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3"/>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<sst xmlns="http://schemas.openxmlformats.org/spreadsheetml/2006/main" count="470" uniqueCount="252">
  <si>
    <t xml:space="preserve">Initials</t>
  </si>
  <si>
    <t xml:space="preserve">First</t>
  </si>
  <si>
    <t xml:space="preserve">Last</t>
  </si>
  <si>
    <t xml:space="preserve">Email</t>
  </si>
  <si>
    <t xml:space="preserve">GitHub Username</t>
  </si>
  <si>
    <t xml:space="preserve">AJ</t>
  </si>
  <si>
    <t xml:space="preserve">Aaron</t>
  </si>
  <si>
    <t xml:space="preserve">Jin</t>
  </si>
  <si>
    <t xml:space="preserve">ajin1@stevens.edu</t>
  </si>
  <si>
    <t xml:space="preserve">lnvertigo</t>
  </si>
  <si>
    <t xml:space="preserve">CM</t>
  </si>
  <si>
    <t xml:space="preserve">Connor</t>
  </si>
  <si>
    <t xml:space="preserve">Murphy</t>
  </si>
  <si>
    <t xml:space="preserve">cmurphy1@stevens.edu</t>
  </si>
  <si>
    <t xml:space="preserve">cmurph16</t>
  </si>
  <si>
    <t xml:space="preserve">NP</t>
  </si>
  <si>
    <t xml:space="preserve">Nicholas</t>
  </si>
  <si>
    <t xml:space="preserve">Polich</t>
  </si>
  <si>
    <t xml:space="preserve">npolich@stevens.edu</t>
  </si>
  <si>
    <t xml:space="preserve">npolich</t>
  </si>
  <si>
    <t xml:space="preserve">TM</t>
  </si>
  <si>
    <t xml:space="preserve">Tyler</t>
  </si>
  <si>
    <t xml:space="preserve">McShea</t>
  </si>
  <si>
    <t xml:space="preserve">tmchsea@stevens.edu</t>
  </si>
  <si>
    <t xml:space="preserve">tmcshea</t>
  </si>
  <si>
    <t xml:space="preserve">GitHub Repository:</t>
  </si>
  <si>
    <t xml:space="preserve">https://github.com/tmcshea/555project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</si>
  <si>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</si>
  <si>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</si>
  <si>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</si>
  <si>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</si>
  <si>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</si>
  <si>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</si>
  <si>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</si>
  <si>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Complete</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</si>
  <si>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</si>
  <si>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</si>
  <si>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</si>
  <si>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</si>
  <si>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</si>
  <si>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</si>
  <si>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</si>
  <si>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</si>
  <si>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</si>
  <si>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</si>
  <si>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</si>
  <si>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</si>
  <si>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</si>
  <si>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</si>
  <si>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</si>
  <si>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</si>
  <si>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</si>
  <si>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</si>
  <si>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US11</t>
  </si>
  <si>
    <t xml:space="preserve">No bigamy</t>
  </si>
  <si>
    <t xml:space="preserve">US12</t>
  </si>
  <si>
    <t xml:space="preserve">Parents not too old</t>
  </si>
  <si>
    <t xml:space="preserve">US13</t>
  </si>
  <si>
    <t xml:space="preserve">Siblings spacing</t>
  </si>
  <si>
    <t xml:space="preserve">US14</t>
  </si>
  <si>
    <t xml:space="preserve">Multiple births &lt;= 5</t>
  </si>
  <si>
    <t xml:space="preserve">US15</t>
  </si>
  <si>
    <t xml:space="preserve">Fewer than 15 siblings</t>
  </si>
  <si>
    <t xml:space="preserve">US16</t>
  </si>
  <si>
    <t xml:space="preserve">Male last names</t>
  </si>
  <si>
    <t xml:space="preserve">US17</t>
  </si>
  <si>
    <t xml:space="preserve">No marriages to children</t>
  </si>
  <si>
    <t xml:space="preserve">US18</t>
  </si>
  <si>
    <t xml:space="preserve">Siblings should not marry</t>
  </si>
  <si>
    <t xml:space="preserve">US19</t>
  </si>
  <si>
    <t xml:space="preserve">First cousins should not marry</t>
  </si>
  <si>
    <t xml:space="preserve">US20</t>
  </si>
  <si>
    <t xml:space="preserve">Aunts and uncles</t>
  </si>
  <si>
    <t xml:space="preserve">US21</t>
  </si>
  <si>
    <t xml:space="preserve">Correct gender for role</t>
  </si>
  <si>
    <t xml:space="preserve">US22</t>
  </si>
  <si>
    <t xml:space="preserve">Unique IDs</t>
  </si>
  <si>
    <t xml:space="preserve">US23</t>
  </si>
  <si>
    <t xml:space="preserve">Unique name and birth date</t>
  </si>
  <si>
    <t xml:space="preserve">US24</t>
  </si>
  <si>
    <t xml:space="preserve">Unique families by spouses</t>
  </si>
  <si>
    <t xml:space="preserve">US25</t>
  </si>
  <si>
    <t xml:space="preserve">Unique first names in families</t>
  </si>
  <si>
    <t xml:space="preserve">US26</t>
  </si>
  <si>
    <t xml:space="preserve">Corresponding entries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</si>
  <si>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</si>
  <si>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</si>
  <si>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</si>
  <si>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</si>
  <si>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</si>
  <si>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</si>
  <si>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</si>
  <si>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</si>
  <si>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</si>
  <si>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</si>
  <si>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</si>
  <si>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</si>
  <si>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</si>
  <si>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</si>
  <si>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</si>
  <si>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</si>
  <si>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</si>
  <si>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</si>
  <si>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</si>
  <si>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</si>
  <si>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</si>
  <si>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</si>
  <si>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</si>
  <si>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</si>
  <si>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</si>
  <si>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</si>
  <si>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</si>
  <si>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</si>
  <si>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</si>
  <si>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</si>
  <si>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</si>
  <si>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</si>
  <si>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</si>
  <si>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</si>
  <si>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Source File</t>
  </si>
  <si>
    <t xml:space="preserve">Source Function</t>
  </si>
  <si>
    <t xml:space="preserve">Source Line Start</t>
  </si>
  <si>
    <t xml:space="preserve">Source Line End</t>
  </si>
  <si>
    <t xml:space="preserve">Test File</t>
  </si>
  <si>
    <t xml:space="preserve">Test Function</t>
  </si>
  <si>
    <t xml:space="preserve">Test lines</t>
  </si>
  <si>
    <t xml:space="preserve">Done</t>
  </si>
  <si>
    <t xml:space="preserve">Yes</t>
  </si>
  <si>
    <t xml:space="preserve">parser.py</t>
  </si>
  <si>
    <t xml:space="preserve">datesBeforeCurrentDate</t>
  </si>
  <si>
    <t xml:space="preserve">testing.py</t>
  </si>
  <si>
    <t xml:space="preserve">test_date_before_current</t>
  </si>
  <si>
    <t xml:space="preserve">007 - 014</t>
  </si>
  <si>
    <t xml:space="preserve">bornBeforeMarriage</t>
  </si>
  <si>
    <t xml:space="preserve">test_birth_before_marriage</t>
  </si>
  <si>
    <t xml:space="preserve">016 - 022</t>
  </si>
  <si>
    <t xml:space="preserve">birthBeforeDeath</t>
  </si>
  <si>
    <t xml:space="preserve">test_birth_before_death</t>
  </si>
  <si>
    <t xml:space="preserve">025-031</t>
  </si>
  <si>
    <t xml:space="preserve">marraigeBeforeDivorce</t>
  </si>
  <si>
    <t xml:space="preserve">test_marraige_before_divorce</t>
  </si>
  <si>
    <t xml:space="preserve">034- 039</t>
  </si>
  <si>
    <t xml:space="preserve">Planning</t>
  </si>
  <si>
    <t xml:space="preserve">Yes </t>
  </si>
  <si>
    <t xml:space="preserve">marriageBeforeDeath</t>
  </si>
  <si>
    <t xml:space="preserve">test_marraige_before_death</t>
  </si>
  <si>
    <t xml:space="preserve">042-045</t>
  </si>
  <si>
    <t xml:space="preserve">divorceBeforeDeath</t>
  </si>
  <si>
    <t xml:space="preserve">test_divorce_before_death</t>
  </si>
  <si>
    <t xml:space="preserve">048-051</t>
  </si>
  <si>
    <t xml:space="preserve">lessThan150</t>
  </si>
  <si>
    <t xml:space="preserve">test_less_than_150_years</t>
  </si>
  <si>
    <t xml:space="preserve">054-061</t>
  </si>
  <si>
    <t xml:space="preserve">marriageBeforeBirth</t>
  </si>
  <si>
    <t xml:space="preserve">test_birth_before_marriage_divroce</t>
  </si>
  <si>
    <t xml:space="preserve">063-078</t>
  </si>
  <si>
    <t xml:space="preserve">Review Results</t>
  </si>
  <si>
    <t xml:space="preserve">Keep doing:</t>
  </si>
  <si>
    <t xml:space="preserve">Bring pizza to our meetings</t>
  </si>
  <si>
    <t xml:space="preserve">Bring silverware for everyone</t>
  </si>
  <si>
    <t xml:space="preserve">Avoid:</t>
  </si>
  <si>
    <t xml:space="preserve">Leaving leftover pizza on the counter</t>
  </si>
  <si>
    <t xml:space="preserve">Complete </t>
  </si>
  <si>
    <t xml:space="preserve">yes</t>
  </si>
  <si>
    <t xml:space="preserve">familyTreeParser.py</t>
  </si>
  <si>
    <t xml:space="preserve">bornBeforeParentDeath</t>
  </si>
  <si>
    <t xml:space="preserve">test_us09_bornBeforeParentDeath</t>
  </si>
  <si>
    <t xml:space="preserve">88-92</t>
  </si>
  <si>
    <t xml:space="preserve">marriageAfter14</t>
  </si>
  <si>
    <t xml:space="preserve">test_us10_marriageAfter14</t>
  </si>
  <si>
    <t xml:space="preserve">95-99</t>
  </si>
  <si>
    <t xml:space="preserve">noBigamy</t>
  </si>
  <si>
    <t xml:space="preserve">test_no_bigamy</t>
  </si>
  <si>
    <t xml:space="preserve">101-106</t>
  </si>
  <si>
    <t xml:space="preserve">parentsNotTooOld</t>
  </si>
  <si>
    <t xml:space="preserve">test_no_parents_too_old</t>
  </si>
  <si>
    <t xml:space="preserve">108-113</t>
  </si>
  <si>
    <t xml:space="preserve">siblingSpacing</t>
  </si>
  <si>
    <t xml:space="preserve">test_sibling_spacing</t>
  </si>
  <si>
    <t xml:space="preserve">115-120</t>
  </si>
  <si>
    <t xml:space="preserve">siblingSameBirth</t>
  </si>
  <si>
    <t xml:space="preserve">test_sibling_same_birth</t>
  </si>
  <si>
    <t xml:space="preserve">122-127</t>
  </si>
  <si>
    <t xml:space="preserve">less15Siblings</t>
  </si>
  <si>
    <t xml:space="preserve">test_less_than_15_siblings</t>
  </si>
  <si>
    <t xml:space="preserve">129-134</t>
  </si>
  <si>
    <t xml:space="preserve">maleLastName</t>
  </si>
  <si>
    <t xml:space="preserve">test_male_last_name</t>
  </si>
  <si>
    <t xml:space="preserve">138-143</t>
  </si>
  <si>
    <t xml:space="preserve">Story Description</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</si>
  <si>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</si>
  <si>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</si>
  <si>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</si>
  <si>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</si>
  <si>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</si>
  <si>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</si>
  <si>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</si>
  <si>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</si>
  <si>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</si>
  <si>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</si>
  <si>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Marriage should not occur during marriage to another spouse</t>
  </si>
  <si>
    <t xml:space="preserve">Mother should be less than 60 years older than her children and father should be less than 80 years older than his children</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</si>
  <si>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</si>
  <si>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</si>
  <si>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</si>
  <si>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</si>
  <si>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Parents should not marry any of their children</t>
  </si>
  <si>
    <t xml:space="preserve">Siblings should not marry one another</t>
  </si>
  <si>
    <t xml:space="preserve">First cousins should not marry one another</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</si>
  <si>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</si>
  <si>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</si>
  <si>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</si>
  <si>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</si>
  <si>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No more than one family with the same spouses by name and the same marriage date should appear in a GEDCOM file</t>
  </si>
  <si>
    <t xml:space="preserve">No more than one child with the same name and birth date should appear in a family</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</si>
  <si>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</si>
  <si>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</si>
  <si>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</si>
  <si>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</si>
  <si>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</si>
  <si>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</si>
  <si>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</si>
  <si>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US33</t>
  </si>
  <si>
    <t xml:space="preserve">List orphans</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</si>
  <si>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</si>
  <si>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</si>
  <si>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</si>
  <si>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</si>
  <si>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US35</t>
  </si>
  <si>
    <t xml:space="preserve">List recent births</t>
  </si>
  <si>
    <t xml:space="preserve">List all people in a GEDCOM file who were born in the last 30 days</t>
  </si>
  <si>
    <t xml:space="preserve">US36</t>
  </si>
  <si>
    <t xml:space="preserve">List recent deaths</t>
  </si>
  <si>
    <t xml:space="preserve">List all people in a GEDCOM file who died in the last 30 days</t>
  </si>
  <si>
    <t xml:space="preserve">US37</t>
  </si>
  <si>
    <t xml:space="preserve">List recent survivors</t>
  </si>
  <si>
    <t xml:space="preserve">List all living spouses and descendants of people in a GEDCOM file who died in the last 30 days</t>
  </si>
  <si>
    <t xml:space="preserve">US38</t>
  </si>
  <si>
    <t xml:space="preserve">List upcoming birthdays</t>
  </si>
  <si>
    <t xml:space="preserve">List all living people in a GEDCOM file whose birthdays occur in the next 30 days</t>
  </si>
  <si>
    <t xml:space="preserve">US39</t>
  </si>
  <si>
    <t xml:space="preserve">List upcoming anniversaries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</si>
  <si>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</si>
  <si>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</si>
  <si>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</si>
  <si>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</si>
  <si>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</si>
  <si>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</si>
  <si>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</si>
  <si>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US42</t>
  </si>
  <si>
    <t xml:space="preserve">Reject illegitimate dates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</si>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</sst>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M/D"/>
    <numFmt numFmtId="166" formatCode="0.0"/>
    <numFmt numFmtId="167" formatCode="M/D/YYYY"/>
    <numFmt numFmtId="168" formatCode="@"/>
    <numFmt numFmtId="169" formatCode="0.00"/>
  </numFmts>
  <fonts count="9">
    <font>
      <sz val="10"/>
      <name val="Verdana"/>
      <family val="0"/>
      <charset val="1"/>
    </font>
    <font>
      <sz val="10"/>
      <name val="Arial"/>
      <family val="0"/>
    </font>
    <font>
      <sz val="10"/>
      <name val="Arial"/>
      <family val="0"/>
    </font>
    <font>
      <sz val="10"/>
      <name val="Arial"/>
      <family val="0"/>
    </font>
    <font>
      <b val="true"/>
      <sz val="10"/>
      <name val="Verdana"/>
      <family val="2"/>
      <charset val="1"/>
    </font>
    <font>
      <sz val="10"/>
      <color rgb="FF000000"/>
      <name val="Calibri"/>
      <family val="2"/>
    </font>
    <font>
      <sz val="12"/>
      <color rgb="FFFFFFFF"/>
      <name val="Calibri"/>
      <family val="0"/>
    </font>
    <font>
      <sz val="10"/>
      <name val="Verdana"/>
      <family val="2"/>
      <charset val="1"/>
    </font>
    <font>
      <sz val="12"/>
      <name val="Cambria"/>
      <family val="1"/>
      <charset val="1"/>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9"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8" fontId="8" fillId="0" borderId="0" xfId="0" applyFont="true" applyBorder="false" applyAlignment="true" applyProtection="false">
      <alignment horizontal="left" vertical="center" textRotation="0" wrapText="true" indent="2"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93448254"/>
        <c:axId val="94868064"/>
      </c:lineChart>
      <c:catAx>
        <c:axId val="93448254"/>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4868064"/>
        <c:crosses val="autoZero"/>
        <c:auto val="1"/>
        <c:lblAlgn val="ctr"/>
        <c:lblOffset val="100"/>
      </c:catAx>
      <c:valAx>
        <c:axId val="9486806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3448254"/>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2/9</c:v>
                </c:pt>
                <c:pt idx="1">
                  <c:v>2/24</c:v>
                </c:pt>
                <c:pt idx="2">
                  <c:v>3/8</c:v>
                </c:pt>
                <c:pt idx="3">
                  <c:v/>
                </c:pt>
                <c:pt idx="4">
                  <c:v/>
                </c:pt>
                <c:pt idx="5">
                  <c:v/>
                </c:pt>
              </c:strCache>
            </c:strRef>
          </c:cat>
          <c:val>
            <c:numRef>
              <c:f>Burndown!$B$2:$B$7</c:f>
              <c:numCache>
                <c:formatCode>General</c:formatCode>
                <c:ptCount val="6"/>
                <c:pt idx="0">
                  <c:v>32</c:v>
                </c:pt>
                <c:pt idx="1">
                  <c:v>24</c:v>
                </c:pt>
                <c:pt idx="2">
                  <c:v>16</c:v>
                </c:pt>
                <c:pt idx="3">
                  <c:v/>
                </c:pt>
                <c:pt idx="4">
                  <c:v/>
                </c:pt>
                <c:pt idx="5">
                  <c:v/>
                </c:pt>
              </c:numCache>
            </c:numRef>
          </c:val>
          <c:smooth val="0"/>
        </c:ser>
        <c:hiLowLines>
          <c:spPr>
            <a:ln>
              <a:noFill/>
            </a:ln>
          </c:spPr>
        </c:hiLowLines>
        <c:marker val="1"/>
        <c:axId val="75958388"/>
        <c:axId val="99467095"/>
      </c:lineChart>
      <c:catAx>
        <c:axId val="75958388"/>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9467095"/>
        <c:crosses val="autoZero"/>
        <c:auto val="1"/>
        <c:lblAlgn val="ctr"/>
        <c:lblOffset val="100"/>
      </c:catAx>
      <c:valAx>
        <c:axId val="9946709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5958388"/>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160920</xdr:rowOff>
    </xdr:from>
    <xdr:to>
      <xdr:col>6</xdr:col>
      <xdr:colOff>397440</xdr:colOff>
      <xdr:row>38</xdr:row>
      <xdr:rowOff>25200</xdr:rowOff>
    </xdr:to>
    <xdr:graphicFrame>
      <xdr:nvGraphicFramePr>
        <xdr:cNvPr id="0" name="Chart 1"/>
        <xdr:cNvGraphicFramePr/>
      </xdr:nvGraphicFramePr>
      <xdr:xfrm>
        <a:off x="948240" y="3627720"/>
        <a:ext cx="4916880" cy="2671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947880</xdr:colOff>
      <xdr:row>12</xdr:row>
      <xdr:rowOff>160560</xdr:rowOff>
    </xdr:to>
    <xdr:sp>
      <xdr:nvSpPr>
        <xdr:cNvPr id="1" name="CustomShape 1"/>
        <xdr:cNvSpPr/>
      </xdr:nvSpPr>
      <xdr:spPr>
        <a:xfrm>
          <a:off x="1342080" y="1511280"/>
          <a:ext cx="1244520" cy="630360"/>
        </a:xfrm>
        <a:prstGeom prst="wedgeRectCallout">
          <a:avLst>
            <a:gd name="adj1" fmla="val 63937"/>
            <a:gd name="adj2" fmla="val 85744"/>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113400</xdr:colOff>
      <xdr:row>9</xdr:row>
      <xdr:rowOff>0</xdr:rowOff>
    </xdr:from>
    <xdr:to>
      <xdr:col>7</xdr:col>
      <xdr:colOff>498960</xdr:colOff>
      <xdr:row>12</xdr:row>
      <xdr:rowOff>42120</xdr:rowOff>
    </xdr:to>
    <xdr:sp>
      <xdr:nvSpPr>
        <xdr:cNvPr id="2" name="CustomShape 1"/>
        <xdr:cNvSpPr/>
      </xdr:nvSpPr>
      <xdr:spPr>
        <a:xfrm>
          <a:off x="5581080" y="1485720"/>
          <a:ext cx="1272960" cy="537480"/>
        </a:xfrm>
        <a:prstGeom prst="wedgeRectCallout">
          <a:avLst>
            <a:gd name="adj1" fmla="val -8539"/>
            <a:gd name="adj2" fmla="val 66736"/>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1239480</xdr:colOff>
      <xdr:row>7</xdr:row>
      <xdr:rowOff>160920</xdr:rowOff>
    </xdr:from>
    <xdr:to>
      <xdr:col>4</xdr:col>
      <xdr:colOff>63720</xdr:colOff>
      <xdr:row>12</xdr:row>
      <xdr:rowOff>135000</xdr:rowOff>
    </xdr:to>
    <xdr:sp>
      <xdr:nvSpPr>
        <xdr:cNvPr id="3" name="CustomShape 1"/>
        <xdr:cNvSpPr/>
      </xdr:nvSpPr>
      <xdr:spPr>
        <a:xfrm>
          <a:off x="2878200" y="1316520"/>
          <a:ext cx="1095120" cy="799560"/>
        </a:xfrm>
        <a:prstGeom prst="wedgeRectCallout">
          <a:avLst>
            <a:gd name="adj1" fmla="val 18748"/>
            <a:gd name="adj2" fmla="val 58438"/>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152280</xdr:rowOff>
    </xdr:from>
    <xdr:to>
      <xdr:col>4</xdr:col>
      <xdr:colOff>507600</xdr:colOff>
      <xdr:row>12</xdr:row>
      <xdr:rowOff>84240</xdr:rowOff>
    </xdr:to>
    <xdr:sp>
      <xdr:nvSpPr>
        <xdr:cNvPr id="4" name="CustomShape 1"/>
        <xdr:cNvSpPr/>
      </xdr:nvSpPr>
      <xdr:spPr>
        <a:xfrm>
          <a:off x="4007520" y="1638000"/>
          <a:ext cx="409680" cy="427320"/>
        </a:xfrm>
        <a:prstGeom prst="wedgeRectCallout">
          <a:avLst>
            <a:gd name="adj1" fmla="val -19786"/>
            <a:gd name="adj2" fmla="val 63376"/>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20160</xdr:colOff>
      <xdr:row>8</xdr:row>
      <xdr:rowOff>16920</xdr:rowOff>
    </xdr:from>
    <xdr:to>
      <xdr:col>6</xdr:col>
      <xdr:colOff>92520</xdr:colOff>
      <xdr:row>12</xdr:row>
      <xdr:rowOff>101160</xdr:rowOff>
    </xdr:to>
    <xdr:sp>
      <xdr:nvSpPr>
        <xdr:cNvPr id="5" name="CustomShape 1"/>
        <xdr:cNvSpPr/>
      </xdr:nvSpPr>
      <xdr:spPr>
        <a:xfrm>
          <a:off x="4480200" y="1337400"/>
          <a:ext cx="1080000" cy="744840"/>
        </a:xfrm>
        <a:prstGeom prst="wedgeRectCallout">
          <a:avLst>
            <a:gd name="adj1" fmla="val 11880"/>
            <a:gd name="adj2" fmla="val 73902"/>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265680</xdr:colOff>
      <xdr:row>31</xdr:row>
      <xdr:rowOff>8640</xdr:rowOff>
    </xdr:from>
    <xdr:to>
      <xdr:col>7</xdr:col>
      <xdr:colOff>626040</xdr:colOff>
      <xdr:row>34</xdr:row>
      <xdr:rowOff>143640</xdr:rowOff>
    </xdr:to>
    <xdr:sp>
      <xdr:nvSpPr>
        <xdr:cNvPr id="6" name="CustomShape 1"/>
        <xdr:cNvSpPr/>
      </xdr:nvSpPr>
      <xdr:spPr>
        <a:xfrm>
          <a:off x="5733360" y="5126400"/>
          <a:ext cx="1247760" cy="630360"/>
        </a:xfrm>
        <a:prstGeom prst="wedgeRectCallout">
          <a:avLst>
            <a:gd name="adj1" fmla="val -51744"/>
            <a:gd name="adj2" fmla="val 81797"/>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8</xdr:row>
      <xdr:rowOff>161280</xdr:rowOff>
    </xdr:from>
    <xdr:to>
      <xdr:col>6</xdr:col>
      <xdr:colOff>397800</xdr:colOff>
      <xdr:row>25</xdr:row>
      <xdr:rowOff>25200</xdr:rowOff>
    </xdr:to>
    <xdr:graphicFrame>
      <xdr:nvGraphicFramePr>
        <xdr:cNvPr id="7" name="Chart 1"/>
        <xdr:cNvGraphicFramePr/>
      </xdr:nvGraphicFramePr>
      <xdr:xfrm>
        <a:off x="948240" y="1479240"/>
        <a:ext cx="4809960" cy="2670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
    <col collapsed="false" customWidth="true" hidden="false" outlineLevel="0" max="3" min="3" style="0" width="7.5"/>
    <col collapsed="false" customWidth="true" hidden="false" outlineLevel="0" max="4" min="4" style="0" width="22.33"/>
    <col collapsed="false" customWidth="true" hidden="false" outlineLevel="0" max="5" min="5" style="0" width="35.17"/>
    <col collapsed="false" customWidth="true" hidden="false" outlineLevel="0" max="1025" min="6" style="0" width="11"/>
  </cols>
  <sheetData>
    <row r="1" s="1" customFormat="true" ht="13" hidden="false" customHeight="false" outlineLevel="0" collapsed="false">
      <c r="A1" s="1" t="s">
        <v>0</v>
      </c>
      <c r="B1" s="1" t="s">
        <v>1</v>
      </c>
      <c r="C1" s="1" t="s">
        <v>2</v>
      </c>
      <c r="D1" s="1" t="s">
        <v>3</v>
      </c>
      <c r="E1" s="1" t="s">
        <v>4</v>
      </c>
    </row>
    <row r="3" customFormat="false" ht="13" hidden="false" customHeight="false" outlineLevel="0" collapsed="false">
      <c r="A3" s="0" t="s">
        <v>5</v>
      </c>
      <c r="B3" s="0" t="s">
        <v>6</v>
      </c>
      <c r="C3" s="0" t="s">
        <v>7</v>
      </c>
      <c r="D3" s="2" t="s">
        <v>8</v>
      </c>
      <c r="E3" s="0" t="s">
        <v>9</v>
      </c>
    </row>
    <row r="4" customFormat="false" ht="13" hidden="false" customHeight="false" outlineLevel="0" collapsed="false">
      <c r="A4" s="0" t="s">
        <v>10</v>
      </c>
      <c r="B4" s="0" t="s">
        <v>11</v>
      </c>
      <c r="C4" s="0" t="s">
        <v>12</v>
      </c>
      <c r="D4" s="2" t="s">
        <v>13</v>
      </c>
      <c r="E4" s="0" t="s">
        <v>14</v>
      </c>
    </row>
    <row r="5" customFormat="false" ht="13" hidden="false" customHeight="false" outlineLevel="0" collapsed="false">
      <c r="A5" s="0" t="s">
        <v>15</v>
      </c>
      <c r="B5" s="0" t="s">
        <v>16</v>
      </c>
      <c r="C5" s="0" t="s">
        <v>17</v>
      </c>
      <c r="D5" s="2" t="s">
        <v>18</v>
      </c>
      <c r="E5" s="0" t="s">
        <v>19</v>
      </c>
    </row>
    <row r="6" customFormat="false" ht="13" hidden="false" customHeight="false" outlineLevel="0" collapsed="false">
      <c r="A6" s="0" t="s">
        <v>20</v>
      </c>
      <c r="B6" s="0" t="s">
        <v>21</v>
      </c>
      <c r="C6" s="0" t="s">
        <v>22</v>
      </c>
      <c r="D6" s="2" t="s">
        <v>23</v>
      </c>
      <c r="E6" s="2" t="s">
        <v>24</v>
      </c>
    </row>
    <row r="9" customFormat="false" ht="13" hidden="false" customHeight="false" outlineLevel="0" collapsed="false">
      <c r="D9" s="1" t="s">
        <v>25</v>
      </c>
      <c r="E9" s="0" t="s">
        <v>26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1" activeCellId="0" sqref="F11"/>
    </sheetView>
  </sheetViews>
  <sheetFormatPr defaultRowHeight="13" zeroHeight="false" outlineLevelRow="0" outlineLevelCol="0"/>
  <cols>
    <col collapsed="false" customWidth="true" hidden="false" outlineLevel="0" max="1" min="1" style="0" width="5.17"/>
    <col collapsed="false" customWidth="true" hidden="false" outlineLevel="0" max="2" min="2" style="0" width="7.66"/>
    <col collapsed="false" customWidth="true" hidden="false" outlineLevel="0" max="3" min="3" style="0" width="28.67"/>
    <col collapsed="false" customWidth="true" hidden="false" outlineLevel="0" max="4" min="4" style="0" width="6.66"/>
    <col collapsed="false" customWidth="true" hidden="false" outlineLevel="0" max="5" min="5" style="0" width="9.17"/>
    <col collapsed="false" customWidth="true" hidden="false" outlineLevel="0" max="1025" min="6" style="0" width="11"/>
  </cols>
  <sheetData>
    <row r="1" s="1" customFormat="true" ht="13" hidden="false" customHeight="false" outlineLevel="0" collapsed="false">
      <c r="A1" s="1" t="s">
        <v>27</v>
      </c>
      <c r="B1" s="1" t="s">
        <v>28</v>
      </c>
      <c r="C1" s="1" t="s">
        <v>29</v>
      </c>
      <c r="D1" s="1" t="s">
        <v>30</v>
      </c>
      <c r="E1" s="1" t="s">
        <v>31</v>
      </c>
    </row>
    <row r="2" customFormat="false" ht="13" hidden="false" customHeight="false" outlineLevel="0" collapsed="false">
      <c r="A2" s="0" t="n">
        <v>1</v>
      </c>
      <c r="B2" s="0" t="s">
        <v>32</v>
      </c>
      <c r="C2" s="0" t="s">
        <v>33</v>
      </c>
      <c r="D2" s="0" t="s">
        <v>5</v>
      </c>
      <c r="E2" s="0" t="s">
        <v>34</v>
      </c>
    </row>
    <row r="3" customFormat="false" ht="13" hidden="false" customHeight="false" outlineLevel="0" collapsed="false">
      <c r="A3" s="0" t="n">
        <v>1</v>
      </c>
      <c r="B3" s="0" t="s">
        <v>35</v>
      </c>
      <c r="C3" s="0" t="s">
        <v>36</v>
      </c>
      <c r="D3" s="0" t="s">
        <v>5</v>
      </c>
      <c r="E3" s="0" t="s">
        <v>34</v>
      </c>
    </row>
    <row r="4" customFormat="false" ht="13" hidden="false" customHeight="false" outlineLevel="0" collapsed="false">
      <c r="A4" s="0" t="n">
        <v>1</v>
      </c>
      <c r="B4" s="0" t="s">
        <v>37</v>
      </c>
      <c r="C4" s="0" t="s">
        <v>38</v>
      </c>
      <c r="D4" s="0" t="s">
        <v>10</v>
      </c>
      <c r="E4" s="0" t="s">
        <v>34</v>
      </c>
    </row>
    <row r="5" customFormat="false" ht="13" hidden="false" customHeight="false" outlineLevel="0" collapsed="false">
      <c r="A5" s="0" t="n">
        <v>1</v>
      </c>
      <c r="B5" s="0" t="s">
        <v>39</v>
      </c>
      <c r="C5" s="0" t="s">
        <v>40</v>
      </c>
      <c r="D5" s="0" t="s">
        <v>10</v>
      </c>
      <c r="E5" s="0" t="s">
        <v>34</v>
      </c>
    </row>
    <row r="6" customFormat="false" ht="13" hidden="false" customHeight="false" outlineLevel="0" collapsed="false">
      <c r="A6" s="0" t="n">
        <v>1</v>
      </c>
      <c r="B6" s="0" t="s">
        <v>41</v>
      </c>
      <c r="C6" s="0" t="s">
        <v>42</v>
      </c>
      <c r="D6" s="0" t="s">
        <v>15</v>
      </c>
      <c r="E6" s="0" t="s">
        <v>34</v>
      </c>
    </row>
    <row r="7" customFormat="false" ht="13" hidden="false" customHeight="false" outlineLevel="0" collapsed="false">
      <c r="A7" s="0" t="n">
        <v>1</v>
      </c>
      <c r="B7" s="0" t="s">
        <v>43</v>
      </c>
      <c r="C7" s="0" t="s">
        <v>44</v>
      </c>
      <c r="D7" s="0" t="s">
        <v>15</v>
      </c>
      <c r="E7" s="0" t="s">
        <v>34</v>
      </c>
    </row>
    <row r="8" customFormat="false" ht="13" hidden="false" customHeight="false" outlineLevel="0" collapsed="false">
      <c r="A8" s="0" t="n">
        <v>1</v>
      </c>
      <c r="B8" s="0" t="s">
        <v>45</v>
      </c>
      <c r="C8" s="0" t="s">
        <v>46</v>
      </c>
      <c r="D8" s="0" t="s">
        <v>20</v>
      </c>
      <c r="E8" s="0" t="s">
        <v>34</v>
      </c>
    </row>
    <row r="9" customFormat="false" ht="12.8" hidden="false" customHeight="false" outlineLevel="0" collapsed="false">
      <c r="A9" s="0" t="n">
        <v>1</v>
      </c>
      <c r="B9" s="0" t="s">
        <v>47</v>
      </c>
      <c r="C9" s="0" t="s">
        <v>48</v>
      </c>
      <c r="D9" s="0" t="s">
        <v>20</v>
      </c>
      <c r="E9" s="0" t="s">
        <v>34</v>
      </c>
    </row>
    <row r="10" customFormat="false" ht="12.8" hidden="false" customHeight="false" outlineLevel="0" collapsed="false">
      <c r="A10" s="0" t="n">
        <v>2</v>
      </c>
      <c r="B10" s="0" t="s">
        <v>49</v>
      </c>
      <c r="C10" s="0" t="s">
        <v>50</v>
      </c>
      <c r="D10" s="0" t="s">
        <v>5</v>
      </c>
      <c r="E10" s="0" t="s">
        <v>34</v>
      </c>
    </row>
    <row r="11" customFormat="false" ht="12.8" hidden="false" customHeight="false" outlineLevel="0" collapsed="false">
      <c r="A11" s="0" t="n">
        <v>2</v>
      </c>
      <c r="B11" s="0" t="s">
        <v>51</v>
      </c>
      <c r="C11" s="0" t="s">
        <v>52</v>
      </c>
      <c r="D11" s="0" t="s">
        <v>5</v>
      </c>
      <c r="E11" s="0" t="s">
        <v>34</v>
      </c>
    </row>
    <row r="12" customFormat="false" ht="12.8" hidden="false" customHeight="false" outlineLevel="0" collapsed="false">
      <c r="A12" s="0" t="n">
        <v>2</v>
      </c>
      <c r="B12" s="0" t="s">
        <v>53</v>
      </c>
      <c r="C12" s="0" t="s">
        <v>54</v>
      </c>
      <c r="D12" s="0" t="s">
        <v>10</v>
      </c>
      <c r="E12" s="0" t="s">
        <v>34</v>
      </c>
    </row>
    <row r="13" customFormat="false" ht="12.8" hidden="false" customHeight="false" outlineLevel="0" collapsed="false">
      <c r="A13" s="0" t="n">
        <v>2</v>
      </c>
      <c r="B13" s="0" t="s">
        <v>55</v>
      </c>
      <c r="C13" s="0" t="s">
        <v>56</v>
      </c>
      <c r="D13" s="0" t="s">
        <v>10</v>
      </c>
      <c r="E13" s="0" t="s">
        <v>34</v>
      </c>
    </row>
    <row r="14" customFormat="false" ht="12.8" hidden="false" customHeight="false" outlineLevel="0" collapsed="false">
      <c r="A14" s="0" t="n">
        <v>2</v>
      </c>
      <c r="B14" s="0" t="s">
        <v>57</v>
      </c>
      <c r="C14" s="0" t="s">
        <v>58</v>
      </c>
      <c r="D14" s="0" t="s">
        <v>15</v>
      </c>
      <c r="E14" s="0" t="s">
        <v>34</v>
      </c>
    </row>
    <row r="15" customFormat="false" ht="12.8" hidden="false" customHeight="false" outlineLevel="0" collapsed="false">
      <c r="A15" s="0" t="n">
        <v>2</v>
      </c>
      <c r="B15" s="0" t="s">
        <v>59</v>
      </c>
      <c r="C15" s="0" t="s">
        <v>60</v>
      </c>
      <c r="D15" s="0" t="s">
        <v>15</v>
      </c>
      <c r="E15" s="0" t="s">
        <v>34</v>
      </c>
    </row>
    <row r="16" customFormat="false" ht="12.8" hidden="false" customHeight="false" outlineLevel="0" collapsed="false">
      <c r="A16" s="0" t="n">
        <v>2</v>
      </c>
      <c r="B16" s="0" t="s">
        <v>61</v>
      </c>
      <c r="C16" s="0" t="s">
        <v>62</v>
      </c>
      <c r="D16" s="0" t="s">
        <v>20</v>
      </c>
      <c r="E16" s="0" t="s">
        <v>34</v>
      </c>
    </row>
    <row r="17" customFormat="false" ht="12.8" hidden="false" customHeight="false" outlineLevel="0" collapsed="false">
      <c r="A17" s="0" t="n">
        <v>2</v>
      </c>
      <c r="B17" s="0" t="s">
        <v>63</v>
      </c>
      <c r="C17" s="0" t="s">
        <v>64</v>
      </c>
      <c r="D17" s="0" t="s">
        <v>20</v>
      </c>
      <c r="E17" s="0" t="s">
        <v>34</v>
      </c>
    </row>
    <row r="18" customFormat="false" ht="13" hidden="false" customHeight="false" outlineLevel="0" collapsed="false">
      <c r="A18" s="0" t="n">
        <v>3</v>
      </c>
      <c r="B18" s="0" t="s">
        <v>65</v>
      </c>
      <c r="C18" s="0" t="s">
        <v>66</v>
      </c>
    </row>
    <row r="19" customFormat="false" ht="13" hidden="false" customHeight="false" outlineLevel="0" collapsed="false">
      <c r="A19" s="0" t="n">
        <v>3</v>
      </c>
      <c r="B19" s="0" t="s">
        <v>67</v>
      </c>
      <c r="C19" s="0" t="s">
        <v>68</v>
      </c>
    </row>
    <row r="20" customFormat="false" ht="13" hidden="false" customHeight="false" outlineLevel="0" collapsed="false">
      <c r="A20" s="0" t="n">
        <v>3</v>
      </c>
      <c r="B20" s="0" t="s">
        <v>69</v>
      </c>
      <c r="C20" s="0" t="s">
        <v>70</v>
      </c>
    </row>
    <row r="21" customFormat="false" ht="13" hidden="false" customHeight="false" outlineLevel="0" collapsed="false">
      <c r="A21" s="0" t="n">
        <v>3</v>
      </c>
      <c r="B21" s="0" t="s">
        <v>71</v>
      </c>
      <c r="C21" s="0" t="s">
        <v>72</v>
      </c>
    </row>
    <row r="22" customFormat="false" ht="13" hidden="false" customHeight="false" outlineLevel="0" collapsed="false">
      <c r="A22" s="0" t="n">
        <v>3</v>
      </c>
      <c r="B22" s="0" t="s">
        <v>73</v>
      </c>
      <c r="C22" s="0" t="s">
        <v>74</v>
      </c>
    </row>
    <row r="23" customFormat="false" ht="13" hidden="false" customHeight="false" outlineLevel="0" collapsed="false">
      <c r="A23" s="0" t="n">
        <v>3</v>
      </c>
      <c r="B23" s="0" t="s">
        <v>75</v>
      </c>
      <c r="C23" s="0" t="s">
        <v>76</v>
      </c>
    </row>
    <row r="24" customFormat="false" ht="13" hidden="false" customHeight="false" outlineLevel="0" collapsed="false">
      <c r="A24" s="0" t="n">
        <v>3</v>
      </c>
      <c r="B24" s="0" t="s">
        <v>77</v>
      </c>
      <c r="C24" s="0" t="s">
        <v>78</v>
      </c>
    </row>
    <row r="25" customFormat="false" ht="13" hidden="false" customHeight="false" outlineLevel="0" collapsed="false">
      <c r="A25" s="0" t="n">
        <v>3</v>
      </c>
      <c r="B25" s="0" t="s">
        <v>79</v>
      </c>
      <c r="C25" s="0" t="s">
        <v>80</v>
      </c>
    </row>
    <row r="26" customFormat="false" ht="13" hidden="false" customHeight="false" outlineLevel="0" collapsed="false">
      <c r="A26" s="0" t="n">
        <v>4</v>
      </c>
      <c r="B26" s="0" t="s">
        <v>81</v>
      </c>
      <c r="C26" s="0" t="s">
        <v>82</v>
      </c>
    </row>
    <row r="27" customFormat="false" ht="13" hidden="false" customHeight="false" outlineLevel="0" collapsed="false">
      <c r="A27" s="0" t="n">
        <v>4</v>
      </c>
      <c r="B27" s="0" t="s">
        <v>83</v>
      </c>
      <c r="C27" s="0" t="s">
        <v>84</v>
      </c>
    </row>
    <row r="28" customFormat="false" ht="13" hidden="false" customHeight="false" outlineLevel="0" collapsed="false">
      <c r="A28" s="0" t="n">
        <v>4</v>
      </c>
      <c r="B28" s="0" t="s">
        <v>85</v>
      </c>
      <c r="C28" s="0" t="s">
        <v>86</v>
      </c>
    </row>
    <row r="29" customFormat="false" ht="13" hidden="false" customHeight="false" outlineLevel="0" collapsed="false">
      <c r="A29" s="0" t="n">
        <v>4</v>
      </c>
      <c r="B29" s="0" t="s">
        <v>87</v>
      </c>
      <c r="C29" s="0" t="s">
        <v>88</v>
      </c>
    </row>
    <row r="30" customFormat="false" ht="13" hidden="false" customHeight="false" outlineLevel="0" collapsed="false">
      <c r="A30" s="0" t="n">
        <v>4</v>
      </c>
      <c r="B30" s="0" t="s">
        <v>89</v>
      </c>
      <c r="C30" s="0" t="s">
        <v>90</v>
      </c>
    </row>
    <row r="31" customFormat="false" ht="13" hidden="false" customHeight="false" outlineLevel="0" collapsed="false">
      <c r="A31" s="0" t="n">
        <v>4</v>
      </c>
      <c r="B31" s="0" t="s">
        <v>91</v>
      </c>
      <c r="C31" s="0" t="s">
        <v>92</v>
      </c>
    </row>
    <row r="32" customFormat="false" ht="13" hidden="false" customHeight="false" outlineLevel="0" collapsed="false">
      <c r="A32" s="0" t="n">
        <v>4</v>
      </c>
      <c r="B32" s="0" t="s">
        <v>93</v>
      </c>
      <c r="C32" s="0" t="s">
        <v>94</v>
      </c>
    </row>
    <row r="33" customFormat="false" ht="13" hidden="false" customHeight="false" outlineLevel="0" collapsed="false">
      <c r="A33" s="0" t="n">
        <v>4</v>
      </c>
      <c r="B33" s="0" t="s">
        <v>95</v>
      </c>
      <c r="C33" s="0" t="s">
        <v>96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38" activeCellId="0" sqref="K38"/>
    </sheetView>
  </sheetViews>
  <sheetFormatPr defaultRowHeight="13" zeroHeight="false" outlineLevelRow="0" outlineLevelCol="0"/>
  <cols>
    <col collapsed="false" customWidth="true" hidden="false" outlineLevel="0" max="1" min="1" style="3"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4" width="12.5"/>
    <col collapsed="false" customWidth="true" hidden="false" outlineLevel="0" max="1025" min="7" style="0" width="11"/>
  </cols>
  <sheetData>
    <row r="1" customFormat="false" ht="13" hidden="false" customHeight="false" outlineLevel="0" collapsed="false">
      <c r="A1" s="3" t="s">
        <v>97</v>
      </c>
    </row>
    <row r="2" customFormat="false" ht="13" hidden="false" customHeight="false" outlineLevel="0" collapsed="false">
      <c r="A2" s="3" t="s">
        <v>98</v>
      </c>
    </row>
    <row r="3" customFormat="false" ht="13" hidden="false" customHeight="false" outlineLevel="0" collapsed="false">
      <c r="A3" s="3" t="s">
        <v>99</v>
      </c>
    </row>
    <row r="5" customFormat="false" ht="13" hidden="false" customHeight="false" outlineLevel="0" collapsed="false">
      <c r="A5" s="3" t="s">
        <v>100</v>
      </c>
    </row>
    <row r="6" customFormat="false" ht="13" hidden="false" customHeight="false" outlineLevel="0" collapsed="false">
      <c r="A6" s="3" t="s">
        <v>101</v>
      </c>
    </row>
    <row r="8" customFormat="false" ht="13" hidden="false" customHeight="false" outlineLevel="0" collapsed="false">
      <c r="A8" s="3" t="s">
        <v>102</v>
      </c>
    </row>
    <row r="14" s="1" customFormat="true" ht="13" hidden="false" customHeight="false" outlineLevel="0" collapsed="false">
      <c r="A14" s="1" t="s">
        <v>27</v>
      </c>
      <c r="B14" s="5" t="s">
        <v>103</v>
      </c>
      <c r="C14" s="1" t="s">
        <v>104</v>
      </c>
      <c r="D14" s="1" t="s">
        <v>105</v>
      </c>
      <c r="E14" s="1" t="s">
        <v>106</v>
      </c>
      <c r="F14" s="1" t="s">
        <v>107</v>
      </c>
      <c r="G14" s="6" t="s">
        <v>108</v>
      </c>
    </row>
    <row r="15" customFormat="false" ht="13" hidden="false" customHeight="false" outlineLevel="0" collapsed="false">
      <c r="A15" s="3" t="s">
        <v>109</v>
      </c>
      <c r="B15" s="7" t="n">
        <v>41065</v>
      </c>
      <c r="C15" s="8" t="n">
        <v>24</v>
      </c>
      <c r="E15" s="8" t="n">
        <v>0</v>
      </c>
      <c r="F15" s="8"/>
      <c r="G15" s="4"/>
    </row>
    <row r="16" customFormat="false" ht="13" hidden="false" customHeight="false" outlineLevel="0" collapsed="false">
      <c r="A16" s="3" t="s">
        <v>110</v>
      </c>
      <c r="B16" s="7" t="n">
        <v>41078</v>
      </c>
      <c r="C16" s="8" t="n">
        <v>18</v>
      </c>
      <c r="D16" s="0" t="n">
        <f aca="false">C15-C16</f>
        <v>6</v>
      </c>
      <c r="E16" s="8" t="n">
        <v>250</v>
      </c>
      <c r="F16" s="8" t="n">
        <v>120</v>
      </c>
      <c r="G16" s="4" t="n">
        <f aca="false">(E16-E15)/F16*60</f>
        <v>125</v>
      </c>
    </row>
    <row r="17" customFormat="false" ht="13" hidden="false" customHeight="false" outlineLevel="0" collapsed="false">
      <c r="A17" s="3" t="s">
        <v>111</v>
      </c>
      <c r="B17" s="7" t="n">
        <v>41092</v>
      </c>
      <c r="C17" s="8" t="n">
        <v>12</v>
      </c>
      <c r="D17" s="0" t="n">
        <f aca="false">C16-C17</f>
        <v>6</v>
      </c>
      <c r="E17" s="8" t="n">
        <v>480</v>
      </c>
      <c r="F17" s="9" t="n">
        <v>135</v>
      </c>
      <c r="G17" s="4" t="n">
        <f aca="false">(E17-E16)/F17*60</f>
        <v>102.222222222222</v>
      </c>
    </row>
    <row r="18" customFormat="false" ht="13" hidden="false" customHeight="false" outlineLevel="0" collapsed="false">
      <c r="A18" s="3" t="s">
        <v>112</v>
      </c>
      <c r="B18" s="7" t="n">
        <v>41106</v>
      </c>
      <c r="C18" s="8" t="n">
        <v>6</v>
      </c>
      <c r="D18" s="0" t="n">
        <f aca="false">C17-C18</f>
        <v>6</v>
      </c>
      <c r="E18" s="8" t="n">
        <v>740</v>
      </c>
      <c r="F18" s="9" t="n">
        <v>160</v>
      </c>
      <c r="G18" s="4" t="n">
        <f aca="false">(E18-E17)/F18*60</f>
        <v>97.5</v>
      </c>
    </row>
    <row r="19" customFormat="false" ht="13" hidden="false" customHeight="false" outlineLevel="0" collapsed="false">
      <c r="A19" s="3" t="s">
        <v>113</v>
      </c>
      <c r="B19" s="7" t="n">
        <v>41120</v>
      </c>
      <c r="C19" s="8" t="n">
        <v>0</v>
      </c>
      <c r="D19" s="0" t="n">
        <f aca="false">C18-C19</f>
        <v>6</v>
      </c>
      <c r="E19" s="8" t="n">
        <v>1100</v>
      </c>
      <c r="F19" s="9" t="n">
        <v>145</v>
      </c>
      <c r="G19" s="4"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4"/>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G8" activeCellId="0" sqref="G8"/>
    </sheetView>
  </sheetViews>
  <sheetFormatPr defaultRowHeight="13" zeroHeight="false" outlineLevelRow="0" outlineLevelCol="0"/>
  <cols>
    <col collapsed="false" customWidth="true" hidden="false" outlineLevel="0" max="1" min="1" style="3" width="10.83"/>
    <col collapsed="false" customWidth="true" hidden="false" outlineLevel="0" max="2" min="2" style="0" width="16.6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4" width="12.5"/>
    <col collapsed="false" customWidth="true" hidden="false" outlineLevel="0" max="1025" min="7" style="0" width="11"/>
  </cols>
  <sheetData>
    <row r="1" s="1" customFormat="true" ht="13" hidden="false" customHeight="false" outlineLevel="0" collapsed="false">
      <c r="A1" s="5" t="s">
        <v>103</v>
      </c>
      <c r="B1" s="1" t="s">
        <v>104</v>
      </c>
      <c r="C1" s="1" t="s">
        <v>105</v>
      </c>
      <c r="D1" s="1" t="s">
        <v>106</v>
      </c>
      <c r="E1" s="1" t="s">
        <v>107</v>
      </c>
      <c r="F1" s="6" t="s">
        <v>108</v>
      </c>
    </row>
    <row r="2" customFormat="false" ht="13" hidden="false" customHeight="false" outlineLevel="0" collapsed="false">
      <c r="A2" s="3" t="n">
        <v>42408</v>
      </c>
      <c r="B2" s="0" t="n">
        <v>32</v>
      </c>
      <c r="D2" s="0" t="n">
        <v>0</v>
      </c>
    </row>
    <row r="3" customFormat="false" ht="12.8" hidden="false" customHeight="false" outlineLevel="0" collapsed="false">
      <c r="A3" s="3" t="n">
        <v>42423</v>
      </c>
      <c r="B3" s="0" t="n">
        <f aca="false">B2-C3</f>
        <v>24</v>
      </c>
      <c r="C3" s="0" t="n">
        <v>8</v>
      </c>
      <c r="D3" s="0" t="n">
        <v>206</v>
      </c>
      <c r="E3" s="0" t="n">
        <v>195</v>
      </c>
      <c r="F3" s="4" t="n">
        <f aca="false">206/(195/60)</f>
        <v>63.3846153846154</v>
      </c>
    </row>
    <row r="4" customFormat="false" ht="13" hidden="false" customHeight="false" outlineLevel="0" collapsed="false">
      <c r="A4" s="3" t="n">
        <v>42436</v>
      </c>
      <c r="B4" s="0" t="n">
        <v>16</v>
      </c>
      <c r="C4" s="0" t="n">
        <v>8</v>
      </c>
      <c r="D4" s="0" t="n">
        <v>365</v>
      </c>
      <c r="E4" s="0" t="n">
        <v>250</v>
      </c>
      <c r="F4" s="4" t="n">
        <f aca="false">(D4/(E4/60))</f>
        <v>87.6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Q21"/>
  <sheetViews>
    <sheetView showFormulas="false" showGridLines="true" showRowColHeaders="true" showZeros="true" rightToLeft="false" tabSelected="false" showOutlineSymbols="true" defaultGridColor="true" view="normal" topLeftCell="K1" colorId="64" zoomScale="110" zoomScaleNormal="110" zoomScalePageLayoutView="100" workbookViewId="0">
      <selection pane="topLeft" activeCell="O1" activeCellId="0" sqref="O1"/>
    </sheetView>
  </sheetViews>
  <sheetFormatPr defaultRowHeight="13" zeroHeight="false" outlineLevelRow="0" outlineLevelCol="0"/>
  <cols>
    <col collapsed="false" customWidth="true" hidden="false" outlineLevel="0" max="1" min="1" style="0" width="7.66"/>
    <col collapsed="false" customWidth="true" hidden="false" outlineLevel="0" max="2" min="2" style="10" width="31"/>
    <col collapsed="false" customWidth="true" hidden="false" outlineLevel="0" max="3" min="3" style="0" width="7.33"/>
    <col collapsed="false" customWidth="true" hidden="false" outlineLevel="0" max="5" min="4" style="0" width="8.17"/>
    <col collapsed="false" customWidth="true" hidden="false" outlineLevel="0" max="6" min="6" style="0" width="9"/>
    <col collapsed="false" customWidth="true" hidden="false" outlineLevel="0" max="7" min="7" style="0" width="8.5"/>
    <col collapsed="false" customWidth="true" hidden="false" outlineLevel="0" max="8" min="8" style="0" width="9.17"/>
    <col collapsed="false" customWidth="true" hidden="false" outlineLevel="0" max="9" min="9" style="3" width="21.66"/>
    <col collapsed="false" customWidth="true" hidden="false" outlineLevel="0" max="10" min="10" style="0" width="17.5"/>
    <col collapsed="false" customWidth="true" hidden="false" outlineLevel="0" max="11" min="11" style="11" width="16"/>
    <col collapsed="false" customWidth="true" hidden="false" outlineLevel="0" max="12" min="12" style="11" width="17.66"/>
    <col collapsed="false" customWidth="true" hidden="false" outlineLevel="0" max="13" min="13" style="11" width="31.5"/>
    <col collapsed="false" customWidth="true" hidden="false" outlineLevel="0" max="15" min="14" style="11" width="10.17"/>
    <col collapsed="false" customWidth="true" hidden="false" outlineLevel="0" max="16" min="16" style="11" width="31.5"/>
    <col collapsed="false" customWidth="true" hidden="false" outlineLevel="0" max="17" min="17" style="12" width="10.17"/>
    <col collapsed="false" customWidth="true" hidden="false" outlineLevel="0" max="1025" min="18" style="0" width="11"/>
  </cols>
  <sheetData>
    <row r="1" customFormat="false" ht="13" hidden="false" customHeight="false" outlineLevel="0" collapsed="false">
      <c r="A1" s="1" t="s">
        <v>31</v>
      </c>
      <c r="B1" s="13" t="s">
        <v>114</v>
      </c>
      <c r="C1" s="13" t="s">
        <v>115</v>
      </c>
      <c r="D1" s="13" t="s">
        <v>116</v>
      </c>
      <c r="E1" s="13" t="s">
        <v>117</v>
      </c>
      <c r="F1" s="14" t="s">
        <v>118</v>
      </c>
      <c r="H1" s="15" t="s">
        <v>119</v>
      </c>
      <c r="I1" s="15" t="s">
        <v>120</v>
      </c>
      <c r="J1" s="15" t="s">
        <v>121</v>
      </c>
      <c r="K1" s="15" t="s">
        <v>122</v>
      </c>
      <c r="L1" s="15" t="s">
        <v>123</v>
      </c>
      <c r="M1" s="15" t="s">
        <v>124</v>
      </c>
      <c r="N1" s="15" t="s">
        <v>125</v>
      </c>
      <c r="O1" s="15"/>
      <c r="P1" s="15"/>
      <c r="Q1" s="16"/>
    </row>
    <row r="2" customFormat="false" ht="13" hidden="false" customHeight="false" outlineLevel="0" collapsed="false">
      <c r="A2" s="0" t="s">
        <v>126</v>
      </c>
      <c r="B2" s="10" t="n">
        <v>25</v>
      </c>
      <c r="C2" s="0" t="n">
        <v>30</v>
      </c>
      <c r="D2" s="0" t="n">
        <f aca="false">K2-J2</f>
        <v>21</v>
      </c>
      <c r="E2" s="0" t="n">
        <v>25</v>
      </c>
      <c r="F2" s="3" t="s">
        <v>127</v>
      </c>
      <c r="H2" s="17" t="s">
        <v>128</v>
      </c>
      <c r="I2" s="17" t="s">
        <v>129</v>
      </c>
      <c r="J2" s="17" t="n">
        <v>161</v>
      </c>
      <c r="K2" s="17" t="n">
        <v>182</v>
      </c>
      <c r="L2" s="17" t="s">
        <v>130</v>
      </c>
      <c r="M2" s="17" t="s">
        <v>131</v>
      </c>
      <c r="N2" s="18" t="s">
        <v>132</v>
      </c>
      <c r="O2" s="17"/>
      <c r="P2" s="17"/>
      <c r="Q2" s="18"/>
    </row>
    <row r="3" customFormat="false" ht="13" hidden="false" customHeight="false" outlineLevel="0" collapsed="false">
      <c r="A3" s="0" t="s">
        <v>126</v>
      </c>
      <c r="B3" s="10" t="n">
        <v>20</v>
      </c>
      <c r="C3" s="0" t="n">
        <v>20</v>
      </c>
      <c r="D3" s="0" t="n">
        <f aca="false">K3-J3</f>
        <v>16</v>
      </c>
      <c r="E3" s="0" t="n">
        <v>15</v>
      </c>
      <c r="F3" s="3" t="s">
        <v>127</v>
      </c>
      <c r="H3" s="17" t="s">
        <v>128</v>
      </c>
      <c r="I3" s="11" t="s">
        <v>133</v>
      </c>
      <c r="J3" s="17" t="n">
        <v>187</v>
      </c>
      <c r="K3" s="17" t="n">
        <v>203</v>
      </c>
      <c r="L3" s="17" t="s">
        <v>130</v>
      </c>
      <c r="M3" s="11" t="s">
        <v>134</v>
      </c>
      <c r="N3" s="11" t="s">
        <v>135</v>
      </c>
      <c r="O3" s="17"/>
    </row>
    <row r="4" customFormat="false" ht="13" hidden="false" customHeight="false" outlineLevel="0" collapsed="false">
      <c r="A4" s="0" t="s">
        <v>126</v>
      </c>
      <c r="B4" s="10" t="n">
        <v>20</v>
      </c>
      <c r="C4" s="0" t="n">
        <v>20</v>
      </c>
      <c r="D4" s="0" t="n">
        <f aca="false">K4-J4</f>
        <v>10</v>
      </c>
      <c r="E4" s="0" t="n">
        <v>20</v>
      </c>
      <c r="F4" s="3" t="s">
        <v>127</v>
      </c>
      <c r="H4" s="17" t="s">
        <v>128</v>
      </c>
      <c r="I4" s="11" t="s">
        <v>136</v>
      </c>
      <c r="J4" s="17" t="n">
        <v>207</v>
      </c>
      <c r="K4" s="17" t="n">
        <v>217</v>
      </c>
      <c r="L4" s="17" t="s">
        <v>130</v>
      </c>
      <c r="M4" s="11" t="s">
        <v>137</v>
      </c>
      <c r="N4" s="17" t="s">
        <v>138</v>
      </c>
      <c r="O4" s="17"/>
      <c r="Q4" s="19"/>
    </row>
    <row r="5" customFormat="false" ht="13" hidden="false" customHeight="false" outlineLevel="0" collapsed="false">
      <c r="A5" s="0" t="s">
        <v>126</v>
      </c>
      <c r="B5" s="10" t="n">
        <v>35</v>
      </c>
      <c r="C5" s="0" t="n">
        <v>30</v>
      </c>
      <c r="D5" s="0" t="n">
        <f aca="false">K5-J5</f>
        <v>10</v>
      </c>
      <c r="E5" s="0" t="n">
        <v>30</v>
      </c>
      <c r="F5" s="3" t="s">
        <v>127</v>
      </c>
      <c r="H5" s="17" t="s">
        <v>128</v>
      </c>
      <c r="I5" s="11" t="s">
        <v>139</v>
      </c>
      <c r="J5" s="17" t="n">
        <v>221</v>
      </c>
      <c r="K5" s="17" t="n">
        <v>231</v>
      </c>
      <c r="L5" s="17" t="s">
        <v>130</v>
      </c>
      <c r="M5" s="11" t="s">
        <v>140</v>
      </c>
      <c r="N5" s="17" t="s">
        <v>141</v>
      </c>
      <c r="O5" s="17"/>
      <c r="Q5" s="19"/>
    </row>
    <row r="6" customFormat="false" ht="13" hidden="false" customHeight="false" outlineLevel="0" collapsed="false">
      <c r="A6" s="0" t="s">
        <v>142</v>
      </c>
      <c r="B6" s="10" t="n">
        <v>35</v>
      </c>
      <c r="C6" s="0" t="n">
        <v>30</v>
      </c>
      <c r="D6" s="0" t="n">
        <f aca="false">K6-J6</f>
        <v>15</v>
      </c>
      <c r="E6" s="0" t="n">
        <v>30</v>
      </c>
      <c r="F6" s="3" t="s">
        <v>143</v>
      </c>
      <c r="H6" s="17" t="s">
        <v>128</v>
      </c>
      <c r="I6" s="11" t="s">
        <v>144</v>
      </c>
      <c r="J6" s="11" t="n">
        <v>235</v>
      </c>
      <c r="K6" s="11" t="n">
        <v>250</v>
      </c>
      <c r="L6" s="17" t="s">
        <v>130</v>
      </c>
      <c r="M6" s="11" t="s">
        <v>145</v>
      </c>
      <c r="N6" s="11" t="s">
        <v>146</v>
      </c>
    </row>
    <row r="7" customFormat="false" ht="13" hidden="false" customHeight="false" outlineLevel="0" collapsed="false">
      <c r="A7" s="0" t="s">
        <v>142</v>
      </c>
      <c r="B7" s="10" t="n">
        <v>35</v>
      </c>
      <c r="C7" s="0" t="n">
        <v>30</v>
      </c>
      <c r="D7" s="0" t="n">
        <f aca="false">K7-J7</f>
        <v>15</v>
      </c>
      <c r="E7" s="0" t="n">
        <v>30</v>
      </c>
      <c r="F7" s="3" t="s">
        <v>143</v>
      </c>
      <c r="H7" s="17" t="s">
        <v>128</v>
      </c>
      <c r="I7" s="11" t="s">
        <v>147</v>
      </c>
      <c r="J7" s="11" t="n">
        <v>254</v>
      </c>
      <c r="K7" s="11" t="n">
        <v>269</v>
      </c>
      <c r="L7" s="17" t="s">
        <v>130</v>
      </c>
      <c r="M7" s="11" t="s">
        <v>148</v>
      </c>
      <c r="N7" s="11" t="s">
        <v>149</v>
      </c>
    </row>
    <row r="8" customFormat="false" ht="13" hidden="false" customHeight="false" outlineLevel="0" collapsed="false">
      <c r="A8" s="0" t="s">
        <v>142</v>
      </c>
      <c r="B8" s="10" t="n">
        <v>20</v>
      </c>
      <c r="C8" s="0" t="n">
        <v>20</v>
      </c>
      <c r="D8" s="0" t="n">
        <f aca="false">K8-J8</f>
        <v>6</v>
      </c>
      <c r="E8" s="0" t="n">
        <v>20</v>
      </c>
      <c r="F8" s="3" t="s">
        <v>143</v>
      </c>
      <c r="H8" s="17" t="s">
        <v>128</v>
      </c>
      <c r="I8" s="17" t="s">
        <v>150</v>
      </c>
      <c r="J8" s="17" t="n">
        <v>273</v>
      </c>
      <c r="K8" s="17" t="n">
        <v>279</v>
      </c>
      <c r="L8" s="17" t="s">
        <v>130</v>
      </c>
      <c r="M8" s="17" t="s">
        <v>151</v>
      </c>
      <c r="N8" s="17" t="s">
        <v>152</v>
      </c>
      <c r="O8" s="17"/>
      <c r="P8" s="17"/>
      <c r="Q8" s="19"/>
    </row>
    <row r="9" customFormat="false" ht="13" hidden="false" customHeight="false" outlineLevel="0" collapsed="false">
      <c r="A9" s="0" t="s">
        <v>142</v>
      </c>
      <c r="B9" s="10" t="n">
        <v>40</v>
      </c>
      <c r="C9" s="0" t="n">
        <v>30</v>
      </c>
      <c r="D9" s="0" t="n">
        <f aca="false">K9-J9</f>
        <v>42</v>
      </c>
      <c r="E9" s="0" t="n">
        <v>25</v>
      </c>
      <c r="F9" s="3" t="s">
        <v>127</v>
      </c>
      <c r="H9" s="17" t="s">
        <v>128</v>
      </c>
      <c r="I9" s="11" t="s">
        <v>153</v>
      </c>
      <c r="J9" s="11" t="n">
        <v>283</v>
      </c>
      <c r="K9" s="11" t="n">
        <v>325</v>
      </c>
      <c r="L9" s="17" t="s">
        <v>130</v>
      </c>
      <c r="M9" s="11" t="s">
        <v>154</v>
      </c>
      <c r="N9" s="11" t="s">
        <v>155</v>
      </c>
    </row>
    <row r="10" customFormat="false" ht="13" hidden="false" customHeight="false" outlineLevel="0" collapsed="false">
      <c r="E10" s="0" t="n">
        <f aca="false">SUM(E2:E9)</f>
        <v>195</v>
      </c>
      <c r="F10" s="3"/>
      <c r="H10" s="11"/>
      <c r="I10" s="11"/>
      <c r="J10" s="11"/>
    </row>
    <row r="14" customFormat="false" ht="14" hidden="false" customHeight="false" outlineLevel="0" collapsed="false">
      <c r="B14" s="20" t="s">
        <v>156</v>
      </c>
    </row>
    <row r="15" customFormat="false" ht="13" hidden="false" customHeight="false" outlineLevel="0" collapsed="false">
      <c r="B15" s="20"/>
    </row>
    <row r="16" customFormat="false" ht="14" hidden="false" customHeight="false" outlineLevel="0" collapsed="false">
      <c r="B16" s="20" t="s">
        <v>157</v>
      </c>
    </row>
    <row r="17" customFormat="false" ht="14" hidden="false" customHeight="false" outlineLevel="0" collapsed="false">
      <c r="B17" s="10" t="s">
        <v>158</v>
      </c>
    </row>
    <row r="18" customFormat="false" ht="14" hidden="false" customHeight="false" outlineLevel="0" collapsed="false">
      <c r="B18" s="10" t="s">
        <v>159</v>
      </c>
    </row>
    <row r="20" customFormat="false" ht="14" hidden="false" customHeight="false" outlineLevel="0" collapsed="false">
      <c r="B20" s="20" t="s">
        <v>160</v>
      </c>
    </row>
    <row r="21" customFormat="false" ht="28" hidden="false" customHeight="false" outlineLevel="0" collapsed="false">
      <c r="B21" s="10" t="s">
        <v>161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Q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2" activeCellId="0" sqref="H2"/>
    </sheetView>
  </sheetViews>
  <sheetFormatPr defaultRowHeight="13" zeroHeight="false" outlineLevelRow="0" outlineLevelCol="0"/>
  <cols>
    <col collapsed="false" customWidth="true" hidden="false" outlineLevel="0" max="1" min="1" style="0" width="11"/>
    <col collapsed="false" customWidth="true" hidden="false" outlineLevel="0" max="2" min="2" style="0" width="25.67"/>
    <col collapsed="false" customWidth="true" hidden="false" outlineLevel="0" max="8" min="3" style="0" width="11"/>
    <col collapsed="false" customWidth="true" hidden="false" outlineLevel="0" max="9" min="9" style="0" width="11.33"/>
    <col collapsed="false" customWidth="true" hidden="false" outlineLevel="0" max="10" min="10" style="0" width="18.17"/>
    <col collapsed="false" customWidth="true" hidden="false" outlineLevel="0" max="11" min="11" style="0" width="16.5"/>
    <col collapsed="false" customWidth="true" hidden="false" outlineLevel="0" max="12" min="12" style="0" width="17.5"/>
    <col collapsed="false" customWidth="true" hidden="false" outlineLevel="0" max="13" min="13" style="0" width="16"/>
    <col collapsed="false" customWidth="true" hidden="false" outlineLevel="0" max="15" min="14" style="0" width="11"/>
    <col collapsed="false" customWidth="true" hidden="false" outlineLevel="0" max="16" min="16" style="0" width="24.17"/>
    <col collapsed="false" customWidth="true" hidden="false" outlineLevel="0" max="1025" min="17" style="0" width="11"/>
  </cols>
  <sheetData>
    <row r="1" customFormat="false" ht="14" hidden="false" customHeight="false" outlineLevel="0" collapsed="false">
      <c r="A1" s="1" t="s">
        <v>28</v>
      </c>
      <c r="B1" s="20" t="s">
        <v>29</v>
      </c>
      <c r="C1" s="1" t="s">
        <v>30</v>
      </c>
      <c r="D1" s="1" t="s">
        <v>31</v>
      </c>
      <c r="E1" s="13" t="s">
        <v>114</v>
      </c>
      <c r="F1" s="13" t="s">
        <v>115</v>
      </c>
      <c r="G1" s="13" t="s">
        <v>116</v>
      </c>
      <c r="H1" s="13" t="s">
        <v>117</v>
      </c>
      <c r="I1" s="13" t="s">
        <v>118</v>
      </c>
      <c r="J1" s="15" t="s">
        <v>119</v>
      </c>
      <c r="K1" s="15" t="s">
        <v>120</v>
      </c>
      <c r="L1" s="15" t="s">
        <v>121</v>
      </c>
      <c r="M1" s="15" t="s">
        <v>122</v>
      </c>
      <c r="N1" s="11"/>
      <c r="O1" s="15" t="s">
        <v>123</v>
      </c>
      <c r="P1" s="15" t="s">
        <v>124</v>
      </c>
      <c r="Q1" s="15" t="s">
        <v>125</v>
      </c>
    </row>
    <row r="2" customFormat="false" ht="12.8" hidden="false" customHeight="false" outlineLevel="0" collapsed="false">
      <c r="A2" s="0" t="s">
        <v>49</v>
      </c>
      <c r="B2" s="0" t="s">
        <v>50</v>
      </c>
      <c r="C2" s="0" t="s">
        <v>5</v>
      </c>
      <c r="D2" s="0" t="s">
        <v>162</v>
      </c>
      <c r="E2" s="0" t="n">
        <v>20</v>
      </c>
      <c r="F2" s="0" t="n">
        <v>20</v>
      </c>
      <c r="G2" s="0" t="n">
        <v>39</v>
      </c>
      <c r="H2" s="0" t="n">
        <v>20</v>
      </c>
      <c r="I2" s="0" t="s">
        <v>163</v>
      </c>
      <c r="J2" s="0" t="s">
        <v>164</v>
      </c>
      <c r="K2" s="0" t="s">
        <v>165</v>
      </c>
      <c r="L2" s="0" t="n">
        <v>398</v>
      </c>
      <c r="M2" s="0" t="n">
        <v>437</v>
      </c>
      <c r="O2" s="0" t="s">
        <v>130</v>
      </c>
      <c r="P2" s="0" t="s">
        <v>166</v>
      </c>
      <c r="Q2" s="0" t="s">
        <v>167</v>
      </c>
    </row>
    <row r="3" customFormat="false" ht="12.8" hidden="false" customHeight="false" outlineLevel="0" collapsed="false">
      <c r="A3" s="0" t="s">
        <v>51</v>
      </c>
      <c r="B3" s="0" t="s">
        <v>52</v>
      </c>
      <c r="C3" s="0" t="s">
        <v>5</v>
      </c>
      <c r="D3" s="0" t="s">
        <v>162</v>
      </c>
      <c r="E3" s="0" t="n">
        <v>20</v>
      </c>
      <c r="F3" s="0" t="n">
        <v>20</v>
      </c>
      <c r="G3" s="0" t="n">
        <v>23</v>
      </c>
      <c r="H3" s="0" t="n">
        <v>10</v>
      </c>
      <c r="I3" s="0" t="s">
        <v>163</v>
      </c>
      <c r="J3" s="0" t="s">
        <v>164</v>
      </c>
      <c r="K3" s="0" t="s">
        <v>168</v>
      </c>
      <c r="L3" s="0" t="n">
        <v>444</v>
      </c>
      <c r="M3" s="0" t="n">
        <v>467</v>
      </c>
      <c r="O3" s="0" t="s">
        <v>130</v>
      </c>
      <c r="P3" s="0" t="s">
        <v>169</v>
      </c>
      <c r="Q3" s="0" t="s">
        <v>170</v>
      </c>
    </row>
    <row r="4" customFormat="false" ht="12.8" hidden="false" customHeight="false" outlineLevel="0" collapsed="false">
      <c r="A4" s="0" t="s">
        <v>53</v>
      </c>
      <c r="B4" s="0" t="s">
        <v>54</v>
      </c>
      <c r="C4" s="0" t="s">
        <v>10</v>
      </c>
      <c r="D4" s="0" t="s">
        <v>162</v>
      </c>
      <c r="E4" s="0" t="n">
        <v>40</v>
      </c>
      <c r="F4" s="0" t="n">
        <v>30</v>
      </c>
      <c r="G4" s="0" t="n">
        <v>50</v>
      </c>
      <c r="H4" s="0" t="n">
        <v>60</v>
      </c>
      <c r="I4" s="0" t="s">
        <v>163</v>
      </c>
      <c r="J4" s="0" t="s">
        <v>164</v>
      </c>
      <c r="K4" s="0" t="s">
        <v>171</v>
      </c>
      <c r="L4" s="0" t="n">
        <v>487</v>
      </c>
      <c r="M4" s="0" t="n">
        <v>527</v>
      </c>
      <c r="O4" s="0" t="s">
        <v>130</v>
      </c>
      <c r="P4" s="0" t="s">
        <v>172</v>
      </c>
      <c r="Q4" s="0" t="s">
        <v>173</v>
      </c>
    </row>
    <row r="5" customFormat="false" ht="12.8" hidden="false" customHeight="false" outlineLevel="0" collapsed="false">
      <c r="A5" s="0" t="s">
        <v>55</v>
      </c>
      <c r="B5" s="0" t="s">
        <v>56</v>
      </c>
      <c r="C5" s="0" t="s">
        <v>10</v>
      </c>
      <c r="D5" s="0" t="s">
        <v>162</v>
      </c>
      <c r="E5" s="0" t="n">
        <v>20</v>
      </c>
      <c r="F5" s="0" t="n">
        <v>20</v>
      </c>
      <c r="G5" s="0" t="n">
        <v>13</v>
      </c>
      <c r="H5" s="0" t="n">
        <v>15</v>
      </c>
      <c r="I5" s="0" t="s">
        <v>163</v>
      </c>
      <c r="J5" s="0" t="s">
        <v>164</v>
      </c>
      <c r="K5" s="0" t="s">
        <v>174</v>
      </c>
      <c r="L5" s="0" t="n">
        <v>533</v>
      </c>
      <c r="M5" s="0" t="n">
        <v>546</v>
      </c>
      <c r="O5" s="0" t="s">
        <v>130</v>
      </c>
      <c r="P5" s="0" t="s">
        <v>175</v>
      </c>
      <c r="Q5" s="0" t="s">
        <v>176</v>
      </c>
    </row>
    <row r="6" customFormat="false" ht="12.8" hidden="false" customHeight="false" outlineLevel="0" collapsed="false">
      <c r="A6" s="0" t="s">
        <v>57</v>
      </c>
      <c r="B6" s="0" t="s">
        <v>58</v>
      </c>
      <c r="C6" s="0" t="s">
        <v>15</v>
      </c>
      <c r="D6" s="0" t="s">
        <v>162</v>
      </c>
      <c r="E6" s="0" t="n">
        <v>30</v>
      </c>
      <c r="F6" s="0" t="n">
        <v>45</v>
      </c>
      <c r="G6" s="0" t="n">
        <v>24</v>
      </c>
      <c r="H6" s="0" t="n">
        <v>60</v>
      </c>
      <c r="I6" s="0" t="s">
        <v>163</v>
      </c>
      <c r="J6" s="0" t="s">
        <v>164</v>
      </c>
      <c r="K6" s="0" t="s">
        <v>177</v>
      </c>
      <c r="L6" s="0" t="n">
        <v>552</v>
      </c>
      <c r="M6" s="0" t="n">
        <v>576</v>
      </c>
      <c r="O6" s="0" t="s">
        <v>130</v>
      </c>
      <c r="P6" s="0" t="s">
        <v>178</v>
      </c>
      <c r="Q6" s="0" t="s">
        <v>179</v>
      </c>
    </row>
    <row r="7" customFormat="false" ht="12.8" hidden="false" customHeight="false" outlineLevel="0" collapsed="false">
      <c r="A7" s="0" t="s">
        <v>59</v>
      </c>
      <c r="B7" s="0" t="s">
        <v>60</v>
      </c>
      <c r="C7" s="0" t="s">
        <v>15</v>
      </c>
      <c r="D7" s="0" t="s">
        <v>162</v>
      </c>
      <c r="E7" s="0" t="n">
        <v>20</v>
      </c>
      <c r="F7" s="0" t="n">
        <v>45</v>
      </c>
      <c r="G7" s="0" t="n">
        <v>18</v>
      </c>
      <c r="H7" s="0" t="n">
        <v>30</v>
      </c>
      <c r="I7" s="0" t="s">
        <v>163</v>
      </c>
      <c r="J7" s="0" t="s">
        <v>164</v>
      </c>
      <c r="K7" s="0" t="s">
        <v>180</v>
      </c>
      <c r="L7" s="0" t="n">
        <v>581</v>
      </c>
      <c r="M7" s="0" t="n">
        <v>599</v>
      </c>
      <c r="O7" s="0" t="s">
        <v>130</v>
      </c>
      <c r="P7" s="0" t="s">
        <v>181</v>
      </c>
      <c r="Q7" s="0" t="s">
        <v>182</v>
      </c>
    </row>
    <row r="8" customFormat="false" ht="13" hidden="false" customHeight="false" outlineLevel="0" collapsed="false">
      <c r="A8" s="0" t="s">
        <v>61</v>
      </c>
      <c r="B8" s="0" t="s">
        <v>62</v>
      </c>
      <c r="C8" s="0" t="s">
        <v>20</v>
      </c>
      <c r="D8" s="0" t="s">
        <v>162</v>
      </c>
      <c r="E8" s="0" t="n">
        <v>15</v>
      </c>
      <c r="F8" s="0" t="n">
        <v>15</v>
      </c>
      <c r="G8" s="0" t="n">
        <v>11</v>
      </c>
      <c r="H8" s="0" t="n">
        <v>10</v>
      </c>
      <c r="I8" s="0" t="s">
        <v>163</v>
      </c>
      <c r="J8" s="0" t="s">
        <v>164</v>
      </c>
      <c r="K8" s="0" t="s">
        <v>183</v>
      </c>
      <c r="L8" s="0" t="n">
        <v>605</v>
      </c>
      <c r="M8" s="0" t="n">
        <v>616</v>
      </c>
      <c r="O8" s="0" t="s">
        <v>130</v>
      </c>
      <c r="P8" s="0" t="s">
        <v>184</v>
      </c>
      <c r="Q8" s="0" t="s">
        <v>185</v>
      </c>
    </row>
    <row r="9" customFormat="false" ht="13" hidden="false" customHeight="false" outlineLevel="0" collapsed="false">
      <c r="A9" s="0" t="s">
        <v>63</v>
      </c>
      <c r="B9" s="0" t="s">
        <v>64</v>
      </c>
      <c r="C9" s="0" t="s">
        <v>20</v>
      </c>
      <c r="D9" s="0" t="s">
        <v>162</v>
      </c>
      <c r="E9" s="0" t="n">
        <v>35</v>
      </c>
      <c r="F9" s="0" t="n">
        <v>40</v>
      </c>
      <c r="G9" s="0" t="n">
        <v>40</v>
      </c>
      <c r="H9" s="0" t="n">
        <v>45</v>
      </c>
      <c r="I9" s="0" t="s">
        <v>163</v>
      </c>
      <c r="J9" s="0" t="s">
        <v>164</v>
      </c>
      <c r="K9" s="0" t="s">
        <v>186</v>
      </c>
      <c r="L9" s="0" t="n">
        <v>629</v>
      </c>
      <c r="M9" s="0" t="n">
        <v>669</v>
      </c>
      <c r="O9" s="0" t="s">
        <v>130</v>
      </c>
      <c r="P9" s="0" t="s">
        <v>187</v>
      </c>
      <c r="Q9" s="0" t="s">
        <v>188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1"/>
  </cols>
  <sheetData>
    <row r="1" customFormat="false" ht="28" hidden="false" customHeight="false" outlineLevel="0" collapsed="false">
      <c r="A1" s="1" t="s">
        <v>28</v>
      </c>
      <c r="B1" s="20" t="s">
        <v>29</v>
      </c>
      <c r="C1" s="1" t="s">
        <v>30</v>
      </c>
      <c r="D1" s="1" t="s">
        <v>31</v>
      </c>
      <c r="E1" s="13" t="s">
        <v>114</v>
      </c>
      <c r="F1" s="13" t="s">
        <v>115</v>
      </c>
      <c r="G1" s="13" t="s">
        <v>116</v>
      </c>
      <c r="H1" s="13" t="s">
        <v>117</v>
      </c>
      <c r="I1" s="13" t="s">
        <v>118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1"/>
  </cols>
  <sheetData>
    <row r="1" customFormat="false" ht="28" hidden="false" customHeight="false" outlineLevel="0" collapsed="false">
      <c r="A1" s="1" t="s">
        <v>28</v>
      </c>
      <c r="B1" s="20" t="s">
        <v>29</v>
      </c>
      <c r="C1" s="1" t="s">
        <v>30</v>
      </c>
      <c r="D1" s="1" t="s">
        <v>31</v>
      </c>
      <c r="E1" s="13" t="s">
        <v>114</v>
      </c>
      <c r="F1" s="13" t="s">
        <v>115</v>
      </c>
      <c r="G1" s="13" t="s">
        <v>116</v>
      </c>
      <c r="H1" s="13" t="s">
        <v>117</v>
      </c>
      <c r="I1" s="13" t="s">
        <v>118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7" activeCellId="0" sqref="F17"/>
    </sheetView>
  </sheetViews>
  <sheetFormatPr defaultRowHeight="13" zeroHeight="false" outlineLevelRow="0" outlineLevelCol="0"/>
  <cols>
    <col collapsed="false" customWidth="true" hidden="false" outlineLevel="0" max="1" min="1" style="0" width="11"/>
    <col collapsed="false" customWidth="true" hidden="false" outlineLevel="0" max="2" min="2" style="0" width="28.17"/>
    <col collapsed="false" customWidth="true" hidden="false" outlineLevel="0" max="3" min="3" style="10" width="49.5"/>
    <col collapsed="false" customWidth="true" hidden="false" outlineLevel="0" max="1025" min="4" style="0" width="11"/>
  </cols>
  <sheetData>
    <row r="1" s="1" customFormat="true" ht="14" hidden="false" customHeight="false" outlineLevel="0" collapsed="false">
      <c r="A1" s="1" t="s">
        <v>28</v>
      </c>
      <c r="B1" s="1" t="s">
        <v>29</v>
      </c>
      <c r="C1" s="20" t="s">
        <v>189</v>
      </c>
    </row>
    <row r="2" customFormat="false" ht="34" hidden="false" customHeight="false" outlineLevel="0" collapsed="false">
      <c r="A2" s="0" t="s">
        <v>32</v>
      </c>
      <c r="B2" s="0" t="s">
        <v>33</v>
      </c>
      <c r="C2" s="21" t="s">
        <v>190</v>
      </c>
    </row>
    <row r="3" customFormat="false" ht="17" hidden="false" customHeight="false" outlineLevel="0" collapsed="false">
      <c r="A3" s="0" t="s">
        <v>35</v>
      </c>
      <c r="B3" s="0" t="s">
        <v>36</v>
      </c>
      <c r="C3" s="21" t="s">
        <v>191</v>
      </c>
    </row>
    <row r="4" customFormat="false" ht="17" hidden="false" customHeight="false" outlineLevel="0" collapsed="false">
      <c r="A4" s="0" t="s">
        <v>37</v>
      </c>
      <c r="B4" s="0" t="s">
        <v>38</v>
      </c>
      <c r="C4" s="21" t="s">
        <v>192</v>
      </c>
    </row>
    <row r="5" customFormat="false" ht="34" hidden="false" customHeight="false" outlineLevel="0" collapsed="false">
      <c r="A5" s="0" t="s">
        <v>39</v>
      </c>
      <c r="B5" s="0" t="s">
        <v>40</v>
      </c>
      <c r="C5" s="21" t="s">
        <v>193</v>
      </c>
    </row>
    <row r="6" customFormat="false" ht="34" hidden="false" customHeight="false" outlineLevel="0" collapsed="false">
      <c r="A6" s="0" t="s">
        <v>41</v>
      </c>
      <c r="B6" s="0" t="s">
        <v>42</v>
      </c>
      <c r="C6" s="21" t="s">
        <v>194</v>
      </c>
    </row>
    <row r="7" customFormat="false" ht="17" hidden="false" customHeight="false" outlineLevel="0" collapsed="false">
      <c r="A7" s="0" t="s">
        <v>43</v>
      </c>
      <c r="B7" s="0" t="s">
        <v>44</v>
      </c>
      <c r="C7" s="21" t="s">
        <v>195</v>
      </c>
    </row>
    <row r="8" customFormat="false" ht="51" hidden="false" customHeight="false" outlineLevel="0" collapsed="false">
      <c r="A8" s="0" t="s">
        <v>45</v>
      </c>
      <c r="B8" s="0" t="s">
        <v>46</v>
      </c>
      <c r="C8" s="21" t="s">
        <v>196</v>
      </c>
    </row>
    <row r="9" customFormat="false" ht="34" hidden="false" customHeight="false" outlineLevel="0" collapsed="false">
      <c r="A9" s="0" t="s">
        <v>47</v>
      </c>
      <c r="B9" s="0" t="s">
        <v>48</v>
      </c>
      <c r="C9" s="21" t="s">
        <v>197</v>
      </c>
    </row>
    <row r="10" customFormat="false" ht="34" hidden="false" customHeight="false" outlineLevel="0" collapsed="false">
      <c r="A10" s="0" t="s">
        <v>49</v>
      </c>
      <c r="B10" s="0" t="s">
        <v>50</v>
      </c>
      <c r="C10" s="21" t="s">
        <v>198</v>
      </c>
    </row>
    <row r="11" customFormat="false" ht="51" hidden="false" customHeight="false" outlineLevel="0" collapsed="false">
      <c r="A11" s="0" t="s">
        <v>51</v>
      </c>
      <c r="B11" s="0" t="s">
        <v>52</v>
      </c>
      <c r="C11" s="21" t="s">
        <v>199</v>
      </c>
    </row>
    <row r="12" customFormat="false" ht="34" hidden="false" customHeight="false" outlineLevel="0" collapsed="false">
      <c r="A12" s="0" t="s">
        <v>53</v>
      </c>
      <c r="B12" s="0" t="s">
        <v>54</v>
      </c>
      <c r="C12" s="21" t="s">
        <v>200</v>
      </c>
    </row>
    <row r="13" customFormat="false" ht="51" hidden="false" customHeight="false" outlineLevel="0" collapsed="false">
      <c r="A13" s="0" t="s">
        <v>55</v>
      </c>
      <c r="B13" s="0" t="s">
        <v>56</v>
      </c>
      <c r="C13" s="21" t="s">
        <v>201</v>
      </c>
    </row>
    <row r="14" customFormat="false" ht="68" hidden="false" customHeight="false" outlineLevel="0" collapsed="false">
      <c r="A14" s="0" t="s">
        <v>57</v>
      </c>
      <c r="B14" s="0" t="s">
        <v>58</v>
      </c>
      <c r="C14" s="21" t="s">
        <v>202</v>
      </c>
    </row>
    <row r="15" customFormat="false" ht="34" hidden="false" customHeight="false" outlineLevel="0" collapsed="false">
      <c r="A15" s="0" t="s">
        <v>59</v>
      </c>
      <c r="B15" s="0" t="s">
        <v>60</v>
      </c>
      <c r="C15" s="21" t="s">
        <v>203</v>
      </c>
    </row>
    <row r="16" customFormat="false" ht="17" hidden="false" customHeight="false" outlineLevel="0" collapsed="false">
      <c r="A16" s="0" t="s">
        <v>61</v>
      </c>
      <c r="B16" s="0" t="s">
        <v>62</v>
      </c>
      <c r="C16" s="21" t="s">
        <v>204</v>
      </c>
    </row>
    <row r="17" customFormat="false" ht="34" hidden="false" customHeight="false" outlineLevel="0" collapsed="false">
      <c r="A17" s="0" t="s">
        <v>63</v>
      </c>
      <c r="B17" s="0" t="s">
        <v>64</v>
      </c>
      <c r="C17" s="21" t="s">
        <v>205</v>
      </c>
    </row>
    <row r="18" customFormat="false" ht="17" hidden="false" customHeight="false" outlineLevel="0" collapsed="false">
      <c r="A18" s="0" t="s">
        <v>65</v>
      </c>
      <c r="B18" s="0" t="s">
        <v>66</v>
      </c>
      <c r="C18" s="21" t="s">
        <v>206</v>
      </c>
    </row>
    <row r="19" customFormat="false" ht="17" hidden="false" customHeight="false" outlineLevel="0" collapsed="false">
      <c r="A19" s="0" t="s">
        <v>67</v>
      </c>
      <c r="B19" s="0" t="s">
        <v>68</v>
      </c>
      <c r="C19" s="21" t="s">
        <v>207</v>
      </c>
    </row>
    <row r="20" customFormat="false" ht="17" hidden="false" customHeight="false" outlineLevel="0" collapsed="false">
      <c r="A20" s="0" t="s">
        <v>69</v>
      </c>
      <c r="B20" s="0" t="s">
        <v>70</v>
      </c>
      <c r="C20" s="21" t="s">
        <v>208</v>
      </c>
    </row>
    <row r="21" customFormat="false" ht="34" hidden="false" customHeight="false" outlineLevel="0" collapsed="false">
      <c r="A21" s="0" t="s">
        <v>71</v>
      </c>
      <c r="B21" s="0" t="s">
        <v>72</v>
      </c>
      <c r="C21" s="21" t="s">
        <v>209</v>
      </c>
    </row>
    <row r="22" customFormat="false" ht="34" hidden="false" customHeight="false" outlineLevel="0" collapsed="false">
      <c r="A22" s="0" t="s">
        <v>73</v>
      </c>
      <c r="B22" s="0" t="s">
        <v>74</v>
      </c>
      <c r="C22" s="21" t="s">
        <v>210</v>
      </c>
    </row>
    <row r="23" customFormat="false" ht="34" hidden="false" customHeight="false" outlineLevel="0" collapsed="false">
      <c r="A23" s="0" t="s">
        <v>75</v>
      </c>
      <c r="B23" s="0" t="s">
        <v>76</v>
      </c>
      <c r="C23" s="21" t="s">
        <v>211</v>
      </c>
    </row>
    <row r="24" customFormat="false" ht="34" hidden="false" customHeight="false" outlineLevel="0" collapsed="false">
      <c r="A24" s="0" t="s">
        <v>77</v>
      </c>
      <c r="B24" s="0" t="s">
        <v>78</v>
      </c>
      <c r="C24" s="21" t="s">
        <v>212</v>
      </c>
    </row>
    <row r="25" customFormat="false" ht="51" hidden="false" customHeight="false" outlineLevel="0" collapsed="false">
      <c r="A25" s="0" t="s">
        <v>79</v>
      </c>
      <c r="B25" s="0" t="s">
        <v>80</v>
      </c>
      <c r="C25" s="21" t="s">
        <v>213</v>
      </c>
    </row>
    <row r="26" customFormat="false" ht="34" hidden="false" customHeight="false" outlineLevel="0" collapsed="false">
      <c r="A26" s="0" t="s">
        <v>81</v>
      </c>
      <c r="B26" s="0" t="s">
        <v>82</v>
      </c>
      <c r="C26" s="21" t="s">
        <v>214</v>
      </c>
    </row>
    <row r="27" customFormat="false" ht="136" hidden="false" customHeight="false" outlineLevel="0" collapsed="false">
      <c r="A27" s="0" t="s">
        <v>83</v>
      </c>
      <c r="B27" s="0" t="s">
        <v>84</v>
      </c>
      <c r="C27" s="21" t="s">
        <v>215</v>
      </c>
    </row>
    <row r="28" customFormat="false" ht="17" hidden="false" customHeight="false" outlineLevel="0" collapsed="false">
      <c r="A28" s="0" t="s">
        <v>85</v>
      </c>
      <c r="B28" s="0" t="s">
        <v>86</v>
      </c>
      <c r="C28" s="21" t="s">
        <v>216</v>
      </c>
    </row>
    <row r="29" customFormat="false" ht="34" hidden="false" customHeight="false" outlineLevel="0" collapsed="false">
      <c r="A29" s="0" t="s">
        <v>87</v>
      </c>
      <c r="B29" s="0" t="s">
        <v>88</v>
      </c>
      <c r="C29" s="21" t="s">
        <v>217</v>
      </c>
    </row>
    <row r="30" customFormat="false" ht="17" hidden="false" customHeight="false" outlineLevel="0" collapsed="false">
      <c r="A30" s="0" t="s">
        <v>89</v>
      </c>
      <c r="B30" s="0" t="s">
        <v>90</v>
      </c>
      <c r="C30" s="21" t="s">
        <v>218</v>
      </c>
    </row>
    <row r="31" customFormat="false" ht="17" hidden="false" customHeight="false" outlineLevel="0" collapsed="false">
      <c r="A31" s="0" t="s">
        <v>91</v>
      </c>
      <c r="B31" s="0" t="s">
        <v>92</v>
      </c>
      <c r="C31" s="21" t="s">
        <v>219</v>
      </c>
    </row>
    <row r="32" customFormat="false" ht="34" hidden="false" customHeight="false" outlineLevel="0" collapsed="false">
      <c r="A32" s="0" t="s">
        <v>93</v>
      </c>
      <c r="B32" s="0" t="s">
        <v>94</v>
      </c>
      <c r="C32" s="21" t="s">
        <v>220</v>
      </c>
    </row>
    <row r="33" customFormat="false" ht="17" hidden="false" customHeight="false" outlineLevel="0" collapsed="false">
      <c r="A33" s="0" t="s">
        <v>95</v>
      </c>
      <c r="B33" s="0" t="s">
        <v>96</v>
      </c>
      <c r="C33" s="21" t="s">
        <v>221</v>
      </c>
    </row>
    <row r="34" customFormat="false" ht="34" hidden="false" customHeight="false" outlineLevel="0" collapsed="false">
      <c r="A34" s="0" t="s">
        <v>222</v>
      </c>
      <c r="B34" s="0" t="s">
        <v>223</v>
      </c>
      <c r="C34" s="21" t="s">
        <v>224</v>
      </c>
    </row>
    <row r="35" customFormat="false" ht="51" hidden="false" customHeight="false" outlineLevel="0" collapsed="false">
      <c r="A35" s="0" t="s">
        <v>225</v>
      </c>
      <c r="B35" s="0" t="s">
        <v>226</v>
      </c>
      <c r="C35" s="21" t="s">
        <v>227</v>
      </c>
    </row>
    <row r="36" customFormat="false" ht="34" hidden="false" customHeight="false" outlineLevel="0" collapsed="false">
      <c r="A36" s="0" t="s">
        <v>228</v>
      </c>
      <c r="B36" s="0" t="s">
        <v>229</v>
      </c>
      <c r="C36" s="21" t="s">
        <v>230</v>
      </c>
    </row>
    <row r="37" customFormat="false" ht="34" hidden="false" customHeight="false" outlineLevel="0" collapsed="false">
      <c r="A37" s="0" t="s">
        <v>231</v>
      </c>
      <c r="B37" s="0" t="s">
        <v>232</v>
      </c>
      <c r="C37" s="21" t="s">
        <v>233</v>
      </c>
    </row>
    <row r="38" customFormat="false" ht="34" hidden="false" customHeight="false" outlineLevel="0" collapsed="false">
      <c r="A38" s="0" t="s">
        <v>234</v>
      </c>
      <c r="B38" s="0" t="s">
        <v>235</v>
      </c>
      <c r="C38" s="21" t="s">
        <v>236</v>
      </c>
    </row>
    <row r="39" customFormat="false" ht="34" hidden="false" customHeight="false" outlineLevel="0" collapsed="false">
      <c r="A39" s="0" t="s">
        <v>237</v>
      </c>
      <c r="B39" s="0" t="s">
        <v>238</v>
      </c>
      <c r="C39" s="21" t="s">
        <v>239</v>
      </c>
    </row>
    <row r="40" customFormat="false" ht="34" hidden="false" customHeight="false" outlineLevel="0" collapsed="false">
      <c r="A40" s="0" t="s">
        <v>240</v>
      </c>
      <c r="B40" s="0" t="s">
        <v>241</v>
      </c>
      <c r="C40" s="21" t="s">
        <v>242</v>
      </c>
    </row>
    <row r="41" customFormat="false" ht="34" hidden="false" customHeight="false" outlineLevel="0" collapsed="false">
      <c r="A41" s="0" t="s">
        <v>243</v>
      </c>
      <c r="B41" s="0" t="s">
        <v>244</v>
      </c>
      <c r="C41" s="21" t="s">
        <v>245</v>
      </c>
    </row>
    <row r="42" customFormat="false" ht="34" hidden="false" customHeight="false" outlineLevel="0" collapsed="false">
      <c r="A42" s="0" t="s">
        <v>246</v>
      </c>
      <c r="B42" s="0" t="s">
        <v>247</v>
      </c>
      <c r="C42" s="21" t="s">
        <v>248</v>
      </c>
    </row>
    <row r="43" customFormat="false" ht="34" hidden="false" customHeight="false" outlineLevel="0" collapsed="false">
      <c r="A43" s="0" t="s">
        <v>249</v>
      </c>
      <c r="B43" s="0" t="s">
        <v>250</v>
      </c>
      <c r="C43" s="21" t="s">
        <v>251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2020-03-08T23:46:07Z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