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\DMFit_2007\"/>
    </mc:Choice>
  </mc:AlternateContent>
  <bookViews>
    <workbookView xWindow="870" yWindow="30" windowWidth="12495" windowHeight="7350" tabRatio="583" activeTab="1"/>
  </bookViews>
  <sheets>
    <sheet name="Logc" sheetId="1" r:id="rId1"/>
    <sheet name="Index0" sheetId="4" r:id="rId2"/>
    <sheet name="Fits &amp; Preds" sheetId="5" r:id="rId3"/>
    <sheet name="PolyModel" sheetId="8" r:id="rId4"/>
    <sheet name="ModelSheet" sheetId="6" r:id="rId5"/>
    <sheet name="MCP" sheetId="48" r:id="rId6"/>
    <sheet name="SQRmodel" sheetId="46" r:id="rId7"/>
  </sheets>
  <calcPr calcId="15251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48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E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</calcChain>
</file>

<file path=xl/sharedStrings.xml><?xml version="1.0" encoding="utf-8"?>
<sst xmlns="http://schemas.openxmlformats.org/spreadsheetml/2006/main" count="453" uniqueCount="138">
  <si>
    <t>logc</t>
  </si>
  <si>
    <t>time</t>
  </si>
  <si>
    <t>weight</t>
  </si>
  <si>
    <t>salm25</t>
  </si>
  <si>
    <t>salm26</t>
  </si>
  <si>
    <t>salm27</t>
  </si>
  <si>
    <t>salm28</t>
  </si>
  <si>
    <t>salm29</t>
  </si>
  <si>
    <t>salm30</t>
  </si>
  <si>
    <t>salm31</t>
  </si>
  <si>
    <t>salm32</t>
  </si>
  <si>
    <t>salm33</t>
  </si>
  <si>
    <t>salm34</t>
  </si>
  <si>
    <t>salm35</t>
  </si>
  <si>
    <t>salm36</t>
  </si>
  <si>
    <t>salm37</t>
  </si>
  <si>
    <t>salm38</t>
  </si>
  <si>
    <t>salm39</t>
  </si>
  <si>
    <t>salm40</t>
  </si>
  <si>
    <t>temp</t>
  </si>
  <si>
    <t>pH</t>
  </si>
  <si>
    <t xml:space="preserve">SALM25 </t>
  </si>
  <si>
    <t xml:space="preserve">SALM26 </t>
  </si>
  <si>
    <t xml:space="preserve">SALM27 </t>
  </si>
  <si>
    <t xml:space="preserve">SALM28 </t>
  </si>
  <si>
    <t xml:space="preserve">SALM29 </t>
  </si>
  <si>
    <t xml:space="preserve">SALM30 </t>
  </si>
  <si>
    <t xml:space="preserve">SALM31 </t>
  </si>
  <si>
    <t xml:space="preserve">SALM32 </t>
  </si>
  <si>
    <t xml:space="preserve">SALM33 </t>
  </si>
  <si>
    <t xml:space="preserve">SALM34 </t>
  </si>
  <si>
    <t xml:space="preserve">SALM35 </t>
  </si>
  <si>
    <t xml:space="preserve">SALM36 </t>
  </si>
  <si>
    <t xml:space="preserve">SALM37 </t>
  </si>
  <si>
    <t xml:space="preserve">SALM38 </t>
  </si>
  <si>
    <t xml:space="preserve">SALM39 </t>
  </si>
  <si>
    <t xml:space="preserve">SALM40 </t>
  </si>
  <si>
    <t xml:space="preserve">   temp</t>
  </si>
  <si>
    <t xml:space="preserve">   pH</t>
  </si>
  <si>
    <t>temp*pH</t>
  </si>
  <si>
    <t>temp^2</t>
  </si>
  <si>
    <t>pH^2</t>
  </si>
  <si>
    <t>rate</t>
  </si>
  <si>
    <t>lag</t>
  </si>
  <si>
    <t>rate*lag</t>
  </si>
  <si>
    <t>SUMMARY OUTPUT</t>
  </si>
  <si>
    <t>rate:</t>
  </si>
  <si>
    <t>lag: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</si>
  <si>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</si>
  <si>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</si>
  <si>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</si>
  <si>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</si>
  <si>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</si>
  <si>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</si>
  <si>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</si>
  <si>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</si>
  <si>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</si>
  <si>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Regression</t>
  </si>
  <si>
    <t>Residual</t>
  </si>
  <si>
    <t>Total</t>
  </si>
  <si>
    <t>Coefficients</t>
  </si>
  <si>
    <t>Intercept</t>
  </si>
  <si>
    <t>RESIDUAL OUTPUT</t>
  </si>
  <si>
    <t>Observation</t>
  </si>
  <si>
    <t>Predicted Y</t>
  </si>
  <si>
    <t>Residuals</t>
  </si>
  <si>
    <t>Obs</t>
  </si>
  <si>
    <t xml:space="preserve"> =1.7/rate(pred)</t>
  </si>
  <si>
    <t>plot</t>
  </si>
  <si>
    <t>SALM25</t>
  </si>
  <si>
    <t>SALM26</t>
  </si>
  <si>
    <t>SALM27</t>
  </si>
  <si>
    <t>SALM28</t>
  </si>
  <si>
    <t>SALM29</t>
  </si>
  <si>
    <t>SALM30</t>
  </si>
  <si>
    <t>SALM31</t>
  </si>
  <si>
    <t>SALM32</t>
  </si>
  <si>
    <t>SALM33</t>
  </si>
  <si>
    <t>SALM34</t>
  </si>
  <si>
    <t>SALM35</t>
  </si>
  <si>
    <t>SALM36</t>
  </si>
  <si>
    <t>SALM37</t>
  </si>
  <si>
    <t>SALM38</t>
  </si>
  <si>
    <t>SALM39</t>
  </si>
  <si>
    <t>SALM40</t>
  </si>
  <si>
    <t>mCurv</t>
  </si>
  <si>
    <t>nCurv</t>
  </si>
  <si>
    <t>y0</t>
  </si>
  <si>
    <t>yEnd</t>
  </si>
  <si>
    <t>gear</t>
  </si>
  <si>
    <t>errCode</t>
  </si>
  <si>
    <t>rate(pot)</t>
  </si>
  <si>
    <t>se(rate)</t>
  </si>
  <si>
    <t>se(lag)</t>
  </si>
  <si>
    <t>rate(num)</t>
  </si>
  <si>
    <t>rl=rate*lag</t>
  </si>
  <si>
    <t>se(rl)</t>
  </si>
  <si>
    <t>se(yEnd)</t>
  </si>
  <si>
    <t>se(fit)</t>
  </si>
  <si>
    <t>R^2_stat</t>
  </si>
  <si>
    <t>init_val</t>
  </si>
  <si>
    <t>n_Data</t>
  </si>
  <si>
    <t>Linear regression</t>
  </si>
  <si>
    <t xml:space="preserve"> Number of parameters to be estimated</t>
  </si>
  <si>
    <t xml:space="preserve"> Number of observations</t>
  </si>
  <si>
    <t>Parameter</t>
  </si>
  <si>
    <t>Estimate</t>
  </si>
  <si>
    <t>Standard error</t>
  </si>
  <si>
    <t>t-value</t>
  </si>
  <si>
    <t>Const</t>
  </si>
  <si>
    <t>X1</t>
  </si>
  <si>
    <t>X2</t>
  </si>
  <si>
    <t>X1*X2</t>
  </si>
  <si>
    <t>X1*X1</t>
  </si>
  <si>
    <t>X2*X2</t>
  </si>
  <si>
    <t xml:space="preserve"> Eigenvalues of the matrix of the quadratic form:</t>
  </si>
  <si>
    <t xml:space="preserve"> Eigen vectors:</t>
  </si>
  <si>
    <t>R2</t>
  </si>
  <si>
    <t>RMSE</t>
  </si>
  <si>
    <t>Variance ratio</t>
  </si>
  <si>
    <t>Fitted</t>
  </si>
  <si>
    <t>Error (with the defined link function)</t>
  </si>
  <si>
    <t>Nonlinear regression</t>
  </si>
  <si>
    <t xml:space="preserve">initial </t>
  </si>
  <si>
    <t>Final estimate</t>
  </si>
  <si>
    <t>std.err</t>
  </si>
  <si>
    <t>parameters</t>
  </si>
  <si>
    <t>b</t>
  </si>
  <si>
    <t>Tmin</t>
  </si>
  <si>
    <t>Fitted value</t>
  </si>
  <si>
    <t>Standardized Residuals</t>
  </si>
  <si>
    <t>SE of fit:</t>
  </si>
  <si>
    <t>R2 stat:</t>
  </si>
  <si>
    <t>Covariance Matrix</t>
  </si>
  <si>
    <t>sqrt(rate(pot))</t>
  </si>
  <si>
    <t>pHmin</t>
  </si>
  <si>
    <t>fixed</t>
  </si>
  <si>
    <t>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</si>
</sst>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3" xfId="0" applyNumberFormat="1" applyBorder="1"/>
    <xf numFmtId="0" fontId="5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SQR model, pH(min) fixed at 4</a:t>
            </a:r>
          </a:p>
        </c:rich>
      </c:tx>
      <c:layout>
        <c:manualLayout>
          <c:xMode val="edge"/>
          <c:yMode val="edge"/>
          <c:x val="0.16949180596498603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16983939658268"/>
          <c:y val="0.21454545454545454"/>
          <c:w val="0.7118655850529414"/>
          <c:h val="0.556363636363636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SQRmodel!$C$11:$C$26</c:f>
              <c:numCache>
                <c:formatCode>General</c:formatCode>
                <c:ptCount val="16"/>
                <c:pt idx="0">
                  <c:v>0.12361229712289955</c:v>
                </c:pt>
                <c:pt idx="1">
                  <c:v>0.29996666481460904</c:v>
                </c:pt>
                <c:pt idx="2">
                  <c:v>0.46389654018972809</c:v>
                </c:pt>
                <c:pt idx="3">
                  <c:v>0.63647466563878252</c:v>
                </c:pt>
                <c:pt idx="4">
                  <c:v>0.89084229805280346</c:v>
                </c:pt>
                <c:pt idx="5">
                  <c:v>0.30809089567853187</c:v>
                </c:pt>
                <c:pt idx="6">
                  <c:v>0.59824744044584088</c:v>
                </c:pt>
                <c:pt idx="7">
                  <c:v>0.12066482503198685</c:v>
                </c:pt>
                <c:pt idx="8">
                  <c:v>0.48713447835274398</c:v>
                </c:pt>
                <c:pt idx="9">
                  <c:v>0.95126231923691795</c:v>
                </c:pt>
                <c:pt idx="10">
                  <c:v>0.31565804282482651</c:v>
                </c:pt>
                <c:pt idx="11">
                  <c:v>0.65673434507417072</c:v>
                </c:pt>
                <c:pt idx="12">
                  <c:v>0.17475697410976193</c:v>
                </c:pt>
                <c:pt idx="13">
                  <c:v>0.31062839535367659</c:v>
                </c:pt>
                <c:pt idx="14">
                  <c:v>0.52896124621752771</c:v>
                </c:pt>
                <c:pt idx="15">
                  <c:v>0.66468037431535465</c:v>
                </c:pt>
              </c:numCache>
            </c:numRef>
          </c:xVal>
          <c:yVal>
            <c:numRef>
              <c:f>SQRmodel!$D$11:$D$26</c:f>
              <c:numCache>
                <c:formatCode>General</c:formatCode>
                <c:ptCount val="16"/>
                <c:pt idx="0">
                  <c:v>0.10147508610615864</c:v>
                </c:pt>
                <c:pt idx="1">
                  <c:v>0.26703252271041678</c:v>
                </c:pt>
                <c:pt idx="2">
                  <c:v>0.43258995931467492</c:v>
                </c:pt>
                <c:pt idx="3">
                  <c:v>0.59814739591893307</c:v>
                </c:pt>
                <c:pt idx="4">
                  <c:v>0.76370483252319121</c:v>
                </c:pt>
                <c:pt idx="5">
                  <c:v>0.28754197972501905</c:v>
                </c:pt>
                <c:pt idx="6">
                  <c:v>0.64408816066353047</c:v>
                </c:pt>
                <c:pt idx="7">
                  <c:v>0.11788999973343949</c:v>
                </c:pt>
                <c:pt idx="8">
                  <c:v>0.50256700580617186</c:v>
                </c:pt>
                <c:pt idx="9">
                  <c:v>0.88724401187890434</c:v>
                </c:pt>
                <c:pt idx="10">
                  <c:v>0.32402310343688095</c:v>
                </c:pt>
                <c:pt idx="11">
                  <c:v>0.72580513254006296</c:v>
                </c:pt>
                <c:pt idx="12">
                  <c:v>0.13228344935799188</c:v>
                </c:pt>
                <c:pt idx="13">
                  <c:v>0.34810498369960374</c:v>
                </c:pt>
                <c:pt idx="14">
                  <c:v>0.56392651804121552</c:v>
                </c:pt>
                <c:pt idx="15">
                  <c:v>0.77974805238282729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79296"/>
        <c:axId val="265779688"/>
      </c:scatterChart>
      <c:valAx>
        <c:axId val="2657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primary model sq(rate)</a:t>
                </a:r>
              </a:p>
            </c:rich>
          </c:tx>
          <c:layout>
            <c:manualLayout>
              <c:xMode val="edge"/>
              <c:yMode val="edge"/>
              <c:x val="0.34237344804927178"/>
              <c:y val="0.86909090909090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79688"/>
        <c:crosses val="autoZero"/>
        <c:crossBetween val="midCat"/>
        <c:majorUnit val="0.2"/>
      </c:valAx>
      <c:valAx>
        <c:axId val="26577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secondary model sq(rate)</a:t>
                </a:r>
              </a:p>
            </c:rich>
          </c:tx>
          <c:layout>
            <c:manualLayout>
              <c:xMode val="edge"/>
              <c:yMode val="edge"/>
              <c:x val="5.4237377908795535E-2"/>
              <c:y val="0.225454545454545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7929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10</xdr:row>
      <xdr:rowOff>0</xdr:rowOff>
    </xdr:to>
    <xdr:pic>
      <xdr:nvPicPr>
        <xdr:cNvPr id="1094" name="SALM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10</xdr:col>
      <xdr:colOff>0</xdr:colOff>
      <xdr:row>10</xdr:row>
      <xdr:rowOff>0</xdr:rowOff>
    </xdr:to>
    <xdr:pic>
      <xdr:nvPicPr>
        <xdr:cNvPr id="1096" name="SALM2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76375" y="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0</xdr:colOff>
      <xdr:row>10</xdr:row>
      <xdr:rowOff>0</xdr:rowOff>
    </xdr:to>
    <xdr:pic>
      <xdr:nvPicPr>
        <xdr:cNvPr id="1098" name="SALM2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52750" y="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20</xdr:col>
      <xdr:colOff>0</xdr:colOff>
      <xdr:row>10</xdr:row>
      <xdr:rowOff>0</xdr:rowOff>
    </xdr:to>
    <xdr:pic>
      <xdr:nvPicPr>
        <xdr:cNvPr id="1100" name="SALM2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429125" y="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5</xdr:col>
      <xdr:colOff>0</xdr:colOff>
      <xdr:row>20</xdr:row>
      <xdr:rowOff>0</xdr:rowOff>
    </xdr:to>
    <xdr:pic>
      <xdr:nvPicPr>
        <xdr:cNvPr id="1102" name="SALM29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1524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10</xdr:col>
      <xdr:colOff>0</xdr:colOff>
      <xdr:row>20</xdr:row>
      <xdr:rowOff>0</xdr:rowOff>
    </xdr:to>
    <xdr:pic>
      <xdr:nvPicPr>
        <xdr:cNvPr id="1104" name="SALM30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476375" y="1524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15</xdr:col>
      <xdr:colOff>0</xdr:colOff>
      <xdr:row>20</xdr:row>
      <xdr:rowOff>0</xdr:rowOff>
    </xdr:to>
    <xdr:pic>
      <xdr:nvPicPr>
        <xdr:cNvPr id="1106" name="SALM3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952750" y="1524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20</xdr:col>
      <xdr:colOff>0</xdr:colOff>
      <xdr:row>20</xdr:row>
      <xdr:rowOff>0</xdr:rowOff>
    </xdr:to>
    <xdr:pic>
      <xdr:nvPicPr>
        <xdr:cNvPr id="1108" name="SALM3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4429125" y="1524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0</xdr:colOff>
      <xdr:row>30</xdr:row>
      <xdr:rowOff>0</xdr:rowOff>
    </xdr:to>
    <xdr:pic>
      <xdr:nvPicPr>
        <xdr:cNvPr id="1110" name="SALM33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3048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10</xdr:col>
      <xdr:colOff>0</xdr:colOff>
      <xdr:row>30</xdr:row>
      <xdr:rowOff>0</xdr:rowOff>
    </xdr:to>
    <xdr:pic>
      <xdr:nvPicPr>
        <xdr:cNvPr id="1112" name="SALM34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476375" y="3048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15</xdr:col>
      <xdr:colOff>0</xdr:colOff>
      <xdr:row>30</xdr:row>
      <xdr:rowOff>0</xdr:rowOff>
    </xdr:to>
    <xdr:pic>
      <xdr:nvPicPr>
        <xdr:cNvPr id="1114" name="SALM35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952750" y="3048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20</xdr:col>
      <xdr:colOff>0</xdr:colOff>
      <xdr:row>30</xdr:row>
      <xdr:rowOff>0</xdr:rowOff>
    </xdr:to>
    <xdr:pic>
      <xdr:nvPicPr>
        <xdr:cNvPr id="1116" name="SALM36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4429125" y="3048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5</xdr:col>
      <xdr:colOff>0</xdr:colOff>
      <xdr:row>40</xdr:row>
      <xdr:rowOff>0</xdr:rowOff>
    </xdr:to>
    <xdr:pic>
      <xdr:nvPicPr>
        <xdr:cNvPr id="1118" name="SALM37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0" y="4572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10</xdr:col>
      <xdr:colOff>0</xdr:colOff>
      <xdr:row>40</xdr:row>
      <xdr:rowOff>0</xdr:rowOff>
    </xdr:to>
    <xdr:pic>
      <xdr:nvPicPr>
        <xdr:cNvPr id="1120" name="SALM38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476375" y="4572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15</xdr:col>
      <xdr:colOff>0</xdr:colOff>
      <xdr:row>40</xdr:row>
      <xdr:rowOff>0</xdr:rowOff>
    </xdr:to>
    <xdr:pic>
      <xdr:nvPicPr>
        <xdr:cNvPr id="1122" name="SALM39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952750" y="4572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30</xdr:row>
      <xdr:rowOff>0</xdr:rowOff>
    </xdr:from>
    <xdr:to>
      <xdr:col>20</xdr:col>
      <xdr:colOff>0</xdr:colOff>
      <xdr:row>40</xdr:row>
      <xdr:rowOff>0</xdr:rowOff>
    </xdr:to>
    <xdr:pic>
      <xdr:nvPicPr>
        <xdr:cNvPr id="1124" name="SALM40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4429125" y="4572000"/>
          <a:ext cx="1476375" cy="1524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66675</xdr:rowOff>
    </xdr:from>
    <xdr:to>
      <xdr:col>11</xdr:col>
      <xdr:colOff>219075</xdr:colOff>
      <xdr:row>21</xdr:row>
      <xdr:rowOff>95250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0.21231</cdr:x>
      <cdr:y>0.23207</cdr:y>
    </cdr:from>
    <cdr:to>
      <cdr:x>0.90968</cdr:x>
      <cdr:y>0.76528</cdr:y>
    </cdr:to>
    <cdr:sp macro="" textlink="">
      <cdr:nvSpPr>
        <cdr:cNvPr id="40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01759" y="613270"/>
          <a:ext cx="1966156" cy="140174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82"/>
  <sheetViews>
    <sheetView workbookViewId="0">
      <pane ySplit="1" topLeftCell="A2" activePane="bottomLeft" state="frozen"/>
      <selection pane="bottomLeft" activeCell="B17" sqref="B17"/>
    </sheetView>
  </sheetViews>
  <sheetFormatPr defaultRowHeight="12.75" x14ac:dyDescent="0.2"/>
  <sheetData>
    <row r="1" spans="1:4" x14ac:dyDescent="0.2">
      <c r="A1" t="s">
        <v>0</v>
      </c>
      <c r="B1" t="s">
        <v>1</v>
      </c>
      <c r="C1" t="s">
        <v>0</v>
      </c>
      <c r="D1" t="s">
        <v>2</v>
      </c>
    </row>
    <row r="2" spans="1:4" x14ac:dyDescent="0.2">
      <c r="A2" t="s">
        <v>3</v>
      </c>
      <c r="B2">
        <v>0</v>
      </c>
      <c r="C2">
        <v>2.67</v>
      </c>
    </row>
    <row r="3" spans="1:4" x14ac:dyDescent="0.2">
      <c r="A3" t="s">
        <v>3</v>
      </c>
      <c r="B3">
        <v>50.881999999999998</v>
      </c>
      <c r="C3">
        <v>2.91</v>
      </c>
    </row>
    <row r="4" spans="1:4" x14ac:dyDescent="0.2">
      <c r="A4" t="s">
        <v>3</v>
      </c>
      <c r="B4">
        <v>73.018000000000001</v>
      </c>
      <c r="C4">
        <v>2.87</v>
      </c>
    </row>
    <row r="5" spans="1:4" x14ac:dyDescent="0.2">
      <c r="A5" t="s">
        <v>3</v>
      </c>
      <c r="B5">
        <v>103.965</v>
      </c>
      <c r="C5">
        <v>3.69</v>
      </c>
    </row>
    <row r="6" spans="1:4" x14ac:dyDescent="0.2">
      <c r="A6" t="s">
        <v>3</v>
      </c>
      <c r="B6">
        <v>123.9</v>
      </c>
      <c r="C6">
        <v>3.98</v>
      </c>
    </row>
    <row r="7" spans="1:4" x14ac:dyDescent="0.2">
      <c r="A7" t="s">
        <v>3</v>
      </c>
      <c r="B7">
        <v>145.01400000000001</v>
      </c>
      <c r="C7">
        <v>4.25</v>
      </c>
    </row>
    <row r="8" spans="1:4" x14ac:dyDescent="0.2">
      <c r="A8" t="s">
        <v>3</v>
      </c>
      <c r="B8">
        <v>193.86500000000001</v>
      </c>
      <c r="C8">
        <v>4.8899999999999997</v>
      </c>
    </row>
    <row r="9" spans="1:4" x14ac:dyDescent="0.2">
      <c r="A9" t="s">
        <v>3</v>
      </c>
      <c r="B9">
        <v>218.88200000000001</v>
      </c>
      <c r="C9">
        <v>5.26</v>
      </c>
    </row>
    <row r="10" spans="1:4" x14ac:dyDescent="0.2">
      <c r="A10" t="s">
        <v>3</v>
      </c>
      <c r="B10">
        <v>243.90100000000001</v>
      </c>
      <c r="C10">
        <v>5.47</v>
      </c>
    </row>
    <row r="11" spans="1:4" x14ac:dyDescent="0.2">
      <c r="A11" t="s">
        <v>3</v>
      </c>
      <c r="B11">
        <v>313.86500000000001</v>
      </c>
      <c r="C11">
        <v>6.48</v>
      </c>
    </row>
    <row r="12" spans="1:4" x14ac:dyDescent="0.2">
      <c r="A12" t="s">
        <v>3</v>
      </c>
      <c r="B12">
        <v>337.017</v>
      </c>
      <c r="C12">
        <v>6.91</v>
      </c>
    </row>
    <row r="13" spans="1:4" x14ac:dyDescent="0.2">
      <c r="A13" t="s">
        <v>3</v>
      </c>
      <c r="B13">
        <v>362.88099999999997</v>
      </c>
      <c r="C13">
        <v>7.12</v>
      </c>
    </row>
    <row r="14" spans="1:4" x14ac:dyDescent="0.2">
      <c r="A14" t="s">
        <v>3</v>
      </c>
      <c r="B14">
        <v>385.01499999999999</v>
      </c>
      <c r="C14">
        <v>7.58</v>
      </c>
    </row>
    <row r="15" spans="1:4" x14ac:dyDescent="0.2">
      <c r="A15" t="s">
        <v>3</v>
      </c>
      <c r="B15">
        <v>408</v>
      </c>
      <c r="C15">
        <v>8.1300000000000008</v>
      </c>
    </row>
    <row r="16" spans="1:4" x14ac:dyDescent="0.2">
      <c r="A16" t="s">
        <v>3</v>
      </c>
      <c r="B16">
        <v>435.90300000000002</v>
      </c>
      <c r="C16">
        <v>8.44</v>
      </c>
    </row>
    <row r="17" spans="1:3" x14ac:dyDescent="0.2">
      <c r="A17" t="s">
        <v>3</v>
      </c>
      <c r="B17">
        <v>460.91899999999998</v>
      </c>
      <c r="C17">
        <v>8.39</v>
      </c>
    </row>
    <row r="18" spans="1:3" x14ac:dyDescent="0.2">
      <c r="A18" t="s">
        <v>3</v>
      </c>
      <c r="B18">
        <v>480</v>
      </c>
      <c r="C18">
        <v>8.57</v>
      </c>
    </row>
    <row r="19" spans="1:3" x14ac:dyDescent="0.2">
      <c r="A19" t="s">
        <v>3</v>
      </c>
      <c r="B19">
        <v>504</v>
      </c>
      <c r="C19">
        <v>8.42</v>
      </c>
    </row>
    <row r="20" spans="1:3" x14ac:dyDescent="0.2">
      <c r="A20" t="s">
        <v>3</v>
      </c>
      <c r="B20">
        <v>528</v>
      </c>
      <c r="C20">
        <v>8.57</v>
      </c>
    </row>
    <row r="21" spans="1:3" x14ac:dyDescent="0.2">
      <c r="A21" t="s">
        <v>3</v>
      </c>
      <c r="B21">
        <v>554</v>
      </c>
      <c r="C21">
        <v>8.49</v>
      </c>
    </row>
    <row r="22" spans="1:3" x14ac:dyDescent="0.2">
      <c r="A22" t="s">
        <v>4</v>
      </c>
      <c r="B22">
        <v>0</v>
      </c>
      <c r="C22">
        <v>2.69</v>
      </c>
    </row>
    <row r="23" spans="1:3" x14ac:dyDescent="0.2">
      <c r="A23" t="s">
        <v>4</v>
      </c>
      <c r="B23">
        <v>25.864000000000001</v>
      </c>
      <c r="C23">
        <v>3.61</v>
      </c>
    </row>
    <row r="24" spans="1:3" x14ac:dyDescent="0.2">
      <c r="A24" t="s">
        <v>4</v>
      </c>
      <c r="B24">
        <v>28.914000000000001</v>
      </c>
      <c r="C24">
        <v>3.8</v>
      </c>
    </row>
    <row r="25" spans="1:3" x14ac:dyDescent="0.2">
      <c r="A25" t="s">
        <v>4</v>
      </c>
      <c r="B25">
        <v>33.997999999999998</v>
      </c>
      <c r="C25">
        <v>4</v>
      </c>
    </row>
    <row r="26" spans="1:3" x14ac:dyDescent="0.2">
      <c r="A26" t="s">
        <v>4</v>
      </c>
      <c r="B26">
        <v>39.868000000000002</v>
      </c>
      <c r="C26">
        <v>4.5599999999999996</v>
      </c>
    </row>
    <row r="27" spans="1:3" x14ac:dyDescent="0.2">
      <c r="A27" t="s">
        <v>4</v>
      </c>
      <c r="B27">
        <v>45.966000000000001</v>
      </c>
      <c r="C27">
        <v>4.9800000000000004</v>
      </c>
    </row>
    <row r="28" spans="1:3" x14ac:dyDescent="0.2">
      <c r="A28" t="s">
        <v>4</v>
      </c>
      <c r="B28">
        <v>49.868000000000002</v>
      </c>
      <c r="C28">
        <v>5.5</v>
      </c>
    </row>
    <row r="29" spans="1:3" x14ac:dyDescent="0.2">
      <c r="A29" t="s">
        <v>4</v>
      </c>
      <c r="B29">
        <v>51.906999999999996</v>
      </c>
      <c r="C29">
        <v>5.78</v>
      </c>
    </row>
    <row r="30" spans="1:3" x14ac:dyDescent="0.2">
      <c r="A30" t="s">
        <v>4</v>
      </c>
      <c r="B30">
        <v>54.954999999999998</v>
      </c>
      <c r="C30">
        <v>5.94</v>
      </c>
    </row>
    <row r="31" spans="1:3" x14ac:dyDescent="0.2">
      <c r="A31" t="s">
        <v>4</v>
      </c>
      <c r="B31">
        <v>56.985999999999997</v>
      </c>
      <c r="C31">
        <v>6.02</v>
      </c>
    </row>
    <row r="32" spans="1:3" x14ac:dyDescent="0.2">
      <c r="A32" t="s">
        <v>4</v>
      </c>
      <c r="B32">
        <v>72</v>
      </c>
      <c r="C32">
        <v>6.67</v>
      </c>
    </row>
    <row r="33" spans="1:3" x14ac:dyDescent="0.2">
      <c r="A33" t="s">
        <v>4</v>
      </c>
      <c r="B33">
        <v>73.867999999999995</v>
      </c>
      <c r="C33">
        <v>6</v>
      </c>
    </row>
    <row r="34" spans="1:3" x14ac:dyDescent="0.2">
      <c r="A34" t="s">
        <v>4</v>
      </c>
      <c r="B34">
        <v>75.897000000000006</v>
      </c>
      <c r="C34">
        <v>6.41</v>
      </c>
    </row>
    <row r="35" spans="1:3" x14ac:dyDescent="0.2">
      <c r="A35" t="s">
        <v>5</v>
      </c>
      <c r="B35">
        <v>0</v>
      </c>
      <c r="C35">
        <v>2.64</v>
      </c>
    </row>
    <row r="36" spans="1:3" x14ac:dyDescent="0.2">
      <c r="A36" t="s">
        <v>5</v>
      </c>
      <c r="B36">
        <v>12.885</v>
      </c>
      <c r="C36">
        <v>4.32</v>
      </c>
    </row>
    <row r="37" spans="1:3" x14ac:dyDescent="0.2">
      <c r="A37" t="s">
        <v>5</v>
      </c>
      <c r="B37">
        <v>14.919</v>
      </c>
      <c r="C37">
        <v>4.6900000000000004</v>
      </c>
    </row>
    <row r="38" spans="1:3" x14ac:dyDescent="0.2">
      <c r="A38" t="s">
        <v>5</v>
      </c>
      <c r="B38">
        <v>17.902000000000001</v>
      </c>
      <c r="C38">
        <v>5.55</v>
      </c>
    </row>
    <row r="39" spans="1:3" x14ac:dyDescent="0.2">
      <c r="A39" t="s">
        <v>5</v>
      </c>
      <c r="B39">
        <v>19.934999999999999</v>
      </c>
      <c r="C39">
        <v>5.55</v>
      </c>
    </row>
    <row r="40" spans="1:3" x14ac:dyDescent="0.2">
      <c r="A40" t="s">
        <v>5</v>
      </c>
      <c r="B40">
        <v>22.986000000000001</v>
      </c>
      <c r="C40">
        <v>6.24</v>
      </c>
    </row>
    <row r="41" spans="1:3" x14ac:dyDescent="0.2">
      <c r="A41" t="s">
        <v>5</v>
      </c>
      <c r="B41">
        <v>25.864000000000001</v>
      </c>
      <c r="C41">
        <v>6.83</v>
      </c>
    </row>
    <row r="42" spans="1:3" x14ac:dyDescent="0.2">
      <c r="A42" t="s">
        <v>5</v>
      </c>
      <c r="B42">
        <v>27.899000000000001</v>
      </c>
      <c r="C42">
        <v>7.4</v>
      </c>
    </row>
    <row r="43" spans="1:3" x14ac:dyDescent="0.2">
      <c r="A43" t="s">
        <v>5</v>
      </c>
      <c r="B43">
        <v>29.937000000000001</v>
      </c>
      <c r="C43">
        <v>7.93</v>
      </c>
    </row>
    <row r="44" spans="1:3" x14ac:dyDescent="0.2">
      <c r="A44" t="s">
        <v>5</v>
      </c>
      <c r="B44">
        <v>31.965</v>
      </c>
      <c r="C44">
        <v>8.2100000000000009</v>
      </c>
    </row>
    <row r="45" spans="1:3" x14ac:dyDescent="0.2">
      <c r="A45" t="s">
        <v>5</v>
      </c>
      <c r="B45">
        <v>32.981000000000002</v>
      </c>
      <c r="C45">
        <v>8.3699999999999992</v>
      </c>
    </row>
    <row r="46" spans="1:3" x14ac:dyDescent="0.2">
      <c r="A46" t="s">
        <v>5</v>
      </c>
      <c r="B46">
        <v>33.997999999999998</v>
      </c>
      <c r="C46">
        <v>8.4499999999999993</v>
      </c>
    </row>
    <row r="47" spans="1:3" x14ac:dyDescent="0.2">
      <c r="A47" t="s">
        <v>5</v>
      </c>
      <c r="B47">
        <v>35.014000000000003</v>
      </c>
      <c r="C47">
        <v>8.4700000000000006</v>
      </c>
    </row>
    <row r="48" spans="1:3" x14ac:dyDescent="0.2">
      <c r="A48" t="s">
        <v>5</v>
      </c>
      <c r="B48">
        <v>38.92</v>
      </c>
      <c r="C48">
        <v>8.77</v>
      </c>
    </row>
    <row r="49" spans="1:3" x14ac:dyDescent="0.2">
      <c r="A49" t="s">
        <v>5</v>
      </c>
      <c r="B49">
        <v>45.966000000000001</v>
      </c>
      <c r="C49">
        <v>9.15</v>
      </c>
    </row>
    <row r="50" spans="1:3" x14ac:dyDescent="0.2">
      <c r="A50" t="s">
        <v>5</v>
      </c>
      <c r="B50">
        <v>47.997</v>
      </c>
      <c r="C50">
        <v>8.89</v>
      </c>
    </row>
    <row r="51" spans="1:3" x14ac:dyDescent="0.2">
      <c r="A51" t="s">
        <v>5</v>
      </c>
      <c r="B51">
        <v>54.954000000000001</v>
      </c>
      <c r="C51">
        <v>9.0500000000000007</v>
      </c>
    </row>
    <row r="52" spans="1:3" x14ac:dyDescent="0.2">
      <c r="A52" t="s">
        <v>6</v>
      </c>
      <c r="B52">
        <v>0</v>
      </c>
      <c r="C52">
        <v>2.64</v>
      </c>
    </row>
    <row r="53" spans="1:3" x14ac:dyDescent="0.2">
      <c r="A53" t="s">
        <v>6</v>
      </c>
      <c r="B53">
        <v>7.13</v>
      </c>
      <c r="C53">
        <v>3.86</v>
      </c>
    </row>
    <row r="54" spans="1:3" x14ac:dyDescent="0.2">
      <c r="A54" t="s">
        <v>6</v>
      </c>
      <c r="B54">
        <v>9.3000000000000007</v>
      </c>
      <c r="C54">
        <v>4.53</v>
      </c>
    </row>
    <row r="55" spans="1:3" x14ac:dyDescent="0.2">
      <c r="A55" t="s">
        <v>6</v>
      </c>
      <c r="B55">
        <v>12.13</v>
      </c>
      <c r="C55">
        <v>6.9</v>
      </c>
    </row>
    <row r="56" spans="1:3" x14ac:dyDescent="0.2">
      <c r="A56" t="s">
        <v>6</v>
      </c>
      <c r="B56">
        <v>14.13</v>
      </c>
      <c r="C56">
        <v>6.3</v>
      </c>
    </row>
    <row r="57" spans="1:3" x14ac:dyDescent="0.2">
      <c r="A57" t="s">
        <v>6</v>
      </c>
      <c r="B57">
        <v>17.13</v>
      </c>
      <c r="C57">
        <v>7.47</v>
      </c>
    </row>
    <row r="58" spans="1:3" x14ac:dyDescent="0.2">
      <c r="A58" t="s">
        <v>6</v>
      </c>
      <c r="B58">
        <v>19.13</v>
      </c>
      <c r="C58">
        <v>8.8000000000000007</v>
      </c>
    </row>
    <row r="59" spans="1:3" x14ac:dyDescent="0.2">
      <c r="A59" t="s">
        <v>6</v>
      </c>
      <c r="B59">
        <v>21.3</v>
      </c>
      <c r="C59">
        <v>8.32</v>
      </c>
    </row>
    <row r="60" spans="1:3" x14ac:dyDescent="0.2">
      <c r="A60" t="s">
        <v>6</v>
      </c>
      <c r="B60">
        <v>23.22</v>
      </c>
      <c r="C60">
        <v>8.4499999999999993</v>
      </c>
    </row>
    <row r="61" spans="1:3" x14ac:dyDescent="0.2">
      <c r="A61" t="s">
        <v>6</v>
      </c>
      <c r="B61">
        <v>24.63</v>
      </c>
      <c r="C61">
        <v>8.6300000000000008</v>
      </c>
    </row>
    <row r="62" spans="1:3" x14ac:dyDescent="0.2">
      <c r="A62" t="s">
        <v>6</v>
      </c>
      <c r="B62">
        <v>25.63</v>
      </c>
      <c r="C62">
        <v>8.6300000000000008</v>
      </c>
    </row>
    <row r="63" spans="1:3" x14ac:dyDescent="0.2">
      <c r="A63" t="s">
        <v>6</v>
      </c>
      <c r="B63">
        <v>27.83</v>
      </c>
      <c r="C63">
        <v>8.69</v>
      </c>
    </row>
    <row r="64" spans="1:3" x14ac:dyDescent="0.2">
      <c r="A64" t="s">
        <v>6</v>
      </c>
      <c r="B64">
        <v>30.3</v>
      </c>
      <c r="C64">
        <v>8.84</v>
      </c>
    </row>
    <row r="65" spans="1:3" x14ac:dyDescent="0.2">
      <c r="A65" t="s">
        <v>6</v>
      </c>
      <c r="B65">
        <v>32.72</v>
      </c>
      <c r="C65">
        <v>8.7200000000000006</v>
      </c>
    </row>
    <row r="66" spans="1:3" x14ac:dyDescent="0.2">
      <c r="A66" t="s">
        <v>6</v>
      </c>
      <c r="B66">
        <v>33.72</v>
      </c>
      <c r="C66">
        <v>8.65</v>
      </c>
    </row>
    <row r="67" spans="1:3" x14ac:dyDescent="0.2">
      <c r="A67" t="s">
        <v>6</v>
      </c>
      <c r="B67">
        <v>45.88</v>
      </c>
      <c r="C67">
        <v>8.89</v>
      </c>
    </row>
    <row r="68" spans="1:3" x14ac:dyDescent="0.2">
      <c r="A68" t="s">
        <v>6</v>
      </c>
      <c r="B68">
        <v>47.63</v>
      </c>
      <c r="C68">
        <v>8.77</v>
      </c>
    </row>
    <row r="69" spans="1:3" x14ac:dyDescent="0.2">
      <c r="A69" t="s">
        <v>7</v>
      </c>
      <c r="B69">
        <v>0</v>
      </c>
      <c r="C69">
        <v>2.74</v>
      </c>
    </row>
    <row r="70" spans="1:3" x14ac:dyDescent="0.2">
      <c r="A70" t="s">
        <v>7</v>
      </c>
      <c r="B70">
        <v>3.9009999999999998</v>
      </c>
      <c r="C70">
        <v>3.78</v>
      </c>
    </row>
    <row r="71" spans="1:3" x14ac:dyDescent="0.2">
      <c r="A71" t="s">
        <v>7</v>
      </c>
      <c r="B71">
        <v>4.9180000000000001</v>
      </c>
      <c r="C71">
        <v>3.98</v>
      </c>
    </row>
    <row r="72" spans="1:3" x14ac:dyDescent="0.2">
      <c r="A72" t="s">
        <v>7</v>
      </c>
      <c r="B72">
        <v>5.9340000000000002</v>
      </c>
      <c r="C72">
        <v>4.41</v>
      </c>
    </row>
    <row r="73" spans="1:3" x14ac:dyDescent="0.2">
      <c r="A73" t="s">
        <v>7</v>
      </c>
      <c r="B73">
        <v>6.9509999999999996</v>
      </c>
      <c r="C73">
        <v>5.19</v>
      </c>
    </row>
    <row r="74" spans="1:3" x14ac:dyDescent="0.2">
      <c r="A74" t="s">
        <v>7</v>
      </c>
      <c r="B74">
        <v>7.9690000000000003</v>
      </c>
      <c r="C74">
        <v>6.04</v>
      </c>
    </row>
    <row r="75" spans="1:3" x14ac:dyDescent="0.2">
      <c r="A75" t="s">
        <v>7</v>
      </c>
      <c r="B75">
        <v>8.9860000000000007</v>
      </c>
      <c r="C75">
        <v>6.46</v>
      </c>
    </row>
    <row r="76" spans="1:3" x14ac:dyDescent="0.2">
      <c r="A76" t="s">
        <v>7</v>
      </c>
      <c r="B76">
        <v>10.002000000000001</v>
      </c>
      <c r="C76">
        <v>6.71</v>
      </c>
    </row>
    <row r="77" spans="1:3" x14ac:dyDescent="0.2">
      <c r="A77" t="s">
        <v>7</v>
      </c>
      <c r="B77">
        <v>11.868</v>
      </c>
      <c r="C77">
        <v>8.48</v>
      </c>
    </row>
    <row r="78" spans="1:3" x14ac:dyDescent="0.2">
      <c r="A78" t="s">
        <v>7</v>
      </c>
      <c r="B78">
        <v>12.884</v>
      </c>
      <c r="C78">
        <v>9.18</v>
      </c>
    </row>
    <row r="79" spans="1:3" x14ac:dyDescent="0.2">
      <c r="A79" t="s">
        <v>7</v>
      </c>
      <c r="B79">
        <v>13.901</v>
      </c>
      <c r="C79">
        <v>10.53</v>
      </c>
    </row>
    <row r="80" spans="1:3" x14ac:dyDescent="0.2">
      <c r="A80" t="s">
        <v>7</v>
      </c>
      <c r="B80">
        <v>14.917</v>
      </c>
      <c r="C80">
        <v>10.91</v>
      </c>
    </row>
    <row r="81" spans="1:3" x14ac:dyDescent="0.2">
      <c r="A81" t="s">
        <v>7</v>
      </c>
      <c r="B81">
        <v>16.884</v>
      </c>
      <c r="C81">
        <v>10.69</v>
      </c>
    </row>
    <row r="82" spans="1:3" x14ac:dyDescent="0.2">
      <c r="A82" t="s">
        <v>7</v>
      </c>
      <c r="B82">
        <v>18.917000000000002</v>
      </c>
      <c r="C82">
        <v>9.59</v>
      </c>
    </row>
    <row r="83" spans="1:3" x14ac:dyDescent="0.2">
      <c r="A83" t="s">
        <v>7</v>
      </c>
      <c r="B83">
        <v>20.952000000000002</v>
      </c>
      <c r="C83">
        <v>8.6999999999999993</v>
      </c>
    </row>
    <row r="84" spans="1:3" x14ac:dyDescent="0.2">
      <c r="A84" t="s">
        <v>7</v>
      </c>
      <c r="B84">
        <v>22.984999999999999</v>
      </c>
      <c r="C84">
        <v>8.6999999999999993</v>
      </c>
    </row>
    <row r="85" spans="1:3" x14ac:dyDescent="0.2">
      <c r="A85" t="s">
        <v>7</v>
      </c>
      <c r="B85">
        <v>25.861999999999998</v>
      </c>
      <c r="C85">
        <v>8.74</v>
      </c>
    </row>
    <row r="86" spans="1:3" x14ac:dyDescent="0.2">
      <c r="A86" t="s">
        <v>8</v>
      </c>
      <c r="B86">
        <v>0</v>
      </c>
      <c r="C86">
        <v>2.64</v>
      </c>
    </row>
    <row r="87" spans="1:3" x14ac:dyDescent="0.2">
      <c r="A87" t="s">
        <v>8</v>
      </c>
      <c r="B87">
        <v>28.911999999999999</v>
      </c>
      <c r="C87">
        <v>3.86</v>
      </c>
    </row>
    <row r="88" spans="1:3" x14ac:dyDescent="0.2">
      <c r="A88" t="s">
        <v>8</v>
      </c>
      <c r="B88">
        <v>33.996000000000002</v>
      </c>
      <c r="C88">
        <v>4.03</v>
      </c>
    </row>
    <row r="89" spans="1:3" x14ac:dyDescent="0.2">
      <c r="A89" t="s">
        <v>8</v>
      </c>
      <c r="B89">
        <v>39.866</v>
      </c>
      <c r="C89">
        <v>4.78</v>
      </c>
    </row>
    <row r="90" spans="1:3" x14ac:dyDescent="0.2">
      <c r="A90" t="s">
        <v>8</v>
      </c>
      <c r="B90">
        <v>45.965000000000003</v>
      </c>
      <c r="C90">
        <v>5.36</v>
      </c>
    </row>
    <row r="91" spans="1:3" x14ac:dyDescent="0.2">
      <c r="A91" t="s">
        <v>8</v>
      </c>
      <c r="B91">
        <v>49.866999999999997</v>
      </c>
      <c r="C91">
        <v>5.59</v>
      </c>
    </row>
    <row r="92" spans="1:3" x14ac:dyDescent="0.2">
      <c r="A92" t="s">
        <v>8</v>
      </c>
      <c r="B92">
        <v>51.905000000000001</v>
      </c>
      <c r="C92">
        <v>5.59</v>
      </c>
    </row>
    <row r="93" spans="1:3" x14ac:dyDescent="0.2">
      <c r="A93" t="s">
        <v>8</v>
      </c>
      <c r="B93">
        <v>53.933999999999997</v>
      </c>
      <c r="C93">
        <v>6.02</v>
      </c>
    </row>
    <row r="94" spans="1:3" x14ac:dyDescent="0.2">
      <c r="A94" t="s">
        <v>8</v>
      </c>
      <c r="B94">
        <v>55.962000000000003</v>
      </c>
      <c r="C94">
        <v>6.18</v>
      </c>
    </row>
    <row r="95" spans="1:3" x14ac:dyDescent="0.2">
      <c r="A95" t="s">
        <v>8</v>
      </c>
      <c r="B95">
        <v>56.984000000000002</v>
      </c>
      <c r="C95">
        <v>6.44</v>
      </c>
    </row>
    <row r="96" spans="1:3" x14ac:dyDescent="0.2">
      <c r="A96" t="s">
        <v>8</v>
      </c>
      <c r="B96">
        <v>71.998000000000005</v>
      </c>
      <c r="C96">
        <v>7.54</v>
      </c>
    </row>
    <row r="97" spans="1:4" x14ac:dyDescent="0.2">
      <c r="A97" t="s">
        <v>8</v>
      </c>
      <c r="B97">
        <v>73.866</v>
      </c>
      <c r="C97">
        <v>7.8</v>
      </c>
    </row>
    <row r="98" spans="1:4" x14ac:dyDescent="0.2">
      <c r="A98" t="s">
        <v>8</v>
      </c>
      <c r="B98">
        <v>75.894999999999996</v>
      </c>
      <c r="C98">
        <v>7.86</v>
      </c>
    </row>
    <row r="99" spans="1:4" x14ac:dyDescent="0.2">
      <c r="A99" t="s">
        <v>8</v>
      </c>
      <c r="B99">
        <v>77.929000000000002</v>
      </c>
      <c r="C99">
        <v>8.4499999999999993</v>
      </c>
    </row>
    <row r="100" spans="1:4" x14ac:dyDescent="0.2">
      <c r="A100" t="s">
        <v>8</v>
      </c>
      <c r="B100">
        <v>79.962000000000003</v>
      </c>
      <c r="C100">
        <v>8.2799999999999994</v>
      </c>
    </row>
    <row r="101" spans="1:4" x14ac:dyDescent="0.2">
      <c r="A101" t="s">
        <v>8</v>
      </c>
      <c r="B101">
        <v>80.983999999999995</v>
      </c>
      <c r="C101">
        <v>8.4499999999999993</v>
      </c>
    </row>
    <row r="102" spans="1:4" x14ac:dyDescent="0.2">
      <c r="A102" t="s">
        <v>8</v>
      </c>
      <c r="B102">
        <v>103.962</v>
      </c>
      <c r="C102">
        <v>10.8</v>
      </c>
    </row>
    <row r="103" spans="1:4" x14ac:dyDescent="0.2">
      <c r="A103" t="s">
        <v>8</v>
      </c>
      <c r="B103">
        <v>146.87899999999999</v>
      </c>
      <c r="C103">
        <v>8.89</v>
      </c>
      <c r="D103">
        <v>0</v>
      </c>
    </row>
    <row r="104" spans="1:4" x14ac:dyDescent="0.2">
      <c r="A104" t="s">
        <v>8</v>
      </c>
      <c r="B104">
        <v>150.94499999999999</v>
      </c>
      <c r="C104">
        <v>8.66</v>
      </c>
      <c r="D104">
        <v>0</v>
      </c>
    </row>
    <row r="105" spans="1:4" x14ac:dyDescent="0.2">
      <c r="A105" t="s">
        <v>9</v>
      </c>
      <c r="B105">
        <v>0</v>
      </c>
      <c r="C105">
        <v>2.73</v>
      </c>
    </row>
    <row r="106" spans="1:4" x14ac:dyDescent="0.2">
      <c r="A106" t="s">
        <v>9</v>
      </c>
      <c r="B106">
        <v>6.95</v>
      </c>
      <c r="C106">
        <v>4.0199999999999996</v>
      </c>
    </row>
    <row r="107" spans="1:4" x14ac:dyDescent="0.2">
      <c r="A107" t="s">
        <v>9</v>
      </c>
      <c r="B107">
        <v>8.9849999999999994</v>
      </c>
      <c r="C107">
        <v>4.46</v>
      </c>
    </row>
    <row r="108" spans="1:4" x14ac:dyDescent="0.2">
      <c r="A108" t="s">
        <v>9</v>
      </c>
      <c r="B108">
        <v>11.866</v>
      </c>
      <c r="C108">
        <v>5.7</v>
      </c>
    </row>
    <row r="109" spans="1:4" x14ac:dyDescent="0.2">
      <c r="A109" t="s">
        <v>9</v>
      </c>
      <c r="B109">
        <v>13.9</v>
      </c>
      <c r="C109">
        <v>6.35</v>
      </c>
    </row>
    <row r="110" spans="1:4" x14ac:dyDescent="0.2">
      <c r="A110" t="s">
        <v>9</v>
      </c>
      <c r="B110">
        <v>16.882999999999999</v>
      </c>
      <c r="C110">
        <v>7.58</v>
      </c>
    </row>
    <row r="111" spans="1:4" x14ac:dyDescent="0.2">
      <c r="A111" t="s">
        <v>9</v>
      </c>
      <c r="B111">
        <v>18.916</v>
      </c>
      <c r="C111">
        <v>8.42</v>
      </c>
    </row>
    <row r="112" spans="1:4" x14ac:dyDescent="0.2">
      <c r="A112" t="s">
        <v>9</v>
      </c>
      <c r="B112">
        <v>20.951000000000001</v>
      </c>
      <c r="C112">
        <v>7.6</v>
      </c>
    </row>
    <row r="113" spans="1:3" x14ac:dyDescent="0.2">
      <c r="A113" t="s">
        <v>9</v>
      </c>
      <c r="B113">
        <v>22.984000000000002</v>
      </c>
      <c r="C113">
        <v>8.76</v>
      </c>
    </row>
    <row r="114" spans="1:3" x14ac:dyDescent="0.2">
      <c r="A114" t="s">
        <v>9</v>
      </c>
      <c r="B114">
        <v>25.010999999999999</v>
      </c>
      <c r="C114">
        <v>8.9600000000000009</v>
      </c>
    </row>
    <row r="115" spans="1:3" x14ac:dyDescent="0.2">
      <c r="A115" t="s">
        <v>9</v>
      </c>
      <c r="B115">
        <v>25.861000000000001</v>
      </c>
      <c r="C115">
        <v>8.59</v>
      </c>
    </row>
    <row r="116" spans="1:3" x14ac:dyDescent="0.2">
      <c r="A116" t="s">
        <v>9</v>
      </c>
      <c r="B116">
        <v>27.896999999999998</v>
      </c>
      <c r="C116">
        <v>8.94</v>
      </c>
    </row>
    <row r="117" spans="1:3" x14ac:dyDescent="0.2">
      <c r="A117" t="s">
        <v>9</v>
      </c>
      <c r="B117">
        <v>29.934999999999999</v>
      </c>
      <c r="C117">
        <v>8.94</v>
      </c>
    </row>
    <row r="118" spans="1:3" x14ac:dyDescent="0.2">
      <c r="A118" t="s">
        <v>9</v>
      </c>
      <c r="B118">
        <v>32.978999999999999</v>
      </c>
      <c r="C118">
        <v>8.9</v>
      </c>
    </row>
    <row r="119" spans="1:3" x14ac:dyDescent="0.2">
      <c r="A119" t="s">
        <v>9</v>
      </c>
      <c r="B119">
        <v>35.011000000000003</v>
      </c>
      <c r="C119">
        <v>8.75</v>
      </c>
    </row>
    <row r="120" spans="1:3" x14ac:dyDescent="0.2">
      <c r="A120" t="s">
        <v>9</v>
      </c>
      <c r="B120">
        <v>39.865000000000002</v>
      </c>
      <c r="C120">
        <v>8.66</v>
      </c>
    </row>
    <row r="121" spans="1:3" x14ac:dyDescent="0.2">
      <c r="A121" t="s">
        <v>9</v>
      </c>
      <c r="B121">
        <v>45.963999999999999</v>
      </c>
      <c r="C121">
        <v>9</v>
      </c>
    </row>
    <row r="122" spans="1:3" x14ac:dyDescent="0.2">
      <c r="A122" t="s">
        <v>9</v>
      </c>
      <c r="B122">
        <v>47.994999999999997</v>
      </c>
      <c r="C122">
        <v>8.9</v>
      </c>
    </row>
    <row r="123" spans="1:3" x14ac:dyDescent="0.2">
      <c r="A123" t="s">
        <v>10</v>
      </c>
      <c r="B123">
        <v>0</v>
      </c>
      <c r="C123">
        <v>2.78</v>
      </c>
    </row>
    <row r="124" spans="1:3" x14ac:dyDescent="0.2">
      <c r="A124" t="s">
        <v>10</v>
      </c>
      <c r="B124">
        <v>25.01</v>
      </c>
      <c r="C124">
        <v>2.74</v>
      </c>
    </row>
    <row r="125" spans="1:3" x14ac:dyDescent="0.2">
      <c r="A125" t="s">
        <v>10</v>
      </c>
      <c r="B125">
        <v>50.878999999999998</v>
      </c>
      <c r="C125">
        <v>2.86</v>
      </c>
    </row>
    <row r="126" spans="1:3" x14ac:dyDescent="0.2">
      <c r="A126" t="s">
        <v>10</v>
      </c>
      <c r="B126">
        <v>73.013999999999996</v>
      </c>
      <c r="C126">
        <v>3.74</v>
      </c>
    </row>
    <row r="127" spans="1:3" x14ac:dyDescent="0.2">
      <c r="A127" t="s">
        <v>10</v>
      </c>
      <c r="B127">
        <v>123.896</v>
      </c>
      <c r="C127">
        <v>3.91</v>
      </c>
    </row>
    <row r="128" spans="1:3" x14ac:dyDescent="0.2">
      <c r="A128" t="s">
        <v>10</v>
      </c>
      <c r="B128">
        <v>145.01</v>
      </c>
      <c r="C128">
        <v>5.25</v>
      </c>
    </row>
    <row r="129" spans="1:3" x14ac:dyDescent="0.2">
      <c r="A129" t="s">
        <v>10</v>
      </c>
      <c r="B129">
        <v>150.94399999999999</v>
      </c>
      <c r="C129">
        <v>4.4800000000000004</v>
      </c>
    </row>
    <row r="130" spans="1:3" x14ac:dyDescent="0.2">
      <c r="A130" t="s">
        <v>10</v>
      </c>
      <c r="B130">
        <v>169.017</v>
      </c>
      <c r="C130">
        <v>4.21</v>
      </c>
    </row>
    <row r="131" spans="1:3" x14ac:dyDescent="0.2">
      <c r="A131" t="s">
        <v>10</v>
      </c>
      <c r="B131">
        <v>193.86099999999999</v>
      </c>
      <c r="C131">
        <v>4.9800000000000004</v>
      </c>
    </row>
    <row r="132" spans="1:3" x14ac:dyDescent="0.2">
      <c r="A132" t="s">
        <v>10</v>
      </c>
      <c r="B132">
        <v>218.87799999999999</v>
      </c>
      <c r="C132">
        <v>4.9800000000000004</v>
      </c>
    </row>
    <row r="133" spans="1:3" x14ac:dyDescent="0.2">
      <c r="A133" t="s">
        <v>10</v>
      </c>
      <c r="B133">
        <v>243.89699999999999</v>
      </c>
      <c r="C133">
        <v>6.24</v>
      </c>
    </row>
    <row r="134" spans="1:3" x14ac:dyDescent="0.2">
      <c r="A134" t="s">
        <v>10</v>
      </c>
      <c r="B134">
        <v>265.86099999999999</v>
      </c>
      <c r="C134">
        <v>6.33</v>
      </c>
    </row>
    <row r="135" spans="1:3" x14ac:dyDescent="0.2">
      <c r="A135" t="s">
        <v>10</v>
      </c>
      <c r="B135">
        <v>289.01299999999998</v>
      </c>
      <c r="C135">
        <v>6.59</v>
      </c>
    </row>
    <row r="136" spans="1:3" x14ac:dyDescent="0.2">
      <c r="A136" t="s">
        <v>10</v>
      </c>
      <c r="B136">
        <v>314.87700000000001</v>
      </c>
      <c r="C136">
        <v>6.91</v>
      </c>
    </row>
    <row r="137" spans="1:3" x14ac:dyDescent="0.2">
      <c r="A137" t="s">
        <v>10</v>
      </c>
      <c r="B137">
        <v>337.01100000000002</v>
      </c>
      <c r="C137">
        <v>7.72</v>
      </c>
    </row>
    <row r="138" spans="1:3" x14ac:dyDescent="0.2">
      <c r="A138" t="s">
        <v>10</v>
      </c>
      <c r="B138">
        <v>359.99599999999998</v>
      </c>
      <c r="C138">
        <v>7.42</v>
      </c>
    </row>
    <row r="139" spans="1:3" x14ac:dyDescent="0.2">
      <c r="A139" t="s">
        <v>10</v>
      </c>
      <c r="B139">
        <v>387.899</v>
      </c>
      <c r="C139">
        <v>7.67</v>
      </c>
    </row>
    <row r="140" spans="1:3" x14ac:dyDescent="0.2">
      <c r="A140" t="s">
        <v>10</v>
      </c>
      <c r="B140">
        <v>412.91500000000002</v>
      </c>
      <c r="C140">
        <v>8.3699999999999992</v>
      </c>
    </row>
    <row r="141" spans="1:3" x14ac:dyDescent="0.2">
      <c r="A141" t="s">
        <v>10</v>
      </c>
      <c r="B141">
        <v>431.99599999999998</v>
      </c>
      <c r="C141">
        <v>7.77</v>
      </c>
    </row>
    <row r="142" spans="1:3" x14ac:dyDescent="0.2">
      <c r="A142" t="s">
        <v>10</v>
      </c>
      <c r="B142">
        <v>455.99599999999998</v>
      </c>
      <c r="C142">
        <v>8.23</v>
      </c>
    </row>
    <row r="143" spans="1:3" x14ac:dyDescent="0.2">
      <c r="A143" t="s">
        <v>10</v>
      </c>
      <c r="B143">
        <v>479.99599999999998</v>
      </c>
      <c r="C143">
        <v>8.1999999999999993</v>
      </c>
    </row>
    <row r="144" spans="1:3" x14ac:dyDescent="0.2">
      <c r="A144" t="s">
        <v>10</v>
      </c>
      <c r="B144">
        <v>506.87700000000001</v>
      </c>
      <c r="C144">
        <v>8.32</v>
      </c>
    </row>
    <row r="145" spans="1:3" x14ac:dyDescent="0.2">
      <c r="A145" t="s">
        <v>10</v>
      </c>
      <c r="B145">
        <v>527.99599999999998</v>
      </c>
      <c r="C145">
        <v>8.32</v>
      </c>
    </row>
    <row r="146" spans="1:3" x14ac:dyDescent="0.2">
      <c r="A146" t="s">
        <v>11</v>
      </c>
      <c r="B146">
        <v>0</v>
      </c>
      <c r="C146">
        <v>2.75</v>
      </c>
    </row>
    <row r="147" spans="1:3" x14ac:dyDescent="0.2">
      <c r="A147" t="s">
        <v>11</v>
      </c>
      <c r="B147">
        <v>14.914999999999999</v>
      </c>
      <c r="C147">
        <v>5</v>
      </c>
    </row>
    <row r="148" spans="1:3" x14ac:dyDescent="0.2">
      <c r="A148" t="s">
        <v>11</v>
      </c>
      <c r="B148">
        <v>17.898</v>
      </c>
      <c r="C148">
        <v>5.26</v>
      </c>
    </row>
    <row r="149" spans="1:3" x14ac:dyDescent="0.2">
      <c r="A149" t="s">
        <v>11</v>
      </c>
      <c r="B149">
        <v>19.931000000000001</v>
      </c>
      <c r="C149">
        <v>5.78</v>
      </c>
    </row>
    <row r="150" spans="1:3" x14ac:dyDescent="0.2">
      <c r="A150" t="s">
        <v>11</v>
      </c>
      <c r="B150">
        <v>22.981999999999999</v>
      </c>
      <c r="C150">
        <v>6.64</v>
      </c>
    </row>
    <row r="151" spans="1:3" x14ac:dyDescent="0.2">
      <c r="A151" t="s">
        <v>11</v>
      </c>
      <c r="B151">
        <v>26.876000000000001</v>
      </c>
      <c r="C151">
        <v>7.41</v>
      </c>
    </row>
    <row r="152" spans="1:3" x14ac:dyDescent="0.2">
      <c r="A152" t="s">
        <v>11</v>
      </c>
      <c r="B152">
        <v>27.895</v>
      </c>
      <c r="C152">
        <v>6.81</v>
      </c>
    </row>
    <row r="153" spans="1:3" x14ac:dyDescent="0.2">
      <c r="A153" t="s">
        <v>11</v>
      </c>
      <c r="B153">
        <v>28.91</v>
      </c>
      <c r="C153">
        <v>8.11</v>
      </c>
    </row>
    <row r="154" spans="1:3" x14ac:dyDescent="0.2">
      <c r="A154" t="s">
        <v>11</v>
      </c>
      <c r="B154">
        <v>29.933</v>
      </c>
      <c r="C154">
        <v>8.34</v>
      </c>
    </row>
    <row r="155" spans="1:3" x14ac:dyDescent="0.2">
      <c r="A155" t="s">
        <v>11</v>
      </c>
      <c r="B155">
        <v>31.960999999999999</v>
      </c>
      <c r="C155">
        <v>8.5500000000000007</v>
      </c>
    </row>
    <row r="156" spans="1:3" x14ac:dyDescent="0.2">
      <c r="A156" t="s">
        <v>11</v>
      </c>
      <c r="B156">
        <v>32.976999999999997</v>
      </c>
      <c r="C156">
        <v>8.61</v>
      </c>
    </row>
    <row r="157" spans="1:3" x14ac:dyDescent="0.2">
      <c r="A157" t="s">
        <v>11</v>
      </c>
      <c r="B157">
        <v>33.994</v>
      </c>
      <c r="C157">
        <v>8.64</v>
      </c>
    </row>
    <row r="158" spans="1:3" x14ac:dyDescent="0.2">
      <c r="A158" t="s">
        <v>11</v>
      </c>
      <c r="B158">
        <v>38.915999999999997</v>
      </c>
      <c r="C158">
        <v>8.8699999999999992</v>
      </c>
    </row>
    <row r="159" spans="1:3" x14ac:dyDescent="0.2">
      <c r="A159" t="s">
        <v>11</v>
      </c>
      <c r="B159">
        <v>45.962000000000003</v>
      </c>
      <c r="C159">
        <v>8.7100000000000009</v>
      </c>
    </row>
    <row r="160" spans="1:3" x14ac:dyDescent="0.2">
      <c r="A160" t="s">
        <v>11</v>
      </c>
      <c r="B160">
        <v>47.993000000000002</v>
      </c>
      <c r="C160">
        <v>8.74</v>
      </c>
    </row>
    <row r="161" spans="1:3" x14ac:dyDescent="0.2">
      <c r="A161" t="s">
        <v>11</v>
      </c>
      <c r="B161">
        <v>54.951000000000001</v>
      </c>
      <c r="C161">
        <v>8.8000000000000007</v>
      </c>
    </row>
    <row r="162" spans="1:3" x14ac:dyDescent="0.2">
      <c r="A162" t="s">
        <v>12</v>
      </c>
      <c r="B162">
        <v>0</v>
      </c>
      <c r="C162">
        <v>2.69</v>
      </c>
    </row>
    <row r="163" spans="1:3" x14ac:dyDescent="0.2">
      <c r="A163" t="s">
        <v>12</v>
      </c>
      <c r="B163">
        <v>3.8980000000000001</v>
      </c>
      <c r="C163">
        <v>3.85</v>
      </c>
    </row>
    <row r="164" spans="1:3" x14ac:dyDescent="0.2">
      <c r="A164" t="s">
        <v>12</v>
      </c>
      <c r="B164">
        <v>4.9139999999999997</v>
      </c>
      <c r="C164">
        <v>4.13</v>
      </c>
    </row>
    <row r="165" spans="1:3" x14ac:dyDescent="0.2">
      <c r="A165" t="s">
        <v>12</v>
      </c>
      <c r="B165">
        <v>5.931</v>
      </c>
      <c r="C165">
        <v>4.53</v>
      </c>
    </row>
    <row r="166" spans="1:3" x14ac:dyDescent="0.2">
      <c r="A166" t="s">
        <v>12</v>
      </c>
      <c r="B166">
        <v>6.9480000000000004</v>
      </c>
      <c r="C166">
        <v>5.13</v>
      </c>
    </row>
    <row r="167" spans="1:3" x14ac:dyDescent="0.2">
      <c r="A167" t="s">
        <v>12</v>
      </c>
      <c r="B167">
        <v>7.9660000000000002</v>
      </c>
      <c r="C167">
        <v>5.85</v>
      </c>
    </row>
    <row r="168" spans="1:3" x14ac:dyDescent="0.2">
      <c r="A168" t="s">
        <v>12</v>
      </c>
      <c r="B168">
        <v>8.9830000000000005</v>
      </c>
      <c r="C168">
        <v>6.26</v>
      </c>
    </row>
    <row r="169" spans="1:3" x14ac:dyDescent="0.2">
      <c r="A169" t="s">
        <v>12</v>
      </c>
      <c r="B169">
        <v>9.9979999999999993</v>
      </c>
      <c r="C169">
        <v>7.06</v>
      </c>
    </row>
    <row r="170" spans="1:3" x14ac:dyDescent="0.2">
      <c r="A170" t="s">
        <v>12</v>
      </c>
      <c r="B170">
        <v>11.864000000000001</v>
      </c>
      <c r="C170">
        <v>8.5</v>
      </c>
    </row>
    <row r="171" spans="1:3" x14ac:dyDescent="0.2">
      <c r="A171" t="s">
        <v>12</v>
      </c>
      <c r="B171">
        <v>12.881</v>
      </c>
      <c r="C171">
        <v>10.53</v>
      </c>
    </row>
    <row r="172" spans="1:3" x14ac:dyDescent="0.2">
      <c r="A172" t="s">
        <v>12</v>
      </c>
      <c r="B172">
        <v>13.898</v>
      </c>
      <c r="C172">
        <v>10.55</v>
      </c>
    </row>
    <row r="173" spans="1:3" x14ac:dyDescent="0.2">
      <c r="A173" t="s">
        <v>12</v>
      </c>
      <c r="B173">
        <v>16.881</v>
      </c>
      <c r="C173">
        <v>10.38</v>
      </c>
    </row>
    <row r="174" spans="1:3" x14ac:dyDescent="0.2">
      <c r="A174" t="s">
        <v>12</v>
      </c>
      <c r="B174">
        <v>18.914000000000001</v>
      </c>
      <c r="C174">
        <v>9.77</v>
      </c>
    </row>
    <row r="175" spans="1:3" x14ac:dyDescent="0.2">
      <c r="A175" t="s">
        <v>12</v>
      </c>
      <c r="B175">
        <v>22.981999999999999</v>
      </c>
      <c r="C175">
        <v>8.77</v>
      </c>
    </row>
    <row r="176" spans="1:3" x14ac:dyDescent="0.2">
      <c r="A176" t="s">
        <v>13</v>
      </c>
      <c r="B176">
        <v>0</v>
      </c>
      <c r="C176">
        <v>2.73</v>
      </c>
    </row>
    <row r="177" spans="1:3" x14ac:dyDescent="0.2">
      <c r="A177" t="s">
        <v>13</v>
      </c>
      <c r="B177">
        <v>25.859000000000002</v>
      </c>
      <c r="C177">
        <v>3.57</v>
      </c>
    </row>
    <row r="178" spans="1:3" x14ac:dyDescent="0.2">
      <c r="A178" t="s">
        <v>13</v>
      </c>
      <c r="B178">
        <v>27.893999999999998</v>
      </c>
      <c r="C178">
        <v>3.7</v>
      </c>
    </row>
    <row r="179" spans="1:3" x14ac:dyDescent="0.2">
      <c r="A179" t="s">
        <v>13</v>
      </c>
      <c r="B179">
        <v>29.931999999999999</v>
      </c>
      <c r="C179">
        <v>4</v>
      </c>
    </row>
    <row r="180" spans="1:3" x14ac:dyDescent="0.2">
      <c r="A180" t="s">
        <v>13</v>
      </c>
      <c r="B180">
        <v>35.009</v>
      </c>
      <c r="C180">
        <v>4.4400000000000004</v>
      </c>
    </row>
    <row r="181" spans="1:3" x14ac:dyDescent="0.2">
      <c r="A181" t="s">
        <v>13</v>
      </c>
      <c r="B181">
        <v>39.863</v>
      </c>
      <c r="C181">
        <v>5.0199999999999996</v>
      </c>
    </row>
    <row r="182" spans="1:3" x14ac:dyDescent="0.2">
      <c r="A182" t="s">
        <v>13</v>
      </c>
      <c r="B182">
        <v>46.976999999999997</v>
      </c>
      <c r="C182">
        <v>5.54</v>
      </c>
    </row>
    <row r="183" spans="1:3" x14ac:dyDescent="0.2">
      <c r="A183" t="s">
        <v>13</v>
      </c>
      <c r="B183">
        <v>49.863999999999997</v>
      </c>
      <c r="C183">
        <v>5.98</v>
      </c>
    </row>
    <row r="184" spans="1:3" x14ac:dyDescent="0.2">
      <c r="A184" t="s">
        <v>13</v>
      </c>
      <c r="B184">
        <v>51.902000000000001</v>
      </c>
      <c r="C184">
        <v>6.19</v>
      </c>
    </row>
    <row r="185" spans="1:3" x14ac:dyDescent="0.2">
      <c r="A185" t="s">
        <v>13</v>
      </c>
      <c r="B185">
        <v>53.930999999999997</v>
      </c>
      <c r="C185">
        <v>6.47</v>
      </c>
    </row>
    <row r="186" spans="1:3" x14ac:dyDescent="0.2">
      <c r="A186" t="s">
        <v>13</v>
      </c>
      <c r="B186">
        <v>55.959000000000003</v>
      </c>
      <c r="C186">
        <v>6.47</v>
      </c>
    </row>
    <row r="187" spans="1:3" x14ac:dyDescent="0.2">
      <c r="A187" t="s">
        <v>13</v>
      </c>
      <c r="B187">
        <v>56.981000000000002</v>
      </c>
      <c r="C187">
        <v>6.7</v>
      </c>
    </row>
    <row r="188" spans="1:3" x14ac:dyDescent="0.2">
      <c r="A188" t="s">
        <v>13</v>
      </c>
      <c r="B188">
        <v>71.995000000000005</v>
      </c>
      <c r="C188">
        <v>8.02</v>
      </c>
    </row>
    <row r="189" spans="1:3" x14ac:dyDescent="0.2">
      <c r="A189" t="s">
        <v>13</v>
      </c>
      <c r="B189">
        <v>73.863</v>
      </c>
      <c r="C189">
        <v>7.91</v>
      </c>
    </row>
    <row r="190" spans="1:3" x14ac:dyDescent="0.2">
      <c r="A190" t="s">
        <v>13</v>
      </c>
      <c r="B190">
        <v>75.891999999999996</v>
      </c>
      <c r="C190">
        <v>8.2799999999999994</v>
      </c>
    </row>
    <row r="191" spans="1:3" x14ac:dyDescent="0.2">
      <c r="A191" t="s">
        <v>13</v>
      </c>
      <c r="B191">
        <v>77.926000000000002</v>
      </c>
      <c r="C191">
        <v>8.3800000000000008</v>
      </c>
    </row>
    <row r="192" spans="1:3" x14ac:dyDescent="0.2">
      <c r="A192" t="s">
        <v>13</v>
      </c>
      <c r="B192">
        <v>79.959000000000003</v>
      </c>
      <c r="C192">
        <v>8.5299999999999994</v>
      </c>
    </row>
    <row r="193" spans="1:3" x14ac:dyDescent="0.2">
      <c r="A193" t="s">
        <v>13</v>
      </c>
      <c r="B193">
        <v>80.980999999999995</v>
      </c>
      <c r="C193">
        <v>8.85</v>
      </c>
    </row>
    <row r="194" spans="1:3" x14ac:dyDescent="0.2">
      <c r="A194" t="s">
        <v>13</v>
      </c>
      <c r="B194">
        <v>103.959</v>
      </c>
      <c r="C194">
        <v>10.43</v>
      </c>
    </row>
    <row r="195" spans="1:3" x14ac:dyDescent="0.2">
      <c r="A195" t="s">
        <v>13</v>
      </c>
      <c r="B195">
        <v>123.895</v>
      </c>
      <c r="C195">
        <v>10.86</v>
      </c>
    </row>
    <row r="196" spans="1:3" x14ac:dyDescent="0.2">
      <c r="A196" t="s">
        <v>13</v>
      </c>
      <c r="B196">
        <v>146.876</v>
      </c>
      <c r="C196">
        <v>8.8000000000000007</v>
      </c>
    </row>
    <row r="197" spans="1:3" x14ac:dyDescent="0.2">
      <c r="A197" t="s">
        <v>13</v>
      </c>
      <c r="B197">
        <v>150.94200000000001</v>
      </c>
      <c r="C197">
        <v>8.77</v>
      </c>
    </row>
    <row r="198" spans="1:3" x14ac:dyDescent="0.2">
      <c r="A198" t="s">
        <v>14</v>
      </c>
      <c r="B198">
        <v>0</v>
      </c>
      <c r="C198">
        <v>2.72</v>
      </c>
    </row>
    <row r="199" spans="1:3" x14ac:dyDescent="0.2">
      <c r="A199" t="s">
        <v>14</v>
      </c>
      <c r="B199">
        <v>7.9589999999999996</v>
      </c>
      <c r="C199">
        <v>4.24</v>
      </c>
    </row>
    <row r="200" spans="1:3" x14ac:dyDescent="0.2">
      <c r="A200" t="s">
        <v>14</v>
      </c>
      <c r="B200">
        <v>9.9920000000000009</v>
      </c>
      <c r="C200">
        <v>4.95</v>
      </c>
    </row>
    <row r="201" spans="1:3" x14ac:dyDescent="0.2">
      <c r="A201" t="s">
        <v>14</v>
      </c>
      <c r="B201">
        <v>12.875</v>
      </c>
      <c r="C201">
        <v>6.18</v>
      </c>
    </row>
    <row r="202" spans="1:3" x14ac:dyDescent="0.2">
      <c r="A202" t="s">
        <v>14</v>
      </c>
      <c r="B202">
        <v>14.907999999999999</v>
      </c>
      <c r="C202">
        <v>7.08</v>
      </c>
    </row>
    <row r="203" spans="1:3" x14ac:dyDescent="0.2">
      <c r="A203" t="s">
        <v>14</v>
      </c>
      <c r="B203">
        <v>17.891999999999999</v>
      </c>
      <c r="C203">
        <v>8.32</v>
      </c>
    </row>
    <row r="204" spans="1:3" x14ac:dyDescent="0.2">
      <c r="A204" t="s">
        <v>14</v>
      </c>
      <c r="B204">
        <v>19.925999999999998</v>
      </c>
      <c r="C204">
        <v>8.35</v>
      </c>
    </row>
    <row r="205" spans="1:3" x14ac:dyDescent="0.2">
      <c r="A205" t="s">
        <v>14</v>
      </c>
      <c r="B205">
        <v>20.951000000000001</v>
      </c>
      <c r="C205">
        <v>8.66</v>
      </c>
    </row>
    <row r="206" spans="1:3" x14ac:dyDescent="0.2">
      <c r="A206" t="s">
        <v>14</v>
      </c>
      <c r="B206">
        <v>25.858000000000001</v>
      </c>
      <c r="C206">
        <v>8.8000000000000007</v>
      </c>
    </row>
    <row r="207" spans="1:3" x14ac:dyDescent="0.2">
      <c r="A207" t="s">
        <v>14</v>
      </c>
      <c r="B207">
        <v>27.893000000000001</v>
      </c>
      <c r="C207">
        <v>8.83</v>
      </c>
    </row>
    <row r="208" spans="1:3" x14ac:dyDescent="0.2">
      <c r="A208" t="s">
        <v>14</v>
      </c>
      <c r="B208">
        <v>29.931000000000001</v>
      </c>
      <c r="C208">
        <v>8.83</v>
      </c>
    </row>
    <row r="209" spans="1:4" x14ac:dyDescent="0.2">
      <c r="A209" t="s">
        <v>14</v>
      </c>
      <c r="B209">
        <v>31.96</v>
      </c>
      <c r="C209">
        <v>8.84</v>
      </c>
    </row>
    <row r="210" spans="1:4" x14ac:dyDescent="0.2">
      <c r="A210" t="s">
        <v>14</v>
      </c>
      <c r="B210">
        <v>33.991999999999997</v>
      </c>
      <c r="C210">
        <v>8.82</v>
      </c>
    </row>
    <row r="211" spans="1:4" x14ac:dyDescent="0.2">
      <c r="A211" t="s">
        <v>14</v>
      </c>
      <c r="B211">
        <v>38.914999999999999</v>
      </c>
      <c r="C211">
        <v>8.91</v>
      </c>
    </row>
    <row r="212" spans="1:4" x14ac:dyDescent="0.2">
      <c r="A212" t="s">
        <v>14</v>
      </c>
      <c r="B212">
        <v>45.960999999999999</v>
      </c>
      <c r="C212">
        <v>8.94</v>
      </c>
    </row>
    <row r="213" spans="1:4" x14ac:dyDescent="0.2">
      <c r="A213" t="s">
        <v>14</v>
      </c>
      <c r="B213">
        <v>47.991999999999997</v>
      </c>
      <c r="C213">
        <v>8.6999999999999993</v>
      </c>
    </row>
    <row r="214" spans="1:4" x14ac:dyDescent="0.2">
      <c r="A214" t="s">
        <v>15</v>
      </c>
      <c r="B214">
        <v>0</v>
      </c>
      <c r="C214">
        <v>2.67</v>
      </c>
    </row>
    <row r="215" spans="1:4" x14ac:dyDescent="0.2">
      <c r="A215" t="s">
        <v>15</v>
      </c>
      <c r="B215">
        <v>50.875999999999998</v>
      </c>
      <c r="C215">
        <v>3.64</v>
      </c>
    </row>
    <row r="216" spans="1:4" x14ac:dyDescent="0.2">
      <c r="A216" t="s">
        <v>15</v>
      </c>
      <c r="B216">
        <v>73.010999999999996</v>
      </c>
      <c r="C216">
        <v>4.3600000000000003</v>
      </c>
    </row>
    <row r="217" spans="1:4" x14ac:dyDescent="0.2">
      <c r="A217" t="s">
        <v>15</v>
      </c>
      <c r="B217">
        <v>103.958</v>
      </c>
      <c r="C217">
        <v>3.36</v>
      </c>
      <c r="D217">
        <v>0</v>
      </c>
    </row>
    <row r="218" spans="1:4" x14ac:dyDescent="0.2">
      <c r="A218" t="s">
        <v>15</v>
      </c>
      <c r="B218">
        <v>123.893</v>
      </c>
      <c r="C218">
        <v>7.15</v>
      </c>
    </row>
    <row r="219" spans="1:4" x14ac:dyDescent="0.2">
      <c r="A219" t="s">
        <v>15</v>
      </c>
      <c r="B219">
        <v>145.00800000000001</v>
      </c>
      <c r="C219">
        <v>6.69</v>
      </c>
    </row>
    <row r="220" spans="1:4" x14ac:dyDescent="0.2">
      <c r="A220" t="s">
        <v>15</v>
      </c>
      <c r="B220">
        <v>150.941</v>
      </c>
      <c r="C220">
        <v>6.61</v>
      </c>
    </row>
    <row r="221" spans="1:4" x14ac:dyDescent="0.2">
      <c r="A221" t="s">
        <v>15</v>
      </c>
      <c r="B221">
        <v>169.01400000000001</v>
      </c>
      <c r="C221">
        <v>7.15</v>
      </c>
    </row>
    <row r="222" spans="1:4" x14ac:dyDescent="0.2">
      <c r="A222" t="s">
        <v>15</v>
      </c>
      <c r="B222">
        <v>193.858</v>
      </c>
      <c r="C222">
        <v>8.02</v>
      </c>
    </row>
    <row r="223" spans="1:4" x14ac:dyDescent="0.2">
      <c r="A223" t="s">
        <v>15</v>
      </c>
      <c r="B223">
        <v>218.875</v>
      </c>
      <c r="C223">
        <v>9.0399999999999991</v>
      </c>
    </row>
    <row r="224" spans="1:4" x14ac:dyDescent="0.2">
      <c r="A224" t="s">
        <v>15</v>
      </c>
      <c r="B224">
        <v>243.89400000000001</v>
      </c>
      <c r="C224">
        <v>9.2100000000000009</v>
      </c>
    </row>
    <row r="225" spans="1:3" x14ac:dyDescent="0.2">
      <c r="A225" t="s">
        <v>15</v>
      </c>
      <c r="B225">
        <v>265.858</v>
      </c>
      <c r="C225">
        <v>9.26</v>
      </c>
    </row>
    <row r="226" spans="1:3" x14ac:dyDescent="0.2">
      <c r="A226" t="s">
        <v>15</v>
      </c>
      <c r="B226">
        <v>289.01</v>
      </c>
      <c r="C226">
        <v>8.98</v>
      </c>
    </row>
    <row r="227" spans="1:3" x14ac:dyDescent="0.2">
      <c r="A227" t="s">
        <v>15</v>
      </c>
      <c r="B227">
        <v>314.87400000000002</v>
      </c>
      <c r="C227">
        <v>8.7899999999999991</v>
      </c>
    </row>
    <row r="228" spans="1:3" x14ac:dyDescent="0.2">
      <c r="A228" t="s">
        <v>15</v>
      </c>
      <c r="B228">
        <v>359.99299999999999</v>
      </c>
      <c r="C228">
        <v>8.83</v>
      </c>
    </row>
    <row r="229" spans="1:3" x14ac:dyDescent="0.2">
      <c r="A229" t="s">
        <v>16</v>
      </c>
      <c r="B229">
        <v>0</v>
      </c>
      <c r="C229">
        <v>2.71</v>
      </c>
    </row>
    <row r="230" spans="1:3" x14ac:dyDescent="0.2">
      <c r="A230" t="s">
        <v>16</v>
      </c>
      <c r="B230">
        <v>25.856999999999999</v>
      </c>
      <c r="C230">
        <v>3.74</v>
      </c>
    </row>
    <row r="231" spans="1:3" x14ac:dyDescent="0.2">
      <c r="A231" t="s">
        <v>16</v>
      </c>
      <c r="B231">
        <v>29.93</v>
      </c>
      <c r="C231">
        <v>4.1500000000000004</v>
      </c>
    </row>
    <row r="232" spans="1:3" x14ac:dyDescent="0.2">
      <c r="A232" t="s">
        <v>16</v>
      </c>
      <c r="B232">
        <v>33.991</v>
      </c>
      <c r="C232">
        <v>4.37</v>
      </c>
    </row>
    <row r="233" spans="1:3" x14ac:dyDescent="0.2">
      <c r="A233" t="s">
        <v>16</v>
      </c>
      <c r="B233">
        <v>39.860999999999997</v>
      </c>
      <c r="C233">
        <v>4.83</v>
      </c>
    </row>
    <row r="234" spans="1:3" x14ac:dyDescent="0.2">
      <c r="A234" t="s">
        <v>16</v>
      </c>
      <c r="B234">
        <v>45.959000000000003</v>
      </c>
      <c r="C234">
        <v>5.59</v>
      </c>
    </row>
    <row r="235" spans="1:3" x14ac:dyDescent="0.2">
      <c r="A235" t="s">
        <v>16</v>
      </c>
      <c r="B235">
        <v>49.862000000000002</v>
      </c>
      <c r="C235">
        <v>5.91</v>
      </c>
    </row>
    <row r="236" spans="1:3" x14ac:dyDescent="0.2">
      <c r="A236" t="s">
        <v>16</v>
      </c>
      <c r="B236">
        <v>51.9</v>
      </c>
      <c r="C236">
        <v>6.29</v>
      </c>
    </row>
    <row r="237" spans="1:3" x14ac:dyDescent="0.2">
      <c r="A237" t="s">
        <v>16</v>
      </c>
      <c r="B237">
        <v>53.929000000000002</v>
      </c>
      <c r="C237">
        <v>6.44</v>
      </c>
    </row>
    <row r="238" spans="1:3" x14ac:dyDescent="0.2">
      <c r="A238" t="s">
        <v>16</v>
      </c>
      <c r="B238">
        <v>55.957000000000001</v>
      </c>
      <c r="C238">
        <v>6.48</v>
      </c>
    </row>
    <row r="239" spans="1:3" x14ac:dyDescent="0.2">
      <c r="A239" t="s">
        <v>16</v>
      </c>
      <c r="B239">
        <v>56.978999999999999</v>
      </c>
      <c r="C239">
        <v>6.73</v>
      </c>
    </row>
    <row r="240" spans="1:3" x14ac:dyDescent="0.2">
      <c r="A240" t="s">
        <v>16</v>
      </c>
      <c r="B240">
        <v>71.992999999999995</v>
      </c>
      <c r="C240">
        <v>6.66</v>
      </c>
    </row>
    <row r="241" spans="1:3" x14ac:dyDescent="0.2">
      <c r="A241" t="s">
        <v>16</v>
      </c>
      <c r="B241">
        <v>73.861000000000004</v>
      </c>
      <c r="C241">
        <v>8.39</v>
      </c>
    </row>
    <row r="242" spans="1:3" x14ac:dyDescent="0.2">
      <c r="A242" t="s">
        <v>16</v>
      </c>
      <c r="B242">
        <v>75.89</v>
      </c>
      <c r="C242">
        <v>8.31</v>
      </c>
    </row>
    <row r="243" spans="1:3" x14ac:dyDescent="0.2">
      <c r="A243" t="s">
        <v>16</v>
      </c>
      <c r="B243">
        <v>77.924000000000007</v>
      </c>
      <c r="C243">
        <v>8.68</v>
      </c>
    </row>
    <row r="244" spans="1:3" x14ac:dyDescent="0.2">
      <c r="A244" t="s">
        <v>16</v>
      </c>
      <c r="B244">
        <v>79.956999999999994</v>
      </c>
      <c r="C244">
        <v>8.56</v>
      </c>
    </row>
    <row r="245" spans="1:3" x14ac:dyDescent="0.2">
      <c r="A245" t="s">
        <v>16</v>
      </c>
      <c r="B245">
        <v>80.978999999999999</v>
      </c>
      <c r="C245">
        <v>8.74</v>
      </c>
    </row>
    <row r="246" spans="1:3" x14ac:dyDescent="0.2">
      <c r="A246" t="s">
        <v>16</v>
      </c>
      <c r="B246">
        <v>146.874</v>
      </c>
      <c r="C246">
        <v>8.89</v>
      </c>
    </row>
    <row r="247" spans="1:3" x14ac:dyDescent="0.2">
      <c r="A247" t="s">
        <v>16</v>
      </c>
      <c r="B247">
        <v>150.94</v>
      </c>
      <c r="C247">
        <v>8.86</v>
      </c>
    </row>
    <row r="248" spans="1:3" x14ac:dyDescent="0.2">
      <c r="A248" t="s">
        <v>17</v>
      </c>
      <c r="B248">
        <v>0</v>
      </c>
      <c r="C248">
        <v>2.68</v>
      </c>
    </row>
    <row r="249" spans="1:3" x14ac:dyDescent="0.2">
      <c r="A249" t="s">
        <v>17</v>
      </c>
      <c r="B249">
        <v>8.984</v>
      </c>
      <c r="C249">
        <v>3.7</v>
      </c>
    </row>
    <row r="250" spans="1:3" x14ac:dyDescent="0.2">
      <c r="A250" t="s">
        <v>17</v>
      </c>
      <c r="B250">
        <v>12.882999999999999</v>
      </c>
      <c r="C250">
        <v>4.55</v>
      </c>
    </row>
    <row r="251" spans="1:3" x14ac:dyDescent="0.2">
      <c r="A251" t="s">
        <v>17</v>
      </c>
      <c r="B251">
        <v>14.916</v>
      </c>
      <c r="C251">
        <v>5.04</v>
      </c>
    </row>
    <row r="252" spans="1:3" x14ac:dyDescent="0.2">
      <c r="A252" t="s">
        <v>17</v>
      </c>
      <c r="B252">
        <v>16.888000000000002</v>
      </c>
      <c r="C252">
        <v>5.35</v>
      </c>
    </row>
    <row r="253" spans="1:3" x14ac:dyDescent="0.2">
      <c r="A253" t="s">
        <v>17</v>
      </c>
      <c r="B253">
        <v>19.933</v>
      </c>
      <c r="C253">
        <v>6</v>
      </c>
    </row>
    <row r="254" spans="1:3" x14ac:dyDescent="0.2">
      <c r="A254" t="s">
        <v>17</v>
      </c>
      <c r="B254">
        <v>22.984000000000002</v>
      </c>
      <c r="C254">
        <v>6.78</v>
      </c>
    </row>
    <row r="255" spans="1:3" x14ac:dyDescent="0.2">
      <c r="A255" t="s">
        <v>17</v>
      </c>
      <c r="B255">
        <v>25.866</v>
      </c>
      <c r="C255">
        <v>7.86</v>
      </c>
    </row>
    <row r="256" spans="1:3" x14ac:dyDescent="0.2">
      <c r="A256" t="s">
        <v>17</v>
      </c>
      <c r="B256">
        <v>26.885000000000002</v>
      </c>
      <c r="C256">
        <v>8.1</v>
      </c>
    </row>
    <row r="257" spans="1:3" x14ac:dyDescent="0.2">
      <c r="A257" t="s">
        <v>17</v>
      </c>
      <c r="B257">
        <v>27.9</v>
      </c>
      <c r="C257">
        <v>8.19</v>
      </c>
    </row>
    <row r="258" spans="1:3" x14ac:dyDescent="0.2">
      <c r="A258" t="s">
        <v>17</v>
      </c>
      <c r="B258">
        <v>28.922999999999998</v>
      </c>
      <c r="C258">
        <v>8.49</v>
      </c>
    </row>
    <row r="259" spans="1:3" x14ac:dyDescent="0.2">
      <c r="A259" t="s">
        <v>17</v>
      </c>
      <c r="B259">
        <v>30.951000000000001</v>
      </c>
      <c r="C259">
        <v>8.7200000000000006</v>
      </c>
    </row>
    <row r="260" spans="1:3" x14ac:dyDescent="0.2">
      <c r="A260" t="s">
        <v>17</v>
      </c>
      <c r="B260">
        <v>31.966999999999999</v>
      </c>
      <c r="C260">
        <v>8.83</v>
      </c>
    </row>
    <row r="261" spans="1:3" x14ac:dyDescent="0.2">
      <c r="A261" t="s">
        <v>17</v>
      </c>
      <c r="B261">
        <v>32.984000000000002</v>
      </c>
      <c r="C261">
        <v>9.67</v>
      </c>
    </row>
    <row r="262" spans="1:3" x14ac:dyDescent="0.2">
      <c r="A262" t="s">
        <v>17</v>
      </c>
      <c r="B262">
        <v>34</v>
      </c>
      <c r="C262">
        <v>9.09</v>
      </c>
    </row>
    <row r="263" spans="1:3" x14ac:dyDescent="0.2">
      <c r="A263" t="s">
        <v>17</v>
      </c>
      <c r="B263">
        <v>37.905999999999999</v>
      </c>
      <c r="C263">
        <v>9.02</v>
      </c>
    </row>
    <row r="264" spans="1:3" x14ac:dyDescent="0.2">
      <c r="A264" t="s">
        <v>17</v>
      </c>
      <c r="B264">
        <v>38.856000000000002</v>
      </c>
      <c r="C264">
        <v>8.92</v>
      </c>
    </row>
    <row r="265" spans="1:3" x14ac:dyDescent="0.2">
      <c r="A265" t="s">
        <v>17</v>
      </c>
      <c r="B265">
        <v>44.951999999999998</v>
      </c>
      <c r="C265">
        <v>8.65</v>
      </c>
    </row>
    <row r="266" spans="1:3" x14ac:dyDescent="0.2">
      <c r="A266" t="s">
        <v>17</v>
      </c>
      <c r="B266">
        <v>46.982999999999997</v>
      </c>
      <c r="C266">
        <v>8.91</v>
      </c>
    </row>
    <row r="267" spans="1:3" x14ac:dyDescent="0.2">
      <c r="A267" t="s">
        <v>18</v>
      </c>
      <c r="B267">
        <v>0</v>
      </c>
      <c r="C267">
        <v>2.76</v>
      </c>
    </row>
    <row r="268" spans="1:3" x14ac:dyDescent="0.2">
      <c r="A268" t="s">
        <v>18</v>
      </c>
      <c r="B268">
        <v>6.95</v>
      </c>
      <c r="C268">
        <v>4.24</v>
      </c>
    </row>
    <row r="269" spans="1:3" x14ac:dyDescent="0.2">
      <c r="A269" t="s">
        <v>18</v>
      </c>
      <c r="B269">
        <v>8.9830000000000005</v>
      </c>
      <c r="C269">
        <v>4.9000000000000004</v>
      </c>
    </row>
    <row r="270" spans="1:3" x14ac:dyDescent="0.2">
      <c r="A270" t="s">
        <v>18</v>
      </c>
      <c r="B270">
        <v>11.866</v>
      </c>
      <c r="C270">
        <v>6.12</v>
      </c>
    </row>
    <row r="271" spans="1:3" x14ac:dyDescent="0.2">
      <c r="A271" t="s">
        <v>18</v>
      </c>
      <c r="B271">
        <v>13.898999999999999</v>
      </c>
      <c r="C271">
        <v>7</v>
      </c>
    </row>
    <row r="272" spans="1:3" x14ac:dyDescent="0.2">
      <c r="A272" t="s">
        <v>18</v>
      </c>
      <c r="B272">
        <v>16.882999999999999</v>
      </c>
      <c r="C272">
        <v>8.57</v>
      </c>
    </row>
    <row r="273" spans="1:3" x14ac:dyDescent="0.2">
      <c r="A273" t="s">
        <v>18</v>
      </c>
      <c r="B273">
        <v>18.917000000000002</v>
      </c>
      <c r="C273">
        <v>8.39</v>
      </c>
    </row>
    <row r="274" spans="1:3" x14ac:dyDescent="0.2">
      <c r="A274" t="s">
        <v>18</v>
      </c>
      <c r="B274">
        <v>19.942</v>
      </c>
      <c r="C274">
        <v>8.7799999999999994</v>
      </c>
    </row>
    <row r="275" spans="1:3" x14ac:dyDescent="0.2">
      <c r="A275" t="s">
        <v>18</v>
      </c>
      <c r="B275">
        <v>22.983000000000001</v>
      </c>
      <c r="C275">
        <v>8.82</v>
      </c>
    </row>
    <row r="276" spans="1:3" x14ac:dyDescent="0.2">
      <c r="A276" t="s">
        <v>18</v>
      </c>
      <c r="B276">
        <v>24.849</v>
      </c>
      <c r="C276">
        <v>8.73</v>
      </c>
    </row>
    <row r="277" spans="1:3" x14ac:dyDescent="0.2">
      <c r="A277" t="s">
        <v>18</v>
      </c>
      <c r="B277">
        <v>26.885000000000002</v>
      </c>
      <c r="C277">
        <v>8.83</v>
      </c>
    </row>
    <row r="278" spans="1:3" x14ac:dyDescent="0.2">
      <c r="A278" t="s">
        <v>18</v>
      </c>
      <c r="B278">
        <v>28.923999999999999</v>
      </c>
      <c r="C278">
        <v>9.1999999999999993</v>
      </c>
    </row>
    <row r="279" spans="1:3" x14ac:dyDescent="0.2">
      <c r="A279" t="s">
        <v>18</v>
      </c>
      <c r="B279">
        <v>31.966999999999999</v>
      </c>
      <c r="C279">
        <v>8.8800000000000008</v>
      </c>
    </row>
    <row r="280" spans="1:3" x14ac:dyDescent="0.2">
      <c r="A280" t="s">
        <v>18</v>
      </c>
      <c r="B280">
        <v>33.999000000000002</v>
      </c>
      <c r="C280">
        <v>8.75</v>
      </c>
    </row>
    <row r="281" spans="1:3" x14ac:dyDescent="0.2">
      <c r="A281" t="s">
        <v>18</v>
      </c>
      <c r="B281">
        <v>38.853000000000002</v>
      </c>
      <c r="C281">
        <v>9.16</v>
      </c>
    </row>
    <row r="282" spans="1:3" x14ac:dyDescent="0.2">
      <c r="A282" t="s">
        <v>18</v>
      </c>
      <c r="B282">
        <v>45.966999999999999</v>
      </c>
      <c r="C282">
        <v>9.81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17"/>
  <sheetViews>
    <sheetView tabSelected="1" workbookViewId="0">
      <selection activeCell="A17" sqref="A17"/>
    </sheetView>
  </sheetViews>
  <sheetFormatPr defaultRowHeight="12.75" x14ac:dyDescent="0.2"/>
  <cols>
    <col min="1" max="1" width="9.140625" style="1"/>
    <col min="2" max="4" width="5.140625" style="1" customWidth="1"/>
    <col min="5" max="5" width="6.140625" style="1" bestFit="1" customWidth="1"/>
    <col min="6" max="6" width="5.5703125" style="1" bestFit="1" customWidth="1"/>
    <col min="7" max="7" width="4.140625" style="1" bestFit="1" customWidth="1"/>
    <col min="8" max="8" width="3.42578125" style="1" bestFit="1" customWidth="1"/>
    <col min="9" max="9" width="3" style="1" bestFit="1" customWidth="1"/>
    <col min="10" max="10" width="5.28515625" style="1" bestFit="1" customWidth="1"/>
    <col min="11" max="11" width="4.5703125" style="8" bestFit="1" customWidth="1"/>
    <col min="12" max="12" width="7.42578125" style="1" bestFit="1" customWidth="1"/>
    <col min="13" max="13" width="6.140625" style="1" bestFit="1" customWidth="1"/>
    <col min="14" max="14" width="5.5703125" style="1" bestFit="1" customWidth="1"/>
    <col min="15" max="15" width="8" style="1" bestFit="1" customWidth="1"/>
    <col min="16" max="16" width="10" style="1" bestFit="1" customWidth="1"/>
    <col min="17" max="17" width="6" style="1" bestFit="1" customWidth="1"/>
    <col min="18" max="18" width="7" style="1" bestFit="1" customWidth="1"/>
    <col min="19" max="19" width="8.85546875" style="1" bestFit="1" customWidth="1"/>
    <col min="20" max="20" width="9.42578125" style="1" bestFit="1" customWidth="1"/>
    <col min="21" max="22" width="6" style="1" bestFit="1" customWidth="1"/>
    <col min="23" max="23" width="8.42578125" style="1" bestFit="1" customWidth="1"/>
    <col min="24" max="24" width="7" style="1" bestFit="1" customWidth="1"/>
    <col min="25" max="25" width="8.140625" style="1" bestFit="1" customWidth="1"/>
    <col min="26" max="26" width="6.5703125" style="1" bestFit="1" customWidth="1"/>
    <col min="27" max="16384" width="9.140625" style="1"/>
  </cols>
  <sheetData>
    <row r="1" spans="1:27" x14ac:dyDescent="0.2">
      <c r="A1" s="1" t="s">
        <v>0</v>
      </c>
      <c r="B1" s="1" t="s">
        <v>19</v>
      </c>
      <c r="C1" s="1" t="s">
        <v>20</v>
      </c>
      <c r="E1" s="1" t="s">
        <v>85</v>
      </c>
      <c r="F1" s="1" t="s">
        <v>86</v>
      </c>
      <c r="G1" s="1" t="s">
        <v>42</v>
      </c>
      <c r="H1" s="1" t="s">
        <v>43</v>
      </c>
      <c r="I1" s="1" t="s">
        <v>87</v>
      </c>
      <c r="J1" s="1" t="s">
        <v>88</v>
      </c>
      <c r="K1" s="8" t="s">
        <v>89</v>
      </c>
      <c r="L1" s="1" t="s">
        <v>90</v>
      </c>
      <c r="M1" s="1" t="s">
        <v>85</v>
      </c>
      <c r="N1" s="1" t="s">
        <v>86</v>
      </c>
      <c r="O1" s="1" t="s">
        <v>91</v>
      </c>
      <c r="P1" s="1" t="s">
        <v>92</v>
      </c>
      <c r="Q1" s="1" t="s">
        <v>43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88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</row>
    <row r="2" spans="1:27" x14ac:dyDescent="0.2">
      <c r="A2" s="1" t="s">
        <v>21</v>
      </c>
      <c r="B2" s="1">
        <v>10</v>
      </c>
      <c r="C2" s="1">
        <v>5.63</v>
      </c>
      <c r="L2" s="1">
        <v>0</v>
      </c>
      <c r="M2" s="1">
        <v>10</v>
      </c>
      <c r="N2" s="1">
        <v>1</v>
      </c>
      <c r="O2" s="1">
        <v>1.528E-2</v>
      </c>
      <c r="P2" s="1">
        <v>7.8260000000000005E-4</v>
      </c>
      <c r="Q2" s="1">
        <v>46.61</v>
      </c>
      <c r="R2" s="1">
        <v>17.41</v>
      </c>
      <c r="T2" s="1">
        <v>0.71220000000000006</v>
      </c>
      <c r="U2" s="1">
        <v>27.97</v>
      </c>
      <c r="V2" s="1">
        <v>8.6579999999999995</v>
      </c>
      <c r="W2" s="1">
        <v>0.11119999999999999</v>
      </c>
      <c r="X2" s="1">
        <v>0.1656</v>
      </c>
      <c r="Y2" s="1">
        <v>0.99429999999999996</v>
      </c>
      <c r="Z2" s="1">
        <v>2.67</v>
      </c>
      <c r="AA2" s="1">
        <v>20</v>
      </c>
    </row>
    <row r="3" spans="1:27" x14ac:dyDescent="0.2">
      <c r="A3" s="1" t="s">
        <v>22</v>
      </c>
      <c r="B3" s="1">
        <v>15</v>
      </c>
      <c r="C3" s="1">
        <v>5.63</v>
      </c>
      <c r="L3" s="1">
        <v>0</v>
      </c>
      <c r="M3" s="1">
        <v>10</v>
      </c>
      <c r="N3" s="1">
        <v>1</v>
      </c>
      <c r="O3" s="1">
        <v>8.9980000000000004E-2</v>
      </c>
      <c r="P3" s="1">
        <v>9.4769999999999993E-3</v>
      </c>
      <c r="Q3" s="1">
        <v>19.03</v>
      </c>
      <c r="R3" s="1">
        <v>3.9289999999999998</v>
      </c>
      <c r="T3" s="1">
        <v>1.712</v>
      </c>
      <c r="U3" s="1">
        <v>7.3310000000000004</v>
      </c>
      <c r="V3" s="1">
        <v>6.3769999999999998</v>
      </c>
      <c r="W3" s="1">
        <v>0.1177</v>
      </c>
      <c r="X3" s="1">
        <v>0.1943</v>
      </c>
      <c r="Y3" s="1">
        <v>0.97540000000000004</v>
      </c>
      <c r="Z3" s="1">
        <v>2.69</v>
      </c>
      <c r="AA3" s="1">
        <v>13</v>
      </c>
    </row>
    <row r="4" spans="1:27" x14ac:dyDescent="0.2">
      <c r="A4" s="1" t="s">
        <v>23</v>
      </c>
      <c r="B4" s="1">
        <v>20</v>
      </c>
      <c r="C4" s="1">
        <v>5.63</v>
      </c>
      <c r="L4" s="1">
        <v>0</v>
      </c>
      <c r="M4" s="1">
        <v>10</v>
      </c>
      <c r="N4" s="1">
        <v>1</v>
      </c>
      <c r="O4" s="1">
        <v>0.2152</v>
      </c>
      <c r="P4" s="1">
        <v>8.0669999999999995E-3</v>
      </c>
      <c r="Q4" s="1">
        <v>5.6790000000000003</v>
      </c>
      <c r="R4" s="1">
        <v>1.038</v>
      </c>
      <c r="T4" s="1">
        <v>1.222</v>
      </c>
      <c r="U4" s="1">
        <v>2.0059999999999998</v>
      </c>
      <c r="V4" s="1">
        <v>9.0210000000000008</v>
      </c>
      <c r="W4" s="1">
        <v>7.2179999999999994E-2</v>
      </c>
      <c r="X4" s="1">
        <v>0.13120000000000001</v>
      </c>
      <c r="Y4" s="1">
        <v>0.99539999999999995</v>
      </c>
      <c r="Z4" s="1">
        <v>2.64</v>
      </c>
      <c r="AA4" s="1">
        <v>17</v>
      </c>
    </row>
    <row r="5" spans="1:27" x14ac:dyDescent="0.2">
      <c r="A5" s="1" t="s">
        <v>24</v>
      </c>
      <c r="B5" s="1">
        <v>25</v>
      </c>
      <c r="C5" s="1">
        <v>5.63</v>
      </c>
      <c r="L5" s="1">
        <v>0</v>
      </c>
      <c r="M5" s="1">
        <v>10</v>
      </c>
      <c r="N5" s="1">
        <v>1</v>
      </c>
      <c r="O5" s="1">
        <v>0.40510000000000002</v>
      </c>
      <c r="P5" s="1">
        <v>5.9729999999999998E-2</v>
      </c>
      <c r="Q5" s="1">
        <v>3.8010000000000002</v>
      </c>
      <c r="R5" s="1">
        <v>1.7989999999999999</v>
      </c>
      <c r="T5" s="1">
        <v>1.5389999999999999</v>
      </c>
      <c r="U5" s="1">
        <v>3.8420000000000001</v>
      </c>
      <c r="V5" s="1">
        <v>8.6989999999999998</v>
      </c>
      <c r="W5" s="1">
        <v>0.1216</v>
      </c>
      <c r="X5" s="1">
        <v>0.36670000000000003</v>
      </c>
      <c r="Y5" s="1">
        <v>0.96579999999999999</v>
      </c>
      <c r="Z5" s="1">
        <v>2.64</v>
      </c>
      <c r="AA5" s="1">
        <v>17</v>
      </c>
    </row>
    <row r="6" spans="1:27" x14ac:dyDescent="0.2">
      <c r="A6" s="1" t="s">
        <v>25</v>
      </c>
      <c r="B6" s="1">
        <v>30</v>
      </c>
      <c r="C6" s="1">
        <v>5.63</v>
      </c>
      <c r="L6" s="1">
        <v>0</v>
      </c>
      <c r="M6" s="1">
        <v>10</v>
      </c>
      <c r="N6" s="1">
        <v>1</v>
      </c>
      <c r="O6" s="1">
        <v>0.79359999999999997</v>
      </c>
      <c r="P6" s="1">
        <v>0.21709999999999999</v>
      </c>
      <c r="Q6" s="1">
        <v>4.7039999999999997</v>
      </c>
      <c r="R6" s="1">
        <v>1.784</v>
      </c>
      <c r="T6" s="1">
        <v>3.7330000000000001</v>
      </c>
      <c r="U6" s="1">
        <v>3.972</v>
      </c>
      <c r="V6" s="1">
        <v>9.6479999999999997</v>
      </c>
      <c r="W6" s="1">
        <v>0.30599999999999999</v>
      </c>
      <c r="X6" s="1">
        <v>0.75129999999999997</v>
      </c>
      <c r="Y6" s="1">
        <v>0.91839999999999999</v>
      </c>
      <c r="Z6" s="1">
        <v>2.74</v>
      </c>
      <c r="AA6" s="1">
        <v>17</v>
      </c>
    </row>
    <row r="7" spans="1:27" x14ac:dyDescent="0.2">
      <c r="A7" s="1" t="s">
        <v>26</v>
      </c>
      <c r="B7" s="1">
        <v>15</v>
      </c>
      <c r="C7" s="1">
        <v>5.89</v>
      </c>
      <c r="L7" s="1">
        <v>0</v>
      </c>
      <c r="M7" s="1">
        <v>0</v>
      </c>
      <c r="N7" s="1">
        <v>1</v>
      </c>
      <c r="O7" s="1">
        <v>9.4920000000000004E-2</v>
      </c>
      <c r="P7" s="1">
        <v>2.529E-3</v>
      </c>
      <c r="Q7" s="1">
        <v>19.12</v>
      </c>
      <c r="R7" s="1">
        <v>2.2469999999999999</v>
      </c>
      <c r="T7" s="1">
        <v>1.8149999999999999</v>
      </c>
      <c r="U7" s="1">
        <v>3.6259999999999999</v>
      </c>
      <c r="X7" s="1">
        <v>0.13669999999999999</v>
      </c>
      <c r="Y7" s="1">
        <v>0.99560000000000004</v>
      </c>
      <c r="Z7" s="1">
        <v>2.64</v>
      </c>
      <c r="AA7" s="1">
        <v>17</v>
      </c>
    </row>
    <row r="8" spans="1:27" x14ac:dyDescent="0.2">
      <c r="A8" s="1" t="s">
        <v>27</v>
      </c>
      <c r="B8" s="1">
        <v>25</v>
      </c>
      <c r="C8" s="1">
        <v>5.89</v>
      </c>
      <c r="L8" s="1">
        <v>0</v>
      </c>
      <c r="M8" s="1">
        <v>10</v>
      </c>
      <c r="N8" s="1">
        <v>1</v>
      </c>
      <c r="O8" s="1">
        <v>0.3579</v>
      </c>
      <c r="P8" s="1">
        <v>3.805E-2</v>
      </c>
      <c r="Q8" s="1">
        <v>3.6</v>
      </c>
      <c r="R8" s="1">
        <v>1.5509999999999999</v>
      </c>
      <c r="T8" s="1">
        <v>1.2889999999999999</v>
      </c>
      <c r="U8" s="1">
        <v>3.24</v>
      </c>
      <c r="V8" s="1">
        <v>8.8330000000000002</v>
      </c>
      <c r="W8" s="1">
        <v>9.6659999999999996E-2</v>
      </c>
      <c r="X8" s="1">
        <v>0.28670000000000001</v>
      </c>
      <c r="Y8" s="1">
        <v>0.97929999999999995</v>
      </c>
      <c r="Z8" s="1">
        <v>2.73</v>
      </c>
      <c r="AA8" s="1">
        <v>18</v>
      </c>
    </row>
    <row r="9" spans="1:27" x14ac:dyDescent="0.2">
      <c r="A9" s="1" t="s">
        <v>28</v>
      </c>
      <c r="B9" s="1">
        <v>10</v>
      </c>
      <c r="C9" s="1">
        <v>6.2</v>
      </c>
      <c r="L9" s="1">
        <v>0</v>
      </c>
      <c r="M9" s="1">
        <v>10</v>
      </c>
      <c r="N9" s="1">
        <v>0</v>
      </c>
      <c r="O9" s="1">
        <v>1.456E-2</v>
      </c>
      <c r="P9" s="1">
        <v>8.4040000000000004E-4</v>
      </c>
      <c r="V9" s="1">
        <v>8.3569999999999993</v>
      </c>
      <c r="W9" s="1">
        <v>0.20300000000000001</v>
      </c>
      <c r="X9" s="1">
        <v>0.34789999999999999</v>
      </c>
      <c r="Y9" s="1">
        <v>0.96940000000000004</v>
      </c>
      <c r="Z9" s="1">
        <v>2.78</v>
      </c>
      <c r="AA9" s="1">
        <v>23</v>
      </c>
    </row>
    <row r="10" spans="1:27" x14ac:dyDescent="0.2">
      <c r="A10" s="1" t="s">
        <v>29</v>
      </c>
      <c r="B10" s="1">
        <v>20</v>
      </c>
      <c r="C10" s="1">
        <v>6.2</v>
      </c>
      <c r="L10" s="1">
        <v>0</v>
      </c>
      <c r="M10" s="1">
        <v>10</v>
      </c>
      <c r="N10" s="1">
        <v>1</v>
      </c>
      <c r="O10" s="1">
        <v>0.23730000000000001</v>
      </c>
      <c r="P10" s="1">
        <v>2.3259999999999999E-2</v>
      </c>
      <c r="Q10" s="1">
        <v>7.0759999999999996</v>
      </c>
      <c r="R10" s="1">
        <v>2.2130000000000001</v>
      </c>
      <c r="T10" s="1">
        <v>1.679</v>
      </c>
      <c r="U10" s="1">
        <v>4.0590000000000002</v>
      </c>
      <c r="V10" s="1">
        <v>8.8390000000000004</v>
      </c>
      <c r="W10" s="1">
        <v>0.1502</v>
      </c>
      <c r="X10" s="1">
        <v>0.30009999999999998</v>
      </c>
      <c r="Y10" s="1">
        <v>0.97230000000000005</v>
      </c>
      <c r="Z10" s="1">
        <v>2.75</v>
      </c>
      <c r="AA10" s="1">
        <v>16</v>
      </c>
    </row>
    <row r="11" spans="1:27" x14ac:dyDescent="0.2">
      <c r="A11" s="1" t="s">
        <v>30</v>
      </c>
      <c r="B11" s="1">
        <v>30</v>
      </c>
      <c r="C11" s="1">
        <v>6.2</v>
      </c>
      <c r="L11" s="1">
        <v>0</v>
      </c>
      <c r="M11" s="1">
        <v>10</v>
      </c>
      <c r="N11" s="1">
        <v>1</v>
      </c>
      <c r="O11" s="1">
        <v>0.90490000000000004</v>
      </c>
      <c r="P11" s="1">
        <v>0.2213</v>
      </c>
      <c r="Q11" s="1">
        <v>5.5529999999999999</v>
      </c>
      <c r="R11" s="1">
        <v>1.296</v>
      </c>
      <c r="T11" s="1">
        <v>5.024</v>
      </c>
      <c r="U11" s="1">
        <v>3.3</v>
      </c>
      <c r="V11" s="1">
        <v>9.9540000000000006</v>
      </c>
      <c r="W11" s="1">
        <v>0.35539999999999999</v>
      </c>
      <c r="X11" s="1">
        <v>0.66900000000000004</v>
      </c>
      <c r="Y11" s="1">
        <v>0.9405</v>
      </c>
      <c r="Z11" s="1">
        <v>2.69</v>
      </c>
      <c r="AA11" s="1">
        <v>14</v>
      </c>
    </row>
    <row r="12" spans="1:27" x14ac:dyDescent="0.2">
      <c r="A12" s="1" t="s">
        <v>31</v>
      </c>
      <c r="B12" s="1">
        <v>15</v>
      </c>
      <c r="C12" s="1">
        <v>6.4</v>
      </c>
      <c r="L12" s="1">
        <v>0</v>
      </c>
      <c r="M12" s="1">
        <v>10</v>
      </c>
      <c r="N12" s="1">
        <v>1</v>
      </c>
      <c r="O12" s="1">
        <v>9.9640000000000006E-2</v>
      </c>
      <c r="P12" s="1">
        <v>1.149E-2</v>
      </c>
      <c r="Q12" s="1">
        <v>17.14</v>
      </c>
      <c r="R12" s="1">
        <v>8.0370000000000008</v>
      </c>
      <c r="T12" s="1">
        <v>1.708</v>
      </c>
      <c r="U12" s="1">
        <v>13.76</v>
      </c>
      <c r="V12" s="1">
        <v>9.6940000000000008</v>
      </c>
      <c r="W12" s="1">
        <v>0.24479999999999999</v>
      </c>
      <c r="X12" s="1">
        <v>0.46939999999999998</v>
      </c>
      <c r="Y12" s="1">
        <v>0.95720000000000005</v>
      </c>
      <c r="Z12" s="1">
        <v>2.73</v>
      </c>
      <c r="AA12" s="1">
        <v>22</v>
      </c>
    </row>
    <row r="13" spans="1:27" x14ac:dyDescent="0.2">
      <c r="A13" s="1" t="s">
        <v>32</v>
      </c>
      <c r="B13" s="1">
        <v>25</v>
      </c>
      <c r="C13" s="1">
        <v>6.4</v>
      </c>
      <c r="L13" s="1">
        <v>0</v>
      </c>
      <c r="M13" s="1">
        <v>10</v>
      </c>
      <c r="N13" s="1">
        <v>1</v>
      </c>
      <c r="O13" s="1">
        <v>0.43130000000000002</v>
      </c>
      <c r="P13" s="1">
        <v>1.7999999999999999E-2</v>
      </c>
      <c r="Q13" s="1">
        <v>4.7519999999999998</v>
      </c>
      <c r="R13" s="1">
        <v>0.46960000000000002</v>
      </c>
      <c r="T13" s="1">
        <v>2.0499999999999998</v>
      </c>
      <c r="U13" s="1">
        <v>1.83</v>
      </c>
      <c r="V13" s="1">
        <v>8.82</v>
      </c>
      <c r="W13" s="1">
        <v>3.5610000000000003E-2</v>
      </c>
      <c r="X13" s="1">
        <v>0.1042</v>
      </c>
      <c r="Y13" s="1">
        <v>0.99719999999999998</v>
      </c>
      <c r="Z13" s="1">
        <v>2.72</v>
      </c>
      <c r="AA13" s="1">
        <v>16</v>
      </c>
    </row>
    <row r="14" spans="1:27" x14ac:dyDescent="0.2">
      <c r="A14" s="1" t="s">
        <v>33</v>
      </c>
      <c r="B14" s="1">
        <v>10</v>
      </c>
      <c r="C14" s="1">
        <v>6.77</v>
      </c>
      <c r="L14" s="1">
        <v>0</v>
      </c>
      <c r="M14" s="1">
        <v>10</v>
      </c>
      <c r="N14" s="1">
        <v>0</v>
      </c>
      <c r="O14" s="1">
        <v>3.0540000000000001E-2</v>
      </c>
      <c r="P14" s="1">
        <v>2.5699999999999998E-3</v>
      </c>
      <c r="S14" s="1">
        <v>3.0540000000000001E-2</v>
      </c>
      <c r="V14" s="1">
        <v>9.0730000000000004</v>
      </c>
      <c r="W14" s="1">
        <v>0.20930000000000001</v>
      </c>
      <c r="X14" s="1">
        <v>0.42230000000000001</v>
      </c>
      <c r="Y14" s="1">
        <v>0.96289999999999998</v>
      </c>
      <c r="Z14" s="1">
        <v>2.67</v>
      </c>
      <c r="AA14" s="1">
        <v>14</v>
      </c>
    </row>
    <row r="15" spans="1:27" x14ac:dyDescent="0.2">
      <c r="A15" s="1" t="s">
        <v>34</v>
      </c>
      <c r="B15" s="1">
        <v>15</v>
      </c>
      <c r="C15" s="1">
        <v>6.77</v>
      </c>
      <c r="L15" s="1">
        <v>0</v>
      </c>
      <c r="M15" s="1">
        <v>10</v>
      </c>
      <c r="N15" s="1">
        <v>1</v>
      </c>
      <c r="O15" s="1">
        <v>9.6490000000000006E-2</v>
      </c>
      <c r="P15" s="1">
        <v>9.0679999999999997E-3</v>
      </c>
      <c r="Q15" s="1">
        <v>16.68</v>
      </c>
      <c r="R15" s="1">
        <v>5.8710000000000004</v>
      </c>
      <c r="S15" s="1">
        <v>9.4850000000000004E-2</v>
      </c>
      <c r="T15" s="1">
        <v>1.61</v>
      </c>
      <c r="U15" s="1">
        <v>9.141</v>
      </c>
      <c r="V15" s="1">
        <v>8.952</v>
      </c>
      <c r="W15" s="1">
        <v>0.25009999999999999</v>
      </c>
      <c r="X15" s="1">
        <v>0.3659</v>
      </c>
      <c r="Y15" s="1">
        <v>0.9647</v>
      </c>
      <c r="Z15" s="1">
        <v>2.71</v>
      </c>
      <c r="AA15" s="1">
        <v>19</v>
      </c>
    </row>
    <row r="16" spans="1:27" x14ac:dyDescent="0.2">
      <c r="A16" s="1" t="s">
        <v>35</v>
      </c>
      <c r="B16" s="1">
        <v>20</v>
      </c>
      <c r="C16" s="1">
        <v>6.77</v>
      </c>
      <c r="L16" s="1">
        <v>0</v>
      </c>
      <c r="M16" s="1">
        <v>10</v>
      </c>
      <c r="N16" s="1">
        <v>1</v>
      </c>
      <c r="O16" s="1">
        <v>0.27979999999999999</v>
      </c>
      <c r="P16" s="1">
        <v>2.2530000000000001E-2</v>
      </c>
      <c r="Q16" s="1">
        <v>7.8760000000000003</v>
      </c>
      <c r="R16" s="1">
        <v>1.675</v>
      </c>
      <c r="S16" s="1">
        <v>0.2732</v>
      </c>
      <c r="T16" s="1">
        <v>2.2040000000000002</v>
      </c>
      <c r="U16" s="1">
        <v>3.2629999999999999</v>
      </c>
      <c r="V16" s="1">
        <v>9.048</v>
      </c>
      <c r="W16" s="1">
        <v>0.1182</v>
      </c>
      <c r="X16" s="1">
        <v>0.26540000000000002</v>
      </c>
      <c r="Y16" s="1">
        <v>0.98399999999999999</v>
      </c>
      <c r="Z16" s="1">
        <v>2.68</v>
      </c>
      <c r="AA16" s="1">
        <v>19</v>
      </c>
    </row>
    <row r="17" spans="1:27" x14ac:dyDescent="0.2">
      <c r="A17" s="1" t="s">
        <v>36</v>
      </c>
      <c r="B17" s="1">
        <v>25</v>
      </c>
      <c r="C17" s="1">
        <v>6.77</v>
      </c>
      <c r="L17" s="1">
        <v>0</v>
      </c>
      <c r="M17" s="1">
        <v>10</v>
      </c>
      <c r="N17" s="1">
        <v>1</v>
      </c>
      <c r="O17" s="1">
        <v>0.44180000000000003</v>
      </c>
      <c r="P17" s="1">
        <v>5.7239999999999999E-2</v>
      </c>
      <c r="Q17" s="1">
        <v>4.1239999999999997</v>
      </c>
      <c r="R17" s="1">
        <v>1.502</v>
      </c>
      <c r="S17" s="1">
        <v>0.42920000000000003</v>
      </c>
      <c r="T17" s="1">
        <v>1.8220000000000001</v>
      </c>
      <c r="U17" s="1">
        <v>3.57</v>
      </c>
      <c r="V17" s="1">
        <v>9.01</v>
      </c>
      <c r="W17" s="1">
        <v>0.10929999999999999</v>
      </c>
      <c r="X17" s="1">
        <v>0.31330000000000002</v>
      </c>
      <c r="Y17" s="1">
        <v>0.97719999999999996</v>
      </c>
      <c r="Z17" s="1">
        <v>2.76</v>
      </c>
      <c r="AA17" s="1">
        <v>16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35"/>
  <sheetViews>
    <sheetView showGridLines="0" workbookViewId="0">
      <selection activeCell="U1" sqref="U1"/>
    </sheetView>
  </sheetViews>
  <sheetFormatPr defaultColWidth="4.42578125" defaultRowHeight="12" customHeight="1" x14ac:dyDescent="0.2"/>
  <sheetData>
    <row r="1" spans="1:21" ht="12" customHeight="1" x14ac:dyDescent="0.2">
      <c r="A1" s="7"/>
      <c r="B1" s="7"/>
      <c r="C1" s="7"/>
      <c r="U1" t="s">
        <v>68</v>
      </c>
    </row>
    <row r="2" spans="1:21" ht="12" customHeight="1" x14ac:dyDescent="0.2">
      <c r="A2" s="7"/>
      <c r="B2" s="7"/>
      <c r="C2" s="7"/>
      <c r="U2" t="s">
        <v>69</v>
      </c>
    </row>
    <row r="3" spans="1:21" ht="12" customHeight="1" x14ac:dyDescent="0.2">
      <c r="A3" s="7"/>
      <c r="B3" s="7"/>
      <c r="C3" s="7"/>
      <c r="U3" t="s">
        <v>70</v>
      </c>
    </row>
    <row r="4" spans="1:21" ht="12" customHeight="1" x14ac:dyDescent="0.2">
      <c r="U4" t="s">
        <v>71</v>
      </c>
    </row>
    <row r="5" spans="1:21" ht="12" customHeight="1" x14ac:dyDescent="0.2">
      <c r="U5" t="s">
        <v>72</v>
      </c>
    </row>
    <row r="12" spans="1:21" ht="12" customHeight="1" x14ac:dyDescent="0.2">
      <c r="U12" t="s">
        <v>73</v>
      </c>
    </row>
    <row r="13" spans="1:21" ht="12" customHeight="1" x14ac:dyDescent="0.2">
      <c r="U13" t="s">
        <v>74</v>
      </c>
    </row>
    <row r="14" spans="1:21" ht="12" customHeight="1" x14ac:dyDescent="0.2">
      <c r="U14" t="s">
        <v>75</v>
      </c>
    </row>
    <row r="15" spans="1:21" ht="12" customHeight="1" x14ac:dyDescent="0.2">
      <c r="U15" t="s">
        <v>76</v>
      </c>
    </row>
    <row r="22" spans="21:21" ht="12" customHeight="1" x14ac:dyDescent="0.2">
      <c r="U22" t="s">
        <v>77</v>
      </c>
    </row>
    <row r="23" spans="21:21" ht="12" customHeight="1" x14ac:dyDescent="0.2">
      <c r="U23" t="s">
        <v>78</v>
      </c>
    </row>
    <row r="24" spans="21:21" ht="12" customHeight="1" x14ac:dyDescent="0.2">
      <c r="U24" t="s">
        <v>79</v>
      </c>
    </row>
    <row r="25" spans="21:21" ht="12" customHeight="1" x14ac:dyDescent="0.2">
      <c r="U25" t="s">
        <v>80</v>
      </c>
    </row>
    <row r="32" spans="21:21" ht="12" customHeight="1" x14ac:dyDescent="0.2">
      <c r="U32" t="s">
        <v>81</v>
      </c>
    </row>
    <row r="33" spans="21:21" ht="12" customHeight="1" x14ac:dyDescent="0.2">
      <c r="U33" t="s">
        <v>82</v>
      </c>
    </row>
    <row r="34" spans="21:21" ht="12" customHeight="1" x14ac:dyDescent="0.2">
      <c r="U34" t="s">
        <v>83</v>
      </c>
    </row>
    <row r="35" spans="21:21" ht="12" customHeight="1" x14ac:dyDescent="0.2">
      <c r="U35" t="s">
        <v>84</v>
      </c>
    </row>
  </sheetData>
  <phoneticPr fontId="0" type="noConversion"/>
  <pageMargins left="0.5" right="0.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5"/>
  <sheetViews>
    <sheetView workbookViewId="0">
      <selection activeCell="B6" sqref="B6"/>
    </sheetView>
  </sheetViews>
  <sheetFormatPr defaultRowHeight="12.75" x14ac:dyDescent="0.2"/>
  <sheetData>
    <row r="1" spans="1:4" x14ac:dyDescent="0.2">
      <c r="A1" t="s">
        <v>102</v>
      </c>
    </row>
    <row r="3" spans="1:4" x14ac:dyDescent="0.2">
      <c r="A3" t="s">
        <v>103</v>
      </c>
    </row>
    <row r="4" spans="1:4" x14ac:dyDescent="0.2">
      <c r="A4">
        <v>6</v>
      </c>
    </row>
    <row r="6" spans="1:4" x14ac:dyDescent="0.2">
      <c r="A6" t="s">
        <v>104</v>
      </c>
    </row>
    <row r="7" spans="1:4" x14ac:dyDescent="0.2">
      <c r="A7">
        <v>16</v>
      </c>
    </row>
    <row r="9" spans="1:4" x14ac:dyDescent="0.2">
      <c r="A9" t="s">
        <v>105</v>
      </c>
      <c r="B9" t="s">
        <v>106</v>
      </c>
      <c r="C9" t="s">
        <v>107</v>
      </c>
      <c r="D9" t="s">
        <v>108</v>
      </c>
    </row>
    <row r="10" spans="1:4" x14ac:dyDescent="0.2">
      <c r="A10" t="s">
        <v>109</v>
      </c>
      <c r="B10">
        <v>-6.0990000000000002</v>
      </c>
      <c r="C10">
        <v>15.401999999999999</v>
      </c>
      <c r="D10">
        <v>-0.39599000000000001</v>
      </c>
    </row>
    <row r="11" spans="1:4" x14ac:dyDescent="0.2">
      <c r="A11" t="s">
        <v>110</v>
      </c>
      <c r="B11">
        <v>0.60063999999999995</v>
      </c>
      <c r="C11">
        <v>0.15143999999999999</v>
      </c>
      <c r="D11">
        <v>3.9661</v>
      </c>
    </row>
    <row r="12" spans="1:4" x14ac:dyDescent="0.2">
      <c r="A12" t="s">
        <v>111</v>
      </c>
      <c r="B12">
        <v>-1.1888000000000001</v>
      </c>
      <c r="C12">
        <v>4.8773999999999997</v>
      </c>
      <c r="D12">
        <v>-0.24374000000000001</v>
      </c>
    </row>
    <row r="13" spans="1:4" x14ac:dyDescent="0.2">
      <c r="A13" t="s">
        <v>112</v>
      </c>
      <c r="B13">
        <v>-2.5547E-2</v>
      </c>
      <c r="C13">
        <v>2.0650999999999999E-2</v>
      </c>
      <c r="D13">
        <v>-1.2371000000000001</v>
      </c>
    </row>
    <row r="14" spans="1:4" x14ac:dyDescent="0.2">
      <c r="A14" t="s">
        <v>113</v>
      </c>
      <c r="B14">
        <v>-6.6525999999999998E-3</v>
      </c>
      <c r="C14">
        <v>1.4775999999999999E-3</v>
      </c>
      <c r="D14">
        <v>-4.5023999999999997</v>
      </c>
    </row>
    <row r="15" spans="1:4" x14ac:dyDescent="0.2">
      <c r="A15" t="s">
        <v>114</v>
      </c>
      <c r="B15">
        <v>0.15125</v>
      </c>
      <c r="C15">
        <v>0.38779000000000002</v>
      </c>
      <c r="D15">
        <v>0.39001999999999998</v>
      </c>
    </row>
    <row r="18" spans="1:5" x14ac:dyDescent="0.2">
      <c r="A18" t="s">
        <v>115</v>
      </c>
    </row>
    <row r="19" spans="1:5" x14ac:dyDescent="0.2">
      <c r="A19">
        <v>0.1522732675075531</v>
      </c>
      <c r="B19">
        <v>-7.6792449690401554E-3</v>
      </c>
    </row>
    <row r="21" spans="1:5" x14ac:dyDescent="0.2">
      <c r="A21" t="s">
        <v>116</v>
      </c>
    </row>
    <row r="22" spans="1:5" x14ac:dyDescent="0.2">
      <c r="A22">
        <v>-8.0115661025047302E-2</v>
      </c>
      <c r="B22">
        <v>0.99678558111190796</v>
      </c>
    </row>
    <row r="23" spans="1:5" x14ac:dyDescent="0.2">
      <c r="A23">
        <v>0.99678558111190796</v>
      </c>
      <c r="B23">
        <v>8.0115661025047302E-2</v>
      </c>
    </row>
    <row r="26" spans="1:5" x14ac:dyDescent="0.2">
      <c r="A26" t="s">
        <v>117</v>
      </c>
      <c r="B26" t="s">
        <v>118</v>
      </c>
      <c r="C26" t="s">
        <v>119</v>
      </c>
    </row>
    <row r="27" spans="1:5" x14ac:dyDescent="0.2">
      <c r="A27">
        <v>0.97099999999999997</v>
      </c>
      <c r="B27">
        <v>0.21887000000000001</v>
      </c>
      <c r="C27">
        <v>101.27</v>
      </c>
    </row>
    <row r="29" spans="1:5" x14ac:dyDescent="0.2">
      <c r="A29" t="s">
        <v>19</v>
      </c>
      <c r="B29" t="s">
        <v>20</v>
      </c>
      <c r="C29" t="s">
        <v>91</v>
      </c>
      <c r="D29" t="s">
        <v>120</v>
      </c>
      <c r="E29" t="s">
        <v>121</v>
      </c>
    </row>
    <row r="30" spans="1:5" x14ac:dyDescent="0.2">
      <c r="A30">
        <v>10</v>
      </c>
      <c r="B30">
        <v>5.63</v>
      </c>
      <c r="C30">
        <v>1.5280000000000002E-2</v>
      </c>
      <c r="D30">
        <v>1.6655010685181968E-2</v>
      </c>
      <c r="E30">
        <v>8.61663294670727E-2</v>
      </c>
    </row>
    <row r="31" spans="1:5" x14ac:dyDescent="0.2">
      <c r="A31">
        <v>15</v>
      </c>
      <c r="B31">
        <v>5.63</v>
      </c>
      <c r="C31">
        <v>8.9980000000000004E-2</v>
      </c>
      <c r="D31">
        <v>7.1178546415024968E-2</v>
      </c>
      <c r="E31">
        <v>-0.23439596479511637</v>
      </c>
    </row>
    <row r="32" spans="1:5" x14ac:dyDescent="0.2">
      <c r="A32">
        <v>20</v>
      </c>
      <c r="B32">
        <v>5.63</v>
      </c>
      <c r="C32">
        <v>0.2152</v>
      </c>
      <c r="D32">
        <v>0.21811936860073447</v>
      </c>
      <c r="E32">
        <v>1.3474647032566844E-2</v>
      </c>
    </row>
    <row r="33" spans="1:5" x14ac:dyDescent="0.2">
      <c r="A33">
        <v>25</v>
      </c>
      <c r="B33">
        <v>5.63</v>
      </c>
      <c r="C33">
        <v>0.40510000000000002</v>
      </c>
      <c r="D33">
        <v>0.47927002414781983</v>
      </c>
      <c r="E33">
        <v>0.16813021310365961</v>
      </c>
    </row>
    <row r="34" spans="1:5" x14ac:dyDescent="0.2">
      <c r="A34">
        <v>30</v>
      </c>
      <c r="B34">
        <v>5.63</v>
      </c>
      <c r="C34">
        <v>0.79359999999999997</v>
      </c>
      <c r="D34">
        <v>0.75510478114588597</v>
      </c>
      <c r="E34">
        <v>-4.9723033376421033E-2</v>
      </c>
    </row>
    <row r="35" spans="1:5" x14ac:dyDescent="0.2">
      <c r="A35">
        <v>15</v>
      </c>
      <c r="B35">
        <v>5.89</v>
      </c>
      <c r="C35">
        <v>9.4920000000000018E-2</v>
      </c>
      <c r="D35">
        <v>7.4401982238034126E-2</v>
      </c>
      <c r="E35">
        <v>-0.24355184709910516</v>
      </c>
    </row>
    <row r="36" spans="1:5" x14ac:dyDescent="0.2">
      <c r="A36">
        <v>25</v>
      </c>
      <c r="B36">
        <v>5.89</v>
      </c>
      <c r="C36">
        <v>0.35790000000000005</v>
      </c>
      <c r="D36">
        <v>0.46877974954882967</v>
      </c>
      <c r="E36">
        <v>0.26987942320294778</v>
      </c>
    </row>
    <row r="37" spans="1:5" x14ac:dyDescent="0.2">
      <c r="A37">
        <v>10</v>
      </c>
      <c r="B37">
        <v>6.2</v>
      </c>
      <c r="C37">
        <v>1.4559999999999998E-2</v>
      </c>
      <c r="D37">
        <v>2.0274119452606876E-2</v>
      </c>
      <c r="E37">
        <v>0.33106712608547184</v>
      </c>
    </row>
    <row r="38" spans="1:5" x14ac:dyDescent="0.2">
      <c r="A38">
        <v>20</v>
      </c>
      <c r="B38">
        <v>6.2</v>
      </c>
      <c r="C38">
        <v>0.23730000000000001</v>
      </c>
      <c r="D38">
        <v>0.22953568906660762</v>
      </c>
      <c r="E38">
        <v>-3.3266638115718949E-2</v>
      </c>
    </row>
    <row r="39" spans="1:5" x14ac:dyDescent="0.2">
      <c r="A39">
        <v>30</v>
      </c>
      <c r="B39">
        <v>6.2</v>
      </c>
      <c r="C39">
        <v>0.90490000000000004</v>
      </c>
      <c r="D39">
        <v>0.68694523092616921</v>
      </c>
      <c r="E39">
        <v>-0.27556987339980266</v>
      </c>
    </row>
    <row r="40" spans="1:5" x14ac:dyDescent="0.2">
      <c r="A40">
        <v>15</v>
      </c>
      <c r="B40">
        <v>6.4</v>
      </c>
      <c r="C40">
        <v>9.9639999999999992E-2</v>
      </c>
      <c r="D40">
        <v>8.612122331422431E-2</v>
      </c>
      <c r="E40">
        <v>-0.14580781323530045</v>
      </c>
    </row>
    <row r="41" spans="1:5" x14ac:dyDescent="0.2">
      <c r="A41">
        <v>25</v>
      </c>
      <c r="B41">
        <v>6.4</v>
      </c>
      <c r="C41">
        <v>0.43130000000000002</v>
      </c>
      <c r="D41">
        <v>0.47633269022704539</v>
      </c>
      <c r="E41">
        <v>9.9312635488879586E-2</v>
      </c>
    </row>
    <row r="42" spans="1:5" x14ac:dyDescent="0.2">
      <c r="A42">
        <v>10</v>
      </c>
      <c r="B42">
        <v>6.77</v>
      </c>
      <c r="C42">
        <v>3.0539999999999998E-2</v>
      </c>
      <c r="D42">
        <v>2.7228365389709207E-2</v>
      </c>
      <c r="E42">
        <v>-0.11477802466395826</v>
      </c>
    </row>
    <row r="43" spans="1:5" x14ac:dyDescent="0.2">
      <c r="A43">
        <v>15</v>
      </c>
      <c r="B43">
        <v>6.77</v>
      </c>
      <c r="C43">
        <v>9.649000000000002E-2</v>
      </c>
      <c r="D43">
        <v>0.10059691738462756</v>
      </c>
      <c r="E43">
        <v>4.1682238863936405E-2</v>
      </c>
    </row>
    <row r="44" spans="1:5" x14ac:dyDescent="0.2">
      <c r="A44">
        <v>20</v>
      </c>
      <c r="B44">
        <v>6.77</v>
      </c>
      <c r="C44">
        <v>0.27979999999999994</v>
      </c>
      <c r="D44">
        <v>0.26649477194751797</v>
      </c>
      <c r="E44">
        <v>-4.8720436275625056E-2</v>
      </c>
    </row>
    <row r="45" spans="1:5" x14ac:dyDescent="0.2">
      <c r="A45">
        <v>25</v>
      </c>
      <c r="B45">
        <v>6.77</v>
      </c>
      <c r="C45">
        <v>0.44180000000000003</v>
      </c>
      <c r="D45">
        <v>0.50621339432745049</v>
      </c>
      <c r="E45">
        <v>0.13610101731908641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63"/>
  <sheetViews>
    <sheetView workbookViewId="0"/>
  </sheetViews>
  <sheetFormatPr defaultRowHeight="12.75" x14ac:dyDescent="0.2"/>
  <cols>
    <col min="5" max="5" width="8.140625" customWidth="1"/>
  </cols>
  <sheetData>
    <row r="1" spans="1:8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x14ac:dyDescent="0.2">
      <c r="A2">
        <v>10</v>
      </c>
      <c r="B2">
        <v>5.63</v>
      </c>
      <c r="C2">
        <f>A2*B2</f>
        <v>56.3</v>
      </c>
      <c r="D2">
        <f>A2^2</f>
        <v>100</v>
      </c>
      <c r="E2">
        <f>B2^2</f>
        <v>31.696899999999999</v>
      </c>
      <c r="F2">
        <v>1.48838467805683E-2</v>
      </c>
      <c r="G2">
        <v>50.345579995912303</v>
      </c>
      <c r="H2">
        <f>F2*G2</f>
        <v>0.7493358987380031</v>
      </c>
    </row>
    <row r="3" spans="1:8" x14ac:dyDescent="0.2">
      <c r="A3">
        <v>15</v>
      </c>
      <c r="B3">
        <v>5.63</v>
      </c>
      <c r="C3">
        <f t="shared" ref="C3:C17" si="0">A3*B3</f>
        <v>84.45</v>
      </c>
      <c r="D3">
        <f t="shared" ref="D3:E17" si="1">A3^2</f>
        <v>225</v>
      </c>
      <c r="E3">
        <f t="shared" si="1"/>
        <v>31.696899999999999</v>
      </c>
      <c r="F3">
        <v>8.6848997317563306E-2</v>
      </c>
      <c r="G3">
        <v>19.106370238120899</v>
      </c>
      <c r="H3">
        <f t="shared" ref="H3:H17" si="2">F3*G3</f>
        <v>1.6593690975589332</v>
      </c>
    </row>
    <row r="4" spans="1:8" x14ac:dyDescent="0.2">
      <c r="A4">
        <v>20</v>
      </c>
      <c r="B4">
        <v>5.63</v>
      </c>
      <c r="C4">
        <f t="shared" si="0"/>
        <v>112.6</v>
      </c>
      <c r="D4">
        <f t="shared" si="1"/>
        <v>400</v>
      </c>
      <c r="E4">
        <f t="shared" si="1"/>
        <v>31.696899999999999</v>
      </c>
      <c r="F4">
        <v>0.21190267839495799</v>
      </c>
      <c r="G4">
        <v>5.2536034131952896</v>
      </c>
      <c r="H4">
        <f t="shared" si="2"/>
        <v>1.113252634480975</v>
      </c>
    </row>
    <row r="5" spans="1:8" x14ac:dyDescent="0.2">
      <c r="A5">
        <v>25</v>
      </c>
      <c r="B5">
        <v>5.63</v>
      </c>
      <c r="C5">
        <f t="shared" si="0"/>
        <v>140.75</v>
      </c>
      <c r="D5">
        <f t="shared" si="1"/>
        <v>625</v>
      </c>
      <c r="E5">
        <f t="shared" si="1"/>
        <v>31.696899999999999</v>
      </c>
      <c r="F5">
        <v>0.40436526986944699</v>
      </c>
      <c r="G5">
        <v>3.88048162694388</v>
      </c>
      <c r="H5">
        <f t="shared" si="2"/>
        <v>1.5691320003025928</v>
      </c>
    </row>
    <row r="6" spans="1:8" x14ac:dyDescent="0.2">
      <c r="A6">
        <v>30</v>
      </c>
      <c r="B6">
        <v>5.63</v>
      </c>
      <c r="C6">
        <f t="shared" si="0"/>
        <v>168.9</v>
      </c>
      <c r="D6">
        <f t="shared" si="1"/>
        <v>900</v>
      </c>
      <c r="E6">
        <f t="shared" si="1"/>
        <v>31.696899999999999</v>
      </c>
      <c r="F6">
        <v>0.74501404529729298</v>
      </c>
      <c r="G6">
        <v>4.4733668271092499</v>
      </c>
      <c r="H6">
        <f t="shared" si="2"/>
        <v>3.3327211159633787</v>
      </c>
    </row>
    <row r="7" spans="1:8" x14ac:dyDescent="0.2">
      <c r="A7">
        <v>15</v>
      </c>
      <c r="B7">
        <v>5.89</v>
      </c>
      <c r="C7">
        <f t="shared" si="0"/>
        <v>88.35</v>
      </c>
      <c r="D7">
        <f t="shared" si="1"/>
        <v>225</v>
      </c>
      <c r="E7">
        <f t="shared" si="1"/>
        <v>34.692099999999996</v>
      </c>
      <c r="F7">
        <v>9.5508488509400802E-2</v>
      </c>
      <c r="G7">
        <v>18.868130779153201</v>
      </c>
      <c r="H7">
        <f t="shared" si="2"/>
        <v>1.8020666517146251</v>
      </c>
    </row>
    <row r="8" spans="1:8" x14ac:dyDescent="0.2">
      <c r="A8">
        <v>25</v>
      </c>
      <c r="B8">
        <v>5.89</v>
      </c>
      <c r="C8">
        <f t="shared" si="0"/>
        <v>147.25</v>
      </c>
      <c r="D8">
        <f t="shared" si="1"/>
        <v>625</v>
      </c>
      <c r="E8">
        <f t="shared" si="1"/>
        <v>34.692099999999996</v>
      </c>
      <c r="F8">
        <v>0.35204923751300998</v>
      </c>
      <c r="G8">
        <v>3.4380852675484999</v>
      </c>
      <c r="H8">
        <f t="shared" si="2"/>
        <v>1.2103752969451622</v>
      </c>
    </row>
    <row r="9" spans="1:8" x14ac:dyDescent="0.2">
      <c r="A9">
        <v>10</v>
      </c>
      <c r="B9">
        <v>6.2</v>
      </c>
      <c r="C9">
        <f t="shared" si="0"/>
        <v>62</v>
      </c>
      <c r="D9">
        <f t="shared" si="1"/>
        <v>100</v>
      </c>
      <c r="E9">
        <f t="shared" si="1"/>
        <v>38.440000000000005</v>
      </c>
      <c r="F9">
        <v>1.4557369711779599E-2</v>
      </c>
      <c r="G9">
        <v>0</v>
      </c>
      <c r="H9">
        <f t="shared" si="2"/>
        <v>0</v>
      </c>
    </row>
    <row r="10" spans="1:8" x14ac:dyDescent="0.2">
      <c r="A10">
        <v>20</v>
      </c>
      <c r="B10">
        <v>6.2</v>
      </c>
      <c r="C10">
        <f t="shared" si="0"/>
        <v>124</v>
      </c>
      <c r="D10">
        <f t="shared" si="1"/>
        <v>400</v>
      </c>
      <c r="E10">
        <f t="shared" si="1"/>
        <v>38.440000000000005</v>
      </c>
      <c r="F10">
        <v>0.23340593873780099</v>
      </c>
      <c r="G10">
        <v>6.6159180184727697</v>
      </c>
      <c r="H10">
        <f t="shared" si="2"/>
        <v>1.5441945557139691</v>
      </c>
    </row>
    <row r="11" spans="1:8" x14ac:dyDescent="0.2">
      <c r="A11">
        <v>30</v>
      </c>
      <c r="B11">
        <v>6.2</v>
      </c>
      <c r="C11">
        <f t="shared" si="0"/>
        <v>186</v>
      </c>
      <c r="D11">
        <f t="shared" si="1"/>
        <v>900</v>
      </c>
      <c r="E11">
        <f t="shared" si="1"/>
        <v>38.440000000000005</v>
      </c>
      <c r="F11">
        <v>0.83265724140790698</v>
      </c>
      <c r="G11">
        <v>5.1070974580994699</v>
      </c>
      <c r="H11">
        <f t="shared" si="2"/>
        <v>4.2524616810624387</v>
      </c>
    </row>
    <row r="12" spans="1:8" x14ac:dyDescent="0.2">
      <c r="A12">
        <v>15</v>
      </c>
      <c r="B12">
        <v>6.4</v>
      </c>
      <c r="C12">
        <f t="shared" si="0"/>
        <v>96</v>
      </c>
      <c r="D12">
        <f t="shared" si="1"/>
        <v>225</v>
      </c>
      <c r="E12">
        <f t="shared" si="1"/>
        <v>40.960000000000008</v>
      </c>
      <c r="F12">
        <v>9.6900385347171394E-2</v>
      </c>
      <c r="G12">
        <v>17.1916383749187</v>
      </c>
      <c r="H12">
        <f t="shared" si="2"/>
        <v>1.6658763832788415</v>
      </c>
    </row>
    <row r="13" spans="1:8" x14ac:dyDescent="0.2">
      <c r="A13">
        <v>25</v>
      </c>
      <c r="B13">
        <v>6.4</v>
      </c>
      <c r="C13">
        <f t="shared" si="0"/>
        <v>160</v>
      </c>
      <c r="D13">
        <f t="shared" si="1"/>
        <v>625</v>
      </c>
      <c r="E13">
        <f t="shared" si="1"/>
        <v>40.960000000000008</v>
      </c>
      <c r="F13">
        <v>0.42202873458724999</v>
      </c>
      <c r="G13">
        <v>4.5139337759111999</v>
      </c>
      <c r="H13">
        <f t="shared" si="2"/>
        <v>1.905009759458451</v>
      </c>
    </row>
    <row r="14" spans="1:8" x14ac:dyDescent="0.2">
      <c r="A14">
        <v>10</v>
      </c>
      <c r="B14">
        <v>6.77</v>
      </c>
      <c r="C14">
        <f t="shared" si="0"/>
        <v>67.699999999999989</v>
      </c>
      <c r="D14">
        <f t="shared" si="1"/>
        <v>100</v>
      </c>
      <c r="E14">
        <f t="shared" si="1"/>
        <v>45.832899999999995</v>
      </c>
      <c r="F14">
        <v>3.12234021380625E-2</v>
      </c>
      <c r="G14">
        <v>0</v>
      </c>
      <c r="H14">
        <f t="shared" si="2"/>
        <v>0</v>
      </c>
    </row>
    <row r="15" spans="1:8" x14ac:dyDescent="0.2">
      <c r="A15">
        <v>15</v>
      </c>
      <c r="B15">
        <v>6.77</v>
      </c>
      <c r="C15">
        <f t="shared" si="0"/>
        <v>101.55</v>
      </c>
      <c r="D15">
        <f t="shared" si="1"/>
        <v>225</v>
      </c>
      <c r="E15">
        <f t="shared" si="1"/>
        <v>45.832899999999995</v>
      </c>
      <c r="F15">
        <v>9.4406690059850307E-2</v>
      </c>
      <c r="G15">
        <v>15.757802272349201</v>
      </c>
      <c r="H15">
        <f t="shared" si="2"/>
        <v>1.4876419551500759</v>
      </c>
    </row>
    <row r="16" spans="1:8" x14ac:dyDescent="0.2">
      <c r="A16">
        <v>20</v>
      </c>
      <c r="B16">
        <v>6.77</v>
      </c>
      <c r="C16">
        <f t="shared" si="0"/>
        <v>135.39999999999998</v>
      </c>
      <c r="D16">
        <f t="shared" si="1"/>
        <v>400</v>
      </c>
      <c r="E16">
        <f t="shared" si="1"/>
        <v>45.832899999999995</v>
      </c>
      <c r="F16">
        <v>0.263628780696816</v>
      </c>
      <c r="G16">
        <v>6.3505504398420198</v>
      </c>
      <c r="H16">
        <f t="shared" si="2"/>
        <v>1.6741878692091803</v>
      </c>
    </row>
    <row r="17" spans="1:10" x14ac:dyDescent="0.2">
      <c r="A17">
        <v>25</v>
      </c>
      <c r="B17">
        <v>6.77</v>
      </c>
      <c r="C17">
        <f t="shared" si="0"/>
        <v>169.25</v>
      </c>
      <c r="D17">
        <f t="shared" si="1"/>
        <v>625</v>
      </c>
      <c r="E17">
        <f t="shared" si="1"/>
        <v>45.832899999999995</v>
      </c>
      <c r="F17">
        <v>0.426225970023065</v>
      </c>
      <c r="G17">
        <v>3.7171384579164402</v>
      </c>
      <c r="H17">
        <f t="shared" si="2"/>
        <v>1.5843409449354746</v>
      </c>
    </row>
    <row r="20" spans="1:10" x14ac:dyDescent="0.2">
      <c r="A20" t="s">
        <v>45</v>
      </c>
      <c r="E20" t="s">
        <v>45</v>
      </c>
    </row>
    <row r="21" spans="1:10" ht="13.5" thickBot="1" x14ac:dyDescent="0.25">
      <c r="A21" t="s">
        <v>46</v>
      </c>
      <c r="E21" t="s">
        <v>47</v>
      </c>
    </row>
    <row r="22" spans="1:10" x14ac:dyDescent="0.2">
      <c r="A22" s="5" t="s">
        <v>48</v>
      </c>
      <c r="B22" s="5"/>
      <c r="E22" s="5" t="s">
        <v>48</v>
      </c>
      <c r="F22" s="5"/>
    </row>
    <row r="23" spans="1:10" x14ac:dyDescent="0.2">
      <c r="A23" s="2" t="s">
        <v>49</v>
      </c>
      <c r="B23" s="2">
        <v>0.99085202449204512</v>
      </c>
      <c r="E23" s="2" t="s">
        <v>49</v>
      </c>
      <c r="F23" s="2">
        <v>0.78916191023030602</v>
      </c>
    </row>
    <row r="24" spans="1:10" x14ac:dyDescent="0.2">
      <c r="A24" s="2" t="s">
        <v>50</v>
      </c>
      <c r="B24" s="2">
        <v>0.98178773443998435</v>
      </c>
      <c r="E24" s="2" t="s">
        <v>50</v>
      </c>
      <c r="F24" s="2">
        <v>0.62277652055834554</v>
      </c>
    </row>
    <row r="25" spans="1:10" x14ac:dyDescent="0.2">
      <c r="A25" s="2" t="s">
        <v>51</v>
      </c>
      <c r="B25" s="2">
        <v>0.97268160165997652</v>
      </c>
      <c r="E25" s="2" t="s">
        <v>51</v>
      </c>
      <c r="F25" s="2">
        <v>0.4341647808375183</v>
      </c>
    </row>
    <row r="26" spans="1:10" x14ac:dyDescent="0.2">
      <c r="A26" s="2" t="s">
        <v>52</v>
      </c>
      <c r="B26" s="2">
        <v>4.1186432747156936E-2</v>
      </c>
      <c r="E26" s="2" t="s">
        <v>52</v>
      </c>
      <c r="F26" s="2">
        <v>9.3645323438902395</v>
      </c>
    </row>
    <row r="27" spans="1:10" ht="13.5" thickBot="1" x14ac:dyDescent="0.25">
      <c r="A27" s="3" t="s">
        <v>53</v>
      </c>
      <c r="B27" s="3">
        <v>16</v>
      </c>
      <c r="E27" s="3" t="s">
        <v>53</v>
      </c>
      <c r="F27" s="3">
        <v>16</v>
      </c>
    </row>
    <row r="29" spans="1:10" ht="13.5" thickBot="1" x14ac:dyDescent="0.25">
      <c r="A29" t="s">
        <v>54</v>
      </c>
      <c r="E29" t="s">
        <v>54</v>
      </c>
    </row>
    <row r="30" spans="1:10" x14ac:dyDescent="0.2">
      <c r="A30" s="4"/>
      <c r="B30" s="4" t="s">
        <v>55</v>
      </c>
      <c r="C30" s="4" t="s">
        <v>56</v>
      </c>
      <c r="D30" s="4"/>
      <c r="E30" s="4"/>
      <c r="F30" s="4" t="s">
        <v>55</v>
      </c>
      <c r="G30" s="4"/>
      <c r="H30" s="4"/>
      <c r="I30" s="4"/>
      <c r="J30" s="4"/>
    </row>
    <row r="31" spans="1:10" x14ac:dyDescent="0.2">
      <c r="A31" s="2" t="s">
        <v>57</v>
      </c>
      <c r="B31" s="2">
        <v>5</v>
      </c>
      <c r="C31" s="2">
        <v>0.91445425380676137</v>
      </c>
      <c r="D31" s="2"/>
      <c r="E31" s="2" t="s">
        <v>57</v>
      </c>
      <c r="F31" s="2">
        <v>5</v>
      </c>
      <c r="G31" s="2"/>
      <c r="H31" s="2"/>
      <c r="I31" s="2"/>
      <c r="J31" s="2"/>
    </row>
    <row r="32" spans="1:10" x14ac:dyDescent="0.2">
      <c r="A32" s="2" t="s">
        <v>58</v>
      </c>
      <c r="B32" s="2">
        <v>10</v>
      </c>
      <c r="C32" s="2">
        <v>1.6963222424360814E-2</v>
      </c>
      <c r="D32" s="2"/>
      <c r="E32" s="2" t="s">
        <v>58</v>
      </c>
      <c r="F32" s="2">
        <v>10</v>
      </c>
      <c r="G32" s="2"/>
      <c r="H32" s="2"/>
      <c r="I32" s="2"/>
      <c r="J32" s="2"/>
    </row>
    <row r="33" spans="1:13" ht="13.5" thickBot="1" x14ac:dyDescent="0.25">
      <c r="A33" s="3" t="s">
        <v>59</v>
      </c>
      <c r="B33" s="3">
        <v>15</v>
      </c>
      <c r="C33" s="3">
        <v>0.93141747623112214</v>
      </c>
      <c r="D33" s="3"/>
      <c r="E33" s="3" t="s">
        <v>59</v>
      </c>
      <c r="F33" s="3">
        <v>15</v>
      </c>
      <c r="G33" s="3"/>
      <c r="H33" s="3"/>
      <c r="I33" s="3"/>
      <c r="J33" s="3"/>
    </row>
    <row r="34" spans="1:13" ht="13.5" thickBot="1" x14ac:dyDescent="0.25"/>
    <row r="35" spans="1:13" x14ac:dyDescent="0.2">
      <c r="A35" s="4"/>
      <c r="B35" s="4" t="s">
        <v>60</v>
      </c>
      <c r="C35" s="4" t="s">
        <v>52</v>
      </c>
      <c r="D35" s="4"/>
      <c r="E35" s="4"/>
      <c r="F35" s="4" t="s">
        <v>60</v>
      </c>
      <c r="G35" s="4"/>
      <c r="H35" s="4"/>
      <c r="I35" s="4"/>
      <c r="J35" s="4"/>
      <c r="K35" s="4"/>
      <c r="L35" s="4"/>
      <c r="M35" s="4"/>
    </row>
    <row r="36" spans="1:13" x14ac:dyDescent="0.2">
      <c r="A36" s="2" t="s">
        <v>61</v>
      </c>
      <c r="B36" s="2">
        <v>-0.22193902800998644</v>
      </c>
      <c r="C36" s="2">
        <v>2.8983233310031031</v>
      </c>
      <c r="D36" s="2"/>
      <c r="E36" s="2" t="s">
        <v>61</v>
      </c>
      <c r="F36" s="2">
        <v>1059.6405860265945</v>
      </c>
      <c r="G36" s="2"/>
      <c r="H36" s="2"/>
      <c r="I36" s="2"/>
      <c r="J36" s="2"/>
      <c r="K36" s="2"/>
      <c r="L36" s="2"/>
      <c r="M36" s="2"/>
    </row>
    <row r="37" spans="1:13" x14ac:dyDescent="0.2">
      <c r="A37" s="2" t="s">
        <v>37</v>
      </c>
      <c r="B37" s="2">
        <v>-5.2606159638821252E-2</v>
      </c>
      <c r="C37" s="2">
        <v>2.849850034836289E-2</v>
      </c>
      <c r="D37" s="2"/>
      <c r="E37" s="2" t="s">
        <v>37</v>
      </c>
      <c r="F37" s="2">
        <v>-16.741830236380203</v>
      </c>
      <c r="G37" s="2"/>
      <c r="H37" s="2"/>
      <c r="I37" s="2"/>
      <c r="J37" s="2"/>
      <c r="K37" s="2"/>
      <c r="L37" s="2"/>
      <c r="M37" s="2"/>
    </row>
    <row r="38" spans="1:13" x14ac:dyDescent="0.2">
      <c r="A38" s="2" t="s">
        <v>38</v>
      </c>
      <c r="B38" s="2">
        <v>0.16227867604432838</v>
      </c>
      <c r="C38" s="2">
        <v>0.91784136855818466</v>
      </c>
      <c r="D38" s="2"/>
      <c r="E38" s="2" t="s">
        <v>38</v>
      </c>
      <c r="F38" s="2">
        <v>-278.03041902142468</v>
      </c>
      <c r="G38" s="2"/>
      <c r="H38" s="2"/>
      <c r="I38" s="2"/>
      <c r="J38" s="2"/>
      <c r="K38" s="2"/>
      <c r="L38" s="2"/>
      <c r="M38" s="2"/>
    </row>
    <row r="39" spans="1:13" x14ac:dyDescent="0.2">
      <c r="A39" s="2" t="s">
        <v>39</v>
      </c>
      <c r="B39" s="2">
        <v>2.1766413476961674E-3</v>
      </c>
      <c r="C39" s="2">
        <v>3.8861227466658842E-3</v>
      </c>
      <c r="D39" s="2"/>
      <c r="E39" s="2" t="s">
        <v>39</v>
      </c>
      <c r="F39" s="2">
        <v>2.27946598709533</v>
      </c>
      <c r="G39" s="2"/>
      <c r="H39" s="2"/>
      <c r="I39" s="2"/>
      <c r="J39" s="2"/>
      <c r="K39" s="2"/>
      <c r="L39" s="2"/>
      <c r="M39" s="2"/>
    </row>
    <row r="40" spans="1:13" x14ac:dyDescent="0.2">
      <c r="A40" s="2" t="s">
        <v>40</v>
      </c>
      <c r="B40" s="2">
        <v>1.8933755695610171E-3</v>
      </c>
      <c r="C40" s="2">
        <v>2.7805208356446203E-4</v>
      </c>
      <c r="D40" s="2"/>
      <c r="E40" s="2" t="s">
        <v>40</v>
      </c>
      <c r="F40" s="2">
        <v>5.0114272658379748E-2</v>
      </c>
      <c r="G40" s="2"/>
      <c r="H40" s="2"/>
      <c r="I40" s="2"/>
      <c r="J40" s="2"/>
      <c r="K40" s="2"/>
      <c r="L40" s="2"/>
      <c r="M40" s="2"/>
    </row>
    <row r="41" spans="1:13" ht="13.5" thickBot="1" x14ac:dyDescent="0.25">
      <c r="A41" s="3" t="s">
        <v>41</v>
      </c>
      <c r="B41" s="3">
        <v>-1.4147035780324575E-2</v>
      </c>
      <c r="C41" s="3">
        <v>7.2974309621472E-2</v>
      </c>
      <c r="D41" s="3"/>
      <c r="E41" s="3" t="s">
        <v>41</v>
      </c>
      <c r="F41" s="3">
        <v>18.232553784505118</v>
      </c>
      <c r="G41" s="3"/>
      <c r="H41" s="3"/>
      <c r="I41" s="3"/>
      <c r="J41" s="3"/>
      <c r="K41" s="3"/>
      <c r="L41" s="3"/>
      <c r="M41" s="3"/>
    </row>
    <row r="45" spans="1:13" x14ac:dyDescent="0.2">
      <c r="A45" t="s">
        <v>62</v>
      </c>
      <c r="E45" t="s">
        <v>62</v>
      </c>
    </row>
    <row r="46" spans="1:13" ht="13.5" thickBot="1" x14ac:dyDescent="0.25"/>
    <row r="47" spans="1:13" x14ac:dyDescent="0.2">
      <c r="A47" s="4" t="s">
        <v>63</v>
      </c>
      <c r="B47" s="4" t="s">
        <v>64</v>
      </c>
      <c r="C47" s="4" t="s">
        <v>65</v>
      </c>
      <c r="E47" s="4" t="s">
        <v>63</v>
      </c>
      <c r="F47" s="4" t="s">
        <v>64</v>
      </c>
      <c r="G47" s="4" t="s">
        <v>65</v>
      </c>
      <c r="H47" s="6" t="s">
        <v>66</v>
      </c>
      <c r="I47" t="s">
        <v>67</v>
      </c>
    </row>
    <row r="48" spans="1:13" x14ac:dyDescent="0.2">
      <c r="A48" s="2">
        <v>1</v>
      </c>
      <c r="B48" s="2">
        <v>2.90936081373958E-2</v>
      </c>
      <c r="C48" s="2">
        <v>-1.4209761356827499E-2</v>
      </c>
      <c r="E48" s="2">
        <v>1</v>
      </c>
      <c r="F48" s="2">
        <v>38.17182096355689</v>
      </c>
      <c r="G48" s="2">
        <v>12.173759032355413</v>
      </c>
      <c r="H48">
        <v>50.345579995912303</v>
      </c>
      <c r="I48">
        <v>58.43207868792615</v>
      </c>
      <c r="J48">
        <f>-H48+I48</f>
        <v>8.0864986920138477</v>
      </c>
    </row>
    <row r="49" spans="1:10" x14ac:dyDescent="0.2">
      <c r="A49" s="2">
        <v>2</v>
      </c>
      <c r="B49" s="2">
        <v>6.4007210076063789E-2</v>
      </c>
      <c r="C49" s="2">
        <v>2.2841787241499517E-2</v>
      </c>
      <c r="E49" s="2">
        <v>2</v>
      </c>
      <c r="F49" s="2">
        <v>24.893921400686942</v>
      </c>
      <c r="G49" s="2">
        <v>-5.787551162566043</v>
      </c>
      <c r="H49">
        <v>19.106370238120899</v>
      </c>
      <c r="I49">
        <v>26.559507873875194</v>
      </c>
      <c r="J49">
        <f t="shared" ref="J49:J63" si="3">-H49+I49</f>
        <v>7.4531376357542953</v>
      </c>
    </row>
    <row r="50" spans="1:10" x14ac:dyDescent="0.2">
      <c r="A50" s="2">
        <v>3</v>
      </c>
      <c r="B50" s="2">
        <v>0.19358959049278268</v>
      </c>
      <c r="C50" s="2">
        <v>1.8313087902175312E-2</v>
      </c>
      <c r="E50" s="2">
        <v>3</v>
      </c>
      <c r="F50" s="2">
        <v>14.121735470735848</v>
      </c>
      <c r="G50" s="2">
        <v>-8.8681320575405582</v>
      </c>
      <c r="H50">
        <v>5.2536034131952896</v>
      </c>
      <c r="I50">
        <v>8.7814638983048958</v>
      </c>
      <c r="J50">
        <f t="shared" si="3"/>
        <v>3.5278604851096063</v>
      </c>
    </row>
    <row r="51" spans="1:10" x14ac:dyDescent="0.2">
      <c r="A51" s="2">
        <v>4</v>
      </c>
      <c r="B51" s="2">
        <v>0.41784074938755245</v>
      </c>
      <c r="C51" s="2">
        <v>-1.347547951810546E-2</v>
      </c>
      <c r="E51" s="2">
        <v>4</v>
      </c>
      <c r="F51" s="2">
        <v>5.8552631737039524</v>
      </c>
      <c r="G51" s="2">
        <v>-1.9747815467600724</v>
      </c>
      <c r="H51">
        <v>3.88048162694388</v>
      </c>
      <c r="I51">
        <v>4.0685356861238757</v>
      </c>
      <c r="J51">
        <f t="shared" si="3"/>
        <v>0.18805405917999574</v>
      </c>
    </row>
    <row r="52" spans="1:10" x14ac:dyDescent="0.2">
      <c r="A52" s="2">
        <v>5</v>
      </c>
      <c r="B52" s="2">
        <v>0.73676068676037276</v>
      </c>
      <c r="C52" s="2">
        <v>8.2533585369202189E-3</v>
      </c>
      <c r="E52" s="2">
        <v>5</v>
      </c>
      <c r="F52" s="2">
        <v>9.4504509590911001E-2</v>
      </c>
      <c r="G52" s="2">
        <v>4.3788623175183385</v>
      </c>
      <c r="H52">
        <v>4.4733668271092499</v>
      </c>
      <c r="I52">
        <v>2.3073978166168296</v>
      </c>
      <c r="J52">
        <f t="shared" si="3"/>
        <v>-2.1659690104924203</v>
      </c>
    </row>
    <row r="53" spans="1:10" x14ac:dyDescent="0.2">
      <c r="A53" s="2">
        <v>6</v>
      </c>
      <c r="B53" s="2">
        <v>7.2315365534376064E-2</v>
      </c>
      <c r="C53" s="2">
        <v>2.3193122975024738E-2</v>
      </c>
      <c r="E53" s="2">
        <v>6</v>
      </c>
      <c r="F53" s="2">
        <v>16.106074900138026</v>
      </c>
      <c r="G53" s="2">
        <v>2.7620558790151755</v>
      </c>
      <c r="H53">
        <v>18.868130779153201</v>
      </c>
      <c r="I53">
        <v>23.508143635004963</v>
      </c>
      <c r="J53">
        <f t="shared" si="3"/>
        <v>4.6400128558517615</v>
      </c>
    </row>
    <row r="54" spans="1:10" x14ac:dyDescent="0.2">
      <c r="A54" s="2">
        <v>7</v>
      </c>
      <c r="B54" s="2">
        <v>0.43180817234987473</v>
      </c>
      <c r="C54" s="2">
        <v>-7.9758934836864748E-2</v>
      </c>
      <c r="E54" s="2">
        <v>7</v>
      </c>
      <c r="F54" s="2">
        <v>2.9940282396028701</v>
      </c>
      <c r="G54" s="2">
        <v>0.44405702794562973</v>
      </c>
      <c r="H54">
        <v>3.4380852675484999</v>
      </c>
      <c r="I54">
        <v>3.936933362675143</v>
      </c>
      <c r="J54">
        <f t="shared" si="3"/>
        <v>0.49884809512664319</v>
      </c>
    </row>
    <row r="55" spans="1:10" x14ac:dyDescent="0.2">
      <c r="A55" s="2">
        <v>8</v>
      </c>
      <c r="B55" s="2">
        <v>3.860443219422445E-2</v>
      </c>
      <c r="C55" s="2">
        <v>-2.4047062482444849E-2</v>
      </c>
      <c r="E55" s="2">
        <v>8</v>
      </c>
      <c r="F55" s="2">
        <v>15.631371672084773</v>
      </c>
      <c r="G55" s="2">
        <v>-15.631371672084773</v>
      </c>
      <c r="H55">
        <v>0</v>
      </c>
      <c r="I55">
        <v>44.036394356146864</v>
      </c>
      <c r="J55">
        <f t="shared" si="3"/>
        <v>44.036394356146864</v>
      </c>
    </row>
    <row r="56" spans="1:10" x14ac:dyDescent="0.2">
      <c r="A56" s="2">
        <v>9</v>
      </c>
      <c r="B56" s="2">
        <v>0.2155072702314795</v>
      </c>
      <c r="C56" s="2">
        <v>1.7898668506321491E-2</v>
      </c>
      <c r="E56" s="2">
        <v>9</v>
      </c>
      <c r="F56" s="2">
        <v>4.57424230570708</v>
      </c>
      <c r="G56" s="2">
        <v>2.0416757127656897</v>
      </c>
      <c r="H56">
        <v>6.6159180184727697</v>
      </c>
      <c r="I56">
        <v>7.8883649640868505</v>
      </c>
      <c r="J56">
        <f t="shared" si="3"/>
        <v>1.2724469456140808</v>
      </c>
    </row>
    <row r="57" spans="1:10" x14ac:dyDescent="0.2">
      <c r="A57" s="2">
        <v>10</v>
      </c>
      <c r="B57" s="2">
        <v>0.77108522218093767</v>
      </c>
      <c r="C57" s="2">
        <v>6.157201922696931E-2</v>
      </c>
      <c r="E57" s="2">
        <v>10</v>
      </c>
      <c r="F57" s="2">
        <v>3.5399674710054883</v>
      </c>
      <c r="G57" s="2">
        <v>1.5671299870939817</v>
      </c>
      <c r="H57">
        <v>5.1070974580994699</v>
      </c>
      <c r="I57">
        <v>2.2046849700889344</v>
      </c>
      <c r="J57">
        <f t="shared" si="3"/>
        <v>-2.9024124880105355</v>
      </c>
    </row>
    <row r="58" spans="1:10" x14ac:dyDescent="0.2">
      <c r="A58" s="2">
        <v>11</v>
      </c>
      <c r="B58" s="2">
        <v>8.3056591059362847E-2</v>
      </c>
      <c r="C58" s="2">
        <v>1.3843794287808547E-2</v>
      </c>
      <c r="E58" s="2">
        <v>11</v>
      </c>
      <c r="F58" s="2">
        <v>6.0282998663903253</v>
      </c>
      <c r="G58" s="2">
        <v>11.163338508528375</v>
      </c>
      <c r="H58">
        <v>17.1916383749187</v>
      </c>
      <c r="I58">
        <v>20.467972238169068</v>
      </c>
      <c r="J58">
        <f t="shared" si="3"/>
        <v>3.2763338632503682</v>
      </c>
    </row>
    <row r="59" spans="1:10" x14ac:dyDescent="0.2">
      <c r="A59" s="2">
        <v>12</v>
      </c>
      <c r="B59" s="2">
        <v>0.45365026874811193</v>
      </c>
      <c r="C59" s="2">
        <v>-3.1621534160861942E-2</v>
      </c>
      <c r="E59" s="2">
        <v>12</v>
      </c>
      <c r="F59" s="2">
        <v>4.5415297400414101</v>
      </c>
      <c r="G59" s="2">
        <v>-2.7595964130210149E-2</v>
      </c>
      <c r="H59">
        <v>4.5139337759111999</v>
      </c>
      <c r="I59">
        <v>3.747380123219811</v>
      </c>
      <c r="J59">
        <f t="shared" si="3"/>
        <v>-0.76655365269138898</v>
      </c>
    </row>
    <row r="60" spans="1:10" x14ac:dyDescent="0.2">
      <c r="A60" s="2">
        <v>13</v>
      </c>
      <c r="B60" s="2">
        <v>3.8922512400998185E-2</v>
      </c>
      <c r="C60" s="2">
        <v>-7.6991102629356857E-3</v>
      </c>
      <c r="E60" s="2">
        <v>13</v>
      </c>
      <c r="F60" s="2">
        <v>4.9384358297839217</v>
      </c>
      <c r="G60" s="2">
        <v>-4.9384358297839217</v>
      </c>
      <c r="H60">
        <v>0</v>
      </c>
      <c r="I60">
        <v>43.676522791894662</v>
      </c>
      <c r="J60">
        <f t="shared" si="3"/>
        <v>43.676522791894662</v>
      </c>
    </row>
    <row r="61" spans="1:10" x14ac:dyDescent="0.2">
      <c r="A61" s="2">
        <v>14</v>
      </c>
      <c r="B61" s="2">
        <v>8.6242970021534457E-2</v>
      </c>
      <c r="C61" s="2">
        <v>8.1637200383158498E-3</v>
      </c>
      <c r="E61" s="2">
        <v>14</v>
      </c>
      <c r="F61" s="2">
        <v>4.6534923933572063</v>
      </c>
      <c r="G61" s="2">
        <v>11.104309878991995</v>
      </c>
      <c r="H61">
        <v>15.757802272349201</v>
      </c>
      <c r="I61">
        <v>19.711751573206698</v>
      </c>
      <c r="J61">
        <f t="shared" si="3"/>
        <v>3.9539493008574969</v>
      </c>
    </row>
    <row r="62" spans="1:10" x14ac:dyDescent="0.2">
      <c r="A62" s="2">
        <v>15</v>
      </c>
      <c r="B62" s="2">
        <v>0.22823220612012141</v>
      </c>
      <c r="C62" s="2">
        <v>3.5396574576694595E-2</v>
      </c>
      <c r="E62" s="2">
        <v>15</v>
      </c>
      <c r="F62" s="2">
        <v>6.8742625898494598</v>
      </c>
      <c r="G62" s="2">
        <v>-0.52371215000743998</v>
      </c>
      <c r="H62">
        <v>6.3505504398420198</v>
      </c>
      <c r="I62">
        <v>7.4485543863396257</v>
      </c>
      <c r="J62">
        <f t="shared" si="3"/>
        <v>1.0980039464976059</v>
      </c>
    </row>
    <row r="63" spans="1:10" ht="13.5" thickBot="1" x14ac:dyDescent="0.25">
      <c r="A63" s="3">
        <v>16</v>
      </c>
      <c r="B63" s="3">
        <v>0.46489022069675945</v>
      </c>
      <c r="C63" s="3">
        <v>-3.8664250673694445E-2</v>
      </c>
      <c r="E63" s="3">
        <v>16</v>
      </c>
      <c r="F63" s="3">
        <v>11.60074641926091</v>
      </c>
      <c r="G63" s="3">
        <v>-7.8836079613444694</v>
      </c>
      <c r="H63">
        <v>3.7171384579164402</v>
      </c>
      <c r="I63">
        <v>3.6567772870165043</v>
      </c>
      <c r="J63">
        <f t="shared" si="3"/>
        <v>-6.0361170899935868E-2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6"/>
  <sheetViews>
    <sheetView workbookViewId="0">
      <selection activeCell="B5" sqref="B5"/>
    </sheetView>
  </sheetViews>
  <sheetFormatPr defaultRowHeight="12.75" x14ac:dyDescent="0.2"/>
  <sheetData>
    <row r="1" spans="1:3" ht="13.5" thickBot="1" x14ac:dyDescent="0.25">
      <c r="A1" s="9" t="s">
        <v>137</v>
      </c>
      <c r="B1" s="10" t="s">
        <v>19</v>
      </c>
      <c r="C1" s="11" t="s">
        <v>20</v>
      </c>
    </row>
    <row r="2" spans="1:3" x14ac:dyDescent="0.2">
      <c r="A2" s="12" t="s">
        <v>21</v>
      </c>
      <c r="B2" s="13">
        <v>10</v>
      </c>
      <c r="C2" s="14">
        <v>5.63</v>
      </c>
    </row>
    <row r="3" spans="1:3" x14ac:dyDescent="0.2">
      <c r="A3" s="12" t="s">
        <v>25</v>
      </c>
      <c r="B3" s="13">
        <v>30</v>
      </c>
      <c r="C3" s="14">
        <v>5.63</v>
      </c>
    </row>
    <row r="4" spans="1:3" x14ac:dyDescent="0.2">
      <c r="A4" s="12" t="s">
        <v>30</v>
      </c>
      <c r="B4" s="13">
        <v>30</v>
      </c>
      <c r="C4" s="14">
        <v>6.2</v>
      </c>
    </row>
    <row r="5" spans="1:3" x14ac:dyDescent="0.2">
      <c r="A5" s="12" t="s">
        <v>33</v>
      </c>
      <c r="B5" s="13">
        <v>10</v>
      </c>
      <c r="C5" s="14">
        <v>6.77</v>
      </c>
    </row>
    <row r="6" spans="1:3" ht="13.5" thickBot="1" x14ac:dyDescent="0.25">
      <c r="A6" s="15" t="s">
        <v>35</v>
      </c>
      <c r="B6" s="16">
        <v>20</v>
      </c>
      <c r="C6" s="17">
        <v>6.77</v>
      </c>
    </row>
  </sheetData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36"/>
  <sheetViews>
    <sheetView workbookViewId="0"/>
  </sheetViews>
  <sheetFormatPr defaultRowHeight="12.75" x14ac:dyDescent="0.2"/>
  <sheetData>
    <row r="1" spans="1:6" x14ac:dyDescent="0.2">
      <c r="A1" t="s">
        <v>122</v>
      </c>
    </row>
    <row r="4" spans="1:6" x14ac:dyDescent="0.2">
      <c r="A4" t="s">
        <v>126</v>
      </c>
      <c r="B4" t="s">
        <v>123</v>
      </c>
      <c r="C4" t="s">
        <v>124</v>
      </c>
      <c r="D4" t="s">
        <v>125</v>
      </c>
    </row>
    <row r="5" spans="1:6" x14ac:dyDescent="0.2">
      <c r="A5" t="s">
        <v>127</v>
      </c>
      <c r="B5">
        <v>0.1</v>
      </c>
      <c r="C5">
        <v>6.7261999545945906E-4</v>
      </c>
      <c r="D5">
        <v>1.0416747779690466E-4</v>
      </c>
    </row>
    <row r="6" spans="1:6" x14ac:dyDescent="0.2">
      <c r="A6" t="s">
        <v>128</v>
      </c>
      <c r="B6">
        <v>101</v>
      </c>
      <c r="C6">
        <v>6.9353510120864996</v>
      </c>
      <c r="D6">
        <v>5.4096784972693275E-2</v>
      </c>
    </row>
    <row r="7" spans="1:6" x14ac:dyDescent="0.2">
      <c r="A7" t="s">
        <v>135</v>
      </c>
      <c r="B7">
        <v>4</v>
      </c>
      <c r="C7">
        <v>4</v>
      </c>
      <c r="D7" t="s">
        <v>136</v>
      </c>
    </row>
    <row r="10" spans="1:6" x14ac:dyDescent="0.2">
      <c r="A10" t="s">
        <v>19</v>
      </c>
      <c r="B10" t="s">
        <v>20</v>
      </c>
      <c r="C10" t="s">
        <v>134</v>
      </c>
      <c r="D10" t="s">
        <v>129</v>
      </c>
      <c r="E10" t="s">
        <v>65</v>
      </c>
      <c r="F10" t="s">
        <v>130</v>
      </c>
    </row>
    <row r="11" spans="1:6" x14ac:dyDescent="0.2">
      <c r="A11">
        <v>10</v>
      </c>
      <c r="B11">
        <v>5.63</v>
      </c>
      <c r="C11">
        <v>0.12361229712289955</v>
      </c>
      <c r="D11">
        <v>0.10147508610615864</v>
      </c>
      <c r="E11">
        <v>2.2137211016740904E-2</v>
      </c>
      <c r="F11">
        <v>0.37203726535216519</v>
      </c>
    </row>
    <row r="12" spans="1:6" x14ac:dyDescent="0.2">
      <c r="A12">
        <v>15</v>
      </c>
      <c r="B12">
        <v>5.63</v>
      </c>
      <c r="C12">
        <v>0.29996666481460904</v>
      </c>
      <c r="D12">
        <v>0.26703252271041678</v>
      </c>
      <c r="E12">
        <v>3.2934142104192266E-2</v>
      </c>
      <c r="F12">
        <v>0.55349014633764693</v>
      </c>
    </row>
    <row r="13" spans="1:6" x14ac:dyDescent="0.2">
      <c r="A13">
        <v>20</v>
      </c>
      <c r="B13">
        <v>5.63</v>
      </c>
      <c r="C13">
        <v>0.46389654018972809</v>
      </c>
      <c r="D13">
        <v>0.43258995931467492</v>
      </c>
      <c r="E13">
        <v>3.1306580875053169E-2</v>
      </c>
      <c r="F13">
        <v>0.52613740400600417</v>
      </c>
    </row>
    <row r="14" spans="1:6" x14ac:dyDescent="0.2">
      <c r="A14">
        <v>25</v>
      </c>
      <c r="B14">
        <v>5.63</v>
      </c>
      <c r="C14">
        <v>0.63647466563878252</v>
      </c>
      <c r="D14">
        <v>0.59814739591893307</v>
      </c>
      <c r="E14">
        <v>3.8327269719849455E-2</v>
      </c>
      <c r="F14">
        <v>0.64412687778078148</v>
      </c>
    </row>
    <row r="15" spans="1:6" x14ac:dyDescent="0.2">
      <c r="A15">
        <v>30</v>
      </c>
      <c r="B15">
        <v>5.63</v>
      </c>
      <c r="C15">
        <v>0.89084229805280346</v>
      </c>
      <c r="D15">
        <v>0.76370483252319121</v>
      </c>
      <c r="E15">
        <v>0.12713746552961225</v>
      </c>
      <c r="F15">
        <v>2.1366682082793695</v>
      </c>
    </row>
    <row r="16" spans="1:6" x14ac:dyDescent="0.2">
      <c r="A16">
        <v>15</v>
      </c>
      <c r="B16">
        <v>5.89</v>
      </c>
      <c r="C16">
        <v>0.30809089567853187</v>
      </c>
      <c r="D16">
        <v>0.28754197972501905</v>
      </c>
      <c r="E16">
        <v>2.0548915953512825E-2</v>
      </c>
      <c r="F16">
        <v>0.34534442895787609</v>
      </c>
    </row>
    <row r="17" spans="1:6" x14ac:dyDescent="0.2">
      <c r="A17">
        <v>25</v>
      </c>
      <c r="B17">
        <v>5.89</v>
      </c>
      <c r="C17">
        <v>0.59824744044584088</v>
      </c>
      <c r="D17">
        <v>0.64408816066353047</v>
      </c>
      <c r="E17">
        <v>-4.584072021768959E-2</v>
      </c>
      <c r="F17">
        <v>-0.77039768824834309</v>
      </c>
    </row>
    <row r="18" spans="1:6" x14ac:dyDescent="0.2">
      <c r="A18">
        <v>10</v>
      </c>
      <c r="B18">
        <v>6.2</v>
      </c>
      <c r="C18">
        <v>0.12066482503198685</v>
      </c>
      <c r="D18">
        <v>0.11788999973343949</v>
      </c>
      <c r="E18">
        <v>2.774825298547362E-3</v>
      </c>
      <c r="F18">
        <v>4.6633625849294064E-2</v>
      </c>
    </row>
    <row r="19" spans="1:6" x14ac:dyDescent="0.2">
      <c r="A19">
        <v>20</v>
      </c>
      <c r="B19">
        <v>6.2</v>
      </c>
      <c r="C19">
        <v>0.48713447835274398</v>
      </c>
      <c r="D19">
        <v>0.50256700580617186</v>
      </c>
      <c r="E19">
        <v>-1.543252745342788E-2</v>
      </c>
      <c r="F19">
        <v>-0.25935856630284754</v>
      </c>
    </row>
    <row r="20" spans="1:6" x14ac:dyDescent="0.2">
      <c r="A20">
        <v>30</v>
      </c>
      <c r="B20">
        <v>6.2</v>
      </c>
      <c r="C20">
        <v>0.95126231923691795</v>
      </c>
      <c r="D20">
        <v>0.88724401187890434</v>
      </c>
      <c r="E20">
        <v>6.4018307358013615E-2</v>
      </c>
      <c r="F20">
        <v>1.075889640476319</v>
      </c>
    </row>
    <row r="21" spans="1:6" x14ac:dyDescent="0.2">
      <c r="A21">
        <v>15</v>
      </c>
      <c r="B21">
        <v>6.4</v>
      </c>
      <c r="C21">
        <v>0.31565804282482651</v>
      </c>
      <c r="D21">
        <v>0.32402310343688095</v>
      </c>
      <c r="E21">
        <v>-8.3650606120544424E-3</v>
      </c>
      <c r="F21">
        <v>-0.14058294300308916</v>
      </c>
    </row>
    <row r="22" spans="1:6" x14ac:dyDescent="0.2">
      <c r="A22">
        <v>25</v>
      </c>
      <c r="B22">
        <v>6.4</v>
      </c>
      <c r="C22">
        <v>0.65673434507417072</v>
      </c>
      <c r="D22">
        <v>0.72580513254006296</v>
      </c>
      <c r="E22">
        <v>-6.9070787465892236E-2</v>
      </c>
      <c r="F22">
        <v>-1.1608014607214201</v>
      </c>
    </row>
    <row r="23" spans="1:6" x14ac:dyDescent="0.2">
      <c r="A23">
        <v>10</v>
      </c>
      <c r="B23">
        <v>6.77</v>
      </c>
      <c r="C23">
        <v>0.17475697410976193</v>
      </c>
      <c r="D23">
        <v>0.13228344935799188</v>
      </c>
      <c r="E23">
        <v>4.2473524751770048E-2</v>
      </c>
      <c r="F23">
        <v>0.71380870817765729</v>
      </c>
    </row>
    <row r="24" spans="1:6" x14ac:dyDescent="0.2">
      <c r="A24">
        <v>15</v>
      </c>
      <c r="B24">
        <v>6.77</v>
      </c>
      <c r="C24">
        <v>0.31062839535367659</v>
      </c>
      <c r="D24">
        <v>0.34810498369960374</v>
      </c>
      <c r="E24">
        <v>-3.7476588345927153E-2</v>
      </c>
      <c r="F24">
        <v>-0.62983035362510809</v>
      </c>
    </row>
    <row r="25" spans="1:6" x14ac:dyDescent="0.2">
      <c r="A25">
        <v>20</v>
      </c>
      <c r="B25">
        <v>6.77</v>
      </c>
      <c r="C25">
        <v>0.52896124621752771</v>
      </c>
      <c r="D25">
        <v>0.56392651804121552</v>
      </c>
      <c r="E25">
        <v>-3.4965271823687805E-2</v>
      </c>
      <c r="F25">
        <v>-0.58762524790239146</v>
      </c>
    </row>
    <row r="26" spans="1:6" x14ac:dyDescent="0.2">
      <c r="A26">
        <v>25</v>
      </c>
      <c r="B26">
        <v>6.77</v>
      </c>
      <c r="C26">
        <v>0.66468037431535465</v>
      </c>
      <c r="D26">
        <v>0.77974805238282729</v>
      </c>
      <c r="E26">
        <v>-0.11506767806747265</v>
      </c>
      <c r="F26">
        <v>-1.9338237434820438</v>
      </c>
    </row>
    <row r="30" spans="1:6" x14ac:dyDescent="0.2">
      <c r="A30" t="s">
        <v>131</v>
      </c>
      <c r="C30" t="s">
        <v>132</v>
      </c>
    </row>
    <row r="31" spans="1:6" x14ac:dyDescent="0.2">
      <c r="A31">
        <v>5.9502671045025921E-2</v>
      </c>
      <c r="C31">
        <v>0.94485019353385014</v>
      </c>
    </row>
    <row r="33" spans="1:3" x14ac:dyDescent="0.2">
      <c r="A33" t="s">
        <v>133</v>
      </c>
    </row>
    <row r="35" spans="1:3" x14ac:dyDescent="0.2">
      <c r="B35">
        <v>1</v>
      </c>
      <c r="C35">
        <v>0.88340983479644497</v>
      </c>
    </row>
    <row r="36" spans="1:3" x14ac:dyDescent="0.2">
      <c r="B36">
        <v>0.88340983479644497</v>
      </c>
      <c r="C36">
        <v>1</v>
      </c>
    </row>
  </sheetData>
  <phoneticPr fontId="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Logc</vt:lpstr>
      <vt:lpstr>Index0</vt:lpstr>
      <vt:lpstr>Fits &amp; Preds</vt:lpstr>
      <vt:lpstr>PolyModel</vt:lpstr>
      <vt:lpstr>ModelSheet</vt:lpstr>
      <vt:lpstr>MCP</vt:lpstr>
      <vt:lpstr>SQRmodel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Baranyi József</dc:creator>
  <cp:keywords/>
  <dc:description/>
  <cp:lastModifiedBy>Baranyi</cp:lastModifiedBy>
  <dcterms:created xsi:type="dcterms:W3CDTF">2003-02-03T21:45:53Z</dcterms:created>
  <dcterms:modified xsi:type="dcterms:W3CDTF">2015-01-31T00:16:15Z</dcterms:modified>
</cp:coreProperties>
</file>