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ie\Documents\"/>
    </mc:Choice>
  </mc:AlternateContent>
  <bookViews>
    <workbookView xWindow="0" yWindow="0" windowWidth="20490" windowHeight="87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5" i="1"/>
  <c r="K28" i="1"/>
  <c r="K27" i="1"/>
  <c r="K26" i="1"/>
  <c r="K25" i="1"/>
  <c r="K24" i="1"/>
  <c r="K23" i="1"/>
  <c r="K22" i="1"/>
  <c r="K21" i="1"/>
  <c r="K19" i="1"/>
  <c r="K15" i="1"/>
  <c r="K10" i="1"/>
  <c r="K8" i="1"/>
  <c r="K7" i="1"/>
  <c r="K5" i="1"/>
  <c r="K6" i="1"/>
  <c r="K9" i="1"/>
  <c r="K11" i="1"/>
  <c r="K12" i="1"/>
  <c r="K13" i="1"/>
  <c r="K14" i="1"/>
  <c r="K16" i="1"/>
  <c r="K17" i="1"/>
  <c r="K18" i="1"/>
  <c r="K20" i="1"/>
  <c r="J28" i="1"/>
  <c r="J27" i="1"/>
  <c r="J25" i="1"/>
  <c r="J24" i="1"/>
  <c r="J23" i="1"/>
  <c r="J22" i="1"/>
  <c r="J21" i="1"/>
  <c r="J19" i="1"/>
  <c r="J18" i="1"/>
  <c r="J15" i="1"/>
  <c r="J13" i="1"/>
  <c r="J12" i="1"/>
  <c r="J11" i="1"/>
  <c r="J10" i="1"/>
  <c r="J9" i="1"/>
  <c r="J8" i="1"/>
  <c r="J7" i="1"/>
  <c r="J5" i="1"/>
  <c r="J6" i="1"/>
  <c r="J14" i="1"/>
  <c r="J16" i="1"/>
  <c r="J17" i="1"/>
  <c r="J20" i="1"/>
  <c r="J26" i="1"/>
  <c r="I28" i="1"/>
  <c r="I27" i="1"/>
  <c r="I25" i="1"/>
  <c r="I24" i="1"/>
  <c r="I23" i="1"/>
  <c r="I21" i="1"/>
  <c r="I20" i="1"/>
  <c r="I19" i="1"/>
  <c r="I16" i="1"/>
  <c r="I15" i="1"/>
  <c r="I14" i="1"/>
  <c r="I13" i="1"/>
  <c r="I12" i="1"/>
  <c r="I11" i="1"/>
  <c r="I10" i="1"/>
  <c r="I9" i="1"/>
  <c r="I8" i="1"/>
  <c r="I7" i="1"/>
  <c r="I5" i="1"/>
  <c r="I6" i="1"/>
  <c r="I17" i="1"/>
  <c r="I18" i="1"/>
  <c r="I22" i="1"/>
  <c r="I26" i="1"/>
  <c r="H28" i="1"/>
  <c r="H22" i="1"/>
  <c r="H21" i="1"/>
  <c r="H15" i="1"/>
  <c r="H8" i="1"/>
  <c r="H7" i="1"/>
  <c r="H6" i="1"/>
  <c r="H9" i="1"/>
  <c r="H10" i="1"/>
  <c r="H11" i="1"/>
  <c r="H12" i="1"/>
  <c r="H13" i="1"/>
  <c r="H14" i="1"/>
  <c r="H16" i="1"/>
  <c r="H17" i="1"/>
  <c r="H18" i="1"/>
  <c r="H19" i="1"/>
  <c r="H20" i="1"/>
  <c r="H23" i="1"/>
  <c r="H24" i="1"/>
  <c r="H25" i="1"/>
  <c r="H26" i="1"/>
  <c r="H27" i="1"/>
  <c r="H5" i="1"/>
  <c r="G28" i="1"/>
  <c r="G25" i="1"/>
  <c r="G24" i="1"/>
  <c r="G23" i="1"/>
  <c r="G22" i="1"/>
  <c r="G21" i="1"/>
  <c r="G18" i="1"/>
  <c r="G15" i="1"/>
  <c r="G12" i="1"/>
  <c r="G10" i="1"/>
  <c r="G9" i="1"/>
  <c r="G8" i="1"/>
  <c r="G7" i="1"/>
  <c r="G6" i="1"/>
  <c r="G11" i="1"/>
  <c r="G13" i="1"/>
  <c r="G14" i="1"/>
  <c r="G16" i="1"/>
  <c r="G17" i="1"/>
  <c r="G19" i="1"/>
  <c r="G20" i="1"/>
  <c r="G26" i="1"/>
  <c r="G27" i="1"/>
  <c r="G5" i="1"/>
  <c r="F28" i="1"/>
  <c r="F27" i="1"/>
  <c r="F26" i="1"/>
  <c r="F24" i="1"/>
  <c r="F23" i="1"/>
  <c r="F21" i="1"/>
  <c r="F8" i="1"/>
  <c r="F7" i="1"/>
  <c r="F6" i="1"/>
  <c r="F5" i="1"/>
  <c r="F9" i="1"/>
  <c r="F10" i="1"/>
  <c r="F11" i="1"/>
  <c r="F12" i="1"/>
  <c r="F13" i="1"/>
  <c r="F14" i="1"/>
  <c r="F15" i="1"/>
  <c r="F16" i="1"/>
  <c r="F17" i="1"/>
  <c r="F18" i="1"/>
  <c r="F19" i="1"/>
  <c r="F20" i="1"/>
  <c r="F22" i="1"/>
  <c r="F25" i="1"/>
  <c r="E28" i="1"/>
  <c r="E27" i="1"/>
  <c r="E24" i="1"/>
  <c r="E23" i="1"/>
  <c r="E22" i="1"/>
  <c r="E21" i="1"/>
  <c r="E19" i="1"/>
  <c r="E16" i="1"/>
  <c r="E13" i="1"/>
  <c r="E12" i="1"/>
  <c r="E10" i="1"/>
  <c r="E9" i="1"/>
  <c r="E8" i="1"/>
  <c r="E7" i="1"/>
  <c r="E6" i="1"/>
  <c r="E11" i="1"/>
  <c r="E14" i="1"/>
  <c r="E15" i="1"/>
  <c r="E17" i="1"/>
  <c r="E18" i="1"/>
  <c r="E20" i="1"/>
  <c r="E25" i="1"/>
  <c r="E26" i="1"/>
  <c r="E5" i="1"/>
  <c r="D27" i="1"/>
  <c r="D26" i="1"/>
  <c r="D25" i="1"/>
  <c r="D24" i="1"/>
  <c r="D23" i="1"/>
  <c r="D22" i="1"/>
  <c r="D21" i="1"/>
  <c r="D19" i="1"/>
  <c r="D15" i="1"/>
  <c r="D13" i="1"/>
  <c r="D12" i="1"/>
  <c r="D11" i="1"/>
  <c r="D10" i="1"/>
  <c r="D9" i="1"/>
  <c r="D8" i="1"/>
  <c r="D7" i="1"/>
  <c r="D5" i="1"/>
  <c r="D6" i="1"/>
  <c r="D14" i="1"/>
  <c r="D16" i="1"/>
  <c r="D17" i="1"/>
  <c r="D18" i="1"/>
  <c r="D20" i="1"/>
  <c r="D28" i="1"/>
  <c r="C28" i="1"/>
  <c r="C24" i="1"/>
  <c r="C23" i="1"/>
  <c r="C22" i="1"/>
  <c r="C21" i="1"/>
  <c r="C15" i="1"/>
  <c r="C10" i="1"/>
  <c r="C8" i="1"/>
  <c r="C7" i="1"/>
  <c r="C6" i="1"/>
  <c r="C9" i="1"/>
  <c r="C11" i="1"/>
  <c r="C12" i="1"/>
  <c r="C13" i="1"/>
  <c r="C14" i="1"/>
  <c r="C16" i="1"/>
  <c r="C17" i="1"/>
  <c r="C18" i="1"/>
  <c r="C19" i="1"/>
  <c r="C20" i="1"/>
  <c r="C25" i="1"/>
  <c r="C26" i="1"/>
  <c r="C27" i="1"/>
  <c r="C5" i="1"/>
  <c r="B23" i="1"/>
  <c r="B21" i="1"/>
  <c r="B15" i="1"/>
  <c r="B10" i="1"/>
  <c r="B9" i="1"/>
  <c r="B11" i="1"/>
  <c r="B12" i="1"/>
  <c r="B13" i="1"/>
  <c r="B14" i="1"/>
  <c r="B16" i="1"/>
  <c r="B17" i="1"/>
  <c r="B18" i="1"/>
  <c r="B19" i="1"/>
  <c r="B20" i="1"/>
  <c r="B22" i="1"/>
  <c r="B24" i="1"/>
  <c r="B25" i="1"/>
  <c r="B26" i="1"/>
  <c r="B27" i="1"/>
  <c r="B28" i="1"/>
  <c r="B6" i="1"/>
  <c r="B7" i="1"/>
  <c r="B8" i="1"/>
  <c r="B5" i="1"/>
</calcChain>
</file>

<file path=xl/sharedStrings.xml><?xml version="1.0" encoding="utf-8"?>
<sst xmlns="http://schemas.openxmlformats.org/spreadsheetml/2006/main" count="7" uniqueCount="7">
  <si>
    <t xml:space="preserve">Daily Calories of Biscuits Consumed by Each Monkey  </t>
  </si>
  <si>
    <t>Monkey Tatoo #</t>
  </si>
  <si>
    <t xml:space="preserve">JB68 </t>
  </si>
  <si>
    <t xml:space="preserve">JG36 </t>
  </si>
  <si>
    <t xml:space="preserve">JB67 </t>
  </si>
  <si>
    <t xml:space="preserve">JG89 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</si>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</sst>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14" fontId="0" fillId="0" borderId="0" xfId="0" applyNumberFormat="1"/>
    <xf numFmtId="0" fontId="1" fillId="0" borderId="0" xfId="0" applyFont="1" applyFill="1" applyBorder="1" applyAlignment="1">
      <alignment horizontal="center" wrapText="1"/>
    </xf>
    <xf numFmtId="14" fontId="1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14" fontId="1" fillId="2" borderId="3" xfId="0" applyNumberFormat="1" applyFont="1" applyFill="1" applyBorder="1" applyAlignment="1">
      <alignment horizontal="center" wrapText="1"/>
    </xf>
    <xf numFmtId="14" fontId="1" fillId="2" borderId="4" xfId="0" applyNumberFormat="1" applyFont="1" applyFill="1" applyBorder="1" applyAlignment="1">
      <alignment horizontal="center" wrapText="1"/>
    </xf>
    <xf numFmtId="14" fontId="1" fillId="4" borderId="7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1" fillId="2" borderId="4" xfId="0" applyNumberFormat="1" applyFont="1" applyFill="1" applyBorder="1"/>
    <xf numFmtId="14" fontId="1" fillId="2" borderId="5" xfId="0" applyNumberFormat="1" applyFont="1" applyFill="1" applyBorder="1"/>
    <xf numFmtId="168" fontId="0" fillId="0" borderId="1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1" fillId="4" borderId="8" xfId="0" applyNumberFormat="1" applyFont="1" applyFill="1" applyBorder="1" applyAlignment="1">
      <alignment horizontal="center"/>
    </xf>
    <xf numFmtId="168" fontId="1" fillId="4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N17" sqref="N17"/>
    </sheetView>
  </sheetViews>
  <sheetFormatPr defaultRowHeight="15" x14ac:dyDescent="0.25"/>
  <cols>
    <col min="1" max="1" width="13.85546875" customWidth="1"/>
    <col min="2" max="4" width="8.7109375" customWidth="1"/>
    <col min="5" max="6" width="9.7109375" customWidth="1"/>
    <col min="7" max="11" width="9.7109375" bestFit="1" customWidth="1"/>
    <col min="12" max="13" width="11.7109375" customWidth="1"/>
    <col min="14" max="14" width="13.5703125" customWidth="1"/>
    <col min="15" max="15" width="9.7109375" bestFit="1" customWidth="1"/>
  </cols>
  <sheetData>
    <row r="1" spans="1:14" ht="18.75" x14ac:dyDescent="0.3">
      <c r="A1" s="1" t="s">
        <v>0</v>
      </c>
      <c r="B1" s="1"/>
      <c r="C1" s="1"/>
      <c r="D1" s="1"/>
      <c r="E1" s="1"/>
      <c r="F1" s="1"/>
    </row>
    <row r="3" spans="1:14" ht="15.75" thickBot="1" x14ac:dyDescent="0.3">
      <c r="A3" s="4"/>
      <c r="B3" s="5"/>
      <c r="C3" s="5"/>
      <c r="D3" s="5"/>
      <c r="E3" s="5"/>
      <c r="F3" s="5"/>
      <c r="G3" s="5"/>
      <c r="H3" s="3"/>
    </row>
    <row r="4" spans="1:14" ht="28.5" x14ac:dyDescent="0.25">
      <c r="A4" s="6" t="s">
        <v>1</v>
      </c>
      <c r="B4" s="7">
        <v>42254</v>
      </c>
      <c r="C4" s="8">
        <v>42255</v>
      </c>
      <c r="D4" s="11">
        <v>42256</v>
      </c>
      <c r="E4" s="11">
        <v>42257</v>
      </c>
      <c r="F4" s="11">
        <v>42258</v>
      </c>
      <c r="G4" s="11">
        <v>42259</v>
      </c>
      <c r="H4" s="11">
        <v>42260</v>
      </c>
      <c r="I4" s="11">
        <v>42261</v>
      </c>
      <c r="J4" s="11">
        <v>42262</v>
      </c>
      <c r="K4" s="12">
        <v>42263</v>
      </c>
      <c r="L4" s="9" t="s">
        <v>6</v>
      </c>
      <c r="M4" s="3"/>
      <c r="N4" s="3"/>
    </row>
    <row r="5" spans="1:14" x14ac:dyDescent="0.25">
      <c r="A5" s="10" t="s">
        <v>2</v>
      </c>
      <c r="B5" s="13">
        <f>(30*7)*3.19</f>
        <v>669.9</v>
      </c>
      <c r="C5" s="13">
        <f>(30*7)*3.19</f>
        <v>669.9</v>
      </c>
      <c r="D5" s="13">
        <f>(27*7)*3.19</f>
        <v>602.91</v>
      </c>
      <c r="E5" s="13">
        <f t="shared" ref="D5:F28" si="0">(30*7)*3.19</f>
        <v>669.9</v>
      </c>
      <c r="F5" s="13">
        <f>(27*7)*3.19</f>
        <v>602.91</v>
      </c>
      <c r="G5" s="13">
        <f>(30*7)*3.19</f>
        <v>669.9</v>
      </c>
      <c r="H5" s="13">
        <f>(30*7)*3.19</f>
        <v>669.9</v>
      </c>
      <c r="I5" s="13">
        <f>(29*7)*3.19</f>
        <v>647.56999999999994</v>
      </c>
      <c r="J5" s="13">
        <f>(23*7)*3.19</f>
        <v>513.59</v>
      </c>
      <c r="K5" s="14">
        <f>(27*7)*3.19</f>
        <v>602.91</v>
      </c>
      <c r="L5" s="15">
        <f>AVERAGE(B5:K5)</f>
        <v>631.93899999999996</v>
      </c>
    </row>
    <row r="6" spans="1:14" x14ac:dyDescent="0.25">
      <c r="A6" s="10">
        <v>29065</v>
      </c>
      <c r="B6" s="13">
        <f t="shared" ref="B6:B28" si="1">(30*7)*3.19</f>
        <v>669.9</v>
      </c>
      <c r="C6" s="13">
        <f t="shared" ref="C6:C27" si="2">(30*7)*3.19</f>
        <v>669.9</v>
      </c>
      <c r="D6" s="13">
        <f t="shared" si="0"/>
        <v>669.9</v>
      </c>
      <c r="E6" s="13">
        <f>(29*7)*3.19</f>
        <v>647.56999999999994</v>
      </c>
      <c r="F6" s="13">
        <f>(30*7)*3.19</f>
        <v>669.9</v>
      </c>
      <c r="G6" s="13">
        <f t="shared" ref="G5:K27" si="3">(30*7)*3.19</f>
        <v>669.9</v>
      </c>
      <c r="H6" s="13">
        <f t="shared" si="3"/>
        <v>669.9</v>
      </c>
      <c r="I6" s="13">
        <f t="shared" si="3"/>
        <v>669.9</v>
      </c>
      <c r="J6" s="13">
        <f t="shared" si="3"/>
        <v>669.9</v>
      </c>
      <c r="K6" s="14">
        <f t="shared" si="3"/>
        <v>669.9</v>
      </c>
      <c r="L6" s="15">
        <f>AVERAGE(B6:K6)</f>
        <v>667.6669999999998</v>
      </c>
    </row>
    <row r="7" spans="1:14" x14ac:dyDescent="0.25">
      <c r="A7" s="10">
        <v>28966</v>
      </c>
      <c r="B7" s="13">
        <f t="shared" si="1"/>
        <v>669.9</v>
      </c>
      <c r="C7" s="13">
        <f>(25*7)*3.19</f>
        <v>558.25</v>
      </c>
      <c r="D7" s="13">
        <f>(26*7)*3.19</f>
        <v>580.58000000000004</v>
      </c>
      <c r="E7" s="13">
        <f>(25*7)*3.19</f>
        <v>558.25</v>
      </c>
      <c r="F7" s="13">
        <f>(12*7)*3.19</f>
        <v>267.95999999999998</v>
      </c>
      <c r="G7" s="13">
        <f>(16*7)*3.19</f>
        <v>357.28</v>
      </c>
      <c r="H7" s="13">
        <f>(19*7)*3.19</f>
        <v>424.27</v>
      </c>
      <c r="I7" s="13">
        <f>(16*7)*3.19</f>
        <v>357.28</v>
      </c>
      <c r="J7" s="13">
        <f>(20*7)*3.19</f>
        <v>446.59999999999997</v>
      </c>
      <c r="K7" s="14">
        <f>(13*7)*3.19</f>
        <v>290.29000000000002</v>
      </c>
      <c r="L7" s="15">
        <f t="shared" ref="L6:L28" si="4">AVERAGE(B7:K7)</f>
        <v>451.06600000000009</v>
      </c>
    </row>
    <row r="8" spans="1:14" x14ac:dyDescent="0.25">
      <c r="A8" s="10">
        <v>28973</v>
      </c>
      <c r="B8" s="13">
        <f t="shared" si="1"/>
        <v>669.9</v>
      </c>
      <c r="C8" s="13">
        <f>(24*7)*3.19</f>
        <v>535.91999999999996</v>
      </c>
      <c r="D8" s="13">
        <f>(25*7)*3.19</f>
        <v>558.25</v>
      </c>
      <c r="E8" s="13">
        <f>(26*7)*3.19</f>
        <v>580.58000000000004</v>
      </c>
      <c r="F8" s="13">
        <f>(21*7)*3.19</f>
        <v>468.93</v>
      </c>
      <c r="G8" s="13">
        <f>(23*7)*3.19</f>
        <v>513.59</v>
      </c>
      <c r="H8" s="13">
        <f>(27*7)*3.19</f>
        <v>602.91</v>
      </c>
      <c r="I8" s="13">
        <f>(24*7)*3.19</f>
        <v>535.91999999999996</v>
      </c>
      <c r="J8" s="13">
        <f>(17*7)*3.19</f>
        <v>379.61</v>
      </c>
      <c r="K8" s="14">
        <f>(23*7)*3.19</f>
        <v>513.59</v>
      </c>
      <c r="L8" s="15">
        <f t="shared" si="4"/>
        <v>535.91999999999996</v>
      </c>
    </row>
    <row r="9" spans="1:14" x14ac:dyDescent="0.25">
      <c r="A9" s="10">
        <v>28944</v>
      </c>
      <c r="B9" s="13">
        <f>(27*7)*3.19</f>
        <v>602.91</v>
      </c>
      <c r="C9" s="13">
        <f t="shared" si="2"/>
        <v>669.9</v>
      </c>
      <c r="D9" s="13">
        <f>(11*7)*3.19</f>
        <v>245.63</v>
      </c>
      <c r="E9" s="13">
        <f>(17*7)*3.19</f>
        <v>379.61</v>
      </c>
      <c r="F9" s="13">
        <f t="shared" si="0"/>
        <v>669.9</v>
      </c>
      <c r="G9" s="13">
        <f>(29*7)*3.19</f>
        <v>647.56999999999994</v>
      </c>
      <c r="H9" s="13">
        <f t="shared" si="3"/>
        <v>669.9</v>
      </c>
      <c r="I9" s="13">
        <f>(27*7)*3.19</f>
        <v>602.91</v>
      </c>
      <c r="J9" s="13">
        <f>(14*7)*3.19</f>
        <v>312.62</v>
      </c>
      <c r="K9" s="14">
        <f t="shared" si="3"/>
        <v>669.9</v>
      </c>
      <c r="L9" s="15">
        <f t="shared" si="4"/>
        <v>547.08500000000004</v>
      </c>
    </row>
    <row r="10" spans="1:14" x14ac:dyDescent="0.25">
      <c r="A10" s="10">
        <v>27793</v>
      </c>
      <c r="B10" s="13">
        <f>(28*7)*3.19</f>
        <v>625.24</v>
      </c>
      <c r="C10" s="13">
        <f>(27*7)*3.19</f>
        <v>602.91</v>
      </c>
      <c r="D10" s="13">
        <f>(24*7)*3.19</f>
        <v>535.91999999999996</v>
      </c>
      <c r="E10" s="13">
        <f>(25*7)*3.19</f>
        <v>558.25</v>
      </c>
      <c r="F10" s="13">
        <f t="shared" si="0"/>
        <v>669.9</v>
      </c>
      <c r="G10" s="13">
        <f>(26*7)*3.19</f>
        <v>580.58000000000004</v>
      </c>
      <c r="H10" s="13">
        <f t="shared" si="3"/>
        <v>669.9</v>
      </c>
      <c r="I10" s="13">
        <f>(28*7)*3.19</f>
        <v>625.24</v>
      </c>
      <c r="J10" s="13">
        <f>(17*7)*3.19</f>
        <v>379.61</v>
      </c>
      <c r="K10" s="14">
        <f>(22*7)*3.19</f>
        <v>491.26</v>
      </c>
      <c r="L10" s="15">
        <f t="shared" si="4"/>
        <v>573.88099999999997</v>
      </c>
    </row>
    <row r="11" spans="1:14" x14ac:dyDescent="0.25">
      <c r="A11" s="10">
        <v>29351</v>
      </c>
      <c r="B11" s="13">
        <f t="shared" si="1"/>
        <v>669.9</v>
      </c>
      <c r="C11" s="13">
        <f t="shared" si="2"/>
        <v>669.9</v>
      </c>
      <c r="D11" s="13">
        <f>(28*7)*3.19</f>
        <v>625.24</v>
      </c>
      <c r="E11" s="13">
        <f t="shared" si="0"/>
        <v>669.9</v>
      </c>
      <c r="F11" s="13">
        <f t="shared" si="0"/>
        <v>669.9</v>
      </c>
      <c r="G11" s="13">
        <f t="shared" si="3"/>
        <v>669.9</v>
      </c>
      <c r="H11" s="13">
        <f t="shared" si="3"/>
        <v>669.9</v>
      </c>
      <c r="I11" s="13">
        <f>(28*7)*3.19</f>
        <v>625.24</v>
      </c>
      <c r="J11" s="13">
        <f>(25*7)*3.19</f>
        <v>558.25</v>
      </c>
      <c r="K11" s="14">
        <f t="shared" si="3"/>
        <v>669.9</v>
      </c>
      <c r="L11" s="15">
        <f t="shared" si="4"/>
        <v>649.803</v>
      </c>
    </row>
    <row r="12" spans="1:14" x14ac:dyDescent="0.25">
      <c r="A12" s="10">
        <v>29360</v>
      </c>
      <c r="B12" s="13">
        <f t="shared" si="1"/>
        <v>669.9</v>
      </c>
      <c r="C12" s="13">
        <f t="shared" si="2"/>
        <v>669.9</v>
      </c>
      <c r="D12" s="13">
        <f>(23*7)*3.19</f>
        <v>513.59</v>
      </c>
      <c r="E12" s="13">
        <f>(24*7)*3.19</f>
        <v>535.91999999999996</v>
      </c>
      <c r="F12" s="13">
        <f t="shared" si="0"/>
        <v>669.9</v>
      </c>
      <c r="G12" s="13">
        <f>(28*7)*3.19</f>
        <v>625.24</v>
      </c>
      <c r="H12" s="13">
        <f t="shared" si="3"/>
        <v>669.9</v>
      </c>
      <c r="I12" s="13">
        <f>(25*7)*3.19</f>
        <v>558.25</v>
      </c>
      <c r="J12" s="13">
        <f>(22*7)*3.19</f>
        <v>491.26</v>
      </c>
      <c r="K12" s="14">
        <f t="shared" si="3"/>
        <v>669.9</v>
      </c>
      <c r="L12" s="15">
        <f t="shared" si="4"/>
        <v>607.37599999999998</v>
      </c>
    </row>
    <row r="13" spans="1:14" x14ac:dyDescent="0.25">
      <c r="A13" s="10">
        <v>29356</v>
      </c>
      <c r="B13" s="13">
        <f t="shared" si="1"/>
        <v>669.9</v>
      </c>
      <c r="C13" s="13">
        <f t="shared" si="2"/>
        <v>669.9</v>
      </c>
      <c r="D13" s="13">
        <f>(29*7)*3.19</f>
        <v>647.56999999999994</v>
      </c>
      <c r="E13" s="13">
        <f>(27*7)*3.19</f>
        <v>602.91</v>
      </c>
      <c r="F13" s="13">
        <f t="shared" si="0"/>
        <v>669.9</v>
      </c>
      <c r="G13" s="13">
        <f t="shared" si="3"/>
        <v>669.9</v>
      </c>
      <c r="H13" s="13">
        <f t="shared" si="3"/>
        <v>669.9</v>
      </c>
      <c r="I13" s="13">
        <f>(29*7)*3.19</f>
        <v>647.56999999999994</v>
      </c>
      <c r="J13" s="13">
        <f>(29*7)*3.19</f>
        <v>647.56999999999994</v>
      </c>
      <c r="K13" s="14">
        <f t="shared" si="3"/>
        <v>669.9</v>
      </c>
      <c r="L13" s="15">
        <f t="shared" si="4"/>
        <v>656.50199999999984</v>
      </c>
    </row>
    <row r="14" spans="1:14" x14ac:dyDescent="0.25">
      <c r="A14" s="10">
        <v>29342</v>
      </c>
      <c r="B14" s="13">
        <f t="shared" si="1"/>
        <v>669.9</v>
      </c>
      <c r="C14" s="13">
        <f t="shared" si="2"/>
        <v>669.9</v>
      </c>
      <c r="D14" s="13">
        <f t="shared" si="0"/>
        <v>669.9</v>
      </c>
      <c r="E14" s="13">
        <f t="shared" si="0"/>
        <v>669.9</v>
      </c>
      <c r="F14" s="13">
        <f t="shared" si="0"/>
        <v>669.9</v>
      </c>
      <c r="G14" s="13">
        <f t="shared" si="3"/>
        <v>669.9</v>
      </c>
      <c r="H14" s="13">
        <f t="shared" si="3"/>
        <v>669.9</v>
      </c>
      <c r="I14" s="13">
        <f>(28*7)*3.19</f>
        <v>625.24</v>
      </c>
      <c r="J14" s="13">
        <f t="shared" si="3"/>
        <v>669.9</v>
      </c>
      <c r="K14" s="14">
        <f t="shared" si="3"/>
        <v>669.9</v>
      </c>
      <c r="L14" s="15">
        <f t="shared" si="4"/>
        <v>665.43399999999997</v>
      </c>
    </row>
    <row r="15" spans="1:14" x14ac:dyDescent="0.25">
      <c r="A15" s="10">
        <v>28716</v>
      </c>
      <c r="B15" s="13">
        <f>(28*7)*3.19</f>
        <v>625.24</v>
      </c>
      <c r="C15" s="13">
        <f>(20*7)*3.19</f>
        <v>446.59999999999997</v>
      </c>
      <c r="D15" s="13">
        <f>(27*7)*3.19</f>
        <v>602.91</v>
      </c>
      <c r="E15" s="13">
        <f t="shared" si="0"/>
        <v>669.9</v>
      </c>
      <c r="F15" s="13">
        <f t="shared" si="0"/>
        <v>669.9</v>
      </c>
      <c r="G15" s="13">
        <f>(24*7)*3.19</f>
        <v>535.91999999999996</v>
      </c>
      <c r="H15" s="13">
        <f>(28*7)*3.19</f>
        <v>625.24</v>
      </c>
      <c r="I15" s="13">
        <f>(27*7)*3.19</f>
        <v>602.91</v>
      </c>
      <c r="J15" s="13">
        <f>(23*7)*3.19</f>
        <v>513.59</v>
      </c>
      <c r="K15" s="14">
        <f>(26*7)*3.19</f>
        <v>580.58000000000004</v>
      </c>
      <c r="L15" s="15">
        <f t="shared" si="4"/>
        <v>587.279</v>
      </c>
    </row>
    <row r="16" spans="1:14" x14ac:dyDescent="0.25">
      <c r="A16" s="10">
        <v>28133</v>
      </c>
      <c r="B16" s="13">
        <f t="shared" si="1"/>
        <v>669.9</v>
      </c>
      <c r="C16" s="13">
        <f t="shared" si="2"/>
        <v>669.9</v>
      </c>
      <c r="D16" s="13">
        <f t="shared" si="0"/>
        <v>669.9</v>
      </c>
      <c r="E16" s="13">
        <f>(28*7)*3.19</f>
        <v>625.24</v>
      </c>
      <c r="F16" s="13">
        <f t="shared" si="0"/>
        <v>669.9</v>
      </c>
      <c r="G16" s="13">
        <f t="shared" si="3"/>
        <v>669.9</v>
      </c>
      <c r="H16" s="13">
        <f t="shared" si="3"/>
        <v>669.9</v>
      </c>
      <c r="I16" s="13">
        <f>(25*7)*3.19</f>
        <v>558.25</v>
      </c>
      <c r="J16" s="13">
        <f t="shared" si="3"/>
        <v>669.9</v>
      </c>
      <c r="K16" s="14">
        <f t="shared" si="3"/>
        <v>669.9</v>
      </c>
      <c r="L16" s="15">
        <f t="shared" si="4"/>
        <v>654.26899999999989</v>
      </c>
    </row>
    <row r="17" spans="1:12" x14ac:dyDescent="0.25">
      <c r="A17" s="10">
        <v>28988</v>
      </c>
      <c r="B17" s="13">
        <f t="shared" si="1"/>
        <v>669.9</v>
      </c>
      <c r="C17" s="13">
        <f t="shared" si="2"/>
        <v>669.9</v>
      </c>
      <c r="D17" s="13">
        <f t="shared" si="0"/>
        <v>669.9</v>
      </c>
      <c r="E17" s="13">
        <f t="shared" si="0"/>
        <v>669.9</v>
      </c>
      <c r="F17" s="13">
        <f t="shared" si="0"/>
        <v>669.9</v>
      </c>
      <c r="G17" s="13">
        <f t="shared" si="3"/>
        <v>669.9</v>
      </c>
      <c r="H17" s="13">
        <f t="shared" si="3"/>
        <v>669.9</v>
      </c>
      <c r="I17" s="13">
        <f t="shared" si="3"/>
        <v>669.9</v>
      </c>
      <c r="J17" s="13">
        <f t="shared" si="3"/>
        <v>669.9</v>
      </c>
      <c r="K17" s="14">
        <f t="shared" si="3"/>
        <v>669.9</v>
      </c>
      <c r="L17" s="15">
        <f t="shared" si="4"/>
        <v>669.89999999999986</v>
      </c>
    </row>
    <row r="18" spans="1:12" x14ac:dyDescent="0.25">
      <c r="A18" s="10">
        <v>28987</v>
      </c>
      <c r="B18" s="13">
        <f t="shared" si="1"/>
        <v>669.9</v>
      </c>
      <c r="C18" s="13">
        <f t="shared" si="2"/>
        <v>669.9</v>
      </c>
      <c r="D18" s="13">
        <f t="shared" si="0"/>
        <v>669.9</v>
      </c>
      <c r="E18" s="13">
        <f t="shared" si="0"/>
        <v>669.9</v>
      </c>
      <c r="F18" s="13">
        <f t="shared" si="0"/>
        <v>669.9</v>
      </c>
      <c r="G18" s="13">
        <f>(29*7)*3.19</f>
        <v>647.56999999999994</v>
      </c>
      <c r="H18" s="13">
        <f t="shared" si="3"/>
        <v>669.9</v>
      </c>
      <c r="I18" s="13">
        <f t="shared" si="3"/>
        <v>669.9</v>
      </c>
      <c r="J18" s="13">
        <f>(27*7)*3.19</f>
        <v>602.91</v>
      </c>
      <c r="K18" s="14">
        <f t="shared" si="3"/>
        <v>669.9</v>
      </c>
      <c r="L18" s="15">
        <f t="shared" si="4"/>
        <v>660.96799999999985</v>
      </c>
    </row>
    <row r="19" spans="1:12" x14ac:dyDescent="0.25">
      <c r="A19" s="10">
        <v>28254</v>
      </c>
      <c r="B19" s="13">
        <f t="shared" si="1"/>
        <v>669.9</v>
      </c>
      <c r="C19" s="13">
        <f t="shared" si="2"/>
        <v>669.9</v>
      </c>
      <c r="D19" s="13">
        <f>(25*7)*3.19</f>
        <v>558.25</v>
      </c>
      <c r="E19" s="13">
        <f>(23*7)*3.19</f>
        <v>513.59</v>
      </c>
      <c r="F19" s="13">
        <f t="shared" si="0"/>
        <v>669.9</v>
      </c>
      <c r="G19" s="13">
        <f t="shared" si="3"/>
        <v>669.9</v>
      </c>
      <c r="H19" s="13">
        <f t="shared" si="3"/>
        <v>669.9</v>
      </c>
      <c r="I19" s="13">
        <f>(26*7)*3.19</f>
        <v>580.58000000000004</v>
      </c>
      <c r="J19" s="13">
        <f>(27*7)*3.19</f>
        <v>602.91</v>
      </c>
      <c r="K19" s="14">
        <f>(28*7)*3.19</f>
        <v>625.24</v>
      </c>
      <c r="L19" s="15">
        <f t="shared" si="4"/>
        <v>623.00699999999995</v>
      </c>
    </row>
    <row r="20" spans="1:12" x14ac:dyDescent="0.25">
      <c r="A20" s="10">
        <v>29447</v>
      </c>
      <c r="B20" s="13">
        <f t="shared" si="1"/>
        <v>669.9</v>
      </c>
      <c r="C20" s="13">
        <f t="shared" si="2"/>
        <v>669.9</v>
      </c>
      <c r="D20" s="13">
        <f t="shared" si="0"/>
        <v>669.9</v>
      </c>
      <c r="E20" s="13">
        <f t="shared" si="0"/>
        <v>669.9</v>
      </c>
      <c r="F20" s="13">
        <f t="shared" si="0"/>
        <v>669.9</v>
      </c>
      <c r="G20" s="13">
        <f t="shared" si="3"/>
        <v>669.9</v>
      </c>
      <c r="H20" s="13">
        <f t="shared" si="3"/>
        <v>669.9</v>
      </c>
      <c r="I20" s="13">
        <f>(27*7)*3.19</f>
        <v>602.91</v>
      </c>
      <c r="J20" s="13">
        <f t="shared" si="3"/>
        <v>669.9</v>
      </c>
      <c r="K20" s="14">
        <f t="shared" si="3"/>
        <v>669.9</v>
      </c>
      <c r="L20" s="15">
        <f t="shared" si="4"/>
        <v>663.20099999999991</v>
      </c>
    </row>
    <row r="21" spans="1:12" x14ac:dyDescent="0.25">
      <c r="A21" s="10">
        <v>28977</v>
      </c>
      <c r="B21" s="13">
        <f>(26*7)*3.19</f>
        <v>580.58000000000004</v>
      </c>
      <c r="C21" s="13">
        <f>(26*7)*3.19</f>
        <v>580.58000000000004</v>
      </c>
      <c r="D21" s="13">
        <f>(21*7)*3.19</f>
        <v>468.93</v>
      </c>
      <c r="E21" s="13">
        <f>(20*7)*3.19</f>
        <v>446.59999999999997</v>
      </c>
      <c r="F21" s="13">
        <f>(27*7)*3.19</f>
        <v>602.91</v>
      </c>
      <c r="G21" s="13">
        <f>(20*7)*3.19</f>
        <v>446.59999999999997</v>
      </c>
      <c r="H21" s="13">
        <f>(26*7)*3.19</f>
        <v>580.58000000000004</v>
      </c>
      <c r="I21" s="13">
        <f>(26*7)*3.19</f>
        <v>580.58000000000004</v>
      </c>
      <c r="J21" s="13">
        <f>(26*7)*3.19</f>
        <v>580.58000000000004</v>
      </c>
      <c r="K21" s="14">
        <f>(24*7)*3.19</f>
        <v>535.91999999999996</v>
      </c>
      <c r="L21" s="15">
        <f t="shared" si="4"/>
        <v>540.38599999999997</v>
      </c>
    </row>
    <row r="22" spans="1:12" x14ac:dyDescent="0.25">
      <c r="A22" s="10" t="s">
        <v>3</v>
      </c>
      <c r="B22" s="13">
        <f t="shared" si="1"/>
        <v>669.9</v>
      </c>
      <c r="C22" s="13">
        <f>(30*7)*3.19</f>
        <v>669.9</v>
      </c>
      <c r="D22" s="13">
        <f>(26*7)*3.19</f>
        <v>580.58000000000004</v>
      </c>
      <c r="E22" s="13">
        <f>(28*7)*3.19</f>
        <v>625.24</v>
      </c>
      <c r="F22" s="13">
        <f t="shared" si="0"/>
        <v>669.9</v>
      </c>
      <c r="G22" s="13">
        <f>(26*7)*3.19</f>
        <v>580.58000000000004</v>
      </c>
      <c r="H22" s="13">
        <f>(29*7)*3.19</f>
        <v>647.56999999999994</v>
      </c>
      <c r="I22" s="13">
        <f t="shared" si="3"/>
        <v>669.9</v>
      </c>
      <c r="J22" s="13">
        <f>(27*7)*3.19</f>
        <v>602.91</v>
      </c>
      <c r="K22" s="14">
        <f>(26*7)*3.19</f>
        <v>580.58000000000004</v>
      </c>
      <c r="L22" s="15">
        <f t="shared" si="4"/>
        <v>629.7059999999999</v>
      </c>
    </row>
    <row r="23" spans="1:12" x14ac:dyDescent="0.25">
      <c r="A23" s="10">
        <v>28212</v>
      </c>
      <c r="B23" s="13">
        <f>(29*7)*3.19</f>
        <v>647.56999999999994</v>
      </c>
      <c r="C23" s="13">
        <f>(26*7)*3.19</f>
        <v>580.58000000000004</v>
      </c>
      <c r="D23" s="13">
        <f>(21*7)*3.19</f>
        <v>468.93</v>
      </c>
      <c r="E23" s="13">
        <f>(24*7)*3.19</f>
        <v>535.91999999999996</v>
      </c>
      <c r="F23" s="13">
        <f>(22*7)*3.19</f>
        <v>491.26</v>
      </c>
      <c r="G23" s="13">
        <f>(26*7)*3.19</f>
        <v>580.58000000000004</v>
      </c>
      <c r="H23" s="13">
        <f t="shared" si="3"/>
        <v>669.9</v>
      </c>
      <c r="I23" s="13">
        <f>(24*7)*3.19</f>
        <v>535.91999999999996</v>
      </c>
      <c r="J23" s="13">
        <f>(24*7)*3.19</f>
        <v>535.91999999999996</v>
      </c>
      <c r="K23" s="14">
        <f>(20*7)*3.19</f>
        <v>446.59999999999997</v>
      </c>
      <c r="L23" s="15">
        <f t="shared" si="4"/>
        <v>549.31799999999998</v>
      </c>
    </row>
    <row r="24" spans="1:12" x14ac:dyDescent="0.25">
      <c r="A24" s="10">
        <v>29061</v>
      </c>
      <c r="B24" s="13">
        <f t="shared" si="1"/>
        <v>669.9</v>
      </c>
      <c r="C24" s="13">
        <f>(24*7)*3.19</f>
        <v>535.91999999999996</v>
      </c>
      <c r="D24" s="13">
        <f>(23*7)*3.19</f>
        <v>513.59</v>
      </c>
      <c r="E24" s="13">
        <f>(22*7)*3.19</f>
        <v>491.26</v>
      </c>
      <c r="F24" s="13">
        <f>(24*7)*3.19</f>
        <v>535.91999999999996</v>
      </c>
      <c r="G24" s="13">
        <f>(29*7)*3.19</f>
        <v>647.56999999999994</v>
      </c>
      <c r="H24" s="13">
        <f t="shared" si="3"/>
        <v>669.9</v>
      </c>
      <c r="I24" s="13">
        <f>(17*7)*3.19</f>
        <v>379.61</v>
      </c>
      <c r="J24" s="13">
        <f>(21*7)*3.19</f>
        <v>468.93</v>
      </c>
      <c r="K24" s="14">
        <f>(22*7)*3.19</f>
        <v>491.26</v>
      </c>
      <c r="L24" s="15">
        <f t="shared" si="4"/>
        <v>540.38600000000008</v>
      </c>
    </row>
    <row r="25" spans="1:12" x14ac:dyDescent="0.25">
      <c r="A25" s="10">
        <v>29319</v>
      </c>
      <c r="B25" s="13">
        <f t="shared" si="1"/>
        <v>669.9</v>
      </c>
      <c r="C25" s="13">
        <f t="shared" si="2"/>
        <v>669.9</v>
      </c>
      <c r="D25" s="13">
        <f>(28*7)*3.19</f>
        <v>625.24</v>
      </c>
      <c r="E25" s="13">
        <f t="shared" si="0"/>
        <v>669.9</v>
      </c>
      <c r="F25" s="13">
        <f t="shared" si="0"/>
        <v>669.9</v>
      </c>
      <c r="G25" s="13">
        <f>(27*7)*3.19</f>
        <v>602.91</v>
      </c>
      <c r="H25" s="13">
        <f t="shared" si="3"/>
        <v>669.9</v>
      </c>
      <c r="I25" s="13">
        <f>(20*7)*3.19</f>
        <v>446.59999999999997</v>
      </c>
      <c r="J25" s="13">
        <f>(29*7)*3.19</f>
        <v>647.56999999999994</v>
      </c>
      <c r="K25" s="14">
        <f>(25*7)*3.19</f>
        <v>558.25</v>
      </c>
      <c r="L25" s="15">
        <f t="shared" si="4"/>
        <v>623.00699999999995</v>
      </c>
    </row>
    <row r="26" spans="1:12" x14ac:dyDescent="0.25">
      <c r="A26" s="10">
        <v>29132</v>
      </c>
      <c r="B26" s="13">
        <f t="shared" si="1"/>
        <v>669.9</v>
      </c>
      <c r="C26" s="13">
        <f t="shared" si="2"/>
        <v>669.9</v>
      </c>
      <c r="D26" s="13">
        <f>(26*7)*3.19</f>
        <v>580.58000000000004</v>
      </c>
      <c r="E26" s="13">
        <f t="shared" si="0"/>
        <v>669.9</v>
      </c>
      <c r="F26" s="13">
        <f>(29*7)*3.19</f>
        <v>647.56999999999994</v>
      </c>
      <c r="G26" s="13">
        <f t="shared" si="3"/>
        <v>669.9</v>
      </c>
      <c r="H26" s="13">
        <f t="shared" si="3"/>
        <v>669.9</v>
      </c>
      <c r="I26" s="13">
        <f t="shared" si="3"/>
        <v>669.9</v>
      </c>
      <c r="J26" s="13">
        <f t="shared" si="3"/>
        <v>669.9</v>
      </c>
      <c r="K26" s="14">
        <f>(26*7)*3.19</f>
        <v>580.58000000000004</v>
      </c>
      <c r="L26" s="15">
        <f t="shared" si="4"/>
        <v>649.803</v>
      </c>
    </row>
    <row r="27" spans="1:12" x14ac:dyDescent="0.25">
      <c r="A27" s="10" t="s">
        <v>4</v>
      </c>
      <c r="B27" s="13">
        <f t="shared" si="1"/>
        <v>669.9</v>
      </c>
      <c r="C27" s="13">
        <f t="shared" si="2"/>
        <v>669.9</v>
      </c>
      <c r="D27" s="13">
        <f>(27*7)*3.19</f>
        <v>602.91</v>
      </c>
      <c r="E27" s="13">
        <f>(24*7)*3.19</f>
        <v>535.91999999999996</v>
      </c>
      <c r="F27" s="13">
        <f>(29*7)*3.19</f>
        <v>647.56999999999994</v>
      </c>
      <c r="G27" s="13">
        <f t="shared" si="3"/>
        <v>669.9</v>
      </c>
      <c r="H27" s="13">
        <f t="shared" si="3"/>
        <v>669.9</v>
      </c>
      <c r="I27" s="13">
        <f>(29*7)*3.19</f>
        <v>647.56999999999994</v>
      </c>
      <c r="J27" s="13">
        <f>(26*7)*3.19</f>
        <v>580.58000000000004</v>
      </c>
      <c r="K27" s="14">
        <f>(24*7)*3.19</f>
        <v>535.91999999999996</v>
      </c>
      <c r="L27" s="15">
        <f t="shared" si="4"/>
        <v>623.00699999999995</v>
      </c>
    </row>
    <row r="28" spans="1:12" ht="15.75" thickBot="1" x14ac:dyDescent="0.3">
      <c r="A28" s="10" t="s">
        <v>5</v>
      </c>
      <c r="B28" s="13">
        <f t="shared" si="1"/>
        <v>669.9</v>
      </c>
      <c r="C28" s="13">
        <f>(24*7)*3.19</f>
        <v>535.91999999999996</v>
      </c>
      <c r="D28" s="13">
        <f t="shared" si="0"/>
        <v>669.9</v>
      </c>
      <c r="E28" s="13">
        <f>(24*7)*3.19</f>
        <v>535.91999999999996</v>
      </c>
      <c r="F28" s="13">
        <f>(25*7)*3.19</f>
        <v>558.25</v>
      </c>
      <c r="G28" s="13">
        <f>(28*7)*3.19</f>
        <v>625.24</v>
      </c>
      <c r="H28" s="13">
        <f>(26*7)*3.19</f>
        <v>580.58000000000004</v>
      </c>
      <c r="I28" s="13">
        <f>(28*7)*3.19</f>
        <v>625.24</v>
      </c>
      <c r="J28" s="13">
        <f>(23*7)*3.19</f>
        <v>513.59</v>
      </c>
      <c r="K28" s="14">
        <f>(25*7)*3.19</f>
        <v>558.25</v>
      </c>
      <c r="L28" s="16">
        <f t="shared" si="4"/>
        <v>587.279</v>
      </c>
    </row>
    <row r="29" spans="1:12" x14ac:dyDescent="0.25">
      <c r="B29" s="2"/>
    </row>
    <row r="30" spans="1:12" x14ac:dyDescent="0.25">
      <c r="B30" s="2"/>
    </row>
    <row r="31" spans="1:12" x14ac:dyDescent="0.25">
      <c r="B31" s="2"/>
    </row>
    <row r="32" spans="1:12" x14ac:dyDescent="0.25">
      <c r="B32" s="2"/>
    </row>
  </sheetData>
  <sortState ref="A5:E28">
    <sortCondition descending="1" ref="B5"/>
  </sortState>
  <mergeCells count="3">
    <mergeCell ref="A1:F1"/>
    <mergeCell ref="B3:D3"/>
    <mergeCell ref="E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</dc:creator>
  <cp:keywords/>
  <dc:description/>
  <cp:lastModifiedBy>Valerie</cp:lastModifiedBy>
  <cp:revision/>
  <dcterms:created xsi:type="dcterms:W3CDTF">2015-09-08T14:45:29Z</dcterms:created>
  <dcterms:modified xsi:type="dcterms:W3CDTF">2015-09-16T16:55:00Z</dcterms:modified>
</cp:coreProperties>
</file>