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2/"/>
    </mc:Choice>
  </mc:AlternateContent>
  <xr:revisionPtr revIDLastSave="0" documentId="13_ncr:9_{116C9EE7-DDAB-564A-A634-ECD44EB73ED7}" xr6:coauthVersionLast="47" xr6:coauthVersionMax="47" xr10:uidLastSave="{00000000-0000-0000-0000-000000000000}"/>
  <bookViews>
    <workbookView xWindow="16580" yWindow="3200" windowWidth="19200" windowHeight="18700" xr2:uid="{00000000-000D-0000-FFFF-FFFF00000000}"/>
  </bookViews>
  <sheets>
    <sheet name="finance2_train" sheetId="1" r:id="rId1"/>
    <sheet name="やりたいこと" sheetId="6" r:id="rId2"/>
    <sheet name="課題1train_finance_RSI付き" sheetId="5" r:id="rId3"/>
    <sheet name="標準偏差" sheetId="4" r:id="rId4"/>
    <sheet name="finance2_test" sheetId="2" r:id="rId5"/>
    <sheet name="finance2_submit" sheetId="3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V9" i="1" l="1"/>
  <c r="U9" i="1"/>
  <c r="L2075" i="5"/>
  <c r="K2075" i="5"/>
  <c r="M2075" i="5" s="1"/>
  <c r="L2074" i="5"/>
  <c r="K2074" i="5"/>
  <c r="M2074" i="5" s="1"/>
  <c r="I2074" i="5"/>
  <c r="L2073" i="5"/>
  <c r="K2073" i="5"/>
  <c r="M2073" i="5" s="1"/>
  <c r="I2073" i="5"/>
  <c r="L2072" i="5"/>
  <c r="K2072" i="5"/>
  <c r="M2072" i="5" s="1"/>
  <c r="I2072" i="5"/>
  <c r="L2071" i="5"/>
  <c r="K2071" i="5"/>
  <c r="I2071" i="5"/>
  <c r="M2070" i="5"/>
  <c r="L2070" i="5"/>
  <c r="K2070" i="5"/>
  <c r="I2070" i="5"/>
  <c r="M2069" i="5"/>
  <c r="L2069" i="5"/>
  <c r="K2069" i="5"/>
  <c r="I2069" i="5"/>
  <c r="M2068" i="5"/>
  <c r="L2068" i="5"/>
  <c r="K2068" i="5"/>
  <c r="I2068" i="5"/>
  <c r="L2067" i="5"/>
  <c r="M2067" i="5" s="1"/>
  <c r="K2067" i="5"/>
  <c r="I2067" i="5"/>
  <c r="M2066" i="5"/>
  <c r="L2066" i="5"/>
  <c r="K2066" i="5"/>
  <c r="I2066" i="5"/>
  <c r="M2065" i="5"/>
  <c r="L2065" i="5"/>
  <c r="K2065" i="5"/>
  <c r="L2064" i="5"/>
  <c r="M2064" i="5" s="1"/>
  <c r="K2064" i="5"/>
  <c r="L2063" i="5"/>
  <c r="K2063" i="5"/>
  <c r="M2063" i="5" s="1"/>
  <c r="M2062" i="5"/>
  <c r="L2062" i="5"/>
  <c r="K2062" i="5"/>
  <c r="M2061" i="5"/>
  <c r="L2061" i="5"/>
  <c r="K2061" i="5"/>
  <c r="L2060" i="5"/>
  <c r="M2060" i="5" s="1"/>
  <c r="K2060" i="5"/>
  <c r="L2059" i="5"/>
  <c r="K2059" i="5"/>
  <c r="L2058" i="5"/>
  <c r="K2058" i="5"/>
  <c r="M2058" i="5" s="1"/>
  <c r="L2057" i="5"/>
  <c r="M2057" i="5" s="1"/>
  <c r="K2057" i="5"/>
  <c r="L2056" i="5"/>
  <c r="K2056" i="5"/>
  <c r="M2056" i="5" s="1"/>
  <c r="L2055" i="5"/>
  <c r="K2055" i="5"/>
  <c r="M2055" i="5" s="1"/>
  <c r="L2054" i="5"/>
  <c r="K2054" i="5"/>
  <c r="M2054" i="5" s="1"/>
  <c r="L2053" i="5"/>
  <c r="K2053" i="5"/>
  <c r="M2053" i="5" s="1"/>
  <c r="L2052" i="5"/>
  <c r="K2052" i="5"/>
  <c r="M2052" i="5" s="1"/>
  <c r="L2051" i="5"/>
  <c r="K2051" i="5"/>
  <c r="M2051" i="5" s="1"/>
  <c r="L2050" i="5"/>
  <c r="M2050" i="5" s="1"/>
  <c r="K2050" i="5"/>
  <c r="M2049" i="5"/>
  <c r="L2049" i="5"/>
  <c r="K2049" i="5"/>
  <c r="L2048" i="5"/>
  <c r="M2048" i="5" s="1"/>
  <c r="K2048" i="5"/>
  <c r="M2047" i="5"/>
  <c r="L2047" i="5"/>
  <c r="K2047" i="5"/>
  <c r="M2046" i="5"/>
  <c r="L2046" i="5"/>
  <c r="K2046" i="5"/>
  <c r="L2045" i="5"/>
  <c r="K2045" i="5"/>
  <c r="M2045" i="5" s="1"/>
  <c r="L2044" i="5"/>
  <c r="K2044" i="5"/>
  <c r="M2044" i="5" s="1"/>
  <c r="L2043" i="5"/>
  <c r="K2043" i="5"/>
  <c r="M2043" i="5" s="1"/>
  <c r="M2042" i="5"/>
  <c r="L2042" i="5"/>
  <c r="K2042" i="5"/>
  <c r="L2041" i="5"/>
  <c r="K2041" i="5"/>
  <c r="M2041" i="5" s="1"/>
  <c r="L2040" i="5"/>
  <c r="M2040" i="5" s="1"/>
  <c r="K2040" i="5"/>
  <c r="L2039" i="5"/>
  <c r="K2039" i="5"/>
  <c r="M2039" i="5" s="1"/>
  <c r="L2038" i="5"/>
  <c r="K2038" i="5"/>
  <c r="M2038" i="5" s="1"/>
  <c r="L2037" i="5"/>
  <c r="K2037" i="5"/>
  <c r="M2037" i="5" s="1"/>
  <c r="L2036" i="5"/>
  <c r="K2036" i="5"/>
  <c r="M2036" i="5" s="1"/>
  <c r="L2035" i="5"/>
  <c r="K2035" i="5"/>
  <c r="M2035" i="5" s="1"/>
  <c r="M2034" i="5"/>
  <c r="L2034" i="5"/>
  <c r="K2034" i="5"/>
  <c r="L2033" i="5"/>
  <c r="K2033" i="5"/>
  <c r="M2033" i="5" s="1"/>
  <c r="L2032" i="5"/>
  <c r="K2032" i="5"/>
  <c r="M2032" i="5" s="1"/>
  <c r="M2031" i="5"/>
  <c r="L2031" i="5"/>
  <c r="K2031" i="5"/>
  <c r="L2030" i="5"/>
  <c r="K2030" i="5"/>
  <c r="M2030" i="5" s="1"/>
  <c r="L2029" i="5"/>
  <c r="K2029" i="5"/>
  <c r="M2029" i="5" s="1"/>
  <c r="L2028" i="5"/>
  <c r="K2028" i="5"/>
  <c r="L2027" i="5"/>
  <c r="K2027" i="5"/>
  <c r="M2027" i="5" s="1"/>
  <c r="M2026" i="5"/>
  <c r="L2026" i="5"/>
  <c r="K2026" i="5"/>
  <c r="L2025" i="5"/>
  <c r="K2025" i="5"/>
  <c r="M2025" i="5" s="1"/>
  <c r="L2024" i="5"/>
  <c r="K2024" i="5"/>
  <c r="M2024" i="5" s="1"/>
  <c r="L2023" i="5"/>
  <c r="K2023" i="5"/>
  <c r="M2023" i="5" s="1"/>
  <c r="L2022" i="5"/>
  <c r="K2022" i="5"/>
  <c r="M2022" i="5" s="1"/>
  <c r="L2021" i="5"/>
  <c r="K2021" i="5"/>
  <c r="M2021" i="5" s="1"/>
  <c r="L2020" i="5"/>
  <c r="K2020" i="5"/>
  <c r="M2020" i="5" s="1"/>
  <c r="L2019" i="5"/>
  <c r="K2019" i="5"/>
  <c r="M2019" i="5" s="1"/>
  <c r="L2018" i="5"/>
  <c r="M2018" i="5" s="1"/>
  <c r="K2018" i="5"/>
  <c r="L2017" i="5"/>
  <c r="K2017" i="5"/>
  <c r="M2017" i="5" s="1"/>
  <c r="L2016" i="5"/>
  <c r="K2016" i="5"/>
  <c r="M2016" i="5" s="1"/>
  <c r="M2015" i="5"/>
  <c r="L2015" i="5"/>
  <c r="K2015" i="5"/>
  <c r="L2014" i="5"/>
  <c r="K2014" i="5"/>
  <c r="M2014" i="5" s="1"/>
  <c r="L2013" i="5"/>
  <c r="K2013" i="5"/>
  <c r="M2013" i="5" s="1"/>
  <c r="L2012" i="5"/>
  <c r="K2012" i="5"/>
  <c r="M2012" i="5" s="1"/>
  <c r="L2011" i="5"/>
  <c r="M2011" i="5" s="1"/>
  <c r="K2011" i="5"/>
  <c r="L2010" i="5"/>
  <c r="M2010" i="5" s="1"/>
  <c r="K2010" i="5"/>
  <c r="L2009" i="5"/>
  <c r="K2009" i="5"/>
  <c r="M2009" i="5" s="1"/>
  <c r="L2008" i="5"/>
  <c r="K2008" i="5"/>
  <c r="M2008" i="5" s="1"/>
  <c r="L2007" i="5"/>
  <c r="K2007" i="5"/>
  <c r="M2007" i="5" s="1"/>
  <c r="L2006" i="5"/>
  <c r="K2006" i="5"/>
  <c r="M2006" i="5" s="1"/>
  <c r="M2005" i="5"/>
  <c r="L2005" i="5"/>
  <c r="K2005" i="5"/>
  <c r="L2004" i="5"/>
  <c r="K2004" i="5"/>
  <c r="M2004" i="5" s="1"/>
  <c r="L2003" i="5"/>
  <c r="K2003" i="5"/>
  <c r="M2003" i="5" s="1"/>
  <c r="L2002" i="5"/>
  <c r="M2002" i="5" s="1"/>
  <c r="K2002" i="5"/>
  <c r="L2001" i="5"/>
  <c r="K2001" i="5"/>
  <c r="M2001" i="5" s="1"/>
  <c r="L2000" i="5"/>
  <c r="K2000" i="5"/>
  <c r="M2000" i="5" s="1"/>
  <c r="M1999" i="5"/>
  <c r="L1999" i="5"/>
  <c r="K1999" i="5"/>
  <c r="L1998" i="5"/>
  <c r="K1998" i="5"/>
  <c r="M1998" i="5" s="1"/>
  <c r="M1997" i="5"/>
  <c r="L1997" i="5"/>
  <c r="K1997" i="5"/>
  <c r="L1996" i="5"/>
  <c r="K1996" i="5"/>
  <c r="M1996" i="5" s="1"/>
  <c r="L1995" i="5"/>
  <c r="K1995" i="5"/>
  <c r="M1995" i="5" s="1"/>
  <c r="L1994" i="5"/>
  <c r="M1994" i="5" s="1"/>
  <c r="K1994" i="5"/>
  <c r="L1993" i="5"/>
  <c r="K1993" i="5"/>
  <c r="L1992" i="5"/>
  <c r="K1992" i="5"/>
  <c r="M1992" i="5" s="1"/>
  <c r="M1991" i="5"/>
  <c r="L1991" i="5"/>
  <c r="K1991" i="5"/>
  <c r="L1990" i="5"/>
  <c r="M1990" i="5" s="1"/>
  <c r="K1990" i="5"/>
  <c r="M1989" i="5"/>
  <c r="L1989" i="5"/>
  <c r="K1989" i="5"/>
  <c r="L1988" i="5"/>
  <c r="K1988" i="5"/>
  <c r="M1988" i="5" s="1"/>
  <c r="L1987" i="5"/>
  <c r="K1987" i="5"/>
  <c r="L1986" i="5"/>
  <c r="M1986" i="5" s="1"/>
  <c r="K1986" i="5"/>
  <c r="M1985" i="5"/>
  <c r="L1985" i="5"/>
  <c r="K1985" i="5"/>
  <c r="L1984" i="5"/>
  <c r="M1984" i="5" s="1"/>
  <c r="K1984" i="5"/>
  <c r="M1983" i="5"/>
  <c r="L1983" i="5"/>
  <c r="K1983" i="5"/>
  <c r="M1982" i="5"/>
  <c r="L1982" i="5"/>
  <c r="K1982" i="5"/>
  <c r="L1981" i="5"/>
  <c r="K1981" i="5"/>
  <c r="M1981" i="5" s="1"/>
  <c r="L1980" i="5"/>
  <c r="K1980" i="5"/>
  <c r="M1980" i="5" s="1"/>
  <c r="L1979" i="5"/>
  <c r="K1979" i="5"/>
  <c r="M1979" i="5" s="1"/>
  <c r="M1978" i="5"/>
  <c r="L1978" i="5"/>
  <c r="K1978" i="5"/>
  <c r="L1977" i="5"/>
  <c r="K1977" i="5"/>
  <c r="M1977" i="5" s="1"/>
  <c r="L1976" i="5"/>
  <c r="M1976" i="5" s="1"/>
  <c r="K1976" i="5"/>
  <c r="L1975" i="5"/>
  <c r="K1975" i="5"/>
  <c r="M1975" i="5" s="1"/>
  <c r="L1974" i="5"/>
  <c r="K1974" i="5"/>
  <c r="M1974" i="5" s="1"/>
  <c r="L1973" i="5"/>
  <c r="K1973" i="5"/>
  <c r="M1973" i="5" s="1"/>
  <c r="L1972" i="5"/>
  <c r="K1972" i="5"/>
  <c r="M1972" i="5" s="1"/>
  <c r="L1971" i="5"/>
  <c r="K1971" i="5"/>
  <c r="M1971" i="5" s="1"/>
  <c r="L1970" i="5"/>
  <c r="M1970" i="5" s="1"/>
  <c r="K1970" i="5"/>
  <c r="L1969" i="5"/>
  <c r="K1969" i="5"/>
  <c r="M1969" i="5" s="1"/>
  <c r="L1968" i="5"/>
  <c r="K1968" i="5"/>
  <c r="M1968" i="5" s="1"/>
  <c r="M1967" i="5"/>
  <c r="L1967" i="5"/>
  <c r="K1967" i="5"/>
  <c r="L1966" i="5"/>
  <c r="K1966" i="5"/>
  <c r="M1966" i="5" s="1"/>
  <c r="L1965" i="5"/>
  <c r="K1965" i="5"/>
  <c r="M1965" i="5" s="1"/>
  <c r="L1964" i="5"/>
  <c r="K1964" i="5"/>
  <c r="L1963" i="5"/>
  <c r="K1963" i="5"/>
  <c r="M1963" i="5" s="1"/>
  <c r="M1962" i="5"/>
  <c r="L1962" i="5"/>
  <c r="K1962" i="5"/>
  <c r="L1961" i="5"/>
  <c r="K1961" i="5"/>
  <c r="M1961" i="5" s="1"/>
  <c r="L1960" i="5"/>
  <c r="K1960" i="5"/>
  <c r="M1960" i="5" s="1"/>
  <c r="L1959" i="5"/>
  <c r="K1959" i="5"/>
  <c r="M1959" i="5" s="1"/>
  <c r="L1958" i="5"/>
  <c r="K1958" i="5"/>
  <c r="M1958" i="5" s="1"/>
  <c r="L1957" i="5"/>
  <c r="K1957" i="5"/>
  <c r="M1957" i="5" s="1"/>
  <c r="L1956" i="5"/>
  <c r="K1956" i="5"/>
  <c r="M1956" i="5" s="1"/>
  <c r="L1955" i="5"/>
  <c r="K1955" i="5"/>
  <c r="M1955" i="5" s="1"/>
  <c r="L1954" i="5"/>
  <c r="M1954" i="5" s="1"/>
  <c r="K1954" i="5"/>
  <c r="L1953" i="5"/>
  <c r="K1953" i="5"/>
  <c r="M1953" i="5" s="1"/>
  <c r="L1952" i="5"/>
  <c r="K1952" i="5"/>
  <c r="M1952" i="5" s="1"/>
  <c r="M1951" i="5"/>
  <c r="L1951" i="5"/>
  <c r="K1951" i="5"/>
  <c r="L1950" i="5"/>
  <c r="K1950" i="5"/>
  <c r="M1950" i="5" s="1"/>
  <c r="L1949" i="5"/>
  <c r="K1949" i="5"/>
  <c r="M1949" i="5" s="1"/>
  <c r="L1948" i="5"/>
  <c r="K1948" i="5"/>
  <c r="M1948" i="5" s="1"/>
  <c r="L1947" i="5"/>
  <c r="M1947" i="5" s="1"/>
  <c r="K1947" i="5"/>
  <c r="L1946" i="5"/>
  <c r="M1946" i="5" s="1"/>
  <c r="K1946" i="5"/>
  <c r="L1945" i="5"/>
  <c r="K1945" i="5"/>
  <c r="M1945" i="5" s="1"/>
  <c r="L1944" i="5"/>
  <c r="K1944" i="5"/>
  <c r="M1944" i="5" s="1"/>
  <c r="L1943" i="5"/>
  <c r="K1943" i="5"/>
  <c r="M1943" i="5" s="1"/>
  <c r="L1942" i="5"/>
  <c r="K1942" i="5"/>
  <c r="M1942" i="5" s="1"/>
  <c r="M1941" i="5"/>
  <c r="L1941" i="5"/>
  <c r="K1941" i="5"/>
  <c r="L1940" i="5"/>
  <c r="K1940" i="5"/>
  <c r="M1940" i="5" s="1"/>
  <c r="L1939" i="5"/>
  <c r="K1939" i="5"/>
  <c r="M1939" i="5" s="1"/>
  <c r="L1938" i="5"/>
  <c r="M1938" i="5" s="1"/>
  <c r="K1938" i="5"/>
  <c r="L1937" i="5"/>
  <c r="K1937" i="5"/>
  <c r="M1937" i="5" s="1"/>
  <c r="L1936" i="5"/>
  <c r="K1936" i="5"/>
  <c r="M1936" i="5" s="1"/>
  <c r="M1935" i="5"/>
  <c r="L1935" i="5"/>
  <c r="K1935" i="5"/>
  <c r="M1934" i="5"/>
  <c r="L1934" i="5"/>
  <c r="K1934" i="5"/>
  <c r="M1933" i="5"/>
  <c r="L1933" i="5"/>
  <c r="K1933" i="5"/>
  <c r="L1932" i="5"/>
  <c r="K1932" i="5"/>
  <c r="M1932" i="5" s="1"/>
  <c r="L1931" i="5"/>
  <c r="K1931" i="5"/>
  <c r="M1931" i="5" s="1"/>
  <c r="L1930" i="5"/>
  <c r="M1930" i="5" s="1"/>
  <c r="K1930" i="5"/>
  <c r="L1929" i="5"/>
  <c r="K1929" i="5"/>
  <c r="M1929" i="5" s="1"/>
  <c r="L1928" i="5"/>
  <c r="M1928" i="5" s="1"/>
  <c r="K1928" i="5"/>
  <c r="M1927" i="5"/>
  <c r="L1927" i="5"/>
  <c r="K1927" i="5"/>
  <c r="L1926" i="5"/>
  <c r="M1926" i="5" s="1"/>
  <c r="K1926" i="5"/>
  <c r="M1925" i="5"/>
  <c r="L1925" i="5"/>
  <c r="K1925" i="5"/>
  <c r="L1924" i="5"/>
  <c r="K1924" i="5"/>
  <c r="M1924" i="5" s="1"/>
  <c r="L1923" i="5"/>
  <c r="K1923" i="5"/>
  <c r="M1923" i="5" s="1"/>
  <c r="L1922" i="5"/>
  <c r="M1922" i="5" s="1"/>
  <c r="K1922" i="5"/>
  <c r="M1921" i="5"/>
  <c r="L1921" i="5"/>
  <c r="K1921" i="5"/>
  <c r="L1920" i="5"/>
  <c r="M1920" i="5" s="1"/>
  <c r="K1920" i="5"/>
  <c r="M1919" i="5"/>
  <c r="L1919" i="5"/>
  <c r="K1919" i="5"/>
  <c r="M1918" i="5"/>
  <c r="L1918" i="5"/>
  <c r="K1918" i="5"/>
  <c r="L1917" i="5"/>
  <c r="K1917" i="5"/>
  <c r="M1917" i="5" s="1"/>
  <c r="L1916" i="5"/>
  <c r="K1916" i="5"/>
  <c r="M1916" i="5" s="1"/>
  <c r="L1915" i="5"/>
  <c r="K1915" i="5"/>
  <c r="M1915" i="5" s="1"/>
  <c r="M1914" i="5"/>
  <c r="L1914" i="5"/>
  <c r="K1914" i="5"/>
  <c r="L1913" i="5"/>
  <c r="K1913" i="5"/>
  <c r="M1913" i="5" s="1"/>
  <c r="L1912" i="5"/>
  <c r="M1912" i="5" s="1"/>
  <c r="K1912" i="5"/>
  <c r="L1911" i="5"/>
  <c r="K1911" i="5"/>
  <c r="M1911" i="5" s="1"/>
  <c r="L1910" i="5"/>
  <c r="K1910" i="5"/>
  <c r="M1910" i="5" s="1"/>
  <c r="L1909" i="5"/>
  <c r="K1909" i="5"/>
  <c r="M1909" i="5" s="1"/>
  <c r="L1908" i="5"/>
  <c r="K1908" i="5"/>
  <c r="M1908" i="5" s="1"/>
  <c r="L1907" i="5"/>
  <c r="K1907" i="5"/>
  <c r="M1907" i="5" s="1"/>
  <c r="L1906" i="5"/>
  <c r="M1906" i="5" s="1"/>
  <c r="K1906" i="5"/>
  <c r="L1905" i="5"/>
  <c r="K1905" i="5"/>
  <c r="M1905" i="5" s="1"/>
  <c r="L1904" i="5"/>
  <c r="K1904" i="5"/>
  <c r="M1904" i="5" s="1"/>
  <c r="M1903" i="5"/>
  <c r="L1903" i="5"/>
  <c r="K1903" i="5"/>
  <c r="L1902" i="5"/>
  <c r="K1902" i="5"/>
  <c r="M1902" i="5" s="1"/>
  <c r="L1901" i="5"/>
  <c r="K1901" i="5"/>
  <c r="M1901" i="5" s="1"/>
  <c r="L1900" i="5"/>
  <c r="K1900" i="5"/>
  <c r="M1900" i="5" s="1"/>
  <c r="L1899" i="5"/>
  <c r="M1899" i="5" s="1"/>
  <c r="K1899" i="5"/>
  <c r="M1898" i="5"/>
  <c r="L1898" i="5"/>
  <c r="K1898" i="5"/>
  <c r="L1897" i="5"/>
  <c r="K1897" i="5"/>
  <c r="M1897" i="5" s="1"/>
  <c r="L1896" i="5"/>
  <c r="K1896" i="5"/>
  <c r="M1896" i="5" s="1"/>
  <c r="L1895" i="5"/>
  <c r="K1895" i="5"/>
  <c r="M1895" i="5" s="1"/>
  <c r="L1894" i="5"/>
  <c r="K1894" i="5"/>
  <c r="M1894" i="5" s="1"/>
  <c r="L1893" i="5"/>
  <c r="K1893" i="5"/>
  <c r="M1893" i="5" s="1"/>
  <c r="L1892" i="5"/>
  <c r="K1892" i="5"/>
  <c r="M1892" i="5" s="1"/>
  <c r="L1891" i="5"/>
  <c r="K1891" i="5"/>
  <c r="M1891" i="5" s="1"/>
  <c r="L1890" i="5"/>
  <c r="M1890" i="5" s="1"/>
  <c r="K1890" i="5"/>
  <c r="L1889" i="5"/>
  <c r="K1889" i="5"/>
  <c r="M1889" i="5" s="1"/>
  <c r="L1888" i="5"/>
  <c r="K1888" i="5"/>
  <c r="M1888" i="5" s="1"/>
  <c r="M1887" i="5"/>
  <c r="L1887" i="5"/>
  <c r="K1887" i="5"/>
  <c r="L1886" i="5"/>
  <c r="K1886" i="5"/>
  <c r="M1886" i="5" s="1"/>
  <c r="L1885" i="5"/>
  <c r="K1885" i="5"/>
  <c r="M1885" i="5" s="1"/>
  <c r="L1884" i="5"/>
  <c r="K1884" i="5"/>
  <c r="M1884" i="5" s="1"/>
  <c r="L1883" i="5"/>
  <c r="M1883" i="5" s="1"/>
  <c r="K1883" i="5"/>
  <c r="L1882" i="5"/>
  <c r="M1882" i="5" s="1"/>
  <c r="K1882" i="5"/>
  <c r="L1881" i="5"/>
  <c r="K1881" i="5"/>
  <c r="M1881" i="5" s="1"/>
  <c r="L1880" i="5"/>
  <c r="K1880" i="5"/>
  <c r="M1880" i="5" s="1"/>
  <c r="L1879" i="5"/>
  <c r="K1879" i="5"/>
  <c r="M1879" i="5" s="1"/>
  <c r="L1878" i="5"/>
  <c r="K1878" i="5"/>
  <c r="M1878" i="5" s="1"/>
  <c r="M1877" i="5"/>
  <c r="L1877" i="5"/>
  <c r="K1877" i="5"/>
  <c r="L1876" i="5"/>
  <c r="K1876" i="5"/>
  <c r="M1876" i="5" s="1"/>
  <c r="L1875" i="5"/>
  <c r="K1875" i="5"/>
  <c r="M1875" i="5" s="1"/>
  <c r="L1874" i="5"/>
  <c r="M1874" i="5" s="1"/>
  <c r="K1874" i="5"/>
  <c r="L1873" i="5"/>
  <c r="K1873" i="5"/>
  <c r="M1873" i="5" s="1"/>
  <c r="L1872" i="5"/>
  <c r="K1872" i="5"/>
  <c r="M1872" i="5" s="1"/>
  <c r="M1871" i="5"/>
  <c r="L1871" i="5"/>
  <c r="K1871" i="5"/>
  <c r="M1870" i="5"/>
  <c r="L1870" i="5"/>
  <c r="K1870" i="5"/>
  <c r="M1869" i="5"/>
  <c r="L1869" i="5"/>
  <c r="K1869" i="5"/>
  <c r="L1868" i="5"/>
  <c r="K1868" i="5"/>
  <c r="M1868" i="5" s="1"/>
  <c r="L1867" i="5"/>
  <c r="K1867" i="5"/>
  <c r="M1867" i="5" s="1"/>
  <c r="L1866" i="5"/>
  <c r="M1866" i="5" s="1"/>
  <c r="K1866" i="5"/>
  <c r="L1865" i="5"/>
  <c r="K1865" i="5"/>
  <c r="M1865" i="5" s="1"/>
  <c r="L1864" i="5"/>
  <c r="M1864" i="5" s="1"/>
  <c r="K1864" i="5"/>
  <c r="M1863" i="5"/>
  <c r="L1863" i="5"/>
  <c r="K1863" i="5"/>
  <c r="L1862" i="5"/>
  <c r="M1862" i="5" s="1"/>
  <c r="K1862" i="5"/>
  <c r="M1861" i="5"/>
  <c r="L1861" i="5"/>
  <c r="K1861" i="5"/>
  <c r="L1860" i="5"/>
  <c r="K1860" i="5"/>
  <c r="M1860" i="5" s="1"/>
  <c r="L1859" i="5"/>
  <c r="K1859" i="5"/>
  <c r="M1859" i="5" s="1"/>
  <c r="L1858" i="5"/>
  <c r="M1858" i="5" s="1"/>
  <c r="K1858" i="5"/>
  <c r="M1857" i="5"/>
  <c r="L1857" i="5"/>
  <c r="K1857" i="5"/>
  <c r="L1856" i="5"/>
  <c r="M1856" i="5" s="1"/>
  <c r="K1856" i="5"/>
  <c r="M1855" i="5"/>
  <c r="L1855" i="5"/>
  <c r="K1855" i="5"/>
  <c r="M1854" i="5"/>
  <c r="L1854" i="5"/>
  <c r="K1854" i="5"/>
  <c r="L1853" i="5"/>
  <c r="K1853" i="5"/>
  <c r="M1853" i="5" s="1"/>
  <c r="L1852" i="5"/>
  <c r="K1852" i="5"/>
  <c r="M1852" i="5" s="1"/>
  <c r="L1851" i="5"/>
  <c r="K1851" i="5"/>
  <c r="M1851" i="5" s="1"/>
  <c r="M1850" i="5"/>
  <c r="L1850" i="5"/>
  <c r="K1850" i="5"/>
  <c r="L1849" i="5"/>
  <c r="K1849" i="5"/>
  <c r="M1849" i="5" s="1"/>
  <c r="L1848" i="5"/>
  <c r="M1848" i="5" s="1"/>
  <c r="K1848" i="5"/>
  <c r="L1847" i="5"/>
  <c r="K1847" i="5"/>
  <c r="M1847" i="5" s="1"/>
  <c r="L1846" i="5"/>
  <c r="K1846" i="5"/>
  <c r="M1846" i="5" s="1"/>
  <c r="L1845" i="5"/>
  <c r="K1845" i="5"/>
  <c r="M1845" i="5" s="1"/>
  <c r="L1844" i="5"/>
  <c r="K1844" i="5"/>
  <c r="M1844" i="5" s="1"/>
  <c r="L1843" i="5"/>
  <c r="K1843" i="5"/>
  <c r="M1843" i="5" s="1"/>
  <c r="M1842" i="5"/>
  <c r="L1842" i="5"/>
  <c r="K1842" i="5"/>
  <c r="L1841" i="5"/>
  <c r="K1841" i="5"/>
  <c r="M1841" i="5" s="1"/>
  <c r="L1840" i="5"/>
  <c r="K1840" i="5"/>
  <c r="M1840" i="5" s="1"/>
  <c r="M1839" i="5"/>
  <c r="L1839" i="5"/>
  <c r="K1839" i="5"/>
  <c r="L1838" i="5"/>
  <c r="K1838" i="5"/>
  <c r="M1838" i="5" s="1"/>
  <c r="L1837" i="5"/>
  <c r="K1837" i="5"/>
  <c r="M1837" i="5" s="1"/>
  <c r="L1836" i="5"/>
  <c r="K1836" i="5"/>
  <c r="M1836" i="5" s="1"/>
  <c r="L1835" i="5"/>
  <c r="M1835" i="5" s="1"/>
  <c r="K1835" i="5"/>
  <c r="M1834" i="5"/>
  <c r="L1834" i="5"/>
  <c r="K1834" i="5"/>
  <c r="L1833" i="5"/>
  <c r="K1833" i="5"/>
  <c r="M1833" i="5" s="1"/>
  <c r="L1832" i="5"/>
  <c r="K1832" i="5"/>
  <c r="M1832" i="5" s="1"/>
  <c r="L1831" i="5"/>
  <c r="K1831" i="5"/>
  <c r="M1831" i="5" s="1"/>
  <c r="L1830" i="5"/>
  <c r="K1830" i="5"/>
  <c r="M1830" i="5" s="1"/>
  <c r="L1829" i="5"/>
  <c r="K1829" i="5"/>
  <c r="M1829" i="5" s="1"/>
  <c r="L1828" i="5"/>
  <c r="K1828" i="5"/>
  <c r="M1828" i="5" s="1"/>
  <c r="L1827" i="5"/>
  <c r="K1827" i="5"/>
  <c r="M1827" i="5" s="1"/>
  <c r="L1826" i="5"/>
  <c r="M1826" i="5" s="1"/>
  <c r="K1826" i="5"/>
  <c r="L1825" i="5"/>
  <c r="K1825" i="5"/>
  <c r="M1825" i="5" s="1"/>
  <c r="L1824" i="5"/>
  <c r="K1824" i="5"/>
  <c r="M1824" i="5" s="1"/>
  <c r="M1823" i="5"/>
  <c r="L1823" i="5"/>
  <c r="K1823" i="5"/>
  <c r="L1822" i="5"/>
  <c r="K1822" i="5"/>
  <c r="M1822" i="5" s="1"/>
  <c r="L1821" i="5"/>
  <c r="K1821" i="5"/>
  <c r="M1821" i="5" s="1"/>
  <c r="L1820" i="5"/>
  <c r="K1820" i="5"/>
  <c r="M1820" i="5" s="1"/>
  <c r="M1819" i="5"/>
  <c r="L1819" i="5"/>
  <c r="K1819" i="5"/>
  <c r="L1818" i="5"/>
  <c r="M1818" i="5" s="1"/>
  <c r="K1818" i="5"/>
  <c r="L1817" i="5"/>
  <c r="K1817" i="5"/>
  <c r="M1817" i="5" s="1"/>
  <c r="L1816" i="5"/>
  <c r="K1816" i="5"/>
  <c r="M1816" i="5" s="1"/>
  <c r="L1815" i="5"/>
  <c r="K1815" i="5"/>
  <c r="M1815" i="5" s="1"/>
  <c r="L1814" i="5"/>
  <c r="K1814" i="5"/>
  <c r="M1814" i="5" s="1"/>
  <c r="M1813" i="5"/>
  <c r="L1813" i="5"/>
  <c r="K1813" i="5"/>
  <c r="L1812" i="5"/>
  <c r="K1812" i="5"/>
  <c r="M1812" i="5" s="1"/>
  <c r="L1811" i="5"/>
  <c r="K1811" i="5"/>
  <c r="M1811" i="5" s="1"/>
  <c r="L1810" i="5"/>
  <c r="M1810" i="5" s="1"/>
  <c r="K1810" i="5"/>
  <c r="L1809" i="5"/>
  <c r="K1809" i="5"/>
  <c r="M1809" i="5" s="1"/>
  <c r="L1808" i="5"/>
  <c r="K1808" i="5"/>
  <c r="M1808" i="5" s="1"/>
  <c r="M1807" i="5"/>
  <c r="L1807" i="5"/>
  <c r="K1807" i="5"/>
  <c r="M1806" i="5"/>
  <c r="L1806" i="5"/>
  <c r="K1806" i="5"/>
  <c r="M1805" i="5"/>
  <c r="L1805" i="5"/>
  <c r="K1805" i="5"/>
  <c r="L1804" i="5"/>
  <c r="K1804" i="5"/>
  <c r="M1804" i="5" s="1"/>
  <c r="L1803" i="5"/>
  <c r="K1803" i="5"/>
  <c r="M1803" i="5" s="1"/>
  <c r="L1802" i="5"/>
  <c r="M1802" i="5" s="1"/>
  <c r="K1802" i="5"/>
  <c r="L1801" i="5"/>
  <c r="K1801" i="5"/>
  <c r="M1801" i="5" s="1"/>
  <c r="L1800" i="5"/>
  <c r="M1800" i="5" s="1"/>
  <c r="K1800" i="5"/>
  <c r="M1799" i="5"/>
  <c r="L1799" i="5"/>
  <c r="K1799" i="5"/>
  <c r="L1798" i="5"/>
  <c r="M1798" i="5" s="1"/>
  <c r="K1798" i="5"/>
  <c r="M1797" i="5"/>
  <c r="L1797" i="5"/>
  <c r="K1797" i="5"/>
  <c r="L1796" i="5"/>
  <c r="K1796" i="5"/>
  <c r="M1796" i="5" s="1"/>
  <c r="L1795" i="5"/>
  <c r="K1795" i="5"/>
  <c r="M1795" i="5" s="1"/>
  <c r="L1794" i="5"/>
  <c r="M1794" i="5" s="1"/>
  <c r="K1794" i="5"/>
  <c r="M1793" i="5"/>
  <c r="L1793" i="5"/>
  <c r="K1793" i="5"/>
  <c r="L1792" i="5"/>
  <c r="M1792" i="5" s="1"/>
  <c r="K1792" i="5"/>
  <c r="M1791" i="5"/>
  <c r="L1791" i="5"/>
  <c r="K1791" i="5"/>
  <c r="M1790" i="5"/>
  <c r="L1790" i="5"/>
  <c r="K1790" i="5"/>
  <c r="L1789" i="5"/>
  <c r="K1789" i="5"/>
  <c r="M1789" i="5" s="1"/>
  <c r="L1788" i="5"/>
  <c r="K1788" i="5"/>
  <c r="M1788" i="5" s="1"/>
  <c r="L1787" i="5"/>
  <c r="K1787" i="5"/>
  <c r="M1787" i="5" s="1"/>
  <c r="M1786" i="5"/>
  <c r="L1786" i="5"/>
  <c r="K1786" i="5"/>
  <c r="L1785" i="5"/>
  <c r="K1785" i="5"/>
  <c r="M1785" i="5" s="1"/>
  <c r="L1784" i="5"/>
  <c r="M1784" i="5" s="1"/>
  <c r="K1784" i="5"/>
  <c r="L1783" i="5"/>
  <c r="K1783" i="5"/>
  <c r="M1783" i="5" s="1"/>
  <c r="L1782" i="5"/>
  <c r="K1782" i="5"/>
  <c r="M1782" i="5" s="1"/>
  <c r="L1781" i="5"/>
  <c r="K1781" i="5"/>
  <c r="M1781" i="5" s="1"/>
  <c r="L1780" i="5"/>
  <c r="K1780" i="5"/>
  <c r="M1780" i="5" s="1"/>
  <c r="L1779" i="5"/>
  <c r="K1779" i="5"/>
  <c r="M1779" i="5" s="1"/>
  <c r="M1778" i="5"/>
  <c r="L1778" i="5"/>
  <c r="K1778" i="5"/>
  <c r="L1777" i="5"/>
  <c r="K1777" i="5"/>
  <c r="M1777" i="5" s="1"/>
  <c r="L1776" i="5"/>
  <c r="K1776" i="5"/>
  <c r="M1776" i="5" s="1"/>
  <c r="M1775" i="5"/>
  <c r="L1775" i="5"/>
  <c r="K1775" i="5"/>
  <c r="L1774" i="5"/>
  <c r="K1774" i="5"/>
  <c r="M1774" i="5" s="1"/>
  <c r="L1773" i="5"/>
  <c r="K1773" i="5"/>
  <c r="M1773" i="5" s="1"/>
  <c r="L1772" i="5"/>
  <c r="K1772" i="5"/>
  <c r="M1772" i="5" s="1"/>
  <c r="L1771" i="5"/>
  <c r="M1771" i="5" s="1"/>
  <c r="K1771" i="5"/>
  <c r="M1770" i="5"/>
  <c r="L1770" i="5"/>
  <c r="K1770" i="5"/>
  <c r="L1769" i="5"/>
  <c r="K1769" i="5"/>
  <c r="M1769" i="5" s="1"/>
  <c r="L1768" i="5"/>
  <c r="K1768" i="5"/>
  <c r="M1768" i="5" s="1"/>
  <c r="L1767" i="5"/>
  <c r="K1767" i="5"/>
  <c r="M1767" i="5" s="1"/>
  <c r="L1766" i="5"/>
  <c r="K1766" i="5"/>
  <c r="M1766" i="5" s="1"/>
  <c r="L1765" i="5"/>
  <c r="K1765" i="5"/>
  <c r="M1765" i="5" s="1"/>
  <c r="L1764" i="5"/>
  <c r="K1764" i="5"/>
  <c r="M1764" i="5" s="1"/>
  <c r="L1763" i="5"/>
  <c r="K1763" i="5"/>
  <c r="M1763" i="5" s="1"/>
  <c r="L1762" i="5"/>
  <c r="M1762" i="5" s="1"/>
  <c r="K1762" i="5"/>
  <c r="L1761" i="5"/>
  <c r="K1761" i="5"/>
  <c r="M1761" i="5" s="1"/>
  <c r="L1760" i="5"/>
  <c r="K1760" i="5"/>
  <c r="M1760" i="5" s="1"/>
  <c r="M1759" i="5"/>
  <c r="L1759" i="5"/>
  <c r="K1759" i="5"/>
  <c r="L1758" i="5"/>
  <c r="K1758" i="5"/>
  <c r="M1758" i="5" s="1"/>
  <c r="L1757" i="5"/>
  <c r="K1757" i="5"/>
  <c r="M1757" i="5" s="1"/>
  <c r="L1756" i="5"/>
  <c r="K1756" i="5"/>
  <c r="M1756" i="5" s="1"/>
  <c r="M1755" i="5"/>
  <c r="L1755" i="5"/>
  <c r="K1755" i="5"/>
  <c r="L1754" i="5"/>
  <c r="M1754" i="5" s="1"/>
  <c r="K1754" i="5"/>
  <c r="L1753" i="5"/>
  <c r="K1753" i="5"/>
  <c r="M1753" i="5" s="1"/>
  <c r="L1752" i="5"/>
  <c r="K1752" i="5"/>
  <c r="M1752" i="5" s="1"/>
  <c r="L1751" i="5"/>
  <c r="K1751" i="5"/>
  <c r="M1751" i="5" s="1"/>
  <c r="L1750" i="5"/>
  <c r="K1750" i="5"/>
  <c r="M1750" i="5" s="1"/>
  <c r="M1749" i="5"/>
  <c r="L1749" i="5"/>
  <c r="K1749" i="5"/>
  <c r="L1748" i="5"/>
  <c r="K1748" i="5"/>
  <c r="M1748" i="5" s="1"/>
  <c r="L1747" i="5"/>
  <c r="K1747" i="5"/>
  <c r="M1747" i="5" s="1"/>
  <c r="L1746" i="5"/>
  <c r="M1746" i="5" s="1"/>
  <c r="K1746" i="5"/>
  <c r="L1745" i="5"/>
  <c r="K1745" i="5"/>
  <c r="M1745" i="5" s="1"/>
  <c r="L1744" i="5"/>
  <c r="K1744" i="5"/>
  <c r="M1744" i="5" s="1"/>
  <c r="M1743" i="5"/>
  <c r="L1743" i="5"/>
  <c r="K1743" i="5"/>
  <c r="M1742" i="5"/>
  <c r="L1742" i="5"/>
  <c r="K1742" i="5"/>
  <c r="M1741" i="5"/>
  <c r="L1741" i="5"/>
  <c r="K1741" i="5"/>
  <c r="L1740" i="5"/>
  <c r="K1740" i="5"/>
  <c r="M1740" i="5" s="1"/>
  <c r="L1739" i="5"/>
  <c r="K1739" i="5"/>
  <c r="M1739" i="5" s="1"/>
  <c r="L1738" i="5"/>
  <c r="M1738" i="5" s="1"/>
  <c r="K1738" i="5"/>
  <c r="L1737" i="5"/>
  <c r="K1737" i="5"/>
  <c r="M1737" i="5" s="1"/>
  <c r="L1736" i="5"/>
  <c r="M1736" i="5" s="1"/>
  <c r="K1736" i="5"/>
  <c r="M1735" i="5"/>
  <c r="L1735" i="5"/>
  <c r="K1735" i="5"/>
  <c r="L1734" i="5"/>
  <c r="M1734" i="5" s="1"/>
  <c r="K1734" i="5"/>
  <c r="M1733" i="5"/>
  <c r="L1733" i="5"/>
  <c r="K1733" i="5"/>
  <c r="L1732" i="5"/>
  <c r="K1732" i="5"/>
  <c r="M1732" i="5" s="1"/>
  <c r="L1731" i="5"/>
  <c r="K1731" i="5"/>
  <c r="M1731" i="5" s="1"/>
  <c r="L1730" i="5"/>
  <c r="M1730" i="5" s="1"/>
  <c r="K1730" i="5"/>
  <c r="M1729" i="5"/>
  <c r="L1729" i="5"/>
  <c r="K1729" i="5"/>
  <c r="L1728" i="5"/>
  <c r="M1728" i="5" s="1"/>
  <c r="K1728" i="5"/>
  <c r="M1727" i="5"/>
  <c r="L1727" i="5"/>
  <c r="K1727" i="5"/>
  <c r="M1726" i="5"/>
  <c r="L1726" i="5"/>
  <c r="K1726" i="5"/>
  <c r="L1725" i="5"/>
  <c r="K1725" i="5"/>
  <c r="M1725" i="5" s="1"/>
  <c r="L1724" i="5"/>
  <c r="K1724" i="5"/>
  <c r="M1724" i="5" s="1"/>
  <c r="L1723" i="5"/>
  <c r="K1723" i="5"/>
  <c r="M1723" i="5" s="1"/>
  <c r="M1722" i="5"/>
  <c r="L1722" i="5"/>
  <c r="K1722" i="5"/>
  <c r="L1721" i="5"/>
  <c r="K1721" i="5"/>
  <c r="M1721" i="5" s="1"/>
  <c r="L1720" i="5"/>
  <c r="M1720" i="5" s="1"/>
  <c r="K1720" i="5"/>
  <c r="L1719" i="5"/>
  <c r="K1719" i="5"/>
  <c r="M1719" i="5" s="1"/>
  <c r="L1718" i="5"/>
  <c r="K1718" i="5"/>
  <c r="M1718" i="5" s="1"/>
  <c r="L1717" i="5"/>
  <c r="K1717" i="5"/>
  <c r="M1717" i="5" s="1"/>
  <c r="L1716" i="5"/>
  <c r="K1716" i="5"/>
  <c r="M1716" i="5" s="1"/>
  <c r="L1715" i="5"/>
  <c r="K1715" i="5"/>
  <c r="M1715" i="5" s="1"/>
  <c r="L1714" i="5"/>
  <c r="M1714" i="5" s="1"/>
  <c r="K1714" i="5"/>
  <c r="L1713" i="5"/>
  <c r="K1713" i="5"/>
  <c r="M1713" i="5" s="1"/>
  <c r="L1712" i="5"/>
  <c r="K1712" i="5"/>
  <c r="M1712" i="5" s="1"/>
  <c r="M1711" i="5"/>
  <c r="L1711" i="5"/>
  <c r="K1711" i="5"/>
  <c r="L1710" i="5"/>
  <c r="K1710" i="5"/>
  <c r="M1710" i="5" s="1"/>
  <c r="L1709" i="5"/>
  <c r="K1709" i="5"/>
  <c r="M1709" i="5" s="1"/>
  <c r="L1708" i="5"/>
  <c r="K1708" i="5"/>
  <c r="M1708" i="5" s="1"/>
  <c r="L1707" i="5"/>
  <c r="M1707" i="5" s="1"/>
  <c r="K1707" i="5"/>
  <c r="M1706" i="5"/>
  <c r="L1706" i="5"/>
  <c r="K1706" i="5"/>
  <c r="L1705" i="5"/>
  <c r="K1705" i="5"/>
  <c r="M1705" i="5" s="1"/>
  <c r="L1704" i="5"/>
  <c r="K1704" i="5"/>
  <c r="M1704" i="5" s="1"/>
  <c r="L1703" i="5"/>
  <c r="K1703" i="5"/>
  <c r="M1703" i="5" s="1"/>
  <c r="L1702" i="5"/>
  <c r="K1702" i="5"/>
  <c r="M1702" i="5" s="1"/>
  <c r="L1701" i="5"/>
  <c r="K1701" i="5"/>
  <c r="M1701" i="5" s="1"/>
  <c r="L1700" i="5"/>
  <c r="K1700" i="5"/>
  <c r="M1700" i="5" s="1"/>
  <c r="L1699" i="5"/>
  <c r="K1699" i="5"/>
  <c r="M1699" i="5" s="1"/>
  <c r="L1698" i="5"/>
  <c r="M1698" i="5" s="1"/>
  <c r="K1698" i="5"/>
  <c r="L1697" i="5"/>
  <c r="K1697" i="5"/>
  <c r="M1697" i="5" s="1"/>
  <c r="L1696" i="5"/>
  <c r="K1696" i="5"/>
  <c r="M1696" i="5" s="1"/>
  <c r="M1695" i="5"/>
  <c r="L1695" i="5"/>
  <c r="K1695" i="5"/>
  <c r="L1694" i="5"/>
  <c r="K1694" i="5"/>
  <c r="M1694" i="5" s="1"/>
  <c r="L1693" i="5"/>
  <c r="K1693" i="5"/>
  <c r="M1693" i="5" s="1"/>
  <c r="L1692" i="5"/>
  <c r="K1692" i="5"/>
  <c r="M1692" i="5" s="1"/>
  <c r="M1691" i="5"/>
  <c r="L1691" i="5"/>
  <c r="K1691" i="5"/>
  <c r="L1690" i="5"/>
  <c r="M1690" i="5" s="1"/>
  <c r="K1690" i="5"/>
  <c r="L1689" i="5"/>
  <c r="K1689" i="5"/>
  <c r="M1689" i="5" s="1"/>
  <c r="L1688" i="5"/>
  <c r="K1688" i="5"/>
  <c r="M1688" i="5" s="1"/>
  <c r="L1687" i="5"/>
  <c r="K1687" i="5"/>
  <c r="M1687" i="5" s="1"/>
  <c r="L1686" i="5"/>
  <c r="K1686" i="5"/>
  <c r="M1686" i="5" s="1"/>
  <c r="M1685" i="5"/>
  <c r="L1685" i="5"/>
  <c r="K1685" i="5"/>
  <c r="L1684" i="5"/>
  <c r="K1684" i="5"/>
  <c r="M1684" i="5" s="1"/>
  <c r="L1683" i="5"/>
  <c r="K1683" i="5"/>
  <c r="M1683" i="5" s="1"/>
  <c r="L1682" i="5"/>
  <c r="M1682" i="5" s="1"/>
  <c r="K1682" i="5"/>
  <c r="L1681" i="5"/>
  <c r="K1681" i="5"/>
  <c r="M1681" i="5" s="1"/>
  <c r="L1680" i="5"/>
  <c r="K1680" i="5"/>
  <c r="M1680" i="5" s="1"/>
  <c r="M1679" i="5"/>
  <c r="L1679" i="5"/>
  <c r="K1679" i="5"/>
  <c r="M1678" i="5"/>
  <c r="L1678" i="5"/>
  <c r="K1678" i="5"/>
  <c r="M1677" i="5"/>
  <c r="L1677" i="5"/>
  <c r="K1677" i="5"/>
  <c r="L1676" i="5"/>
  <c r="K1676" i="5"/>
  <c r="M1676" i="5" s="1"/>
  <c r="L1675" i="5"/>
  <c r="K1675" i="5"/>
  <c r="M1675" i="5" s="1"/>
  <c r="L1674" i="5"/>
  <c r="M1674" i="5" s="1"/>
  <c r="K1674" i="5"/>
  <c r="L1673" i="5"/>
  <c r="K1673" i="5"/>
  <c r="M1673" i="5" s="1"/>
  <c r="L1672" i="5"/>
  <c r="M1672" i="5" s="1"/>
  <c r="K1672" i="5"/>
  <c r="M1671" i="5"/>
  <c r="L1671" i="5"/>
  <c r="K1671" i="5"/>
  <c r="L1670" i="5"/>
  <c r="M1670" i="5" s="1"/>
  <c r="K1670" i="5"/>
  <c r="M1669" i="5"/>
  <c r="L1669" i="5"/>
  <c r="K1669" i="5"/>
  <c r="L1668" i="5"/>
  <c r="K1668" i="5"/>
  <c r="M1668" i="5" s="1"/>
  <c r="L1667" i="5"/>
  <c r="K1667" i="5"/>
  <c r="M1667" i="5" s="1"/>
  <c r="L1666" i="5"/>
  <c r="M1666" i="5" s="1"/>
  <c r="K1666" i="5"/>
  <c r="M1665" i="5"/>
  <c r="L1665" i="5"/>
  <c r="K1665" i="5"/>
  <c r="L1664" i="5"/>
  <c r="M1664" i="5" s="1"/>
  <c r="K1664" i="5"/>
  <c r="M1663" i="5"/>
  <c r="L1663" i="5"/>
  <c r="K1663" i="5"/>
  <c r="M1662" i="5"/>
  <c r="L1662" i="5"/>
  <c r="K1662" i="5"/>
  <c r="L1661" i="5"/>
  <c r="K1661" i="5"/>
  <c r="M1661" i="5" s="1"/>
  <c r="L1660" i="5"/>
  <c r="K1660" i="5"/>
  <c r="M1660" i="5" s="1"/>
  <c r="L1659" i="5"/>
  <c r="K1659" i="5"/>
  <c r="M1659" i="5" s="1"/>
  <c r="M1658" i="5"/>
  <c r="L1658" i="5"/>
  <c r="K1658" i="5"/>
  <c r="L1657" i="5"/>
  <c r="K1657" i="5"/>
  <c r="M1657" i="5" s="1"/>
  <c r="L1656" i="5"/>
  <c r="M1656" i="5" s="1"/>
  <c r="K1656" i="5"/>
  <c r="L1655" i="5"/>
  <c r="K1655" i="5"/>
  <c r="M1655" i="5" s="1"/>
  <c r="L1654" i="5"/>
  <c r="K1654" i="5"/>
  <c r="M1654" i="5" s="1"/>
  <c r="L1653" i="5"/>
  <c r="K1653" i="5"/>
  <c r="M1653" i="5" s="1"/>
  <c r="L1652" i="5"/>
  <c r="K1652" i="5"/>
  <c r="M1652" i="5" s="1"/>
  <c r="L1651" i="5"/>
  <c r="K1651" i="5"/>
  <c r="M1651" i="5" s="1"/>
  <c r="L1650" i="5"/>
  <c r="M1650" i="5" s="1"/>
  <c r="K1650" i="5"/>
  <c r="L1649" i="5"/>
  <c r="K1649" i="5"/>
  <c r="M1649" i="5" s="1"/>
  <c r="L1648" i="5"/>
  <c r="K1648" i="5"/>
  <c r="M1648" i="5" s="1"/>
  <c r="M1647" i="5"/>
  <c r="L1647" i="5"/>
  <c r="K1647" i="5"/>
  <c r="L1646" i="5"/>
  <c r="K1646" i="5"/>
  <c r="M1646" i="5" s="1"/>
  <c r="L1645" i="5"/>
  <c r="K1645" i="5"/>
  <c r="M1645" i="5" s="1"/>
  <c r="L1644" i="5"/>
  <c r="K1644" i="5"/>
  <c r="M1644" i="5" s="1"/>
  <c r="L1643" i="5"/>
  <c r="M1643" i="5" s="1"/>
  <c r="K1643" i="5"/>
  <c r="M1642" i="5"/>
  <c r="L1642" i="5"/>
  <c r="K1642" i="5"/>
  <c r="L1641" i="5"/>
  <c r="K1641" i="5"/>
  <c r="M1641" i="5" s="1"/>
  <c r="L1640" i="5"/>
  <c r="K1640" i="5"/>
  <c r="M1640" i="5" s="1"/>
  <c r="L1639" i="5"/>
  <c r="K1639" i="5"/>
  <c r="M1639" i="5" s="1"/>
  <c r="L1638" i="5"/>
  <c r="K1638" i="5"/>
  <c r="M1638" i="5" s="1"/>
  <c r="L1637" i="5"/>
  <c r="K1637" i="5"/>
  <c r="M1637" i="5" s="1"/>
  <c r="L1636" i="5"/>
  <c r="K1636" i="5"/>
  <c r="M1636" i="5" s="1"/>
  <c r="L1635" i="5"/>
  <c r="K1635" i="5"/>
  <c r="M1635" i="5" s="1"/>
  <c r="L1634" i="5"/>
  <c r="M1634" i="5" s="1"/>
  <c r="K1634" i="5"/>
  <c r="L1633" i="5"/>
  <c r="K1633" i="5"/>
  <c r="M1633" i="5" s="1"/>
  <c r="L1632" i="5"/>
  <c r="K1632" i="5"/>
  <c r="M1632" i="5" s="1"/>
  <c r="M1631" i="5"/>
  <c r="L1631" i="5"/>
  <c r="K1631" i="5"/>
  <c r="L1630" i="5"/>
  <c r="K1630" i="5"/>
  <c r="M1630" i="5" s="1"/>
  <c r="L1629" i="5"/>
  <c r="K1629" i="5"/>
  <c r="M1629" i="5" s="1"/>
  <c r="L1628" i="5"/>
  <c r="K1628" i="5"/>
  <c r="M1628" i="5" s="1"/>
  <c r="M1627" i="5"/>
  <c r="L1627" i="5"/>
  <c r="K1627" i="5"/>
  <c r="L1626" i="5"/>
  <c r="M1626" i="5" s="1"/>
  <c r="K1626" i="5"/>
  <c r="L1625" i="5"/>
  <c r="K1625" i="5"/>
  <c r="M1625" i="5" s="1"/>
  <c r="L1624" i="5"/>
  <c r="K1624" i="5"/>
  <c r="M1624" i="5" s="1"/>
  <c r="L1623" i="5"/>
  <c r="K1623" i="5"/>
  <c r="M1623" i="5" s="1"/>
  <c r="L1622" i="5"/>
  <c r="K1622" i="5"/>
  <c r="M1622" i="5" s="1"/>
  <c r="M1621" i="5"/>
  <c r="L1621" i="5"/>
  <c r="K1621" i="5"/>
  <c r="L1620" i="5"/>
  <c r="K1620" i="5"/>
  <c r="M1620" i="5" s="1"/>
  <c r="L1619" i="5"/>
  <c r="K1619" i="5"/>
  <c r="M1619" i="5" s="1"/>
  <c r="L1618" i="5"/>
  <c r="M1618" i="5" s="1"/>
  <c r="K1618" i="5"/>
  <c r="L1617" i="5"/>
  <c r="K1617" i="5"/>
  <c r="M1617" i="5" s="1"/>
  <c r="L1616" i="5"/>
  <c r="K1616" i="5"/>
  <c r="M1616" i="5" s="1"/>
  <c r="M1615" i="5"/>
  <c r="L1615" i="5"/>
  <c r="K1615" i="5"/>
  <c r="M1614" i="5"/>
  <c r="L1614" i="5"/>
  <c r="K1614" i="5"/>
  <c r="M1613" i="5"/>
  <c r="L1613" i="5"/>
  <c r="K1613" i="5"/>
  <c r="L1612" i="5"/>
  <c r="K1612" i="5"/>
  <c r="M1612" i="5" s="1"/>
  <c r="L1611" i="5"/>
  <c r="K1611" i="5"/>
  <c r="M1611" i="5" s="1"/>
  <c r="L1610" i="5"/>
  <c r="M1610" i="5" s="1"/>
  <c r="K1610" i="5"/>
  <c r="L1609" i="5"/>
  <c r="K1609" i="5"/>
  <c r="M1609" i="5" s="1"/>
  <c r="L1608" i="5"/>
  <c r="M1608" i="5" s="1"/>
  <c r="K1608" i="5"/>
  <c r="M1607" i="5"/>
  <c r="L1607" i="5"/>
  <c r="K1607" i="5"/>
  <c r="L1606" i="5"/>
  <c r="M1606" i="5" s="1"/>
  <c r="K1606" i="5"/>
  <c r="M1605" i="5"/>
  <c r="L1605" i="5"/>
  <c r="K1605" i="5"/>
  <c r="L1604" i="5"/>
  <c r="K1604" i="5"/>
  <c r="M1604" i="5" s="1"/>
  <c r="L1603" i="5"/>
  <c r="K1603" i="5"/>
  <c r="M1603" i="5" s="1"/>
  <c r="L1602" i="5"/>
  <c r="M1602" i="5" s="1"/>
  <c r="K1602" i="5"/>
  <c r="M1601" i="5"/>
  <c r="L1601" i="5"/>
  <c r="K1601" i="5"/>
  <c r="L1600" i="5"/>
  <c r="M1600" i="5" s="1"/>
  <c r="K1600" i="5"/>
  <c r="M1599" i="5"/>
  <c r="L1599" i="5"/>
  <c r="K1599" i="5"/>
  <c r="M1598" i="5"/>
  <c r="L1598" i="5"/>
  <c r="K1598" i="5"/>
  <c r="L1597" i="5"/>
  <c r="K1597" i="5"/>
  <c r="M1597" i="5" s="1"/>
  <c r="L1596" i="5"/>
  <c r="K1596" i="5"/>
  <c r="M1596" i="5" s="1"/>
  <c r="L1595" i="5"/>
  <c r="K1595" i="5"/>
  <c r="M1595" i="5" s="1"/>
  <c r="M1594" i="5"/>
  <c r="L1594" i="5"/>
  <c r="K1594" i="5"/>
  <c r="L1593" i="5"/>
  <c r="K1593" i="5"/>
  <c r="M1593" i="5" s="1"/>
  <c r="L1592" i="5"/>
  <c r="M1592" i="5" s="1"/>
  <c r="K1592" i="5"/>
  <c r="L1591" i="5"/>
  <c r="K1591" i="5"/>
  <c r="M1591" i="5" s="1"/>
  <c r="L1590" i="5"/>
  <c r="K1590" i="5"/>
  <c r="M1590" i="5" s="1"/>
  <c r="L1589" i="5"/>
  <c r="K1589" i="5"/>
  <c r="M1589" i="5" s="1"/>
  <c r="L1588" i="5"/>
  <c r="K1588" i="5"/>
  <c r="M1588" i="5" s="1"/>
  <c r="L1587" i="5"/>
  <c r="K1587" i="5"/>
  <c r="M1587" i="5" s="1"/>
  <c r="L1586" i="5"/>
  <c r="M1586" i="5" s="1"/>
  <c r="K1586" i="5"/>
  <c r="L1585" i="5"/>
  <c r="K1585" i="5"/>
  <c r="M1585" i="5" s="1"/>
  <c r="L1584" i="5"/>
  <c r="K1584" i="5"/>
  <c r="M1584" i="5" s="1"/>
  <c r="M1583" i="5"/>
  <c r="L1583" i="5"/>
  <c r="K1583" i="5"/>
  <c r="L1582" i="5"/>
  <c r="K1582" i="5"/>
  <c r="M1582" i="5" s="1"/>
  <c r="L1581" i="5"/>
  <c r="K1581" i="5"/>
  <c r="M1581" i="5" s="1"/>
  <c r="L1580" i="5"/>
  <c r="K1580" i="5"/>
  <c r="M1580" i="5" s="1"/>
  <c r="L1579" i="5"/>
  <c r="M1579" i="5" s="1"/>
  <c r="K1579" i="5"/>
  <c r="M1578" i="5"/>
  <c r="L1578" i="5"/>
  <c r="K1578" i="5"/>
  <c r="L1577" i="5"/>
  <c r="K1577" i="5"/>
  <c r="M1577" i="5" s="1"/>
  <c r="L1576" i="5"/>
  <c r="K1576" i="5"/>
  <c r="M1576" i="5" s="1"/>
  <c r="L1575" i="5"/>
  <c r="K1575" i="5"/>
  <c r="M1575" i="5" s="1"/>
  <c r="L1574" i="5"/>
  <c r="K1574" i="5"/>
  <c r="M1574" i="5" s="1"/>
  <c r="L1573" i="5"/>
  <c r="K1573" i="5"/>
  <c r="M1573" i="5" s="1"/>
  <c r="L1572" i="5"/>
  <c r="K1572" i="5"/>
  <c r="M1572" i="5" s="1"/>
  <c r="L1571" i="5"/>
  <c r="K1571" i="5"/>
  <c r="M1571" i="5" s="1"/>
  <c r="L1570" i="5"/>
  <c r="M1570" i="5" s="1"/>
  <c r="K1570" i="5"/>
  <c r="L1569" i="5"/>
  <c r="K1569" i="5"/>
  <c r="M1569" i="5" s="1"/>
  <c r="L1568" i="5"/>
  <c r="K1568" i="5"/>
  <c r="M1568" i="5" s="1"/>
  <c r="M1567" i="5"/>
  <c r="L1567" i="5"/>
  <c r="K1567" i="5"/>
  <c r="L1566" i="5"/>
  <c r="K1566" i="5"/>
  <c r="M1566" i="5" s="1"/>
  <c r="L1565" i="5"/>
  <c r="K1565" i="5"/>
  <c r="M1565" i="5" s="1"/>
  <c r="L1564" i="5"/>
  <c r="K1564" i="5"/>
  <c r="M1564" i="5" s="1"/>
  <c r="M1563" i="5"/>
  <c r="L1563" i="5"/>
  <c r="K1563" i="5"/>
  <c r="L1562" i="5"/>
  <c r="M1562" i="5" s="1"/>
  <c r="K1562" i="5"/>
  <c r="L1561" i="5"/>
  <c r="K1561" i="5"/>
  <c r="M1561" i="5" s="1"/>
  <c r="L1560" i="5"/>
  <c r="K1560" i="5"/>
  <c r="M1560" i="5" s="1"/>
  <c r="L1559" i="5"/>
  <c r="K1559" i="5"/>
  <c r="M1559" i="5" s="1"/>
  <c r="L1558" i="5"/>
  <c r="K1558" i="5"/>
  <c r="M1558" i="5" s="1"/>
  <c r="M1557" i="5"/>
  <c r="L1557" i="5"/>
  <c r="K1557" i="5"/>
  <c r="L1556" i="5"/>
  <c r="K1556" i="5"/>
  <c r="M1556" i="5" s="1"/>
  <c r="L1555" i="5"/>
  <c r="K1555" i="5"/>
  <c r="M1555" i="5" s="1"/>
  <c r="L1554" i="5"/>
  <c r="M1554" i="5" s="1"/>
  <c r="K1554" i="5"/>
  <c r="L1553" i="5"/>
  <c r="K1553" i="5"/>
  <c r="M1553" i="5" s="1"/>
  <c r="L1552" i="5"/>
  <c r="K1552" i="5"/>
  <c r="M1552" i="5" s="1"/>
  <c r="M1551" i="5"/>
  <c r="L1551" i="5"/>
  <c r="K1551" i="5"/>
  <c r="M1550" i="5"/>
  <c r="L1550" i="5"/>
  <c r="K1550" i="5"/>
  <c r="M1549" i="5"/>
  <c r="L1549" i="5"/>
  <c r="K1549" i="5"/>
  <c r="L1548" i="5"/>
  <c r="K1548" i="5"/>
  <c r="M1548" i="5" s="1"/>
  <c r="L1547" i="5"/>
  <c r="K1547" i="5"/>
  <c r="M1547" i="5" s="1"/>
  <c r="L1546" i="5"/>
  <c r="M1546" i="5" s="1"/>
  <c r="K1546" i="5"/>
  <c r="L1545" i="5"/>
  <c r="K1545" i="5"/>
  <c r="M1545" i="5" s="1"/>
  <c r="L1544" i="5"/>
  <c r="M1544" i="5" s="1"/>
  <c r="K1544" i="5"/>
  <c r="M1543" i="5"/>
  <c r="L1543" i="5"/>
  <c r="K1543" i="5"/>
  <c r="L1542" i="5"/>
  <c r="M1542" i="5" s="1"/>
  <c r="K1542" i="5"/>
  <c r="M1541" i="5"/>
  <c r="L1541" i="5"/>
  <c r="K1541" i="5"/>
  <c r="L1540" i="5"/>
  <c r="K1540" i="5"/>
  <c r="M1540" i="5" s="1"/>
  <c r="L1539" i="5"/>
  <c r="K1539" i="5"/>
  <c r="M1539" i="5" s="1"/>
  <c r="L1538" i="5"/>
  <c r="M1538" i="5" s="1"/>
  <c r="K1538" i="5"/>
  <c r="M1537" i="5"/>
  <c r="L1537" i="5"/>
  <c r="K1537" i="5"/>
  <c r="L1536" i="5"/>
  <c r="M1536" i="5" s="1"/>
  <c r="K1536" i="5"/>
  <c r="M1535" i="5"/>
  <c r="L1535" i="5"/>
  <c r="K1535" i="5"/>
  <c r="M1534" i="5"/>
  <c r="L1534" i="5"/>
  <c r="K1534" i="5"/>
  <c r="L1533" i="5"/>
  <c r="K1533" i="5"/>
  <c r="M1533" i="5" s="1"/>
  <c r="L1532" i="5"/>
  <c r="K1532" i="5"/>
  <c r="M1532" i="5" s="1"/>
  <c r="L1531" i="5"/>
  <c r="K1531" i="5"/>
  <c r="M1531" i="5" s="1"/>
  <c r="M1530" i="5"/>
  <c r="L1530" i="5"/>
  <c r="K1530" i="5"/>
  <c r="L1529" i="5"/>
  <c r="K1529" i="5"/>
  <c r="M1529" i="5" s="1"/>
  <c r="L1528" i="5"/>
  <c r="M1528" i="5" s="1"/>
  <c r="K1528" i="5"/>
  <c r="L1527" i="5"/>
  <c r="K1527" i="5"/>
  <c r="M1527" i="5" s="1"/>
  <c r="L1526" i="5"/>
  <c r="K1526" i="5"/>
  <c r="M1526" i="5" s="1"/>
  <c r="L1525" i="5"/>
  <c r="K1525" i="5"/>
  <c r="M1525" i="5" s="1"/>
  <c r="L1524" i="5"/>
  <c r="K1524" i="5"/>
  <c r="M1524" i="5" s="1"/>
  <c r="L1523" i="5"/>
  <c r="K1523" i="5"/>
  <c r="M1523" i="5" s="1"/>
  <c r="L1522" i="5"/>
  <c r="M1522" i="5" s="1"/>
  <c r="K1522" i="5"/>
  <c r="L1521" i="5"/>
  <c r="K1521" i="5"/>
  <c r="M1521" i="5" s="1"/>
  <c r="L1520" i="5"/>
  <c r="K1520" i="5"/>
  <c r="M1520" i="5" s="1"/>
  <c r="M1519" i="5"/>
  <c r="L1519" i="5"/>
  <c r="K1519" i="5"/>
  <c r="L1518" i="5"/>
  <c r="K1518" i="5"/>
  <c r="M1518" i="5" s="1"/>
  <c r="L1517" i="5"/>
  <c r="K1517" i="5"/>
  <c r="M1517" i="5" s="1"/>
  <c r="L1516" i="5"/>
  <c r="K1516" i="5"/>
  <c r="M1516" i="5" s="1"/>
  <c r="L1515" i="5"/>
  <c r="M1515" i="5" s="1"/>
  <c r="K1515" i="5"/>
  <c r="M1514" i="5"/>
  <c r="L1514" i="5"/>
  <c r="K1514" i="5"/>
  <c r="L1513" i="5"/>
  <c r="K1513" i="5"/>
  <c r="M1513" i="5" s="1"/>
  <c r="L1512" i="5"/>
  <c r="K1512" i="5"/>
  <c r="M1512" i="5" s="1"/>
  <c r="L1511" i="5"/>
  <c r="K1511" i="5"/>
  <c r="M1511" i="5" s="1"/>
  <c r="L1510" i="5"/>
  <c r="K1510" i="5"/>
  <c r="M1510" i="5" s="1"/>
  <c r="L1509" i="5"/>
  <c r="K1509" i="5"/>
  <c r="M1509" i="5" s="1"/>
  <c r="L1508" i="5"/>
  <c r="K1508" i="5"/>
  <c r="M1508" i="5" s="1"/>
  <c r="L1507" i="5"/>
  <c r="K1507" i="5"/>
  <c r="M1507" i="5" s="1"/>
  <c r="L1506" i="5"/>
  <c r="M1506" i="5" s="1"/>
  <c r="K1506" i="5"/>
  <c r="L1505" i="5"/>
  <c r="K1505" i="5"/>
  <c r="M1505" i="5" s="1"/>
  <c r="L1504" i="5"/>
  <c r="K1504" i="5"/>
  <c r="M1504" i="5" s="1"/>
  <c r="M1503" i="5"/>
  <c r="L1503" i="5"/>
  <c r="K1503" i="5"/>
  <c r="L1502" i="5"/>
  <c r="K1502" i="5"/>
  <c r="M1502" i="5" s="1"/>
  <c r="L1501" i="5"/>
  <c r="K1501" i="5"/>
  <c r="M1501" i="5" s="1"/>
  <c r="L1500" i="5"/>
  <c r="K1500" i="5"/>
  <c r="M1500" i="5" s="1"/>
  <c r="M1499" i="5"/>
  <c r="L1499" i="5"/>
  <c r="K1499" i="5"/>
  <c r="L1498" i="5"/>
  <c r="M1498" i="5" s="1"/>
  <c r="K1498" i="5"/>
  <c r="L1497" i="5"/>
  <c r="K1497" i="5"/>
  <c r="M1497" i="5" s="1"/>
  <c r="L1496" i="5"/>
  <c r="K1496" i="5"/>
  <c r="M1496" i="5" s="1"/>
  <c r="L1495" i="5"/>
  <c r="K1495" i="5"/>
  <c r="M1495" i="5" s="1"/>
  <c r="L1494" i="5"/>
  <c r="K1494" i="5"/>
  <c r="M1494" i="5" s="1"/>
  <c r="M1493" i="5"/>
  <c r="L1493" i="5"/>
  <c r="K1493" i="5"/>
  <c r="L1492" i="5"/>
  <c r="K1492" i="5"/>
  <c r="M1492" i="5" s="1"/>
  <c r="L1491" i="5"/>
  <c r="K1491" i="5"/>
  <c r="M1491" i="5" s="1"/>
  <c r="L1490" i="5"/>
  <c r="M1490" i="5" s="1"/>
  <c r="K1490" i="5"/>
  <c r="L1489" i="5"/>
  <c r="K1489" i="5"/>
  <c r="M1489" i="5" s="1"/>
  <c r="L1488" i="5"/>
  <c r="K1488" i="5"/>
  <c r="M1488" i="5" s="1"/>
  <c r="M1487" i="5"/>
  <c r="L1487" i="5"/>
  <c r="K1487" i="5"/>
  <c r="M1486" i="5"/>
  <c r="L1486" i="5"/>
  <c r="K1486" i="5"/>
  <c r="M1485" i="5"/>
  <c r="L1485" i="5"/>
  <c r="K1485" i="5"/>
  <c r="L1484" i="5"/>
  <c r="K1484" i="5"/>
  <c r="M1484" i="5" s="1"/>
  <c r="L1483" i="5"/>
  <c r="K1483" i="5"/>
  <c r="M1483" i="5" s="1"/>
  <c r="L1482" i="5"/>
  <c r="M1482" i="5" s="1"/>
  <c r="K1482" i="5"/>
  <c r="L1481" i="5"/>
  <c r="K1481" i="5"/>
  <c r="M1481" i="5" s="1"/>
  <c r="L1480" i="5"/>
  <c r="M1480" i="5" s="1"/>
  <c r="K1480" i="5"/>
  <c r="M1479" i="5"/>
  <c r="L1479" i="5"/>
  <c r="K1479" i="5"/>
  <c r="L1478" i="5"/>
  <c r="M1478" i="5" s="1"/>
  <c r="K1478" i="5"/>
  <c r="M1477" i="5"/>
  <c r="L1477" i="5"/>
  <c r="K1477" i="5"/>
  <c r="L1476" i="5"/>
  <c r="K1476" i="5"/>
  <c r="M1476" i="5" s="1"/>
  <c r="L1475" i="5"/>
  <c r="K1475" i="5"/>
  <c r="M1475" i="5" s="1"/>
  <c r="L1474" i="5"/>
  <c r="M1474" i="5" s="1"/>
  <c r="K1474" i="5"/>
  <c r="M1473" i="5"/>
  <c r="L1473" i="5"/>
  <c r="K1473" i="5"/>
  <c r="L1472" i="5"/>
  <c r="M1472" i="5" s="1"/>
  <c r="K1472" i="5"/>
  <c r="M1471" i="5"/>
  <c r="L1471" i="5"/>
  <c r="K1471" i="5"/>
  <c r="M1470" i="5"/>
  <c r="L1470" i="5"/>
  <c r="K1470" i="5"/>
  <c r="L1469" i="5"/>
  <c r="K1469" i="5"/>
  <c r="M1469" i="5" s="1"/>
  <c r="L1468" i="5"/>
  <c r="K1468" i="5"/>
  <c r="M1468" i="5" s="1"/>
  <c r="L1467" i="5"/>
  <c r="K1467" i="5"/>
  <c r="M1467" i="5" s="1"/>
  <c r="M1466" i="5"/>
  <c r="L1466" i="5"/>
  <c r="K1466" i="5"/>
  <c r="L1465" i="5"/>
  <c r="K1465" i="5"/>
  <c r="M1465" i="5" s="1"/>
  <c r="L1464" i="5"/>
  <c r="M1464" i="5" s="1"/>
  <c r="K1464" i="5"/>
  <c r="L1463" i="5"/>
  <c r="K1463" i="5"/>
  <c r="M1463" i="5" s="1"/>
  <c r="L1462" i="5"/>
  <c r="K1462" i="5"/>
  <c r="M1462" i="5" s="1"/>
  <c r="L1461" i="5"/>
  <c r="K1461" i="5"/>
  <c r="M1461" i="5" s="1"/>
  <c r="L1460" i="5"/>
  <c r="K1460" i="5"/>
  <c r="M1460" i="5" s="1"/>
  <c r="L1459" i="5"/>
  <c r="K1459" i="5"/>
  <c r="M1459" i="5" s="1"/>
  <c r="L1458" i="5"/>
  <c r="M1458" i="5" s="1"/>
  <c r="K1458" i="5"/>
  <c r="L1457" i="5"/>
  <c r="K1457" i="5"/>
  <c r="M1457" i="5" s="1"/>
  <c r="L1456" i="5"/>
  <c r="K1456" i="5"/>
  <c r="M1456" i="5" s="1"/>
  <c r="M1455" i="5"/>
  <c r="L1455" i="5"/>
  <c r="K1455" i="5"/>
  <c r="L1454" i="5"/>
  <c r="K1454" i="5"/>
  <c r="M1454" i="5" s="1"/>
  <c r="L1453" i="5"/>
  <c r="K1453" i="5"/>
  <c r="M1453" i="5" s="1"/>
  <c r="L1452" i="5"/>
  <c r="K1452" i="5"/>
  <c r="M1452" i="5" s="1"/>
  <c r="L1451" i="5"/>
  <c r="M1451" i="5" s="1"/>
  <c r="K1451" i="5"/>
  <c r="M1450" i="5"/>
  <c r="L1450" i="5"/>
  <c r="K1450" i="5"/>
  <c r="L1449" i="5"/>
  <c r="K1449" i="5"/>
  <c r="M1449" i="5" s="1"/>
  <c r="L1448" i="5"/>
  <c r="K1448" i="5"/>
  <c r="M1448" i="5" s="1"/>
  <c r="L1447" i="5"/>
  <c r="K1447" i="5"/>
  <c r="M1447" i="5" s="1"/>
  <c r="L1446" i="5"/>
  <c r="K1446" i="5"/>
  <c r="M1446" i="5" s="1"/>
  <c r="L1445" i="5"/>
  <c r="K1445" i="5"/>
  <c r="M1445" i="5" s="1"/>
  <c r="L1444" i="5"/>
  <c r="K1444" i="5"/>
  <c r="M1444" i="5" s="1"/>
  <c r="L1443" i="5"/>
  <c r="K1443" i="5"/>
  <c r="M1443" i="5" s="1"/>
  <c r="L1442" i="5"/>
  <c r="M1442" i="5" s="1"/>
  <c r="K1442" i="5"/>
  <c r="L1441" i="5"/>
  <c r="K1441" i="5"/>
  <c r="M1441" i="5" s="1"/>
  <c r="L1440" i="5"/>
  <c r="K1440" i="5"/>
  <c r="M1440" i="5" s="1"/>
  <c r="M1439" i="5"/>
  <c r="L1439" i="5"/>
  <c r="K1439" i="5"/>
  <c r="L1438" i="5"/>
  <c r="K1438" i="5"/>
  <c r="M1438" i="5" s="1"/>
  <c r="L1437" i="5"/>
  <c r="K1437" i="5"/>
  <c r="M1437" i="5" s="1"/>
  <c r="L1436" i="5"/>
  <c r="K1436" i="5"/>
  <c r="M1436" i="5" s="1"/>
  <c r="M1435" i="5"/>
  <c r="L1435" i="5"/>
  <c r="K1435" i="5"/>
  <c r="L1434" i="5"/>
  <c r="M1434" i="5" s="1"/>
  <c r="K1434" i="5"/>
  <c r="L1433" i="5"/>
  <c r="K1433" i="5"/>
  <c r="M1433" i="5" s="1"/>
  <c r="L1432" i="5"/>
  <c r="K1432" i="5"/>
  <c r="M1432" i="5" s="1"/>
  <c r="L1431" i="5"/>
  <c r="K1431" i="5"/>
  <c r="M1431" i="5" s="1"/>
  <c r="L1430" i="5"/>
  <c r="K1430" i="5"/>
  <c r="M1430" i="5" s="1"/>
  <c r="M1429" i="5"/>
  <c r="L1429" i="5"/>
  <c r="K1429" i="5"/>
  <c r="L1428" i="5"/>
  <c r="K1428" i="5"/>
  <c r="M1428" i="5" s="1"/>
  <c r="L1427" i="5"/>
  <c r="K1427" i="5"/>
  <c r="M1427" i="5" s="1"/>
  <c r="L1426" i="5"/>
  <c r="M1426" i="5" s="1"/>
  <c r="K1426" i="5"/>
  <c r="L1425" i="5"/>
  <c r="K1425" i="5"/>
  <c r="M1425" i="5" s="1"/>
  <c r="L1424" i="5"/>
  <c r="K1424" i="5"/>
  <c r="M1424" i="5" s="1"/>
  <c r="M1423" i="5"/>
  <c r="L1423" i="5"/>
  <c r="K1423" i="5"/>
  <c r="M1422" i="5"/>
  <c r="L1422" i="5"/>
  <c r="K1422" i="5"/>
  <c r="M1421" i="5"/>
  <c r="L1421" i="5"/>
  <c r="K1421" i="5"/>
  <c r="L1420" i="5"/>
  <c r="K1420" i="5"/>
  <c r="M1420" i="5" s="1"/>
  <c r="L1419" i="5"/>
  <c r="K1419" i="5"/>
  <c r="M1419" i="5" s="1"/>
  <c r="L1418" i="5"/>
  <c r="M1418" i="5" s="1"/>
  <c r="K1418" i="5"/>
  <c r="L1417" i="5"/>
  <c r="K1417" i="5"/>
  <c r="M1417" i="5" s="1"/>
  <c r="L1416" i="5"/>
  <c r="M1416" i="5" s="1"/>
  <c r="K1416" i="5"/>
  <c r="M1415" i="5"/>
  <c r="L1415" i="5"/>
  <c r="K1415" i="5"/>
  <c r="L1414" i="5"/>
  <c r="M1414" i="5" s="1"/>
  <c r="K1414" i="5"/>
  <c r="M1413" i="5"/>
  <c r="L1413" i="5"/>
  <c r="K1413" i="5"/>
  <c r="L1412" i="5"/>
  <c r="K1412" i="5"/>
  <c r="M1412" i="5" s="1"/>
  <c r="L1411" i="5"/>
  <c r="K1411" i="5"/>
  <c r="M1411" i="5" s="1"/>
  <c r="L1410" i="5"/>
  <c r="M1410" i="5" s="1"/>
  <c r="K1410" i="5"/>
  <c r="M1409" i="5"/>
  <c r="L1409" i="5"/>
  <c r="K1409" i="5"/>
  <c r="L1408" i="5"/>
  <c r="M1408" i="5" s="1"/>
  <c r="K1408" i="5"/>
  <c r="M1407" i="5"/>
  <c r="L1407" i="5"/>
  <c r="K1407" i="5"/>
  <c r="M1406" i="5"/>
  <c r="L1406" i="5"/>
  <c r="K1406" i="5"/>
  <c r="L1405" i="5"/>
  <c r="K1405" i="5"/>
  <c r="M1405" i="5" s="1"/>
  <c r="L1404" i="5"/>
  <c r="K1404" i="5"/>
  <c r="M1404" i="5" s="1"/>
  <c r="L1403" i="5"/>
  <c r="K1403" i="5"/>
  <c r="M1403" i="5" s="1"/>
  <c r="M1402" i="5"/>
  <c r="L1402" i="5"/>
  <c r="K1402" i="5"/>
  <c r="L1401" i="5"/>
  <c r="K1401" i="5"/>
  <c r="M1401" i="5" s="1"/>
  <c r="L1400" i="5"/>
  <c r="M1400" i="5" s="1"/>
  <c r="K1400" i="5"/>
  <c r="L1399" i="5"/>
  <c r="K1399" i="5"/>
  <c r="M1399" i="5" s="1"/>
  <c r="L1398" i="5"/>
  <c r="K1398" i="5"/>
  <c r="M1398" i="5" s="1"/>
  <c r="L1397" i="5"/>
  <c r="K1397" i="5"/>
  <c r="M1397" i="5" s="1"/>
  <c r="L1396" i="5"/>
  <c r="K1396" i="5"/>
  <c r="M1396" i="5" s="1"/>
  <c r="L1395" i="5"/>
  <c r="K1395" i="5"/>
  <c r="M1395" i="5" s="1"/>
  <c r="L1394" i="5"/>
  <c r="M1394" i="5" s="1"/>
  <c r="K1394" i="5"/>
  <c r="L1393" i="5"/>
  <c r="K1393" i="5"/>
  <c r="M1393" i="5" s="1"/>
  <c r="L1392" i="5"/>
  <c r="K1392" i="5"/>
  <c r="M1392" i="5" s="1"/>
  <c r="M1391" i="5"/>
  <c r="L1391" i="5"/>
  <c r="K1391" i="5"/>
  <c r="L1390" i="5"/>
  <c r="K1390" i="5"/>
  <c r="M1390" i="5" s="1"/>
  <c r="L1389" i="5"/>
  <c r="K1389" i="5"/>
  <c r="M1389" i="5" s="1"/>
  <c r="L1388" i="5"/>
  <c r="K1388" i="5"/>
  <c r="M1388" i="5" s="1"/>
  <c r="L1387" i="5"/>
  <c r="M1387" i="5" s="1"/>
  <c r="K1387" i="5"/>
  <c r="M1386" i="5"/>
  <c r="L1386" i="5"/>
  <c r="K1386" i="5"/>
  <c r="L1385" i="5"/>
  <c r="K1385" i="5"/>
  <c r="M1385" i="5" s="1"/>
  <c r="L1384" i="5"/>
  <c r="K1384" i="5"/>
  <c r="M1384" i="5" s="1"/>
  <c r="L1383" i="5"/>
  <c r="K1383" i="5"/>
  <c r="L1382" i="5"/>
  <c r="K1382" i="5"/>
  <c r="M1382" i="5" s="1"/>
  <c r="L1381" i="5"/>
  <c r="K1381" i="5"/>
  <c r="M1381" i="5" s="1"/>
  <c r="L1380" i="5"/>
  <c r="K1380" i="5"/>
  <c r="M1380" i="5" s="1"/>
  <c r="L1379" i="5"/>
  <c r="K1379" i="5"/>
  <c r="M1379" i="5" s="1"/>
  <c r="L1378" i="5"/>
  <c r="K1378" i="5"/>
  <c r="M1378" i="5" s="1"/>
  <c r="L1377" i="5"/>
  <c r="K1377" i="5"/>
  <c r="M1377" i="5" s="1"/>
  <c r="L1376" i="5"/>
  <c r="K1376" i="5"/>
  <c r="M1376" i="5" s="1"/>
  <c r="M1375" i="5"/>
  <c r="L1375" i="5"/>
  <c r="K1375" i="5"/>
  <c r="L1374" i="5"/>
  <c r="K1374" i="5"/>
  <c r="M1374" i="5" s="1"/>
  <c r="L1373" i="5"/>
  <c r="K1373" i="5"/>
  <c r="M1373" i="5" s="1"/>
  <c r="L1372" i="5"/>
  <c r="K1372" i="5"/>
  <c r="M1372" i="5" s="1"/>
  <c r="M1371" i="5"/>
  <c r="L1371" i="5"/>
  <c r="K1371" i="5"/>
  <c r="L1370" i="5"/>
  <c r="M1370" i="5" s="1"/>
  <c r="K1370" i="5"/>
  <c r="L1369" i="5"/>
  <c r="K1369" i="5"/>
  <c r="L1368" i="5"/>
  <c r="K1368" i="5"/>
  <c r="M1368" i="5" s="1"/>
  <c r="L1367" i="5"/>
  <c r="K1367" i="5"/>
  <c r="M1367" i="5" s="1"/>
  <c r="L1366" i="5"/>
  <c r="K1366" i="5"/>
  <c r="M1366" i="5" s="1"/>
  <c r="L1365" i="5"/>
  <c r="K1365" i="5"/>
  <c r="M1365" i="5" s="1"/>
  <c r="L1364" i="5"/>
  <c r="K1364" i="5"/>
  <c r="M1364" i="5" s="1"/>
  <c r="L1363" i="5"/>
  <c r="K1363" i="5"/>
  <c r="L1362" i="5"/>
  <c r="K1362" i="5"/>
  <c r="M1362" i="5" s="1"/>
  <c r="L1361" i="5"/>
  <c r="K1361" i="5"/>
  <c r="M1361" i="5" s="1"/>
  <c r="L1360" i="5"/>
  <c r="K1360" i="5"/>
  <c r="M1359" i="5"/>
  <c r="L1359" i="5"/>
  <c r="K1359" i="5"/>
  <c r="L1358" i="5"/>
  <c r="K1358" i="5"/>
  <c r="M1358" i="5" s="1"/>
  <c r="L1357" i="5"/>
  <c r="K1357" i="5"/>
  <c r="M1357" i="5" s="1"/>
  <c r="L1356" i="5"/>
  <c r="K1356" i="5"/>
  <c r="M1356" i="5" s="1"/>
  <c r="L1355" i="5"/>
  <c r="K1355" i="5"/>
  <c r="M1355" i="5" s="1"/>
  <c r="M1354" i="5"/>
  <c r="L1354" i="5"/>
  <c r="K1354" i="5"/>
  <c r="L1353" i="5"/>
  <c r="K1353" i="5"/>
  <c r="M1353" i="5" s="1"/>
  <c r="L1352" i="5"/>
  <c r="K1352" i="5"/>
  <c r="L1351" i="5"/>
  <c r="K1351" i="5"/>
  <c r="M1351" i="5" s="1"/>
  <c r="L1350" i="5"/>
  <c r="K1350" i="5"/>
  <c r="M1350" i="5" s="1"/>
  <c r="L1349" i="5"/>
  <c r="K1349" i="5"/>
  <c r="L1348" i="5"/>
  <c r="K1348" i="5"/>
  <c r="M1348" i="5" s="1"/>
  <c r="L1347" i="5"/>
  <c r="K1347" i="5"/>
  <c r="M1347" i="5" s="1"/>
  <c r="L1346" i="5"/>
  <c r="K1346" i="5"/>
  <c r="M1346" i="5" s="1"/>
  <c r="L1345" i="5"/>
  <c r="K1345" i="5"/>
  <c r="M1345" i="5" s="1"/>
  <c r="L1344" i="5"/>
  <c r="K1344" i="5"/>
  <c r="M1343" i="5"/>
  <c r="L1343" i="5"/>
  <c r="K1343" i="5"/>
  <c r="L1342" i="5"/>
  <c r="K1342" i="5"/>
  <c r="M1342" i="5" s="1"/>
  <c r="L1341" i="5"/>
  <c r="K1341" i="5"/>
  <c r="M1341" i="5" s="1"/>
  <c r="L1340" i="5"/>
  <c r="K1340" i="5"/>
  <c r="M1340" i="5" s="1"/>
  <c r="L1339" i="5"/>
  <c r="K1339" i="5"/>
  <c r="M1339" i="5" s="1"/>
  <c r="L1338" i="5"/>
  <c r="M1338" i="5" s="1"/>
  <c r="K1338" i="5"/>
  <c r="L1337" i="5"/>
  <c r="K1337" i="5"/>
  <c r="L1336" i="5"/>
  <c r="K1336" i="5"/>
  <c r="M1336" i="5" s="1"/>
  <c r="L1335" i="5"/>
  <c r="K1335" i="5"/>
  <c r="L1334" i="5"/>
  <c r="K1334" i="5"/>
  <c r="M1334" i="5" s="1"/>
  <c r="L1333" i="5"/>
  <c r="K1333" i="5"/>
  <c r="L1332" i="5"/>
  <c r="K1332" i="5"/>
  <c r="M1332" i="5" s="1"/>
  <c r="L1331" i="5"/>
  <c r="K1331" i="5"/>
  <c r="L1330" i="5"/>
  <c r="K1330" i="5"/>
  <c r="M1330" i="5" s="1"/>
  <c r="L1329" i="5"/>
  <c r="K1329" i="5"/>
  <c r="M1329" i="5" s="1"/>
  <c r="L1328" i="5"/>
  <c r="K1328" i="5"/>
  <c r="M1328" i="5" s="1"/>
  <c r="M1327" i="5"/>
  <c r="L1327" i="5"/>
  <c r="K1327" i="5"/>
  <c r="L1326" i="5"/>
  <c r="K1326" i="5"/>
  <c r="M1326" i="5" s="1"/>
  <c r="L1325" i="5"/>
  <c r="K1325" i="5"/>
  <c r="M1325" i="5" s="1"/>
  <c r="L1324" i="5"/>
  <c r="K1324" i="5"/>
  <c r="M1324" i="5" s="1"/>
  <c r="L1323" i="5"/>
  <c r="K1323" i="5"/>
  <c r="M1323" i="5" s="1"/>
  <c r="M1322" i="5"/>
  <c r="L1322" i="5"/>
  <c r="K1322" i="5"/>
  <c r="L1321" i="5"/>
  <c r="K1321" i="5"/>
  <c r="M1321" i="5" s="1"/>
  <c r="M1320" i="5"/>
  <c r="L1320" i="5"/>
  <c r="K1320" i="5"/>
  <c r="L1319" i="5"/>
  <c r="K1319" i="5"/>
  <c r="M1319" i="5" s="1"/>
  <c r="L1318" i="5"/>
  <c r="K1318" i="5"/>
  <c r="M1318" i="5" s="1"/>
  <c r="L1317" i="5"/>
  <c r="K1317" i="5"/>
  <c r="M1317" i="5" s="1"/>
  <c r="L1316" i="5"/>
  <c r="K1316" i="5"/>
  <c r="M1316" i="5" s="1"/>
  <c r="L1315" i="5"/>
  <c r="K1315" i="5"/>
  <c r="M1315" i="5" s="1"/>
  <c r="M1314" i="5"/>
  <c r="L1314" i="5"/>
  <c r="K1314" i="5"/>
  <c r="L1313" i="5"/>
  <c r="K1313" i="5"/>
  <c r="M1313" i="5" s="1"/>
  <c r="L1312" i="5"/>
  <c r="K1312" i="5"/>
  <c r="M1312" i="5" s="1"/>
  <c r="M1311" i="5"/>
  <c r="L1311" i="5"/>
  <c r="K1311" i="5"/>
  <c r="L1310" i="5"/>
  <c r="K1310" i="5"/>
  <c r="M1310" i="5" s="1"/>
  <c r="L1309" i="5"/>
  <c r="K1309" i="5"/>
  <c r="M1309" i="5" s="1"/>
  <c r="L1308" i="5"/>
  <c r="K1308" i="5"/>
  <c r="M1308" i="5" s="1"/>
  <c r="L1307" i="5"/>
  <c r="K1307" i="5"/>
  <c r="M1307" i="5" s="1"/>
  <c r="L1306" i="5"/>
  <c r="M1306" i="5" s="1"/>
  <c r="K1306" i="5"/>
  <c r="L1305" i="5"/>
  <c r="K1305" i="5"/>
  <c r="M1304" i="5"/>
  <c r="L1304" i="5"/>
  <c r="K1304" i="5"/>
  <c r="M1303" i="5"/>
  <c r="L1303" i="5"/>
  <c r="K1303" i="5"/>
  <c r="M1302" i="5"/>
  <c r="L1302" i="5"/>
  <c r="K1302" i="5"/>
  <c r="L1301" i="5"/>
  <c r="K1301" i="5"/>
  <c r="M1301" i="5" s="1"/>
  <c r="L1300" i="5"/>
  <c r="K1300" i="5"/>
  <c r="M1300" i="5" s="1"/>
  <c r="L1299" i="5"/>
  <c r="K1299" i="5"/>
  <c r="M1298" i="5"/>
  <c r="L1298" i="5"/>
  <c r="K1298" i="5"/>
  <c r="L1297" i="5"/>
  <c r="M1297" i="5" s="1"/>
  <c r="K1297" i="5"/>
  <c r="M1296" i="5"/>
  <c r="L1296" i="5"/>
  <c r="K1296" i="5"/>
  <c r="M1295" i="5"/>
  <c r="L1295" i="5"/>
  <c r="K1295" i="5"/>
  <c r="L1294" i="5"/>
  <c r="K1294" i="5"/>
  <c r="M1294" i="5" s="1"/>
  <c r="L1293" i="5"/>
  <c r="K1293" i="5"/>
  <c r="L1292" i="5"/>
  <c r="K1292" i="5"/>
  <c r="M1292" i="5" s="1"/>
  <c r="L1291" i="5"/>
  <c r="K1291" i="5"/>
  <c r="M1291" i="5" s="1"/>
  <c r="M1290" i="5"/>
  <c r="L1290" i="5"/>
  <c r="K1290" i="5"/>
  <c r="L1289" i="5"/>
  <c r="K1289" i="5"/>
  <c r="M1289" i="5" s="1"/>
  <c r="L1288" i="5"/>
  <c r="M1288" i="5" s="1"/>
  <c r="K1288" i="5"/>
  <c r="M1287" i="5"/>
  <c r="L1287" i="5"/>
  <c r="K1287" i="5"/>
  <c r="M1286" i="5"/>
  <c r="L1286" i="5"/>
  <c r="K1286" i="5"/>
  <c r="M1285" i="5"/>
  <c r="L1285" i="5"/>
  <c r="K1285" i="5"/>
  <c r="L1284" i="5"/>
  <c r="K1284" i="5"/>
  <c r="M1284" i="5" s="1"/>
  <c r="L1283" i="5"/>
  <c r="K1283" i="5"/>
  <c r="M1283" i="5" s="1"/>
  <c r="L1282" i="5"/>
  <c r="M1282" i="5" s="1"/>
  <c r="K1282" i="5"/>
  <c r="M1281" i="5"/>
  <c r="L1281" i="5"/>
  <c r="K1281" i="5"/>
  <c r="L1280" i="5"/>
  <c r="M1280" i="5" s="1"/>
  <c r="K1280" i="5"/>
  <c r="M1279" i="5"/>
  <c r="L1279" i="5"/>
  <c r="K1279" i="5"/>
  <c r="L1278" i="5"/>
  <c r="K1278" i="5"/>
  <c r="M1278" i="5" s="1"/>
  <c r="L1277" i="5"/>
  <c r="K1277" i="5"/>
  <c r="M1277" i="5" s="1"/>
  <c r="L1276" i="5"/>
  <c r="K1276" i="5"/>
  <c r="M1276" i="5" s="1"/>
  <c r="L1275" i="5"/>
  <c r="K1275" i="5"/>
  <c r="L1274" i="5"/>
  <c r="M1274" i="5" s="1"/>
  <c r="K1274" i="5"/>
  <c r="L1273" i="5"/>
  <c r="K1273" i="5"/>
  <c r="M1272" i="5"/>
  <c r="L1272" i="5"/>
  <c r="K1272" i="5"/>
  <c r="L1271" i="5"/>
  <c r="M1271" i="5" s="1"/>
  <c r="K1271" i="5"/>
  <c r="M1270" i="5"/>
  <c r="L1270" i="5"/>
  <c r="K1270" i="5"/>
  <c r="L1269" i="5"/>
  <c r="M1269" i="5" s="1"/>
  <c r="K1269" i="5"/>
  <c r="L1268" i="5"/>
  <c r="K1268" i="5"/>
  <c r="M1268" i="5" s="1"/>
  <c r="L1267" i="5"/>
  <c r="K1267" i="5"/>
  <c r="M1266" i="5"/>
  <c r="L1266" i="5"/>
  <c r="K1266" i="5"/>
  <c r="L1265" i="5"/>
  <c r="M1265" i="5" s="1"/>
  <c r="K1265" i="5"/>
  <c r="M1264" i="5"/>
  <c r="L1264" i="5"/>
  <c r="K1264" i="5"/>
  <c r="M1263" i="5"/>
  <c r="L1263" i="5"/>
  <c r="K1263" i="5"/>
  <c r="M1262" i="5"/>
  <c r="L1262" i="5"/>
  <c r="K1262" i="5"/>
  <c r="L1261" i="5"/>
  <c r="K1261" i="5"/>
  <c r="M1261" i="5" s="1"/>
  <c r="L1260" i="5"/>
  <c r="K1260" i="5"/>
  <c r="M1260" i="5" s="1"/>
  <c r="L1259" i="5"/>
  <c r="K1259" i="5"/>
  <c r="M1259" i="5" s="1"/>
  <c r="L1258" i="5"/>
  <c r="M1258" i="5" s="1"/>
  <c r="K1258" i="5"/>
  <c r="L1257" i="5"/>
  <c r="K1257" i="5"/>
  <c r="M1257" i="5" s="1"/>
  <c r="L1256" i="5"/>
  <c r="M1256" i="5" s="1"/>
  <c r="K1256" i="5"/>
  <c r="M1255" i="5"/>
  <c r="L1255" i="5"/>
  <c r="K1255" i="5"/>
  <c r="L1254" i="5"/>
  <c r="M1254" i="5" s="1"/>
  <c r="K1254" i="5"/>
  <c r="M1253" i="5"/>
  <c r="L1253" i="5"/>
  <c r="K1253" i="5"/>
  <c r="L1252" i="5"/>
  <c r="K1252" i="5"/>
  <c r="M1252" i="5" s="1"/>
  <c r="L1251" i="5"/>
  <c r="K1251" i="5"/>
  <c r="M1251" i="5" s="1"/>
  <c r="L1250" i="5"/>
  <c r="M1250" i="5" s="1"/>
  <c r="K1250" i="5"/>
  <c r="M1249" i="5"/>
  <c r="L1249" i="5"/>
  <c r="K1249" i="5"/>
  <c r="L1248" i="5"/>
  <c r="M1248" i="5" s="1"/>
  <c r="K1248" i="5"/>
  <c r="M1247" i="5"/>
  <c r="L1247" i="5"/>
  <c r="K1247" i="5"/>
  <c r="M1246" i="5"/>
  <c r="L1246" i="5"/>
  <c r="K1246" i="5"/>
  <c r="M1245" i="5"/>
  <c r="L1245" i="5"/>
  <c r="K1245" i="5"/>
  <c r="L1244" i="5"/>
  <c r="K1244" i="5"/>
  <c r="L1243" i="5"/>
  <c r="K1243" i="5"/>
  <c r="M1243" i="5" s="1"/>
  <c r="L1242" i="5"/>
  <c r="M1242" i="5" s="1"/>
  <c r="K1242" i="5"/>
  <c r="L1241" i="5"/>
  <c r="K1241" i="5"/>
  <c r="M1241" i="5" s="1"/>
  <c r="M1240" i="5"/>
  <c r="L1240" i="5"/>
  <c r="K1240" i="5"/>
  <c r="L1239" i="5"/>
  <c r="M1239" i="5" s="1"/>
  <c r="K1239" i="5"/>
  <c r="M1238" i="5"/>
  <c r="L1238" i="5"/>
  <c r="K1238" i="5"/>
  <c r="L1237" i="5"/>
  <c r="M1237" i="5" s="1"/>
  <c r="K1237" i="5"/>
  <c r="L1236" i="5"/>
  <c r="K1236" i="5"/>
  <c r="M1236" i="5" s="1"/>
  <c r="L1235" i="5"/>
  <c r="K1235" i="5"/>
  <c r="M1235" i="5" s="1"/>
  <c r="M1234" i="5"/>
  <c r="L1234" i="5"/>
  <c r="K1234" i="5"/>
  <c r="L1233" i="5"/>
  <c r="M1233" i="5" s="1"/>
  <c r="K1233" i="5"/>
  <c r="M1232" i="5"/>
  <c r="L1232" i="5"/>
  <c r="K1232" i="5"/>
  <c r="M1231" i="5"/>
  <c r="L1231" i="5"/>
  <c r="K1231" i="5"/>
  <c r="M1230" i="5"/>
  <c r="L1230" i="5"/>
  <c r="K1230" i="5"/>
  <c r="M1229" i="5"/>
  <c r="L1229" i="5"/>
  <c r="K1229" i="5"/>
  <c r="M1228" i="5"/>
  <c r="L1228" i="5"/>
  <c r="K1228" i="5"/>
  <c r="L1227" i="5"/>
  <c r="K1227" i="5"/>
  <c r="M1226" i="5"/>
  <c r="L1226" i="5"/>
  <c r="K1226" i="5"/>
  <c r="L1225" i="5"/>
  <c r="K1225" i="5"/>
  <c r="M1225" i="5" s="1"/>
  <c r="L1224" i="5"/>
  <c r="K1224" i="5"/>
  <c r="M1224" i="5" s="1"/>
  <c r="M1223" i="5"/>
  <c r="L1223" i="5"/>
  <c r="K1223" i="5"/>
  <c r="L1222" i="5"/>
  <c r="M1222" i="5" s="1"/>
  <c r="K1222" i="5"/>
  <c r="M1221" i="5"/>
  <c r="L1221" i="5"/>
  <c r="K1221" i="5"/>
  <c r="L1220" i="5"/>
  <c r="K1220" i="5"/>
  <c r="M1220" i="5" s="1"/>
  <c r="L1219" i="5"/>
  <c r="K1219" i="5"/>
  <c r="M1219" i="5" s="1"/>
  <c r="L1218" i="5"/>
  <c r="K1218" i="5"/>
  <c r="M1218" i="5" s="1"/>
  <c r="M1217" i="5"/>
  <c r="L1217" i="5"/>
  <c r="K1217" i="5"/>
  <c r="L1216" i="5"/>
  <c r="M1216" i="5" s="1"/>
  <c r="K1216" i="5"/>
  <c r="M1215" i="5"/>
  <c r="L1215" i="5"/>
  <c r="K1215" i="5"/>
  <c r="M1214" i="5"/>
  <c r="L1214" i="5"/>
  <c r="K1214" i="5"/>
  <c r="M1213" i="5"/>
  <c r="L1213" i="5"/>
  <c r="K1213" i="5"/>
  <c r="L1212" i="5"/>
  <c r="M1212" i="5" s="1"/>
  <c r="K1212" i="5"/>
  <c r="M1211" i="5"/>
  <c r="L1211" i="5"/>
  <c r="K1211" i="5"/>
  <c r="L1210" i="5"/>
  <c r="M1210" i="5" s="1"/>
  <c r="K1210" i="5"/>
  <c r="L1209" i="5"/>
  <c r="K1209" i="5"/>
  <c r="L1208" i="5"/>
  <c r="K1208" i="5"/>
  <c r="M1208" i="5" s="1"/>
  <c r="L1207" i="5"/>
  <c r="K1207" i="5"/>
  <c r="M1207" i="5" s="1"/>
  <c r="M1206" i="5"/>
  <c r="L1206" i="5"/>
  <c r="K1206" i="5"/>
  <c r="L1205" i="5"/>
  <c r="M1205" i="5" s="1"/>
  <c r="K1205" i="5"/>
  <c r="L1204" i="5"/>
  <c r="K1204" i="5"/>
  <c r="M1204" i="5" s="1"/>
  <c r="L1203" i="5"/>
  <c r="K1203" i="5"/>
  <c r="L1202" i="5"/>
  <c r="K1202" i="5"/>
  <c r="M1202" i="5" s="1"/>
  <c r="L1201" i="5"/>
  <c r="K1201" i="5"/>
  <c r="M1201" i="5" s="1"/>
  <c r="M1200" i="5"/>
  <c r="L1200" i="5"/>
  <c r="K1200" i="5"/>
  <c r="M1199" i="5"/>
  <c r="L1199" i="5"/>
  <c r="K1199" i="5"/>
  <c r="M1198" i="5"/>
  <c r="L1198" i="5"/>
  <c r="K1198" i="5"/>
  <c r="L1197" i="5"/>
  <c r="M1197" i="5" s="1"/>
  <c r="K1197" i="5"/>
  <c r="M1196" i="5"/>
  <c r="L1196" i="5"/>
  <c r="K1196" i="5"/>
  <c r="L1195" i="5"/>
  <c r="M1195" i="5" s="1"/>
  <c r="K1195" i="5"/>
  <c r="M1194" i="5"/>
  <c r="L1194" i="5"/>
  <c r="K1194" i="5"/>
  <c r="L1193" i="5"/>
  <c r="K1193" i="5"/>
  <c r="M1193" i="5" s="1"/>
  <c r="L1192" i="5"/>
  <c r="K1192" i="5"/>
  <c r="M1192" i="5" s="1"/>
  <c r="L1191" i="5"/>
  <c r="K1191" i="5"/>
  <c r="M1191" i="5" s="1"/>
  <c r="L1190" i="5"/>
  <c r="K1190" i="5"/>
  <c r="M1190" i="5" s="1"/>
  <c r="M1189" i="5"/>
  <c r="L1189" i="5"/>
  <c r="K1189" i="5"/>
  <c r="L1188" i="5"/>
  <c r="K1188" i="5"/>
  <c r="M1188" i="5" s="1"/>
  <c r="L1187" i="5"/>
  <c r="K1187" i="5"/>
  <c r="M1187" i="5" s="1"/>
  <c r="L1186" i="5"/>
  <c r="K1186" i="5"/>
  <c r="M1186" i="5" s="1"/>
  <c r="L1185" i="5"/>
  <c r="K1185" i="5"/>
  <c r="M1185" i="5" s="1"/>
  <c r="L1184" i="5"/>
  <c r="K1184" i="5"/>
  <c r="M1184" i="5" s="1"/>
  <c r="M1183" i="5"/>
  <c r="L1183" i="5"/>
  <c r="K1183" i="5"/>
  <c r="M1182" i="5"/>
  <c r="L1182" i="5"/>
  <c r="K1182" i="5"/>
  <c r="M1181" i="5"/>
  <c r="L1181" i="5"/>
  <c r="K1181" i="5"/>
  <c r="L1180" i="5"/>
  <c r="M1180" i="5" s="1"/>
  <c r="K1180" i="5"/>
  <c r="L1179" i="5"/>
  <c r="K1179" i="5"/>
  <c r="M1179" i="5" s="1"/>
  <c r="L1178" i="5"/>
  <c r="M1178" i="5" s="1"/>
  <c r="K1178" i="5"/>
  <c r="L1177" i="5"/>
  <c r="K1177" i="5"/>
  <c r="L1176" i="5"/>
  <c r="K1176" i="5"/>
  <c r="M1176" i="5" s="1"/>
  <c r="L1175" i="5"/>
  <c r="K1175" i="5"/>
  <c r="M1175" i="5" s="1"/>
  <c r="L1174" i="5"/>
  <c r="K1174" i="5"/>
  <c r="M1174" i="5" s="1"/>
  <c r="L1173" i="5"/>
  <c r="K1173" i="5"/>
  <c r="M1173" i="5" s="1"/>
  <c r="L1172" i="5"/>
  <c r="K1172" i="5"/>
  <c r="M1172" i="5" s="1"/>
  <c r="L1171" i="5"/>
  <c r="K1171" i="5"/>
  <c r="L1170" i="5"/>
  <c r="K1170" i="5"/>
  <c r="M1170" i="5" s="1"/>
  <c r="L1169" i="5"/>
  <c r="K1169" i="5"/>
  <c r="M1169" i="5" s="1"/>
  <c r="L1168" i="5"/>
  <c r="K1168" i="5"/>
  <c r="M1168" i="5" s="1"/>
  <c r="M1167" i="5"/>
  <c r="L1167" i="5"/>
  <c r="K1167" i="5"/>
  <c r="M1166" i="5"/>
  <c r="L1166" i="5"/>
  <c r="K1166" i="5"/>
  <c r="L1165" i="5"/>
  <c r="M1165" i="5" s="1"/>
  <c r="K1165" i="5"/>
  <c r="M1164" i="5"/>
  <c r="L1164" i="5"/>
  <c r="K1164" i="5"/>
  <c r="L1163" i="5"/>
  <c r="M1163" i="5" s="1"/>
  <c r="K1163" i="5"/>
  <c r="M1162" i="5"/>
  <c r="L1162" i="5"/>
  <c r="K1162" i="5"/>
  <c r="L1161" i="5"/>
  <c r="K1161" i="5"/>
  <c r="M1161" i="5" s="1"/>
  <c r="L1160" i="5"/>
  <c r="K1160" i="5"/>
  <c r="M1160" i="5" s="1"/>
  <c r="L1159" i="5"/>
  <c r="K1159" i="5"/>
  <c r="M1159" i="5" s="1"/>
  <c r="L1158" i="5"/>
  <c r="K1158" i="5"/>
  <c r="M1158" i="5" s="1"/>
  <c r="L1157" i="5"/>
  <c r="K1157" i="5"/>
  <c r="M1157" i="5" s="1"/>
  <c r="L1156" i="5"/>
  <c r="K1156" i="5"/>
  <c r="M1156" i="5" s="1"/>
  <c r="L1155" i="5"/>
  <c r="K1155" i="5"/>
  <c r="M1155" i="5" s="1"/>
  <c r="L1154" i="5"/>
  <c r="K1154" i="5"/>
  <c r="M1154" i="5" s="1"/>
  <c r="L1153" i="5"/>
  <c r="K1153" i="5"/>
  <c r="M1153" i="5" s="1"/>
  <c r="L1152" i="5"/>
  <c r="K1152" i="5"/>
  <c r="M1152" i="5" s="1"/>
  <c r="M1151" i="5"/>
  <c r="L1151" i="5"/>
  <c r="K1151" i="5"/>
  <c r="L1150" i="5"/>
  <c r="K1150" i="5"/>
  <c r="M1150" i="5" s="1"/>
  <c r="M1149" i="5"/>
  <c r="L1149" i="5"/>
  <c r="K1149" i="5"/>
  <c r="L1148" i="5"/>
  <c r="M1148" i="5" s="1"/>
  <c r="K1148" i="5"/>
  <c r="M1147" i="5"/>
  <c r="L1147" i="5"/>
  <c r="K1147" i="5"/>
  <c r="L1146" i="5"/>
  <c r="M1146" i="5" s="1"/>
  <c r="K1146" i="5"/>
  <c r="L1145" i="5"/>
  <c r="K1145" i="5"/>
  <c r="M1144" i="5"/>
  <c r="L1144" i="5"/>
  <c r="K1144" i="5"/>
  <c r="L1143" i="5"/>
  <c r="K1143" i="5"/>
  <c r="M1143" i="5" s="1"/>
  <c r="L1142" i="5"/>
  <c r="K1142" i="5"/>
  <c r="M1142" i="5" s="1"/>
  <c r="L1141" i="5"/>
  <c r="K1141" i="5"/>
  <c r="M1141" i="5" s="1"/>
  <c r="L1140" i="5"/>
  <c r="K1140" i="5"/>
  <c r="M1140" i="5" s="1"/>
  <c r="L1139" i="5"/>
  <c r="K1139" i="5"/>
  <c r="L1138" i="5"/>
  <c r="K1138" i="5"/>
  <c r="M1138" i="5" s="1"/>
  <c r="L1137" i="5"/>
  <c r="K1137" i="5"/>
  <c r="M1137" i="5" s="1"/>
  <c r="L1136" i="5"/>
  <c r="K1136" i="5"/>
  <c r="M1136" i="5" s="1"/>
  <c r="M1135" i="5"/>
  <c r="L1135" i="5"/>
  <c r="K1135" i="5"/>
  <c r="L1134" i="5"/>
  <c r="K1134" i="5"/>
  <c r="M1134" i="5" s="1"/>
  <c r="L1133" i="5"/>
  <c r="K1133" i="5"/>
  <c r="M1133" i="5" s="1"/>
  <c r="M1132" i="5"/>
  <c r="L1132" i="5"/>
  <c r="K1132" i="5"/>
  <c r="L1131" i="5"/>
  <c r="M1131" i="5" s="1"/>
  <c r="K1131" i="5"/>
  <c r="M1130" i="5"/>
  <c r="L1130" i="5"/>
  <c r="K1130" i="5"/>
  <c r="L1129" i="5"/>
  <c r="K1129" i="5"/>
  <c r="M1129" i="5" s="1"/>
  <c r="L1128" i="5"/>
  <c r="K1128" i="5"/>
  <c r="M1128" i="5" s="1"/>
  <c r="L1127" i="5"/>
  <c r="M1127" i="5" s="1"/>
  <c r="K1127" i="5"/>
  <c r="L1126" i="5"/>
  <c r="K1126" i="5"/>
  <c r="M1126" i="5" s="1"/>
  <c r="L1125" i="5"/>
  <c r="K1125" i="5"/>
  <c r="M1125" i="5" s="1"/>
  <c r="L1124" i="5"/>
  <c r="K1124" i="5"/>
  <c r="M1124" i="5" s="1"/>
  <c r="L1123" i="5"/>
  <c r="K1123" i="5"/>
  <c r="M1123" i="5" s="1"/>
  <c r="L1122" i="5"/>
  <c r="K1122" i="5"/>
  <c r="M1122" i="5" s="1"/>
  <c r="L1121" i="5"/>
  <c r="K1121" i="5"/>
  <c r="M1121" i="5" s="1"/>
  <c r="L1120" i="5"/>
  <c r="K1120" i="5"/>
  <c r="M1120" i="5" s="1"/>
  <c r="M1119" i="5"/>
  <c r="L1119" i="5"/>
  <c r="K1119" i="5"/>
  <c r="L1118" i="5"/>
  <c r="K1118" i="5"/>
  <c r="M1118" i="5" s="1"/>
  <c r="L1117" i="5"/>
  <c r="K1117" i="5"/>
  <c r="M1117" i="5" s="1"/>
  <c r="L1116" i="5"/>
  <c r="K1116" i="5"/>
  <c r="M1115" i="5"/>
  <c r="L1115" i="5"/>
  <c r="K1115" i="5"/>
  <c r="L1114" i="5"/>
  <c r="M1114" i="5" s="1"/>
  <c r="K1114" i="5"/>
  <c r="L1113" i="5"/>
  <c r="K1113" i="5"/>
  <c r="L1112" i="5"/>
  <c r="K1112" i="5"/>
  <c r="M1112" i="5" s="1"/>
  <c r="L1111" i="5"/>
  <c r="K1111" i="5"/>
  <c r="M1111" i="5" s="1"/>
  <c r="L1110" i="5"/>
  <c r="K1110" i="5"/>
  <c r="M1110" i="5" s="1"/>
  <c r="L1109" i="5"/>
  <c r="K1109" i="5"/>
  <c r="M1109" i="5" s="1"/>
  <c r="L1108" i="5"/>
  <c r="K1108" i="5"/>
  <c r="M1108" i="5" s="1"/>
  <c r="L1107" i="5"/>
  <c r="K1107" i="5"/>
  <c r="L1106" i="5"/>
  <c r="K1106" i="5"/>
  <c r="M1106" i="5" s="1"/>
  <c r="L1105" i="5"/>
  <c r="K1105" i="5"/>
  <c r="M1104" i="5"/>
  <c r="L1104" i="5"/>
  <c r="K1104" i="5"/>
  <c r="M1103" i="5"/>
  <c r="L1103" i="5"/>
  <c r="K1103" i="5"/>
  <c r="L1102" i="5"/>
  <c r="K1102" i="5"/>
  <c r="M1102" i="5" s="1"/>
  <c r="L1101" i="5"/>
  <c r="K1101" i="5"/>
  <c r="M1101" i="5" s="1"/>
  <c r="L1100" i="5"/>
  <c r="K1100" i="5"/>
  <c r="M1100" i="5" s="1"/>
  <c r="L1099" i="5"/>
  <c r="K1099" i="5"/>
  <c r="M1099" i="5" s="1"/>
  <c r="M1098" i="5"/>
  <c r="L1098" i="5"/>
  <c r="K1098" i="5"/>
  <c r="L1097" i="5"/>
  <c r="K1097" i="5"/>
  <c r="M1097" i="5" s="1"/>
  <c r="L1096" i="5"/>
  <c r="M1096" i="5" s="1"/>
  <c r="K1096" i="5"/>
  <c r="L1095" i="5"/>
  <c r="K1095" i="5"/>
  <c r="M1095" i="5" s="1"/>
  <c r="L1094" i="5"/>
  <c r="K1094" i="5"/>
  <c r="M1093" i="5"/>
  <c r="L1093" i="5"/>
  <c r="K1093" i="5"/>
  <c r="L1092" i="5"/>
  <c r="K1092" i="5"/>
  <c r="M1092" i="5" s="1"/>
  <c r="L1091" i="5"/>
  <c r="K1091" i="5"/>
  <c r="M1091" i="5" s="1"/>
  <c r="L1090" i="5"/>
  <c r="M1090" i="5" s="1"/>
  <c r="K1090" i="5"/>
  <c r="L1089" i="5"/>
  <c r="K1089" i="5"/>
  <c r="M1089" i="5" s="1"/>
  <c r="L1088" i="5"/>
  <c r="K1088" i="5"/>
  <c r="M1088" i="5" s="1"/>
  <c r="M1087" i="5"/>
  <c r="L1087" i="5"/>
  <c r="K1087" i="5"/>
  <c r="L1086" i="5"/>
  <c r="K1086" i="5"/>
  <c r="M1086" i="5" s="1"/>
  <c r="L1085" i="5"/>
  <c r="K1085" i="5"/>
  <c r="M1085" i="5" s="1"/>
  <c r="L1084" i="5"/>
  <c r="K1084" i="5"/>
  <c r="M1084" i="5" s="1"/>
  <c r="L1083" i="5"/>
  <c r="K1083" i="5"/>
  <c r="M1083" i="5" s="1"/>
  <c r="L1082" i="5"/>
  <c r="M1082" i="5" s="1"/>
  <c r="K1082" i="5"/>
  <c r="L1081" i="5"/>
  <c r="K1081" i="5"/>
  <c r="M1080" i="5"/>
  <c r="L1080" i="5"/>
  <c r="K1080" i="5"/>
  <c r="L1079" i="5"/>
  <c r="M1079" i="5" s="1"/>
  <c r="K1079" i="5"/>
  <c r="L1078" i="5"/>
  <c r="K1078" i="5"/>
  <c r="M1078" i="5" s="1"/>
  <c r="L1077" i="5"/>
  <c r="K1077" i="5"/>
  <c r="M1077" i="5" s="1"/>
  <c r="L1076" i="5"/>
  <c r="K1076" i="5"/>
  <c r="M1076" i="5" s="1"/>
  <c r="L1075" i="5"/>
  <c r="K1075" i="5"/>
  <c r="M1074" i="5"/>
  <c r="L1074" i="5"/>
  <c r="K1074" i="5"/>
  <c r="L1073" i="5"/>
  <c r="M1073" i="5" s="1"/>
  <c r="K1073" i="5"/>
  <c r="L1072" i="5"/>
  <c r="K1072" i="5"/>
  <c r="M1072" i="5" s="1"/>
  <c r="M1071" i="5"/>
  <c r="L1071" i="5"/>
  <c r="K1071" i="5"/>
  <c r="L1070" i="5"/>
  <c r="K1070" i="5"/>
  <c r="M1070" i="5" s="1"/>
  <c r="L1069" i="5"/>
  <c r="K1069" i="5"/>
  <c r="M1069" i="5" s="1"/>
  <c r="L1068" i="5"/>
  <c r="K1068" i="5"/>
  <c r="M1068" i="5" s="1"/>
  <c r="L1067" i="5"/>
  <c r="K1067" i="5"/>
  <c r="M1067" i="5" s="1"/>
  <c r="M1066" i="5"/>
  <c r="L1066" i="5"/>
  <c r="K1066" i="5"/>
  <c r="L1065" i="5"/>
  <c r="K1065" i="5"/>
  <c r="M1065" i="5" s="1"/>
  <c r="L1064" i="5"/>
  <c r="M1064" i="5" s="1"/>
  <c r="K1064" i="5"/>
  <c r="M1063" i="5"/>
  <c r="L1063" i="5"/>
  <c r="K1063" i="5"/>
  <c r="L1062" i="5"/>
  <c r="M1062" i="5" s="1"/>
  <c r="K1062" i="5"/>
  <c r="L1061" i="5"/>
  <c r="K1061" i="5"/>
  <c r="M1061" i="5" s="1"/>
  <c r="L1060" i="5"/>
  <c r="K1060" i="5"/>
  <c r="M1060" i="5" s="1"/>
  <c r="L1059" i="5"/>
  <c r="K1059" i="5"/>
  <c r="M1059" i="5" s="1"/>
  <c r="L1058" i="5"/>
  <c r="M1058" i="5" s="1"/>
  <c r="K1058" i="5"/>
  <c r="M1057" i="5"/>
  <c r="L1057" i="5"/>
  <c r="K1057" i="5"/>
  <c r="L1056" i="5"/>
  <c r="M1056" i="5" s="1"/>
  <c r="K1056" i="5"/>
  <c r="M1055" i="5"/>
  <c r="L1055" i="5"/>
  <c r="K1055" i="5"/>
  <c r="L1054" i="5"/>
  <c r="K1054" i="5"/>
  <c r="M1054" i="5" s="1"/>
  <c r="L1053" i="5"/>
  <c r="K1053" i="5"/>
  <c r="M1053" i="5" s="1"/>
  <c r="L1052" i="5"/>
  <c r="K1052" i="5"/>
  <c r="M1052" i="5" s="1"/>
  <c r="L1051" i="5"/>
  <c r="K1051" i="5"/>
  <c r="M1051" i="5" s="1"/>
  <c r="L1050" i="5"/>
  <c r="M1050" i="5" s="1"/>
  <c r="K1050" i="5"/>
  <c r="L1049" i="5"/>
  <c r="K1049" i="5"/>
  <c r="M1048" i="5"/>
  <c r="L1048" i="5"/>
  <c r="K1048" i="5"/>
  <c r="M1047" i="5"/>
  <c r="L1047" i="5"/>
  <c r="K1047" i="5"/>
  <c r="M1046" i="5"/>
  <c r="L1046" i="5"/>
  <c r="K1046" i="5"/>
  <c r="L1045" i="5"/>
  <c r="M1045" i="5" s="1"/>
  <c r="K1045" i="5"/>
  <c r="L1044" i="5"/>
  <c r="K1044" i="5"/>
  <c r="M1044" i="5" s="1"/>
  <c r="L1043" i="5"/>
  <c r="K1043" i="5"/>
  <c r="L1042" i="5"/>
  <c r="K1042" i="5"/>
  <c r="M1042" i="5" s="1"/>
  <c r="L1041" i="5"/>
  <c r="M1041" i="5" s="1"/>
  <c r="K1041" i="5"/>
  <c r="M1040" i="5"/>
  <c r="L1040" i="5"/>
  <c r="K1040" i="5"/>
  <c r="M1039" i="5"/>
  <c r="L1039" i="5"/>
  <c r="K1039" i="5"/>
  <c r="L1038" i="5"/>
  <c r="K1038" i="5"/>
  <c r="M1038" i="5" s="1"/>
  <c r="L1037" i="5"/>
  <c r="K1037" i="5"/>
  <c r="M1037" i="5" s="1"/>
  <c r="L1036" i="5"/>
  <c r="K1036" i="5"/>
  <c r="M1036" i="5" s="1"/>
  <c r="L1035" i="5"/>
  <c r="K1035" i="5"/>
  <c r="M1035" i="5" s="1"/>
  <c r="M1034" i="5"/>
  <c r="L1034" i="5"/>
  <c r="K1034" i="5"/>
  <c r="L1033" i="5"/>
  <c r="K1033" i="5"/>
  <c r="M1033" i="5" s="1"/>
  <c r="L1032" i="5"/>
  <c r="M1032" i="5" s="1"/>
  <c r="K1032" i="5"/>
  <c r="L1031" i="5"/>
  <c r="K1031" i="5"/>
  <c r="M1031" i="5" s="1"/>
  <c r="M1030" i="5"/>
  <c r="L1030" i="5"/>
  <c r="K1030" i="5"/>
  <c r="M1029" i="5"/>
  <c r="L1029" i="5"/>
  <c r="K1029" i="5"/>
  <c r="L1028" i="5"/>
  <c r="K1028" i="5"/>
  <c r="M1028" i="5" s="1"/>
  <c r="L1027" i="5"/>
  <c r="K1027" i="5"/>
  <c r="M1027" i="5" s="1"/>
  <c r="L1026" i="5"/>
  <c r="M1026" i="5" s="1"/>
  <c r="K1026" i="5"/>
  <c r="L1025" i="5"/>
  <c r="K1025" i="5"/>
  <c r="M1025" i="5" s="1"/>
  <c r="L1024" i="5"/>
  <c r="M1024" i="5" s="1"/>
  <c r="K1024" i="5"/>
  <c r="M1023" i="5"/>
  <c r="L1023" i="5"/>
  <c r="K1023" i="5"/>
  <c r="M1022" i="5"/>
  <c r="L1022" i="5"/>
  <c r="K1022" i="5"/>
  <c r="L1021" i="5"/>
  <c r="K1021" i="5"/>
  <c r="M1021" i="5" s="1"/>
  <c r="L1020" i="5"/>
  <c r="K1020" i="5"/>
  <c r="M1020" i="5" s="1"/>
  <c r="L1019" i="5"/>
  <c r="K1019" i="5"/>
  <c r="M1019" i="5" s="1"/>
  <c r="L1018" i="5"/>
  <c r="M1018" i="5" s="1"/>
  <c r="K1018" i="5"/>
  <c r="L1017" i="5"/>
  <c r="K1017" i="5"/>
  <c r="M1016" i="5"/>
  <c r="L1016" i="5"/>
  <c r="K1016" i="5"/>
  <c r="L1015" i="5"/>
  <c r="M1015" i="5" s="1"/>
  <c r="K1015" i="5"/>
  <c r="M1014" i="5"/>
  <c r="L1014" i="5"/>
  <c r="K1014" i="5"/>
  <c r="M1013" i="5"/>
  <c r="L1013" i="5"/>
  <c r="K1013" i="5"/>
  <c r="L1012" i="5"/>
  <c r="K1012" i="5"/>
  <c r="M1012" i="5" s="1"/>
  <c r="L1011" i="5"/>
  <c r="K1011" i="5"/>
  <c r="M1010" i="5"/>
  <c r="L1010" i="5"/>
  <c r="K1010" i="5"/>
  <c r="L1009" i="5"/>
  <c r="M1009" i="5" s="1"/>
  <c r="K1009" i="5"/>
  <c r="L1008" i="5"/>
  <c r="K1008" i="5"/>
  <c r="M1008" i="5" s="1"/>
  <c r="M1007" i="5"/>
  <c r="L1007" i="5"/>
  <c r="K1007" i="5"/>
  <c r="M1006" i="5"/>
  <c r="L1006" i="5"/>
  <c r="K1006" i="5"/>
  <c r="L1005" i="5"/>
  <c r="M1005" i="5" s="1"/>
  <c r="K1005" i="5"/>
  <c r="L1004" i="5"/>
  <c r="K1004" i="5"/>
  <c r="M1004" i="5" s="1"/>
  <c r="L1003" i="5"/>
  <c r="K1003" i="5"/>
  <c r="M1003" i="5" s="1"/>
  <c r="L1002" i="5"/>
  <c r="M1002" i="5" s="1"/>
  <c r="K1002" i="5"/>
  <c r="L1001" i="5"/>
  <c r="K1001" i="5"/>
  <c r="M1001" i="5" s="1"/>
  <c r="L1000" i="5"/>
  <c r="K1000" i="5"/>
  <c r="M1000" i="5" s="1"/>
  <c r="M999" i="5"/>
  <c r="L999" i="5"/>
  <c r="K999" i="5"/>
  <c r="L998" i="5"/>
  <c r="M998" i="5" s="1"/>
  <c r="K998" i="5"/>
  <c r="M997" i="5"/>
  <c r="L997" i="5"/>
  <c r="K997" i="5"/>
  <c r="L996" i="5"/>
  <c r="K996" i="5"/>
  <c r="M996" i="5" s="1"/>
  <c r="L995" i="5"/>
  <c r="K995" i="5"/>
  <c r="M995" i="5" s="1"/>
  <c r="L994" i="5"/>
  <c r="K994" i="5"/>
  <c r="M994" i="5" s="1"/>
  <c r="M993" i="5"/>
  <c r="L993" i="5"/>
  <c r="K993" i="5"/>
  <c r="L992" i="5"/>
  <c r="M992" i="5" s="1"/>
  <c r="K992" i="5"/>
  <c r="M991" i="5"/>
  <c r="L991" i="5"/>
  <c r="K991" i="5"/>
  <c r="M990" i="5"/>
  <c r="L990" i="5"/>
  <c r="K990" i="5"/>
  <c r="M989" i="5"/>
  <c r="L989" i="5"/>
  <c r="K989" i="5"/>
  <c r="L988" i="5"/>
  <c r="M988" i="5" s="1"/>
  <c r="K988" i="5"/>
  <c r="L987" i="5"/>
  <c r="K987" i="5"/>
  <c r="M987" i="5" s="1"/>
  <c r="L986" i="5"/>
  <c r="M986" i="5" s="1"/>
  <c r="K986" i="5"/>
  <c r="L985" i="5"/>
  <c r="K985" i="5"/>
  <c r="M985" i="5" s="1"/>
  <c r="L984" i="5"/>
  <c r="K984" i="5"/>
  <c r="M984" i="5" s="1"/>
  <c r="L983" i="5"/>
  <c r="K983" i="5"/>
  <c r="M983" i="5" s="1"/>
  <c r="M982" i="5"/>
  <c r="L982" i="5"/>
  <c r="K982" i="5"/>
  <c r="L981" i="5"/>
  <c r="M981" i="5" s="1"/>
  <c r="K981" i="5"/>
  <c r="L980" i="5"/>
  <c r="K980" i="5"/>
  <c r="M980" i="5" s="1"/>
  <c r="L979" i="5"/>
  <c r="K979" i="5"/>
  <c r="M979" i="5" s="1"/>
  <c r="M978" i="5"/>
  <c r="L978" i="5"/>
  <c r="K978" i="5"/>
  <c r="L977" i="5"/>
  <c r="K977" i="5"/>
  <c r="M977" i="5" s="1"/>
  <c r="M976" i="5"/>
  <c r="L976" i="5"/>
  <c r="K976" i="5"/>
  <c r="M975" i="5"/>
  <c r="L975" i="5"/>
  <c r="K975" i="5"/>
  <c r="L974" i="5"/>
  <c r="K974" i="5"/>
  <c r="M974" i="5" s="1"/>
  <c r="L973" i="5"/>
  <c r="M973" i="5" s="1"/>
  <c r="K973" i="5"/>
  <c r="M972" i="5"/>
  <c r="L972" i="5"/>
  <c r="K972" i="5"/>
  <c r="L971" i="5"/>
  <c r="M971" i="5" s="1"/>
  <c r="K971" i="5"/>
  <c r="M970" i="5"/>
  <c r="L970" i="5"/>
  <c r="K970" i="5"/>
  <c r="L969" i="5"/>
  <c r="K969" i="5"/>
  <c r="M969" i="5" s="1"/>
  <c r="L968" i="5"/>
  <c r="K968" i="5"/>
  <c r="M968" i="5" s="1"/>
  <c r="L967" i="5"/>
  <c r="K967" i="5"/>
  <c r="M967" i="5" s="1"/>
  <c r="L966" i="5"/>
  <c r="K966" i="5"/>
  <c r="M966" i="5" s="1"/>
  <c r="M965" i="5"/>
  <c r="L965" i="5"/>
  <c r="K965" i="5"/>
  <c r="L964" i="5"/>
  <c r="K964" i="5"/>
  <c r="M964" i="5" s="1"/>
  <c r="L963" i="5"/>
  <c r="K963" i="5"/>
  <c r="M963" i="5" s="1"/>
  <c r="L962" i="5"/>
  <c r="K962" i="5"/>
  <c r="L961" i="5"/>
  <c r="K961" i="5"/>
  <c r="M961" i="5" s="1"/>
  <c r="L960" i="5"/>
  <c r="K960" i="5"/>
  <c r="M960" i="5" s="1"/>
  <c r="M959" i="5"/>
  <c r="L959" i="5"/>
  <c r="K959" i="5"/>
  <c r="M958" i="5"/>
  <c r="L958" i="5"/>
  <c r="K958" i="5"/>
  <c r="L957" i="5"/>
  <c r="K957" i="5"/>
  <c r="M957" i="5" s="1"/>
  <c r="M956" i="5"/>
  <c r="L956" i="5"/>
  <c r="K956" i="5"/>
  <c r="M955" i="5"/>
  <c r="L955" i="5"/>
  <c r="K955" i="5"/>
  <c r="L954" i="5"/>
  <c r="M954" i="5" s="1"/>
  <c r="K954" i="5"/>
  <c r="L953" i="5"/>
  <c r="K953" i="5"/>
  <c r="M952" i="5"/>
  <c r="L952" i="5"/>
  <c r="K952" i="5"/>
  <c r="L951" i="5"/>
  <c r="K951" i="5"/>
  <c r="L950" i="5"/>
  <c r="K950" i="5"/>
  <c r="M950" i="5" s="1"/>
  <c r="L949" i="5"/>
  <c r="K949" i="5"/>
  <c r="M949" i="5" s="1"/>
  <c r="L948" i="5"/>
  <c r="K948" i="5"/>
  <c r="M948" i="5" s="1"/>
  <c r="L947" i="5"/>
  <c r="K947" i="5"/>
  <c r="M946" i="5"/>
  <c r="L946" i="5"/>
  <c r="K946" i="5"/>
  <c r="L945" i="5"/>
  <c r="K945" i="5"/>
  <c r="L944" i="5"/>
  <c r="K944" i="5"/>
  <c r="M944" i="5" s="1"/>
  <c r="M943" i="5"/>
  <c r="L943" i="5"/>
  <c r="K943" i="5"/>
  <c r="M942" i="5"/>
  <c r="L942" i="5"/>
  <c r="K942" i="5"/>
  <c r="L941" i="5"/>
  <c r="M941" i="5" s="1"/>
  <c r="K941" i="5"/>
  <c r="M940" i="5"/>
  <c r="L940" i="5"/>
  <c r="K940" i="5"/>
  <c r="M939" i="5"/>
  <c r="L939" i="5"/>
  <c r="K939" i="5"/>
  <c r="M938" i="5"/>
  <c r="L938" i="5"/>
  <c r="K938" i="5"/>
  <c r="L937" i="5"/>
  <c r="K937" i="5"/>
  <c r="M937" i="5" s="1"/>
  <c r="L936" i="5"/>
  <c r="K936" i="5"/>
  <c r="M936" i="5" s="1"/>
  <c r="L935" i="5"/>
  <c r="K935" i="5"/>
  <c r="M935" i="5" s="1"/>
  <c r="L934" i="5"/>
  <c r="K934" i="5"/>
  <c r="M933" i="5"/>
  <c r="L933" i="5"/>
  <c r="K933" i="5"/>
  <c r="L932" i="5"/>
  <c r="K932" i="5"/>
  <c r="M932" i="5" s="1"/>
  <c r="L931" i="5"/>
  <c r="K931" i="5"/>
  <c r="M931" i="5" s="1"/>
  <c r="L930" i="5"/>
  <c r="K930" i="5"/>
  <c r="M930" i="5" s="1"/>
  <c r="M929" i="5"/>
  <c r="L929" i="5"/>
  <c r="K929" i="5"/>
  <c r="L928" i="5"/>
  <c r="K928" i="5"/>
  <c r="M928" i="5" s="1"/>
  <c r="M927" i="5"/>
  <c r="L927" i="5"/>
  <c r="K927" i="5"/>
  <c r="L926" i="5"/>
  <c r="K926" i="5"/>
  <c r="M926" i="5" s="1"/>
  <c r="M925" i="5"/>
  <c r="L925" i="5"/>
  <c r="K925" i="5"/>
  <c r="L924" i="5"/>
  <c r="M924" i="5" s="1"/>
  <c r="K924" i="5"/>
  <c r="L923" i="5"/>
  <c r="K923" i="5"/>
  <c r="M923" i="5" s="1"/>
  <c r="L922" i="5"/>
  <c r="M922" i="5" s="1"/>
  <c r="K922" i="5"/>
  <c r="L921" i="5"/>
  <c r="K921" i="5"/>
  <c r="L920" i="5"/>
  <c r="K920" i="5"/>
  <c r="M920" i="5" s="1"/>
  <c r="L919" i="5"/>
  <c r="K919" i="5"/>
  <c r="M919" i="5" s="1"/>
  <c r="L918" i="5"/>
  <c r="K918" i="5"/>
  <c r="M918" i="5" s="1"/>
  <c r="L917" i="5"/>
  <c r="K917" i="5"/>
  <c r="L916" i="5"/>
  <c r="K916" i="5"/>
  <c r="M916" i="5" s="1"/>
  <c r="L915" i="5"/>
  <c r="K915" i="5"/>
  <c r="L914" i="5"/>
  <c r="K914" i="5"/>
  <c r="M914" i="5" s="1"/>
  <c r="L913" i="5"/>
  <c r="K913" i="5"/>
  <c r="M913" i="5" s="1"/>
  <c r="L912" i="5"/>
  <c r="K912" i="5"/>
  <c r="M912" i="5" s="1"/>
  <c r="M911" i="5"/>
  <c r="L911" i="5"/>
  <c r="K911" i="5"/>
  <c r="L910" i="5"/>
  <c r="K910" i="5"/>
  <c r="M910" i="5" s="1"/>
  <c r="L909" i="5"/>
  <c r="K909" i="5"/>
  <c r="M909" i="5" s="1"/>
  <c r="M908" i="5"/>
  <c r="L908" i="5"/>
  <c r="K908" i="5"/>
  <c r="L907" i="5"/>
  <c r="M907" i="5" s="1"/>
  <c r="K907" i="5"/>
  <c r="M906" i="5"/>
  <c r="L906" i="5"/>
  <c r="K906" i="5"/>
  <c r="L905" i="5"/>
  <c r="K905" i="5"/>
  <c r="M905" i="5" s="1"/>
  <c r="L904" i="5"/>
  <c r="K904" i="5"/>
  <c r="L903" i="5"/>
  <c r="K903" i="5"/>
  <c r="M903" i="5" s="1"/>
  <c r="L902" i="5"/>
  <c r="K902" i="5"/>
  <c r="M902" i="5" s="1"/>
  <c r="L901" i="5"/>
  <c r="K901" i="5"/>
  <c r="M901" i="5" s="1"/>
  <c r="L900" i="5"/>
  <c r="K900" i="5"/>
  <c r="M900" i="5" s="1"/>
  <c r="L899" i="5"/>
  <c r="K899" i="5"/>
  <c r="L898" i="5"/>
  <c r="K898" i="5"/>
  <c r="L897" i="5"/>
  <c r="K897" i="5"/>
  <c r="M897" i="5" s="1"/>
  <c r="L896" i="5"/>
  <c r="K896" i="5"/>
  <c r="M896" i="5" s="1"/>
  <c r="M895" i="5"/>
  <c r="L895" i="5"/>
  <c r="K895" i="5"/>
  <c r="L894" i="5"/>
  <c r="K894" i="5"/>
  <c r="M894" i="5" s="1"/>
  <c r="M893" i="5"/>
  <c r="L893" i="5"/>
  <c r="K893" i="5"/>
  <c r="L892" i="5"/>
  <c r="K892" i="5"/>
  <c r="M892" i="5" s="1"/>
  <c r="M891" i="5"/>
  <c r="L891" i="5"/>
  <c r="K891" i="5"/>
  <c r="L890" i="5"/>
  <c r="M890" i="5" s="1"/>
  <c r="K890" i="5"/>
  <c r="L889" i="5"/>
  <c r="K889" i="5"/>
  <c r="L888" i="5"/>
  <c r="K888" i="5"/>
  <c r="M888" i="5" s="1"/>
  <c r="L887" i="5"/>
  <c r="K887" i="5"/>
  <c r="M887" i="5" s="1"/>
  <c r="L886" i="5"/>
  <c r="K886" i="5"/>
  <c r="M886" i="5" s="1"/>
  <c r="L885" i="5"/>
  <c r="K885" i="5"/>
  <c r="M885" i="5" s="1"/>
  <c r="L884" i="5"/>
  <c r="K884" i="5"/>
  <c r="M884" i="5" s="1"/>
  <c r="L883" i="5"/>
  <c r="K883" i="5"/>
  <c r="M883" i="5" s="1"/>
  <c r="L882" i="5"/>
  <c r="K882" i="5"/>
  <c r="M882" i="5" s="1"/>
  <c r="L881" i="5"/>
  <c r="K881" i="5"/>
  <c r="M881" i="5" s="1"/>
  <c r="L880" i="5"/>
  <c r="K880" i="5"/>
  <c r="M880" i="5" s="1"/>
  <c r="M879" i="5"/>
  <c r="L879" i="5"/>
  <c r="K879" i="5"/>
  <c r="L878" i="5"/>
  <c r="K878" i="5"/>
  <c r="M878" i="5" s="1"/>
  <c r="L877" i="5"/>
  <c r="K877" i="5"/>
  <c r="M877" i="5" s="1"/>
  <c r="L876" i="5"/>
  <c r="K876" i="5"/>
  <c r="M876" i="5" s="1"/>
  <c r="L875" i="5"/>
  <c r="K875" i="5"/>
  <c r="M875" i="5" s="1"/>
  <c r="M874" i="5"/>
  <c r="L874" i="5"/>
  <c r="K874" i="5"/>
  <c r="L873" i="5"/>
  <c r="K873" i="5"/>
  <c r="M873" i="5" s="1"/>
  <c r="L872" i="5"/>
  <c r="K872" i="5"/>
  <c r="L871" i="5"/>
  <c r="K871" i="5"/>
  <c r="M871" i="5" s="1"/>
  <c r="L870" i="5"/>
  <c r="K870" i="5"/>
  <c r="L869" i="5"/>
  <c r="K869" i="5"/>
  <c r="M869" i="5" s="1"/>
  <c r="L868" i="5"/>
  <c r="K868" i="5"/>
  <c r="M868" i="5" s="1"/>
  <c r="L867" i="5"/>
  <c r="K867" i="5"/>
  <c r="M867" i="5" s="1"/>
  <c r="L866" i="5"/>
  <c r="K866" i="5"/>
  <c r="M865" i="5"/>
  <c r="L865" i="5"/>
  <c r="K865" i="5"/>
  <c r="L864" i="5"/>
  <c r="K864" i="5"/>
  <c r="M863" i="5"/>
  <c r="L863" i="5"/>
  <c r="K863" i="5"/>
  <c r="L862" i="5"/>
  <c r="K862" i="5"/>
  <c r="M862" i="5" s="1"/>
  <c r="L861" i="5"/>
  <c r="K861" i="5"/>
  <c r="M861" i="5" s="1"/>
  <c r="L860" i="5"/>
  <c r="M860" i="5" s="1"/>
  <c r="K860" i="5"/>
  <c r="M859" i="5"/>
  <c r="L859" i="5"/>
  <c r="K859" i="5"/>
  <c r="L858" i="5"/>
  <c r="M858" i="5" s="1"/>
  <c r="K858" i="5"/>
  <c r="L857" i="5"/>
  <c r="K857" i="5"/>
  <c r="L856" i="5"/>
  <c r="K856" i="5"/>
  <c r="M856" i="5" s="1"/>
  <c r="L855" i="5"/>
  <c r="K855" i="5"/>
  <c r="M855" i="5" s="1"/>
  <c r="L854" i="5"/>
  <c r="K854" i="5"/>
  <c r="M854" i="5" s="1"/>
  <c r="L853" i="5"/>
  <c r="K853" i="5"/>
  <c r="M853" i="5" s="1"/>
  <c r="L852" i="5"/>
  <c r="K852" i="5"/>
  <c r="M852" i="5" s="1"/>
  <c r="L851" i="5"/>
  <c r="K851" i="5"/>
  <c r="L850" i="5"/>
  <c r="K850" i="5"/>
  <c r="M850" i="5" s="1"/>
  <c r="L849" i="5"/>
  <c r="K849" i="5"/>
  <c r="M849" i="5" s="1"/>
  <c r="L848" i="5"/>
  <c r="K848" i="5"/>
  <c r="M848" i="5" s="1"/>
  <c r="M847" i="5"/>
  <c r="L847" i="5"/>
  <c r="K847" i="5"/>
  <c r="L846" i="5"/>
  <c r="K846" i="5"/>
  <c r="M846" i="5" s="1"/>
  <c r="L845" i="5"/>
  <c r="K845" i="5"/>
  <c r="M845" i="5" s="1"/>
  <c r="L844" i="5"/>
  <c r="K844" i="5"/>
  <c r="M844" i="5" s="1"/>
  <c r="L843" i="5"/>
  <c r="K843" i="5"/>
  <c r="M843" i="5" s="1"/>
  <c r="M842" i="5"/>
  <c r="L842" i="5"/>
  <c r="K842" i="5"/>
  <c r="L841" i="5"/>
  <c r="K841" i="5"/>
  <c r="M841" i="5" s="1"/>
  <c r="L840" i="5"/>
  <c r="M840" i="5" s="1"/>
  <c r="K840" i="5"/>
  <c r="L839" i="5"/>
  <c r="K839" i="5"/>
  <c r="M839" i="5" s="1"/>
  <c r="L838" i="5"/>
  <c r="K838" i="5"/>
  <c r="M838" i="5" s="1"/>
  <c r="M837" i="5"/>
  <c r="L837" i="5"/>
  <c r="K837" i="5"/>
  <c r="L836" i="5"/>
  <c r="K836" i="5"/>
  <c r="M836" i="5" s="1"/>
  <c r="L835" i="5"/>
  <c r="K835" i="5"/>
  <c r="M835" i="5" s="1"/>
  <c r="L834" i="5"/>
  <c r="M834" i="5" s="1"/>
  <c r="K834" i="5"/>
  <c r="L833" i="5"/>
  <c r="K833" i="5"/>
  <c r="M833" i="5" s="1"/>
  <c r="L832" i="5"/>
  <c r="K832" i="5"/>
  <c r="M832" i="5" s="1"/>
  <c r="M831" i="5"/>
  <c r="L831" i="5"/>
  <c r="K831" i="5"/>
  <c r="L830" i="5"/>
  <c r="K830" i="5"/>
  <c r="M830" i="5" s="1"/>
  <c r="M829" i="5"/>
  <c r="L829" i="5"/>
  <c r="K829" i="5"/>
  <c r="L828" i="5"/>
  <c r="K828" i="5"/>
  <c r="M828" i="5" s="1"/>
  <c r="M827" i="5"/>
  <c r="L827" i="5"/>
  <c r="K827" i="5"/>
  <c r="M826" i="5"/>
  <c r="L826" i="5"/>
  <c r="K826" i="5"/>
  <c r="L825" i="5"/>
  <c r="K825" i="5"/>
  <c r="M824" i="5"/>
  <c r="L824" i="5"/>
  <c r="K824" i="5"/>
  <c r="L823" i="5"/>
  <c r="M823" i="5" s="1"/>
  <c r="K823" i="5"/>
  <c r="L822" i="5"/>
  <c r="K822" i="5"/>
  <c r="M822" i="5" s="1"/>
  <c r="L821" i="5"/>
  <c r="K821" i="5"/>
  <c r="L820" i="5"/>
  <c r="K820" i="5"/>
  <c r="M820" i="5" s="1"/>
  <c r="L819" i="5"/>
  <c r="K819" i="5"/>
  <c r="L818" i="5"/>
  <c r="K818" i="5"/>
  <c r="M818" i="5" s="1"/>
  <c r="L817" i="5"/>
  <c r="M817" i="5" s="1"/>
  <c r="K817" i="5"/>
  <c r="M816" i="5"/>
  <c r="L816" i="5"/>
  <c r="K816" i="5"/>
  <c r="M815" i="5"/>
  <c r="L815" i="5"/>
  <c r="K815" i="5"/>
  <c r="L814" i="5"/>
  <c r="K814" i="5"/>
  <c r="M814" i="5" s="1"/>
  <c r="L813" i="5"/>
  <c r="K813" i="5"/>
  <c r="M813" i="5" s="1"/>
  <c r="L812" i="5"/>
  <c r="K812" i="5"/>
  <c r="M812" i="5" s="1"/>
  <c r="L811" i="5"/>
  <c r="K811" i="5"/>
  <c r="M810" i="5"/>
  <c r="L810" i="5"/>
  <c r="K810" i="5"/>
  <c r="L809" i="5"/>
  <c r="K809" i="5"/>
  <c r="M809" i="5" s="1"/>
  <c r="M808" i="5"/>
  <c r="L808" i="5"/>
  <c r="K808" i="5"/>
  <c r="L807" i="5"/>
  <c r="K807" i="5"/>
  <c r="M807" i="5" s="1"/>
  <c r="L806" i="5"/>
  <c r="M806" i="5" s="1"/>
  <c r="K806" i="5"/>
  <c r="M805" i="5"/>
  <c r="L805" i="5"/>
  <c r="K805" i="5"/>
  <c r="L804" i="5"/>
  <c r="K804" i="5"/>
  <c r="M804" i="5" s="1"/>
  <c r="L803" i="5"/>
  <c r="K803" i="5"/>
  <c r="M803" i="5" s="1"/>
  <c r="L802" i="5"/>
  <c r="M802" i="5" s="1"/>
  <c r="K802" i="5"/>
  <c r="M801" i="5"/>
  <c r="L801" i="5"/>
  <c r="K801" i="5"/>
  <c r="L800" i="5"/>
  <c r="M800" i="5" s="1"/>
  <c r="K800" i="5"/>
  <c r="M799" i="5"/>
  <c r="L799" i="5"/>
  <c r="K799" i="5"/>
  <c r="L798" i="5"/>
  <c r="K798" i="5"/>
  <c r="M798" i="5" s="1"/>
  <c r="L797" i="5"/>
  <c r="K797" i="5"/>
  <c r="M797" i="5" s="1"/>
  <c r="L796" i="5"/>
  <c r="K796" i="5"/>
  <c r="M796" i="5" s="1"/>
  <c r="L795" i="5"/>
  <c r="K795" i="5"/>
  <c r="M795" i="5" s="1"/>
  <c r="L794" i="5"/>
  <c r="M794" i="5" s="1"/>
  <c r="K794" i="5"/>
  <c r="L793" i="5"/>
  <c r="K793" i="5"/>
  <c r="M792" i="5"/>
  <c r="L792" i="5"/>
  <c r="K792" i="5"/>
  <c r="M791" i="5"/>
  <c r="L791" i="5"/>
  <c r="K791" i="5"/>
  <c r="L790" i="5"/>
  <c r="K790" i="5"/>
  <c r="M790" i="5" s="1"/>
  <c r="L789" i="5"/>
  <c r="M789" i="5" s="1"/>
  <c r="K789" i="5"/>
  <c r="L788" i="5"/>
  <c r="K788" i="5"/>
  <c r="M788" i="5" s="1"/>
  <c r="L787" i="5"/>
  <c r="K787" i="5"/>
  <c r="L786" i="5"/>
  <c r="K786" i="5"/>
  <c r="M786" i="5" s="1"/>
  <c r="L785" i="5"/>
  <c r="M785" i="5" s="1"/>
  <c r="K785" i="5"/>
  <c r="L784" i="5"/>
  <c r="K784" i="5"/>
  <c r="M784" i="5" s="1"/>
  <c r="M783" i="5"/>
  <c r="L783" i="5"/>
  <c r="K783" i="5"/>
  <c r="L782" i="5"/>
  <c r="K782" i="5"/>
  <c r="M782" i="5" s="1"/>
  <c r="L781" i="5"/>
  <c r="K781" i="5"/>
  <c r="M781" i="5" s="1"/>
  <c r="M780" i="5"/>
  <c r="L780" i="5"/>
  <c r="K780" i="5"/>
  <c r="L779" i="5"/>
  <c r="K779" i="5"/>
  <c r="L778" i="5"/>
  <c r="M778" i="5" s="1"/>
  <c r="K778" i="5"/>
  <c r="L777" i="5"/>
  <c r="K777" i="5"/>
  <c r="M777" i="5" s="1"/>
  <c r="M776" i="5"/>
  <c r="L776" i="5"/>
  <c r="K776" i="5"/>
  <c r="L775" i="5"/>
  <c r="K775" i="5"/>
  <c r="M775" i="5" s="1"/>
  <c r="M774" i="5"/>
  <c r="L774" i="5"/>
  <c r="K774" i="5"/>
  <c r="M773" i="5"/>
  <c r="L773" i="5"/>
  <c r="K773" i="5"/>
  <c r="L772" i="5"/>
  <c r="K772" i="5"/>
  <c r="M772" i="5" s="1"/>
  <c r="L771" i="5"/>
  <c r="K771" i="5"/>
  <c r="M771" i="5" s="1"/>
  <c r="M770" i="5"/>
  <c r="L770" i="5"/>
  <c r="K770" i="5"/>
  <c r="L769" i="5"/>
  <c r="K769" i="5"/>
  <c r="M769" i="5" s="1"/>
  <c r="M768" i="5"/>
  <c r="L768" i="5"/>
  <c r="K768" i="5"/>
  <c r="M767" i="5"/>
  <c r="L767" i="5"/>
  <c r="K767" i="5"/>
  <c r="M766" i="5"/>
  <c r="L766" i="5"/>
  <c r="K766" i="5"/>
  <c r="L765" i="5"/>
  <c r="K765" i="5"/>
  <c r="M765" i="5" s="1"/>
  <c r="L764" i="5"/>
  <c r="K764" i="5"/>
  <c r="M764" i="5" s="1"/>
  <c r="L763" i="5"/>
  <c r="K763" i="5"/>
  <c r="M763" i="5" s="1"/>
  <c r="L762" i="5"/>
  <c r="M762" i="5" s="1"/>
  <c r="K762" i="5"/>
  <c r="L761" i="5"/>
  <c r="K761" i="5"/>
  <c r="L760" i="5"/>
  <c r="K760" i="5"/>
  <c r="M760" i="5" s="1"/>
  <c r="M759" i="5"/>
  <c r="L759" i="5"/>
  <c r="K759" i="5"/>
  <c r="L758" i="5"/>
  <c r="K758" i="5"/>
  <c r="M758" i="5" s="1"/>
  <c r="L757" i="5"/>
  <c r="M757" i="5" s="1"/>
  <c r="K757" i="5"/>
  <c r="L756" i="5"/>
  <c r="K756" i="5"/>
  <c r="M756" i="5" s="1"/>
  <c r="M755" i="5"/>
  <c r="L755" i="5"/>
  <c r="K755" i="5"/>
  <c r="L754" i="5"/>
  <c r="K754" i="5"/>
  <c r="M754" i="5" s="1"/>
  <c r="M753" i="5"/>
  <c r="L753" i="5"/>
  <c r="K753" i="5"/>
  <c r="L752" i="5"/>
  <c r="K752" i="5"/>
  <c r="M752" i="5" s="1"/>
  <c r="M751" i="5"/>
  <c r="L751" i="5"/>
  <c r="K751" i="5"/>
  <c r="L750" i="5"/>
  <c r="K750" i="5"/>
  <c r="M749" i="5"/>
  <c r="L749" i="5"/>
  <c r="K749" i="5"/>
  <c r="L748" i="5"/>
  <c r="M748" i="5" s="1"/>
  <c r="K748" i="5"/>
  <c r="L747" i="5"/>
  <c r="K747" i="5"/>
  <c r="M747" i="5" s="1"/>
  <c r="M746" i="5"/>
  <c r="L746" i="5"/>
  <c r="K746" i="5"/>
  <c r="L745" i="5"/>
  <c r="K745" i="5"/>
  <c r="L744" i="5"/>
  <c r="K744" i="5"/>
  <c r="M744" i="5" s="1"/>
  <c r="L743" i="5"/>
  <c r="K743" i="5"/>
  <c r="M743" i="5" s="1"/>
  <c r="L742" i="5"/>
  <c r="K742" i="5"/>
  <c r="M742" i="5" s="1"/>
  <c r="L741" i="5"/>
  <c r="K741" i="5"/>
  <c r="M741" i="5" s="1"/>
  <c r="L740" i="5"/>
  <c r="K740" i="5"/>
  <c r="L739" i="5"/>
  <c r="K739" i="5"/>
  <c r="M739" i="5" s="1"/>
  <c r="M738" i="5"/>
  <c r="L738" i="5"/>
  <c r="K738" i="5"/>
  <c r="L737" i="5"/>
  <c r="K737" i="5"/>
  <c r="M737" i="5" s="1"/>
  <c r="L736" i="5"/>
  <c r="K736" i="5"/>
  <c r="M736" i="5" s="1"/>
  <c r="L735" i="5"/>
  <c r="K735" i="5"/>
  <c r="M735" i="5" s="1"/>
  <c r="L734" i="5"/>
  <c r="K734" i="5"/>
  <c r="L733" i="5"/>
  <c r="K733" i="5"/>
  <c r="M733" i="5" s="1"/>
  <c r="L732" i="5"/>
  <c r="K732" i="5"/>
  <c r="M731" i="5"/>
  <c r="L731" i="5"/>
  <c r="K731" i="5"/>
  <c r="L730" i="5"/>
  <c r="K730" i="5"/>
  <c r="M730" i="5" s="1"/>
  <c r="L729" i="5"/>
  <c r="K729" i="5"/>
  <c r="M729" i="5" s="1"/>
  <c r="L728" i="5"/>
  <c r="K728" i="5"/>
  <c r="L727" i="5"/>
  <c r="K727" i="5"/>
  <c r="M727" i="5" s="1"/>
  <c r="M726" i="5"/>
  <c r="L726" i="5"/>
  <c r="K726" i="5"/>
  <c r="L725" i="5"/>
  <c r="K725" i="5"/>
  <c r="M725" i="5" s="1"/>
  <c r="L724" i="5"/>
  <c r="M724" i="5" s="1"/>
  <c r="K724" i="5"/>
  <c r="L723" i="5"/>
  <c r="K723" i="5"/>
  <c r="M723" i="5" s="1"/>
  <c r="M722" i="5"/>
  <c r="L722" i="5"/>
  <c r="K722" i="5"/>
  <c r="M721" i="5"/>
  <c r="L721" i="5"/>
  <c r="K721" i="5"/>
  <c r="L720" i="5"/>
  <c r="K720" i="5"/>
  <c r="L719" i="5"/>
  <c r="K719" i="5"/>
  <c r="M719" i="5" s="1"/>
  <c r="L718" i="5"/>
  <c r="K718" i="5"/>
  <c r="L717" i="5"/>
  <c r="K717" i="5"/>
  <c r="M717" i="5" s="1"/>
  <c r="L716" i="5"/>
  <c r="K716" i="5"/>
  <c r="L715" i="5"/>
  <c r="K715" i="5"/>
  <c r="M715" i="5" s="1"/>
  <c r="L714" i="5"/>
  <c r="K714" i="5"/>
  <c r="M714" i="5" s="1"/>
  <c r="L713" i="5"/>
  <c r="K713" i="5"/>
  <c r="M713" i="5" s="1"/>
  <c r="L712" i="5"/>
  <c r="K712" i="5"/>
  <c r="L711" i="5"/>
  <c r="K711" i="5"/>
  <c r="M711" i="5" s="1"/>
  <c r="M710" i="5"/>
  <c r="L710" i="5"/>
  <c r="K710" i="5"/>
  <c r="M709" i="5"/>
  <c r="L709" i="5"/>
  <c r="K709" i="5"/>
  <c r="M708" i="5"/>
  <c r="L708" i="5"/>
  <c r="K708" i="5"/>
  <c r="L707" i="5"/>
  <c r="K707" i="5"/>
  <c r="M707" i="5" s="1"/>
  <c r="L706" i="5"/>
  <c r="M706" i="5" s="1"/>
  <c r="K706" i="5"/>
  <c r="M705" i="5"/>
  <c r="L705" i="5"/>
  <c r="K705" i="5"/>
  <c r="L704" i="5"/>
  <c r="K704" i="5"/>
  <c r="M704" i="5" s="1"/>
  <c r="L703" i="5"/>
  <c r="K703" i="5"/>
  <c r="M703" i="5" s="1"/>
  <c r="L702" i="5"/>
  <c r="K702" i="5"/>
  <c r="M702" i="5" s="1"/>
  <c r="L701" i="5"/>
  <c r="K701" i="5"/>
  <c r="M701" i="5" s="1"/>
  <c r="L700" i="5"/>
  <c r="K700" i="5"/>
  <c r="M700" i="5" s="1"/>
  <c r="L699" i="5"/>
  <c r="K699" i="5"/>
  <c r="M699" i="5" s="1"/>
  <c r="L698" i="5"/>
  <c r="K698" i="5"/>
  <c r="M698" i="5" s="1"/>
  <c r="L697" i="5"/>
  <c r="K697" i="5"/>
  <c r="M697" i="5" s="1"/>
  <c r="L696" i="5"/>
  <c r="K696" i="5"/>
  <c r="M696" i="5" s="1"/>
  <c r="L695" i="5"/>
  <c r="K695" i="5"/>
  <c r="M695" i="5" s="1"/>
  <c r="L694" i="5"/>
  <c r="M694" i="5" s="1"/>
  <c r="K694" i="5"/>
  <c r="M693" i="5"/>
  <c r="L693" i="5"/>
  <c r="K693" i="5"/>
  <c r="L692" i="5"/>
  <c r="M692" i="5" s="1"/>
  <c r="K692" i="5"/>
  <c r="L691" i="5"/>
  <c r="K691" i="5"/>
  <c r="M691" i="5" s="1"/>
  <c r="L690" i="5"/>
  <c r="K690" i="5"/>
  <c r="M690" i="5" s="1"/>
  <c r="M689" i="5"/>
  <c r="L689" i="5"/>
  <c r="K689" i="5"/>
  <c r="L688" i="5"/>
  <c r="K688" i="5"/>
  <c r="M688" i="5" s="1"/>
  <c r="L687" i="5"/>
  <c r="K687" i="5"/>
  <c r="M687" i="5" s="1"/>
  <c r="L686" i="5"/>
  <c r="K686" i="5"/>
  <c r="L685" i="5"/>
  <c r="K685" i="5"/>
  <c r="M685" i="5" s="1"/>
  <c r="L684" i="5"/>
  <c r="K684" i="5"/>
  <c r="M684" i="5" s="1"/>
  <c r="M683" i="5"/>
  <c r="L683" i="5"/>
  <c r="K683" i="5"/>
  <c r="L682" i="5"/>
  <c r="K682" i="5"/>
  <c r="M682" i="5" s="1"/>
  <c r="L681" i="5"/>
  <c r="K681" i="5"/>
  <c r="M681" i="5" s="1"/>
  <c r="L680" i="5"/>
  <c r="K680" i="5"/>
  <c r="M680" i="5" s="1"/>
  <c r="L679" i="5"/>
  <c r="K679" i="5"/>
  <c r="M679" i="5" s="1"/>
  <c r="L678" i="5"/>
  <c r="M678" i="5" s="1"/>
  <c r="K678" i="5"/>
  <c r="L677" i="5"/>
  <c r="K677" i="5"/>
  <c r="M677" i="5" s="1"/>
  <c r="M676" i="5"/>
  <c r="L676" i="5"/>
  <c r="K676" i="5"/>
  <c r="M675" i="5"/>
  <c r="L675" i="5"/>
  <c r="K675" i="5"/>
  <c r="M674" i="5"/>
  <c r="L674" i="5"/>
  <c r="K674" i="5"/>
  <c r="L673" i="5"/>
  <c r="K673" i="5"/>
  <c r="M673" i="5" s="1"/>
  <c r="L672" i="5"/>
  <c r="K672" i="5"/>
  <c r="M672" i="5" s="1"/>
  <c r="M671" i="5"/>
  <c r="L671" i="5"/>
  <c r="K671" i="5"/>
  <c r="L670" i="5"/>
  <c r="K670" i="5"/>
  <c r="M670" i="5" s="1"/>
  <c r="L669" i="5"/>
  <c r="K669" i="5"/>
  <c r="M669" i="5" s="1"/>
  <c r="L668" i="5"/>
  <c r="K668" i="5"/>
  <c r="M668" i="5" s="1"/>
  <c r="L667" i="5"/>
  <c r="M667" i="5" s="1"/>
  <c r="K667" i="5"/>
  <c r="L666" i="5"/>
  <c r="K666" i="5"/>
  <c r="M666" i="5" s="1"/>
  <c r="L665" i="5"/>
  <c r="K665" i="5"/>
  <c r="M665" i="5" s="1"/>
  <c r="M664" i="5"/>
  <c r="L664" i="5"/>
  <c r="K664" i="5"/>
  <c r="M663" i="5"/>
  <c r="L663" i="5"/>
  <c r="K663" i="5"/>
  <c r="L662" i="5"/>
  <c r="K662" i="5"/>
  <c r="M662" i="5" s="1"/>
  <c r="L661" i="5"/>
  <c r="K661" i="5"/>
  <c r="M661" i="5" s="1"/>
  <c r="M660" i="5"/>
  <c r="L660" i="5"/>
  <c r="K660" i="5"/>
  <c r="L659" i="5"/>
  <c r="K659" i="5"/>
  <c r="M659" i="5" s="1"/>
  <c r="L658" i="5"/>
  <c r="K658" i="5"/>
  <c r="M658" i="5" s="1"/>
  <c r="L657" i="5"/>
  <c r="K657" i="5"/>
  <c r="M657" i="5" s="1"/>
  <c r="M656" i="5"/>
  <c r="L656" i="5"/>
  <c r="K656" i="5"/>
  <c r="L655" i="5"/>
  <c r="K655" i="5"/>
  <c r="M655" i="5" s="1"/>
  <c r="L654" i="5"/>
  <c r="K654" i="5"/>
  <c r="M654" i="5" s="1"/>
  <c r="M653" i="5"/>
  <c r="L653" i="5"/>
  <c r="K653" i="5"/>
  <c r="M652" i="5"/>
  <c r="L652" i="5"/>
  <c r="K652" i="5"/>
  <c r="L651" i="5"/>
  <c r="K651" i="5"/>
  <c r="M651" i="5" s="1"/>
  <c r="L650" i="5"/>
  <c r="K650" i="5"/>
  <c r="M650" i="5" s="1"/>
  <c r="M649" i="5"/>
  <c r="L649" i="5"/>
  <c r="K649" i="5"/>
  <c r="L648" i="5"/>
  <c r="K648" i="5"/>
  <c r="M648" i="5" s="1"/>
  <c r="L647" i="5"/>
  <c r="K647" i="5"/>
  <c r="M647" i="5" s="1"/>
  <c r="L646" i="5"/>
  <c r="K646" i="5"/>
  <c r="M646" i="5" s="1"/>
  <c r="M645" i="5"/>
  <c r="L645" i="5"/>
  <c r="K645" i="5"/>
  <c r="L644" i="5"/>
  <c r="M644" i="5" s="1"/>
  <c r="K644" i="5"/>
  <c r="L643" i="5"/>
  <c r="K643" i="5"/>
  <c r="M643" i="5" s="1"/>
  <c r="L642" i="5"/>
  <c r="K642" i="5"/>
  <c r="M642" i="5" s="1"/>
  <c r="L641" i="5"/>
  <c r="K641" i="5"/>
  <c r="M641" i="5" s="1"/>
  <c r="L640" i="5"/>
  <c r="M640" i="5" s="1"/>
  <c r="K640" i="5"/>
  <c r="L639" i="5"/>
  <c r="K639" i="5"/>
  <c r="M639" i="5" s="1"/>
  <c r="L638" i="5"/>
  <c r="K638" i="5"/>
  <c r="L637" i="5"/>
  <c r="K637" i="5"/>
  <c r="M637" i="5" s="1"/>
  <c r="L636" i="5"/>
  <c r="K636" i="5"/>
  <c r="M636" i="5" s="1"/>
  <c r="L635" i="5"/>
  <c r="K635" i="5"/>
  <c r="M635" i="5" s="1"/>
  <c r="M634" i="5"/>
  <c r="L634" i="5"/>
  <c r="K634" i="5"/>
  <c r="L633" i="5"/>
  <c r="K633" i="5"/>
  <c r="M633" i="5" s="1"/>
  <c r="L632" i="5"/>
  <c r="K632" i="5"/>
  <c r="M632" i="5" s="1"/>
  <c r="L631" i="5"/>
  <c r="K631" i="5"/>
  <c r="M631" i="5" s="1"/>
  <c r="L630" i="5"/>
  <c r="K630" i="5"/>
  <c r="M630" i="5" s="1"/>
  <c r="L629" i="5"/>
  <c r="M629" i="5" s="1"/>
  <c r="K629" i="5"/>
  <c r="M628" i="5"/>
  <c r="L628" i="5"/>
  <c r="K628" i="5"/>
  <c r="L627" i="5"/>
  <c r="K627" i="5"/>
  <c r="M627" i="5" s="1"/>
  <c r="M626" i="5"/>
  <c r="L626" i="5"/>
  <c r="K626" i="5"/>
  <c r="M625" i="5"/>
  <c r="L625" i="5"/>
  <c r="K625" i="5"/>
  <c r="L624" i="5"/>
  <c r="K624" i="5"/>
  <c r="M624" i="5" s="1"/>
  <c r="L623" i="5"/>
  <c r="K623" i="5"/>
  <c r="M623" i="5" s="1"/>
  <c r="L622" i="5"/>
  <c r="K622" i="5"/>
  <c r="L621" i="5"/>
  <c r="K621" i="5"/>
  <c r="M621" i="5" s="1"/>
  <c r="L620" i="5"/>
  <c r="K620" i="5"/>
  <c r="M620" i="5" s="1"/>
  <c r="L619" i="5"/>
  <c r="K619" i="5"/>
  <c r="M619" i="5" s="1"/>
  <c r="L618" i="5"/>
  <c r="M618" i="5" s="1"/>
  <c r="K618" i="5"/>
  <c r="L617" i="5"/>
  <c r="K617" i="5"/>
  <c r="M617" i="5" s="1"/>
  <c r="L616" i="5"/>
  <c r="K616" i="5"/>
  <c r="M616" i="5" s="1"/>
  <c r="M615" i="5"/>
  <c r="L615" i="5"/>
  <c r="K615" i="5"/>
  <c r="M614" i="5"/>
  <c r="L614" i="5"/>
  <c r="K614" i="5"/>
  <c r="L613" i="5"/>
  <c r="K613" i="5"/>
  <c r="M613" i="5" s="1"/>
  <c r="L612" i="5"/>
  <c r="M612" i="5" s="1"/>
  <c r="K612" i="5"/>
  <c r="L611" i="5"/>
  <c r="M611" i="5" s="1"/>
  <c r="K611" i="5"/>
  <c r="L610" i="5"/>
  <c r="K610" i="5"/>
  <c r="M610" i="5" s="1"/>
  <c r="L609" i="5"/>
  <c r="K609" i="5"/>
  <c r="M609" i="5" s="1"/>
  <c r="L608" i="5"/>
  <c r="K608" i="5"/>
  <c r="M608" i="5" s="1"/>
  <c r="M607" i="5"/>
  <c r="L607" i="5"/>
  <c r="K607" i="5"/>
  <c r="L606" i="5"/>
  <c r="K606" i="5"/>
  <c r="M606" i="5" s="1"/>
  <c r="L605" i="5"/>
  <c r="K605" i="5"/>
  <c r="M605" i="5" s="1"/>
  <c r="M604" i="5"/>
  <c r="L604" i="5"/>
  <c r="K604" i="5"/>
  <c r="M603" i="5"/>
  <c r="L603" i="5"/>
  <c r="K603" i="5"/>
  <c r="L602" i="5"/>
  <c r="K602" i="5"/>
  <c r="M602" i="5" s="1"/>
  <c r="L601" i="5"/>
  <c r="K601" i="5"/>
  <c r="M601" i="5" s="1"/>
  <c r="M600" i="5"/>
  <c r="L600" i="5"/>
  <c r="K600" i="5"/>
  <c r="L599" i="5"/>
  <c r="K599" i="5"/>
  <c r="M599" i="5" s="1"/>
  <c r="L598" i="5"/>
  <c r="K598" i="5"/>
  <c r="M598" i="5" s="1"/>
  <c r="L597" i="5"/>
  <c r="K597" i="5"/>
  <c r="M597" i="5" s="1"/>
  <c r="M596" i="5"/>
  <c r="L596" i="5"/>
  <c r="K596" i="5"/>
  <c r="L595" i="5"/>
  <c r="K595" i="5"/>
  <c r="M595" i="5" s="1"/>
  <c r="L594" i="5"/>
  <c r="K594" i="5"/>
  <c r="M594" i="5" s="1"/>
  <c r="L593" i="5"/>
  <c r="K593" i="5"/>
  <c r="M593" i="5" s="1"/>
  <c r="L592" i="5"/>
  <c r="K592" i="5"/>
  <c r="M592" i="5" s="1"/>
  <c r="L591" i="5"/>
  <c r="M591" i="5" s="1"/>
  <c r="K591" i="5"/>
  <c r="L590" i="5"/>
  <c r="K590" i="5"/>
  <c r="M589" i="5"/>
  <c r="L589" i="5"/>
  <c r="K589" i="5"/>
  <c r="L588" i="5"/>
  <c r="K588" i="5"/>
  <c r="M588" i="5" s="1"/>
  <c r="L587" i="5"/>
  <c r="K587" i="5"/>
  <c r="M587" i="5" s="1"/>
  <c r="L586" i="5"/>
  <c r="K586" i="5"/>
  <c r="M586" i="5" s="1"/>
  <c r="M585" i="5"/>
  <c r="L585" i="5"/>
  <c r="K585" i="5"/>
  <c r="L584" i="5"/>
  <c r="K584" i="5"/>
  <c r="M584" i="5" s="1"/>
  <c r="L583" i="5"/>
  <c r="K583" i="5"/>
  <c r="M583" i="5" s="1"/>
  <c r="L582" i="5"/>
  <c r="K582" i="5"/>
  <c r="M582" i="5" s="1"/>
  <c r="L581" i="5"/>
  <c r="K581" i="5"/>
  <c r="M581" i="5" s="1"/>
  <c r="L580" i="5"/>
  <c r="M580" i="5" s="1"/>
  <c r="K580" i="5"/>
  <c r="L579" i="5"/>
  <c r="K579" i="5"/>
  <c r="M579" i="5" s="1"/>
  <c r="L578" i="5"/>
  <c r="K578" i="5"/>
  <c r="M578" i="5" s="1"/>
  <c r="M577" i="5"/>
  <c r="L577" i="5"/>
  <c r="K577" i="5"/>
  <c r="M576" i="5"/>
  <c r="L576" i="5"/>
  <c r="K576" i="5"/>
  <c r="L575" i="5"/>
  <c r="K575" i="5"/>
  <c r="M575" i="5" s="1"/>
  <c r="L574" i="5"/>
  <c r="K574" i="5"/>
  <c r="M574" i="5" s="1"/>
  <c r="M573" i="5"/>
  <c r="L573" i="5"/>
  <c r="K573" i="5"/>
  <c r="L572" i="5"/>
  <c r="K572" i="5"/>
  <c r="M572" i="5" s="1"/>
  <c r="L571" i="5"/>
  <c r="K571" i="5"/>
  <c r="M571" i="5" s="1"/>
  <c r="L570" i="5"/>
  <c r="K570" i="5"/>
  <c r="M570" i="5" s="1"/>
  <c r="M569" i="5"/>
  <c r="L569" i="5"/>
  <c r="K569" i="5"/>
  <c r="L568" i="5"/>
  <c r="K568" i="5"/>
  <c r="M568" i="5" s="1"/>
  <c r="L567" i="5"/>
  <c r="K567" i="5"/>
  <c r="M567" i="5" s="1"/>
  <c r="L566" i="5"/>
  <c r="K566" i="5"/>
  <c r="M566" i="5" s="1"/>
  <c r="L565" i="5"/>
  <c r="K565" i="5"/>
  <c r="M565" i="5" s="1"/>
  <c r="L564" i="5"/>
  <c r="M564" i="5" s="1"/>
  <c r="K564" i="5"/>
  <c r="L563" i="5"/>
  <c r="K563" i="5"/>
  <c r="M563" i="5" s="1"/>
  <c r="L562" i="5"/>
  <c r="K562" i="5"/>
  <c r="M562" i="5" s="1"/>
  <c r="M561" i="5"/>
  <c r="L561" i="5"/>
  <c r="K561" i="5"/>
  <c r="M560" i="5"/>
  <c r="L560" i="5"/>
  <c r="K560" i="5"/>
  <c r="L559" i="5"/>
  <c r="K559" i="5"/>
  <c r="M559" i="5" s="1"/>
  <c r="L558" i="5"/>
  <c r="K558" i="5"/>
  <c r="M558" i="5" s="1"/>
  <c r="M557" i="5"/>
  <c r="L557" i="5"/>
  <c r="K557" i="5"/>
  <c r="L556" i="5"/>
  <c r="K556" i="5"/>
  <c r="M556" i="5" s="1"/>
  <c r="L555" i="5"/>
  <c r="K555" i="5"/>
  <c r="M555" i="5" s="1"/>
  <c r="L554" i="5"/>
  <c r="K554" i="5"/>
  <c r="M554" i="5" s="1"/>
  <c r="M553" i="5"/>
  <c r="L553" i="5"/>
  <c r="K553" i="5"/>
  <c r="L552" i="5"/>
  <c r="K552" i="5"/>
  <c r="M552" i="5" s="1"/>
  <c r="L551" i="5"/>
  <c r="K551" i="5"/>
  <c r="M551" i="5" s="1"/>
  <c r="L550" i="5"/>
  <c r="K550" i="5"/>
  <c r="M550" i="5" s="1"/>
  <c r="L549" i="5"/>
  <c r="K549" i="5"/>
  <c r="M549" i="5" s="1"/>
  <c r="L548" i="5"/>
  <c r="M548" i="5" s="1"/>
  <c r="K548" i="5"/>
  <c r="L547" i="5"/>
  <c r="K547" i="5"/>
  <c r="M547" i="5" s="1"/>
  <c r="L546" i="5"/>
  <c r="K546" i="5"/>
  <c r="M546" i="5" s="1"/>
  <c r="M545" i="5"/>
  <c r="L545" i="5"/>
  <c r="K545" i="5"/>
  <c r="M544" i="5"/>
  <c r="L544" i="5"/>
  <c r="K544" i="5"/>
  <c r="L543" i="5"/>
  <c r="K543" i="5"/>
  <c r="M543" i="5" s="1"/>
  <c r="L542" i="5"/>
  <c r="K542" i="5"/>
  <c r="M542" i="5" s="1"/>
  <c r="M541" i="5"/>
  <c r="L541" i="5"/>
  <c r="K541" i="5"/>
  <c r="L540" i="5"/>
  <c r="K540" i="5"/>
  <c r="M540" i="5" s="1"/>
  <c r="L539" i="5"/>
  <c r="K539" i="5"/>
  <c r="M539" i="5" s="1"/>
  <c r="L538" i="5"/>
  <c r="K538" i="5"/>
  <c r="M538" i="5" s="1"/>
  <c r="M537" i="5"/>
  <c r="L537" i="5"/>
  <c r="K537" i="5"/>
  <c r="L536" i="5"/>
  <c r="K536" i="5"/>
  <c r="M536" i="5" s="1"/>
  <c r="L535" i="5"/>
  <c r="K535" i="5"/>
  <c r="M535" i="5" s="1"/>
  <c r="L534" i="5"/>
  <c r="K534" i="5"/>
  <c r="M534" i="5" s="1"/>
  <c r="L533" i="5"/>
  <c r="K533" i="5"/>
  <c r="M533" i="5" s="1"/>
  <c r="L532" i="5"/>
  <c r="M532" i="5" s="1"/>
  <c r="K532" i="5"/>
  <c r="L531" i="5"/>
  <c r="K531" i="5"/>
  <c r="M531" i="5" s="1"/>
  <c r="L530" i="5"/>
  <c r="K530" i="5"/>
  <c r="M530" i="5" s="1"/>
  <c r="M529" i="5"/>
  <c r="L529" i="5"/>
  <c r="K529" i="5"/>
  <c r="M528" i="5"/>
  <c r="L528" i="5"/>
  <c r="K528" i="5"/>
  <c r="L527" i="5"/>
  <c r="K527" i="5"/>
  <c r="M527" i="5" s="1"/>
  <c r="L526" i="5"/>
  <c r="K526" i="5"/>
  <c r="M526" i="5" s="1"/>
  <c r="M525" i="5"/>
  <c r="L525" i="5"/>
  <c r="K525" i="5"/>
  <c r="L524" i="5"/>
  <c r="K524" i="5"/>
  <c r="M524" i="5" s="1"/>
  <c r="L523" i="5"/>
  <c r="K523" i="5"/>
  <c r="M523" i="5" s="1"/>
  <c r="L522" i="5"/>
  <c r="K522" i="5"/>
  <c r="M522" i="5" s="1"/>
  <c r="M521" i="5"/>
  <c r="L521" i="5"/>
  <c r="K521" i="5"/>
  <c r="L520" i="5"/>
  <c r="K520" i="5"/>
  <c r="M520" i="5" s="1"/>
  <c r="L519" i="5"/>
  <c r="K519" i="5"/>
  <c r="M519" i="5" s="1"/>
  <c r="L518" i="5"/>
  <c r="K518" i="5"/>
  <c r="M518" i="5" s="1"/>
  <c r="L517" i="5"/>
  <c r="K517" i="5"/>
  <c r="M517" i="5" s="1"/>
  <c r="L516" i="5"/>
  <c r="M516" i="5" s="1"/>
  <c r="K516" i="5"/>
  <c r="L515" i="5"/>
  <c r="K515" i="5"/>
  <c r="M515" i="5" s="1"/>
  <c r="L514" i="5"/>
  <c r="K514" i="5"/>
  <c r="M514" i="5" s="1"/>
  <c r="M513" i="5"/>
  <c r="L513" i="5"/>
  <c r="K513" i="5"/>
  <c r="M512" i="5"/>
  <c r="L512" i="5"/>
  <c r="K512" i="5"/>
  <c r="L511" i="5"/>
  <c r="K511" i="5"/>
  <c r="M511" i="5" s="1"/>
  <c r="L510" i="5"/>
  <c r="K510" i="5"/>
  <c r="M510" i="5" s="1"/>
  <c r="M509" i="5"/>
  <c r="L509" i="5"/>
  <c r="K509" i="5"/>
  <c r="L508" i="5"/>
  <c r="K508" i="5"/>
  <c r="M508" i="5" s="1"/>
  <c r="L507" i="5"/>
  <c r="K507" i="5"/>
  <c r="M507" i="5" s="1"/>
  <c r="L506" i="5"/>
  <c r="K506" i="5"/>
  <c r="M506" i="5" s="1"/>
  <c r="M505" i="5"/>
  <c r="L505" i="5"/>
  <c r="K505" i="5"/>
  <c r="L504" i="5"/>
  <c r="K504" i="5"/>
  <c r="M504" i="5" s="1"/>
  <c r="L503" i="5"/>
  <c r="K503" i="5"/>
  <c r="M503" i="5" s="1"/>
  <c r="L502" i="5"/>
  <c r="K502" i="5"/>
  <c r="M502" i="5" s="1"/>
  <c r="L501" i="5"/>
  <c r="K501" i="5"/>
  <c r="M501" i="5" s="1"/>
  <c r="L500" i="5"/>
  <c r="M500" i="5" s="1"/>
  <c r="K500" i="5"/>
  <c r="L499" i="5"/>
  <c r="K499" i="5"/>
  <c r="M499" i="5" s="1"/>
  <c r="L498" i="5"/>
  <c r="K498" i="5"/>
  <c r="M498" i="5" s="1"/>
  <c r="M497" i="5"/>
  <c r="L497" i="5"/>
  <c r="K497" i="5"/>
  <c r="M496" i="5"/>
  <c r="L496" i="5"/>
  <c r="K496" i="5"/>
  <c r="L495" i="5"/>
  <c r="K495" i="5"/>
  <c r="M495" i="5" s="1"/>
  <c r="L494" i="5"/>
  <c r="K494" i="5"/>
  <c r="M494" i="5" s="1"/>
  <c r="M493" i="5"/>
  <c r="L493" i="5"/>
  <c r="K493" i="5"/>
  <c r="L492" i="5"/>
  <c r="K492" i="5"/>
  <c r="M492" i="5" s="1"/>
  <c r="L491" i="5"/>
  <c r="K491" i="5"/>
  <c r="M491" i="5" s="1"/>
  <c r="L490" i="5"/>
  <c r="K490" i="5"/>
  <c r="M490" i="5" s="1"/>
  <c r="M489" i="5"/>
  <c r="L489" i="5"/>
  <c r="K489" i="5"/>
  <c r="L488" i="5"/>
  <c r="K488" i="5"/>
  <c r="M488" i="5" s="1"/>
  <c r="L487" i="5"/>
  <c r="K487" i="5"/>
  <c r="M487" i="5" s="1"/>
  <c r="L486" i="5"/>
  <c r="K486" i="5"/>
  <c r="M486" i="5" s="1"/>
  <c r="L485" i="5"/>
  <c r="K485" i="5"/>
  <c r="M485" i="5" s="1"/>
  <c r="L484" i="5"/>
  <c r="M484" i="5" s="1"/>
  <c r="K484" i="5"/>
  <c r="L483" i="5"/>
  <c r="K483" i="5"/>
  <c r="M483" i="5" s="1"/>
  <c r="L482" i="5"/>
  <c r="K482" i="5"/>
  <c r="M482" i="5" s="1"/>
  <c r="M481" i="5"/>
  <c r="L481" i="5"/>
  <c r="K481" i="5"/>
  <c r="M480" i="5"/>
  <c r="L480" i="5"/>
  <c r="K480" i="5"/>
  <c r="L479" i="5"/>
  <c r="K479" i="5"/>
  <c r="M479" i="5" s="1"/>
  <c r="L478" i="5"/>
  <c r="K478" i="5"/>
  <c r="M478" i="5" s="1"/>
  <c r="M477" i="5"/>
  <c r="L477" i="5"/>
  <c r="K477" i="5"/>
  <c r="L476" i="5"/>
  <c r="K476" i="5"/>
  <c r="M476" i="5" s="1"/>
  <c r="L475" i="5"/>
  <c r="K475" i="5"/>
  <c r="M475" i="5" s="1"/>
  <c r="L474" i="5"/>
  <c r="K474" i="5"/>
  <c r="M474" i="5" s="1"/>
  <c r="M473" i="5"/>
  <c r="L473" i="5"/>
  <c r="K473" i="5"/>
  <c r="L472" i="5"/>
  <c r="K472" i="5"/>
  <c r="M472" i="5" s="1"/>
  <c r="L471" i="5"/>
  <c r="K471" i="5"/>
  <c r="M471" i="5" s="1"/>
  <c r="L470" i="5"/>
  <c r="K470" i="5"/>
  <c r="M470" i="5" s="1"/>
  <c r="L469" i="5"/>
  <c r="K469" i="5"/>
  <c r="M469" i="5" s="1"/>
  <c r="L468" i="5"/>
  <c r="M468" i="5" s="1"/>
  <c r="K468" i="5"/>
  <c r="L467" i="5"/>
  <c r="K467" i="5"/>
  <c r="M467" i="5" s="1"/>
  <c r="L466" i="5"/>
  <c r="K466" i="5"/>
  <c r="M466" i="5" s="1"/>
  <c r="M465" i="5"/>
  <c r="L465" i="5"/>
  <c r="K465" i="5"/>
  <c r="M464" i="5"/>
  <c r="L464" i="5"/>
  <c r="K464" i="5"/>
  <c r="L463" i="5"/>
  <c r="K463" i="5"/>
  <c r="M463" i="5" s="1"/>
  <c r="L462" i="5"/>
  <c r="K462" i="5"/>
  <c r="M462" i="5" s="1"/>
  <c r="M461" i="5"/>
  <c r="L461" i="5"/>
  <c r="K461" i="5"/>
  <c r="L460" i="5"/>
  <c r="K460" i="5"/>
  <c r="M460" i="5" s="1"/>
  <c r="L459" i="5"/>
  <c r="K459" i="5"/>
  <c r="M459" i="5" s="1"/>
  <c r="L458" i="5"/>
  <c r="K458" i="5"/>
  <c r="M458" i="5" s="1"/>
  <c r="M457" i="5"/>
  <c r="L457" i="5"/>
  <c r="K457" i="5"/>
  <c r="L456" i="5"/>
  <c r="K456" i="5"/>
  <c r="M456" i="5" s="1"/>
  <c r="L455" i="5"/>
  <c r="K455" i="5"/>
  <c r="M455" i="5" s="1"/>
  <c r="L454" i="5"/>
  <c r="K454" i="5"/>
  <c r="M454" i="5" s="1"/>
  <c r="L453" i="5"/>
  <c r="K453" i="5"/>
  <c r="M453" i="5" s="1"/>
  <c r="L452" i="5"/>
  <c r="M452" i="5" s="1"/>
  <c r="K452" i="5"/>
  <c r="L451" i="5"/>
  <c r="K451" i="5"/>
  <c r="M451" i="5" s="1"/>
  <c r="L450" i="5"/>
  <c r="K450" i="5"/>
  <c r="M450" i="5" s="1"/>
  <c r="M449" i="5"/>
  <c r="L449" i="5"/>
  <c r="K449" i="5"/>
  <c r="M448" i="5"/>
  <c r="L448" i="5"/>
  <c r="K448" i="5"/>
  <c r="L447" i="5"/>
  <c r="K447" i="5"/>
  <c r="M447" i="5" s="1"/>
  <c r="L446" i="5"/>
  <c r="K446" i="5"/>
  <c r="M446" i="5" s="1"/>
  <c r="M445" i="5"/>
  <c r="L445" i="5"/>
  <c r="K445" i="5"/>
  <c r="L444" i="5"/>
  <c r="K444" i="5"/>
  <c r="M444" i="5" s="1"/>
  <c r="L443" i="5"/>
  <c r="K443" i="5"/>
  <c r="M443" i="5" s="1"/>
  <c r="L442" i="5"/>
  <c r="K442" i="5"/>
  <c r="M442" i="5" s="1"/>
  <c r="M441" i="5"/>
  <c r="L441" i="5"/>
  <c r="K441" i="5"/>
  <c r="L440" i="5"/>
  <c r="K440" i="5"/>
  <c r="M440" i="5" s="1"/>
  <c r="L439" i="5"/>
  <c r="K439" i="5"/>
  <c r="M439" i="5" s="1"/>
  <c r="L438" i="5"/>
  <c r="K438" i="5"/>
  <c r="M438" i="5" s="1"/>
  <c r="L437" i="5"/>
  <c r="K437" i="5"/>
  <c r="M437" i="5" s="1"/>
  <c r="L436" i="5"/>
  <c r="M436" i="5" s="1"/>
  <c r="K436" i="5"/>
  <c r="L435" i="5"/>
  <c r="K435" i="5"/>
  <c r="M435" i="5" s="1"/>
  <c r="L434" i="5"/>
  <c r="K434" i="5"/>
  <c r="M434" i="5" s="1"/>
  <c r="M433" i="5"/>
  <c r="L433" i="5"/>
  <c r="K433" i="5"/>
  <c r="M432" i="5"/>
  <c r="L432" i="5"/>
  <c r="K432" i="5"/>
  <c r="L431" i="5"/>
  <c r="K431" i="5"/>
  <c r="M431" i="5" s="1"/>
  <c r="L430" i="5"/>
  <c r="K430" i="5"/>
  <c r="M430" i="5" s="1"/>
  <c r="M429" i="5"/>
  <c r="L429" i="5"/>
  <c r="K429" i="5"/>
  <c r="L428" i="5"/>
  <c r="K428" i="5"/>
  <c r="M428" i="5" s="1"/>
  <c r="L427" i="5"/>
  <c r="K427" i="5"/>
  <c r="M427" i="5" s="1"/>
  <c r="L426" i="5"/>
  <c r="K426" i="5"/>
  <c r="M426" i="5" s="1"/>
  <c r="M425" i="5"/>
  <c r="L425" i="5"/>
  <c r="K425" i="5"/>
  <c r="L424" i="5"/>
  <c r="K424" i="5"/>
  <c r="M424" i="5" s="1"/>
  <c r="L423" i="5"/>
  <c r="K423" i="5"/>
  <c r="M423" i="5" s="1"/>
  <c r="L422" i="5"/>
  <c r="K422" i="5"/>
  <c r="M422" i="5" s="1"/>
  <c r="L421" i="5"/>
  <c r="K421" i="5"/>
  <c r="M421" i="5" s="1"/>
  <c r="L420" i="5"/>
  <c r="M420" i="5" s="1"/>
  <c r="K420" i="5"/>
  <c r="L419" i="5"/>
  <c r="K419" i="5"/>
  <c r="M419" i="5" s="1"/>
  <c r="L418" i="5"/>
  <c r="K418" i="5"/>
  <c r="M418" i="5" s="1"/>
  <c r="M417" i="5"/>
  <c r="L417" i="5"/>
  <c r="K417" i="5"/>
  <c r="M416" i="5"/>
  <c r="L416" i="5"/>
  <c r="K416" i="5"/>
  <c r="L415" i="5"/>
  <c r="K415" i="5"/>
  <c r="M415" i="5" s="1"/>
  <c r="L414" i="5"/>
  <c r="K414" i="5"/>
  <c r="M414" i="5" s="1"/>
  <c r="M413" i="5"/>
  <c r="L413" i="5"/>
  <c r="K413" i="5"/>
  <c r="L412" i="5"/>
  <c r="K412" i="5"/>
  <c r="M412" i="5" s="1"/>
  <c r="L411" i="5"/>
  <c r="K411" i="5"/>
  <c r="M411" i="5" s="1"/>
  <c r="L410" i="5"/>
  <c r="K410" i="5"/>
  <c r="M410" i="5" s="1"/>
  <c r="M409" i="5"/>
  <c r="L409" i="5"/>
  <c r="K409" i="5"/>
  <c r="L408" i="5"/>
  <c r="K408" i="5"/>
  <c r="M408" i="5" s="1"/>
  <c r="L407" i="5"/>
  <c r="K407" i="5"/>
  <c r="M407" i="5" s="1"/>
  <c r="L406" i="5"/>
  <c r="K406" i="5"/>
  <c r="M406" i="5" s="1"/>
  <c r="L405" i="5"/>
  <c r="K405" i="5"/>
  <c r="M405" i="5" s="1"/>
  <c r="L404" i="5"/>
  <c r="M404" i="5" s="1"/>
  <c r="K404" i="5"/>
  <c r="L403" i="5"/>
  <c r="K403" i="5"/>
  <c r="M403" i="5" s="1"/>
  <c r="L402" i="5"/>
  <c r="K402" i="5"/>
  <c r="M402" i="5" s="1"/>
  <c r="M401" i="5"/>
  <c r="L401" i="5"/>
  <c r="K401" i="5"/>
  <c r="M400" i="5"/>
  <c r="L400" i="5"/>
  <c r="K400" i="5"/>
  <c r="L399" i="5"/>
  <c r="K399" i="5"/>
  <c r="M399" i="5" s="1"/>
  <c r="L398" i="5"/>
  <c r="K398" i="5"/>
  <c r="M398" i="5" s="1"/>
  <c r="M397" i="5"/>
  <c r="L397" i="5"/>
  <c r="K397" i="5"/>
  <c r="L396" i="5"/>
  <c r="K396" i="5"/>
  <c r="M396" i="5" s="1"/>
  <c r="L395" i="5"/>
  <c r="K395" i="5"/>
  <c r="M395" i="5" s="1"/>
  <c r="L394" i="5"/>
  <c r="K394" i="5"/>
  <c r="M394" i="5" s="1"/>
  <c r="M393" i="5"/>
  <c r="L393" i="5"/>
  <c r="K393" i="5"/>
  <c r="L392" i="5"/>
  <c r="K392" i="5"/>
  <c r="M392" i="5" s="1"/>
  <c r="L391" i="5"/>
  <c r="K391" i="5"/>
  <c r="M391" i="5" s="1"/>
  <c r="L390" i="5"/>
  <c r="K390" i="5"/>
  <c r="M390" i="5" s="1"/>
  <c r="L389" i="5"/>
  <c r="K389" i="5"/>
  <c r="M389" i="5" s="1"/>
  <c r="L388" i="5"/>
  <c r="M388" i="5" s="1"/>
  <c r="K388" i="5"/>
  <c r="L387" i="5"/>
  <c r="K387" i="5"/>
  <c r="M387" i="5" s="1"/>
  <c r="L386" i="5"/>
  <c r="K386" i="5"/>
  <c r="M386" i="5" s="1"/>
  <c r="M385" i="5"/>
  <c r="L385" i="5"/>
  <c r="K385" i="5"/>
  <c r="M384" i="5"/>
  <c r="L384" i="5"/>
  <c r="K384" i="5"/>
  <c r="L383" i="5"/>
  <c r="K383" i="5"/>
  <c r="M383" i="5" s="1"/>
  <c r="L382" i="5"/>
  <c r="K382" i="5"/>
  <c r="M382" i="5" s="1"/>
  <c r="M381" i="5"/>
  <c r="L381" i="5"/>
  <c r="K381" i="5"/>
  <c r="L380" i="5"/>
  <c r="K380" i="5"/>
  <c r="M380" i="5" s="1"/>
  <c r="L379" i="5"/>
  <c r="K379" i="5"/>
  <c r="M379" i="5" s="1"/>
  <c r="L378" i="5"/>
  <c r="K378" i="5"/>
  <c r="M378" i="5" s="1"/>
  <c r="M377" i="5"/>
  <c r="L377" i="5"/>
  <c r="K377" i="5"/>
  <c r="L376" i="5"/>
  <c r="K376" i="5"/>
  <c r="M376" i="5" s="1"/>
  <c r="L375" i="5"/>
  <c r="K375" i="5"/>
  <c r="M375" i="5" s="1"/>
  <c r="L374" i="5"/>
  <c r="K374" i="5"/>
  <c r="M374" i="5" s="1"/>
  <c r="L373" i="5"/>
  <c r="K373" i="5"/>
  <c r="M373" i="5" s="1"/>
  <c r="L372" i="5"/>
  <c r="M372" i="5" s="1"/>
  <c r="K372" i="5"/>
  <c r="L371" i="5"/>
  <c r="K371" i="5"/>
  <c r="M371" i="5" s="1"/>
  <c r="L370" i="5"/>
  <c r="K370" i="5"/>
  <c r="M370" i="5" s="1"/>
  <c r="M369" i="5"/>
  <c r="L369" i="5"/>
  <c r="K369" i="5"/>
  <c r="M368" i="5"/>
  <c r="L368" i="5"/>
  <c r="K368" i="5"/>
  <c r="L367" i="5"/>
  <c r="K367" i="5"/>
  <c r="M367" i="5" s="1"/>
  <c r="L366" i="5"/>
  <c r="K366" i="5"/>
  <c r="M366" i="5" s="1"/>
  <c r="M365" i="5"/>
  <c r="L365" i="5"/>
  <c r="K365" i="5"/>
  <c r="L364" i="5"/>
  <c r="K364" i="5"/>
  <c r="M364" i="5" s="1"/>
  <c r="L363" i="5"/>
  <c r="K363" i="5"/>
  <c r="M363" i="5" s="1"/>
  <c r="L362" i="5"/>
  <c r="K362" i="5"/>
  <c r="M362" i="5" s="1"/>
  <c r="M361" i="5"/>
  <c r="L361" i="5"/>
  <c r="K361" i="5"/>
  <c r="L360" i="5"/>
  <c r="K360" i="5"/>
  <c r="M360" i="5" s="1"/>
  <c r="L359" i="5"/>
  <c r="K359" i="5"/>
  <c r="M359" i="5" s="1"/>
  <c r="L358" i="5"/>
  <c r="K358" i="5"/>
  <c r="M358" i="5" s="1"/>
  <c r="L357" i="5"/>
  <c r="K357" i="5"/>
  <c r="M357" i="5" s="1"/>
  <c r="L356" i="5"/>
  <c r="M356" i="5" s="1"/>
  <c r="K356" i="5"/>
  <c r="L355" i="5"/>
  <c r="K355" i="5"/>
  <c r="M355" i="5" s="1"/>
  <c r="L354" i="5"/>
  <c r="K354" i="5"/>
  <c r="M354" i="5" s="1"/>
  <c r="M353" i="5"/>
  <c r="L353" i="5"/>
  <c r="K353" i="5"/>
  <c r="M352" i="5"/>
  <c r="L352" i="5"/>
  <c r="K352" i="5"/>
  <c r="L351" i="5"/>
  <c r="K351" i="5"/>
  <c r="M351" i="5" s="1"/>
  <c r="L350" i="5"/>
  <c r="K350" i="5"/>
  <c r="M350" i="5" s="1"/>
  <c r="M349" i="5"/>
  <c r="L349" i="5"/>
  <c r="K349" i="5"/>
  <c r="L348" i="5"/>
  <c r="K348" i="5"/>
  <c r="M348" i="5" s="1"/>
  <c r="L347" i="5"/>
  <c r="K347" i="5"/>
  <c r="M347" i="5" s="1"/>
  <c r="L346" i="5"/>
  <c r="K346" i="5"/>
  <c r="M346" i="5" s="1"/>
  <c r="M345" i="5"/>
  <c r="L345" i="5"/>
  <c r="K345" i="5"/>
  <c r="L344" i="5"/>
  <c r="K344" i="5"/>
  <c r="M344" i="5" s="1"/>
  <c r="L343" i="5"/>
  <c r="K343" i="5"/>
  <c r="M343" i="5" s="1"/>
  <c r="L342" i="5"/>
  <c r="K342" i="5"/>
  <c r="M342" i="5" s="1"/>
  <c r="L341" i="5"/>
  <c r="K341" i="5"/>
  <c r="M341" i="5" s="1"/>
  <c r="L340" i="5"/>
  <c r="M340" i="5" s="1"/>
  <c r="K340" i="5"/>
  <c r="L339" i="5"/>
  <c r="K339" i="5"/>
  <c r="M339" i="5" s="1"/>
  <c r="L338" i="5"/>
  <c r="K338" i="5"/>
  <c r="M338" i="5" s="1"/>
  <c r="M337" i="5"/>
  <c r="L337" i="5"/>
  <c r="K337" i="5"/>
  <c r="M336" i="5"/>
  <c r="L336" i="5"/>
  <c r="K336" i="5"/>
  <c r="L335" i="5"/>
  <c r="K335" i="5"/>
  <c r="M335" i="5" s="1"/>
  <c r="L334" i="5"/>
  <c r="K334" i="5"/>
  <c r="M334" i="5" s="1"/>
  <c r="M333" i="5"/>
  <c r="L333" i="5"/>
  <c r="K333" i="5"/>
  <c r="L332" i="5"/>
  <c r="K332" i="5"/>
  <c r="M332" i="5" s="1"/>
  <c r="L331" i="5"/>
  <c r="K331" i="5"/>
  <c r="M331" i="5" s="1"/>
  <c r="L330" i="5"/>
  <c r="K330" i="5"/>
  <c r="M330" i="5" s="1"/>
  <c r="M329" i="5"/>
  <c r="L329" i="5"/>
  <c r="K329" i="5"/>
  <c r="L328" i="5"/>
  <c r="K328" i="5"/>
  <c r="M328" i="5" s="1"/>
  <c r="L327" i="5"/>
  <c r="K327" i="5"/>
  <c r="M327" i="5" s="1"/>
  <c r="L326" i="5"/>
  <c r="K326" i="5"/>
  <c r="M326" i="5" s="1"/>
  <c r="L325" i="5"/>
  <c r="K325" i="5"/>
  <c r="M325" i="5" s="1"/>
  <c r="L324" i="5"/>
  <c r="M324" i="5" s="1"/>
  <c r="K324" i="5"/>
  <c r="L323" i="5"/>
  <c r="K323" i="5"/>
  <c r="M323" i="5" s="1"/>
  <c r="L322" i="5"/>
  <c r="K322" i="5"/>
  <c r="M322" i="5" s="1"/>
  <c r="M321" i="5"/>
  <c r="L321" i="5"/>
  <c r="K321" i="5"/>
  <c r="M320" i="5"/>
  <c r="L320" i="5"/>
  <c r="K320" i="5"/>
  <c r="L319" i="5"/>
  <c r="K319" i="5"/>
  <c r="M319" i="5" s="1"/>
  <c r="L318" i="5"/>
  <c r="K318" i="5"/>
  <c r="M318" i="5" s="1"/>
  <c r="M317" i="5"/>
  <c r="L317" i="5"/>
  <c r="K317" i="5"/>
  <c r="L316" i="5"/>
  <c r="K316" i="5"/>
  <c r="M316" i="5" s="1"/>
  <c r="L315" i="5"/>
  <c r="K315" i="5"/>
  <c r="M315" i="5" s="1"/>
  <c r="L314" i="5"/>
  <c r="K314" i="5"/>
  <c r="M314" i="5" s="1"/>
  <c r="M313" i="5"/>
  <c r="L313" i="5"/>
  <c r="K313" i="5"/>
  <c r="L312" i="5"/>
  <c r="K312" i="5"/>
  <c r="M312" i="5" s="1"/>
  <c r="L311" i="5"/>
  <c r="K311" i="5"/>
  <c r="M311" i="5" s="1"/>
  <c r="L310" i="5"/>
  <c r="K310" i="5"/>
  <c r="M310" i="5" s="1"/>
  <c r="L309" i="5"/>
  <c r="K309" i="5"/>
  <c r="M309" i="5" s="1"/>
  <c r="L308" i="5"/>
  <c r="M308" i="5" s="1"/>
  <c r="K308" i="5"/>
  <c r="L307" i="5"/>
  <c r="K307" i="5"/>
  <c r="M307" i="5" s="1"/>
  <c r="L306" i="5"/>
  <c r="K306" i="5"/>
  <c r="M306" i="5" s="1"/>
  <c r="M305" i="5"/>
  <c r="L305" i="5"/>
  <c r="K305" i="5"/>
  <c r="M304" i="5"/>
  <c r="L304" i="5"/>
  <c r="K304" i="5"/>
  <c r="L303" i="5"/>
  <c r="K303" i="5"/>
  <c r="M303" i="5" s="1"/>
  <c r="L302" i="5"/>
  <c r="K302" i="5"/>
  <c r="M302" i="5" s="1"/>
  <c r="M301" i="5"/>
  <c r="L301" i="5"/>
  <c r="K301" i="5"/>
  <c r="L300" i="5"/>
  <c r="K300" i="5"/>
  <c r="M300" i="5" s="1"/>
  <c r="L299" i="5"/>
  <c r="K299" i="5"/>
  <c r="M299" i="5" s="1"/>
  <c r="L298" i="5"/>
  <c r="K298" i="5"/>
  <c r="M298" i="5" s="1"/>
  <c r="M297" i="5"/>
  <c r="L297" i="5"/>
  <c r="K297" i="5"/>
  <c r="L296" i="5"/>
  <c r="K296" i="5"/>
  <c r="M296" i="5" s="1"/>
  <c r="L295" i="5"/>
  <c r="K295" i="5"/>
  <c r="M295" i="5" s="1"/>
  <c r="L294" i="5"/>
  <c r="K294" i="5"/>
  <c r="M294" i="5" s="1"/>
  <c r="L293" i="5"/>
  <c r="K293" i="5"/>
  <c r="M293" i="5" s="1"/>
  <c r="L292" i="5"/>
  <c r="M292" i="5" s="1"/>
  <c r="K292" i="5"/>
  <c r="L291" i="5"/>
  <c r="K291" i="5"/>
  <c r="M291" i="5" s="1"/>
  <c r="L290" i="5"/>
  <c r="K290" i="5"/>
  <c r="M290" i="5" s="1"/>
  <c r="M289" i="5"/>
  <c r="L289" i="5"/>
  <c r="K289" i="5"/>
  <c r="M288" i="5"/>
  <c r="L288" i="5"/>
  <c r="K288" i="5"/>
  <c r="L287" i="5"/>
  <c r="K287" i="5"/>
  <c r="M287" i="5" s="1"/>
  <c r="L286" i="5"/>
  <c r="K286" i="5"/>
  <c r="M286" i="5" s="1"/>
  <c r="M285" i="5"/>
  <c r="L285" i="5"/>
  <c r="K285" i="5"/>
  <c r="L284" i="5"/>
  <c r="K284" i="5"/>
  <c r="M284" i="5" s="1"/>
  <c r="L283" i="5"/>
  <c r="K283" i="5"/>
  <c r="M283" i="5" s="1"/>
  <c r="L282" i="5"/>
  <c r="K282" i="5"/>
  <c r="M282" i="5" s="1"/>
  <c r="M281" i="5"/>
  <c r="L281" i="5"/>
  <c r="K281" i="5"/>
  <c r="L280" i="5"/>
  <c r="K280" i="5"/>
  <c r="M280" i="5" s="1"/>
  <c r="L279" i="5"/>
  <c r="K279" i="5"/>
  <c r="M279" i="5" s="1"/>
  <c r="L278" i="5"/>
  <c r="K278" i="5"/>
  <c r="M278" i="5" s="1"/>
  <c r="L277" i="5"/>
  <c r="K277" i="5"/>
  <c r="M277" i="5" s="1"/>
  <c r="L276" i="5"/>
  <c r="M276" i="5" s="1"/>
  <c r="K276" i="5"/>
  <c r="L275" i="5"/>
  <c r="K275" i="5"/>
  <c r="M275" i="5" s="1"/>
  <c r="L274" i="5"/>
  <c r="K274" i="5"/>
  <c r="M274" i="5" s="1"/>
  <c r="M273" i="5"/>
  <c r="L273" i="5"/>
  <c r="K273" i="5"/>
  <c r="M272" i="5"/>
  <c r="L272" i="5"/>
  <c r="K272" i="5"/>
  <c r="L271" i="5"/>
  <c r="K271" i="5"/>
  <c r="M271" i="5" s="1"/>
  <c r="L270" i="5"/>
  <c r="K270" i="5"/>
  <c r="M270" i="5" s="1"/>
  <c r="M269" i="5"/>
  <c r="L269" i="5"/>
  <c r="K269" i="5"/>
  <c r="L268" i="5"/>
  <c r="K268" i="5"/>
  <c r="M268" i="5" s="1"/>
  <c r="L267" i="5"/>
  <c r="K267" i="5"/>
  <c r="M267" i="5" s="1"/>
  <c r="L266" i="5"/>
  <c r="K266" i="5"/>
  <c r="M266" i="5" s="1"/>
  <c r="M265" i="5"/>
  <c r="L265" i="5"/>
  <c r="K265" i="5"/>
  <c r="L264" i="5"/>
  <c r="K264" i="5"/>
  <c r="M264" i="5" s="1"/>
  <c r="L263" i="5"/>
  <c r="K263" i="5"/>
  <c r="M263" i="5" s="1"/>
  <c r="L262" i="5"/>
  <c r="K262" i="5"/>
  <c r="M262" i="5" s="1"/>
  <c r="L261" i="5"/>
  <c r="K261" i="5"/>
  <c r="M261" i="5" s="1"/>
  <c r="L260" i="5"/>
  <c r="M260" i="5" s="1"/>
  <c r="K260" i="5"/>
  <c r="L259" i="5"/>
  <c r="K259" i="5"/>
  <c r="M259" i="5" s="1"/>
  <c r="L258" i="5"/>
  <c r="K258" i="5"/>
  <c r="M258" i="5" s="1"/>
  <c r="M257" i="5"/>
  <c r="L257" i="5"/>
  <c r="K257" i="5"/>
  <c r="M256" i="5"/>
  <c r="L256" i="5"/>
  <c r="K256" i="5"/>
  <c r="L255" i="5"/>
  <c r="K255" i="5"/>
  <c r="M255" i="5" s="1"/>
  <c r="L254" i="5"/>
  <c r="K254" i="5"/>
  <c r="M254" i="5" s="1"/>
  <c r="M253" i="5"/>
  <c r="L253" i="5"/>
  <c r="K253" i="5"/>
  <c r="L252" i="5"/>
  <c r="K252" i="5"/>
  <c r="M252" i="5" s="1"/>
  <c r="L251" i="5"/>
  <c r="K251" i="5"/>
  <c r="M251" i="5" s="1"/>
  <c r="L250" i="5"/>
  <c r="K250" i="5"/>
  <c r="M250" i="5" s="1"/>
  <c r="M249" i="5"/>
  <c r="L249" i="5"/>
  <c r="K249" i="5"/>
  <c r="L248" i="5"/>
  <c r="K248" i="5"/>
  <c r="M248" i="5" s="1"/>
  <c r="L247" i="5"/>
  <c r="K247" i="5"/>
  <c r="M247" i="5" s="1"/>
  <c r="L246" i="5"/>
  <c r="K246" i="5"/>
  <c r="M246" i="5" s="1"/>
  <c r="L245" i="5"/>
  <c r="K245" i="5"/>
  <c r="M245" i="5" s="1"/>
  <c r="L244" i="5"/>
  <c r="M244" i="5" s="1"/>
  <c r="K244" i="5"/>
  <c r="L243" i="5"/>
  <c r="K243" i="5"/>
  <c r="M243" i="5" s="1"/>
  <c r="L242" i="5"/>
  <c r="K242" i="5"/>
  <c r="M242" i="5" s="1"/>
  <c r="M241" i="5"/>
  <c r="L241" i="5"/>
  <c r="K241" i="5"/>
  <c r="M240" i="5"/>
  <c r="L240" i="5"/>
  <c r="K240" i="5"/>
  <c r="L239" i="5"/>
  <c r="K239" i="5"/>
  <c r="M239" i="5" s="1"/>
  <c r="L238" i="5"/>
  <c r="K238" i="5"/>
  <c r="M238" i="5" s="1"/>
  <c r="M237" i="5"/>
  <c r="L237" i="5"/>
  <c r="K237" i="5"/>
  <c r="L236" i="5"/>
  <c r="K236" i="5"/>
  <c r="M236" i="5" s="1"/>
  <c r="L235" i="5"/>
  <c r="K235" i="5"/>
  <c r="M235" i="5" s="1"/>
  <c r="L234" i="5"/>
  <c r="K234" i="5"/>
  <c r="M234" i="5" s="1"/>
  <c r="M233" i="5"/>
  <c r="L233" i="5"/>
  <c r="K233" i="5"/>
  <c r="L232" i="5"/>
  <c r="K232" i="5"/>
  <c r="M232" i="5" s="1"/>
  <c r="L231" i="5"/>
  <c r="K231" i="5"/>
  <c r="M231" i="5" s="1"/>
  <c r="L230" i="5"/>
  <c r="K230" i="5"/>
  <c r="M230" i="5" s="1"/>
  <c r="L229" i="5"/>
  <c r="K229" i="5"/>
  <c r="M229" i="5" s="1"/>
  <c r="L228" i="5"/>
  <c r="M228" i="5" s="1"/>
  <c r="K228" i="5"/>
  <c r="L227" i="5"/>
  <c r="K227" i="5"/>
  <c r="M227" i="5" s="1"/>
  <c r="L226" i="5"/>
  <c r="K226" i="5"/>
  <c r="M226" i="5" s="1"/>
  <c r="M225" i="5"/>
  <c r="L225" i="5"/>
  <c r="K225" i="5"/>
  <c r="M224" i="5"/>
  <c r="L224" i="5"/>
  <c r="K224" i="5"/>
  <c r="L223" i="5"/>
  <c r="K223" i="5"/>
  <c r="M223" i="5" s="1"/>
  <c r="L222" i="5"/>
  <c r="K222" i="5"/>
  <c r="M222" i="5" s="1"/>
  <c r="M221" i="5"/>
  <c r="L221" i="5"/>
  <c r="K221" i="5"/>
  <c r="L220" i="5"/>
  <c r="K220" i="5"/>
  <c r="M220" i="5" s="1"/>
  <c r="L219" i="5"/>
  <c r="K219" i="5"/>
  <c r="M219" i="5" s="1"/>
  <c r="L218" i="5"/>
  <c r="K218" i="5"/>
  <c r="M218" i="5" s="1"/>
  <c r="M217" i="5"/>
  <c r="L217" i="5"/>
  <c r="K217" i="5"/>
  <c r="L216" i="5"/>
  <c r="K216" i="5"/>
  <c r="M216" i="5" s="1"/>
  <c r="L215" i="5"/>
  <c r="K215" i="5"/>
  <c r="M215" i="5" s="1"/>
  <c r="L214" i="5"/>
  <c r="K214" i="5"/>
  <c r="M214" i="5" s="1"/>
  <c r="L213" i="5"/>
  <c r="K213" i="5"/>
  <c r="M213" i="5" s="1"/>
  <c r="L212" i="5"/>
  <c r="M212" i="5" s="1"/>
  <c r="K212" i="5"/>
  <c r="L211" i="5"/>
  <c r="K211" i="5"/>
  <c r="M211" i="5" s="1"/>
  <c r="L210" i="5"/>
  <c r="K210" i="5"/>
  <c r="M210" i="5" s="1"/>
  <c r="M209" i="5"/>
  <c r="L209" i="5"/>
  <c r="K209" i="5"/>
  <c r="M208" i="5"/>
  <c r="L208" i="5"/>
  <c r="K208" i="5"/>
  <c r="L207" i="5"/>
  <c r="K207" i="5"/>
  <c r="M207" i="5" s="1"/>
  <c r="L206" i="5"/>
  <c r="K206" i="5"/>
  <c r="M206" i="5" s="1"/>
  <c r="M205" i="5"/>
  <c r="L205" i="5"/>
  <c r="K205" i="5"/>
  <c r="L204" i="5"/>
  <c r="K204" i="5"/>
  <c r="M204" i="5" s="1"/>
  <c r="L203" i="5"/>
  <c r="K203" i="5"/>
  <c r="M203" i="5" s="1"/>
  <c r="L202" i="5"/>
  <c r="K202" i="5"/>
  <c r="M202" i="5" s="1"/>
  <c r="M201" i="5"/>
  <c r="L201" i="5"/>
  <c r="K201" i="5"/>
  <c r="L200" i="5"/>
  <c r="K200" i="5"/>
  <c r="M200" i="5" s="1"/>
  <c r="L199" i="5"/>
  <c r="K199" i="5"/>
  <c r="M199" i="5" s="1"/>
  <c r="L198" i="5"/>
  <c r="K198" i="5"/>
  <c r="M198" i="5" s="1"/>
  <c r="L197" i="5"/>
  <c r="K197" i="5"/>
  <c r="M197" i="5" s="1"/>
  <c r="L196" i="5"/>
  <c r="M196" i="5" s="1"/>
  <c r="K196" i="5"/>
  <c r="L195" i="5"/>
  <c r="K195" i="5"/>
  <c r="M195" i="5" s="1"/>
  <c r="L194" i="5"/>
  <c r="K194" i="5"/>
  <c r="M194" i="5" s="1"/>
  <c r="M193" i="5"/>
  <c r="L193" i="5"/>
  <c r="K193" i="5"/>
  <c r="M192" i="5"/>
  <c r="L192" i="5"/>
  <c r="K192" i="5"/>
  <c r="L191" i="5"/>
  <c r="K191" i="5"/>
  <c r="M191" i="5" s="1"/>
  <c r="L190" i="5"/>
  <c r="K190" i="5"/>
  <c r="M190" i="5" s="1"/>
  <c r="M189" i="5"/>
  <c r="L189" i="5"/>
  <c r="K189" i="5"/>
  <c r="L188" i="5"/>
  <c r="K188" i="5"/>
  <c r="M188" i="5" s="1"/>
  <c r="L187" i="5"/>
  <c r="K187" i="5"/>
  <c r="M187" i="5" s="1"/>
  <c r="L186" i="5"/>
  <c r="K186" i="5"/>
  <c r="M186" i="5" s="1"/>
  <c r="M185" i="5"/>
  <c r="L185" i="5"/>
  <c r="K185" i="5"/>
  <c r="L184" i="5"/>
  <c r="K184" i="5"/>
  <c r="M184" i="5" s="1"/>
  <c r="L183" i="5"/>
  <c r="K183" i="5"/>
  <c r="M183" i="5" s="1"/>
  <c r="L182" i="5"/>
  <c r="K182" i="5"/>
  <c r="M182" i="5" s="1"/>
  <c r="L181" i="5"/>
  <c r="K181" i="5"/>
  <c r="M181" i="5" s="1"/>
  <c r="L180" i="5"/>
  <c r="M180" i="5" s="1"/>
  <c r="K180" i="5"/>
  <c r="L179" i="5"/>
  <c r="K179" i="5"/>
  <c r="M179" i="5" s="1"/>
  <c r="L178" i="5"/>
  <c r="K178" i="5"/>
  <c r="M178" i="5" s="1"/>
  <c r="M177" i="5"/>
  <c r="L177" i="5"/>
  <c r="K177" i="5"/>
  <c r="M176" i="5"/>
  <c r="L176" i="5"/>
  <c r="K176" i="5"/>
  <c r="L175" i="5"/>
  <c r="K175" i="5"/>
  <c r="M175" i="5" s="1"/>
  <c r="L174" i="5"/>
  <c r="K174" i="5"/>
  <c r="M174" i="5" s="1"/>
  <c r="M173" i="5"/>
  <c r="L173" i="5"/>
  <c r="K173" i="5"/>
  <c r="L172" i="5"/>
  <c r="K172" i="5"/>
  <c r="M172" i="5" s="1"/>
  <c r="L171" i="5"/>
  <c r="K171" i="5"/>
  <c r="M171" i="5" s="1"/>
  <c r="L170" i="5"/>
  <c r="K170" i="5"/>
  <c r="M170" i="5" s="1"/>
  <c r="M169" i="5"/>
  <c r="L169" i="5"/>
  <c r="K169" i="5"/>
  <c r="L168" i="5"/>
  <c r="K168" i="5"/>
  <c r="M168" i="5" s="1"/>
  <c r="L167" i="5"/>
  <c r="K167" i="5"/>
  <c r="M167" i="5" s="1"/>
  <c r="L166" i="5"/>
  <c r="K166" i="5"/>
  <c r="M166" i="5" s="1"/>
  <c r="L165" i="5"/>
  <c r="K165" i="5"/>
  <c r="M165" i="5" s="1"/>
  <c r="L164" i="5"/>
  <c r="M164" i="5" s="1"/>
  <c r="K164" i="5"/>
  <c r="L163" i="5"/>
  <c r="K163" i="5"/>
  <c r="M163" i="5" s="1"/>
  <c r="L162" i="5"/>
  <c r="K162" i="5"/>
  <c r="M162" i="5" s="1"/>
  <c r="M161" i="5"/>
  <c r="L161" i="5"/>
  <c r="K161" i="5"/>
  <c r="M160" i="5"/>
  <c r="L160" i="5"/>
  <c r="K160" i="5"/>
  <c r="L159" i="5"/>
  <c r="K159" i="5"/>
  <c r="M159" i="5" s="1"/>
  <c r="L158" i="5"/>
  <c r="K158" i="5"/>
  <c r="M158" i="5" s="1"/>
  <c r="M157" i="5"/>
  <c r="L157" i="5"/>
  <c r="K157" i="5"/>
  <c r="L156" i="5"/>
  <c r="K156" i="5"/>
  <c r="M156" i="5" s="1"/>
  <c r="L155" i="5"/>
  <c r="K155" i="5"/>
  <c r="M155" i="5" s="1"/>
  <c r="L154" i="5"/>
  <c r="K154" i="5"/>
  <c r="M154" i="5" s="1"/>
  <c r="M153" i="5"/>
  <c r="L153" i="5"/>
  <c r="K153" i="5"/>
  <c r="L152" i="5"/>
  <c r="K152" i="5"/>
  <c r="M152" i="5" s="1"/>
  <c r="L151" i="5"/>
  <c r="K151" i="5"/>
  <c r="M151" i="5" s="1"/>
  <c r="L150" i="5"/>
  <c r="K150" i="5"/>
  <c r="M150" i="5" s="1"/>
  <c r="L149" i="5"/>
  <c r="K149" i="5"/>
  <c r="M149" i="5" s="1"/>
  <c r="L148" i="5"/>
  <c r="M148" i="5" s="1"/>
  <c r="K148" i="5"/>
  <c r="L147" i="5"/>
  <c r="K147" i="5"/>
  <c r="M147" i="5" s="1"/>
  <c r="L146" i="5"/>
  <c r="K146" i="5"/>
  <c r="M146" i="5" s="1"/>
  <c r="M145" i="5"/>
  <c r="L145" i="5"/>
  <c r="K145" i="5"/>
  <c r="M144" i="5"/>
  <c r="L144" i="5"/>
  <c r="K144" i="5"/>
  <c r="L143" i="5"/>
  <c r="K143" i="5"/>
  <c r="M143" i="5" s="1"/>
  <c r="L142" i="5"/>
  <c r="K142" i="5"/>
  <c r="M142" i="5" s="1"/>
  <c r="M141" i="5"/>
  <c r="L141" i="5"/>
  <c r="K141" i="5"/>
  <c r="L140" i="5"/>
  <c r="K140" i="5"/>
  <c r="M140" i="5" s="1"/>
  <c r="L139" i="5"/>
  <c r="K139" i="5"/>
  <c r="M139" i="5" s="1"/>
  <c r="L138" i="5"/>
  <c r="K138" i="5"/>
  <c r="M138" i="5" s="1"/>
  <c r="M137" i="5"/>
  <c r="L137" i="5"/>
  <c r="K137" i="5"/>
  <c r="L136" i="5"/>
  <c r="K136" i="5"/>
  <c r="M136" i="5" s="1"/>
  <c r="L135" i="5"/>
  <c r="K135" i="5"/>
  <c r="M135" i="5" s="1"/>
  <c r="L134" i="5"/>
  <c r="K134" i="5"/>
  <c r="M134" i="5" s="1"/>
  <c r="L133" i="5"/>
  <c r="K133" i="5"/>
  <c r="M133" i="5" s="1"/>
  <c r="L132" i="5"/>
  <c r="M132" i="5" s="1"/>
  <c r="K132" i="5"/>
  <c r="L131" i="5"/>
  <c r="K131" i="5"/>
  <c r="M131" i="5" s="1"/>
  <c r="L130" i="5"/>
  <c r="K130" i="5"/>
  <c r="M130" i="5" s="1"/>
  <c r="M129" i="5"/>
  <c r="L129" i="5"/>
  <c r="K129" i="5"/>
  <c r="M128" i="5"/>
  <c r="L128" i="5"/>
  <c r="K128" i="5"/>
  <c r="L127" i="5"/>
  <c r="K127" i="5"/>
  <c r="M127" i="5" s="1"/>
  <c r="L126" i="5"/>
  <c r="K126" i="5"/>
  <c r="M126" i="5" s="1"/>
  <c r="M125" i="5"/>
  <c r="L125" i="5"/>
  <c r="K125" i="5"/>
  <c r="L124" i="5"/>
  <c r="K124" i="5"/>
  <c r="M124" i="5" s="1"/>
  <c r="L123" i="5"/>
  <c r="K123" i="5"/>
  <c r="M123" i="5" s="1"/>
  <c r="L122" i="5"/>
  <c r="K122" i="5"/>
  <c r="M122" i="5" s="1"/>
  <c r="M121" i="5"/>
  <c r="L121" i="5"/>
  <c r="K121" i="5"/>
  <c r="L120" i="5"/>
  <c r="K120" i="5"/>
  <c r="M120" i="5" s="1"/>
  <c r="L119" i="5"/>
  <c r="K119" i="5"/>
  <c r="M119" i="5" s="1"/>
  <c r="L118" i="5"/>
  <c r="K118" i="5"/>
  <c r="M118" i="5" s="1"/>
  <c r="L117" i="5"/>
  <c r="K117" i="5"/>
  <c r="M117" i="5" s="1"/>
  <c r="L116" i="5"/>
  <c r="M116" i="5" s="1"/>
  <c r="K116" i="5"/>
  <c r="L115" i="5"/>
  <c r="K115" i="5"/>
  <c r="M115" i="5" s="1"/>
  <c r="L114" i="5"/>
  <c r="K114" i="5"/>
  <c r="M114" i="5" s="1"/>
  <c r="M113" i="5"/>
  <c r="L113" i="5"/>
  <c r="K113" i="5"/>
  <c r="M112" i="5"/>
  <c r="L112" i="5"/>
  <c r="K112" i="5"/>
  <c r="L111" i="5"/>
  <c r="K111" i="5"/>
  <c r="M111" i="5" s="1"/>
  <c r="L110" i="5"/>
  <c r="K110" i="5"/>
  <c r="M110" i="5" s="1"/>
  <c r="M109" i="5"/>
  <c r="L109" i="5"/>
  <c r="K109" i="5"/>
  <c r="L108" i="5"/>
  <c r="K108" i="5"/>
  <c r="M108" i="5" s="1"/>
  <c r="L107" i="5"/>
  <c r="K107" i="5"/>
  <c r="M107" i="5" s="1"/>
  <c r="L106" i="5"/>
  <c r="K106" i="5"/>
  <c r="M106" i="5" s="1"/>
  <c r="M105" i="5"/>
  <c r="L105" i="5"/>
  <c r="K105" i="5"/>
  <c r="L104" i="5"/>
  <c r="K104" i="5"/>
  <c r="M104" i="5" s="1"/>
  <c r="L103" i="5"/>
  <c r="K103" i="5"/>
  <c r="M103" i="5" s="1"/>
  <c r="L102" i="5"/>
  <c r="K102" i="5"/>
  <c r="M102" i="5" s="1"/>
  <c r="L101" i="5"/>
  <c r="K101" i="5"/>
  <c r="M101" i="5" s="1"/>
  <c r="L100" i="5"/>
  <c r="M100" i="5" s="1"/>
  <c r="K100" i="5"/>
  <c r="L99" i="5"/>
  <c r="K99" i="5"/>
  <c r="M99" i="5" s="1"/>
  <c r="L98" i="5"/>
  <c r="K98" i="5"/>
  <c r="M98" i="5" s="1"/>
  <c r="M97" i="5"/>
  <c r="L97" i="5"/>
  <c r="K97" i="5"/>
  <c r="M96" i="5"/>
  <c r="L96" i="5"/>
  <c r="K96" i="5"/>
  <c r="L95" i="5"/>
  <c r="K95" i="5"/>
  <c r="M95" i="5" s="1"/>
  <c r="L94" i="5"/>
  <c r="K94" i="5"/>
  <c r="M94" i="5" s="1"/>
  <c r="M93" i="5"/>
  <c r="L93" i="5"/>
  <c r="K93" i="5"/>
  <c r="L92" i="5"/>
  <c r="K92" i="5"/>
  <c r="M92" i="5" s="1"/>
  <c r="L91" i="5"/>
  <c r="K91" i="5"/>
  <c r="M91" i="5" s="1"/>
  <c r="L90" i="5"/>
  <c r="K90" i="5"/>
  <c r="M90" i="5" s="1"/>
  <c r="M89" i="5"/>
  <c r="L89" i="5"/>
  <c r="K89" i="5"/>
  <c r="L88" i="5"/>
  <c r="K88" i="5"/>
  <c r="M88" i="5" s="1"/>
  <c r="L87" i="5"/>
  <c r="K87" i="5"/>
  <c r="M87" i="5" s="1"/>
  <c r="L86" i="5"/>
  <c r="K86" i="5"/>
  <c r="M86" i="5" s="1"/>
  <c r="L85" i="5"/>
  <c r="K85" i="5"/>
  <c r="M85" i="5" s="1"/>
  <c r="M84" i="5"/>
  <c r="L84" i="5"/>
  <c r="K84" i="5"/>
  <c r="L83" i="5"/>
  <c r="K83" i="5"/>
  <c r="M83" i="5" s="1"/>
  <c r="L82" i="5"/>
  <c r="K82" i="5"/>
  <c r="M82" i="5" s="1"/>
  <c r="M81" i="5"/>
  <c r="L81" i="5"/>
  <c r="K81" i="5"/>
  <c r="M80" i="5"/>
  <c r="L80" i="5"/>
  <c r="K80" i="5"/>
  <c r="L79" i="5"/>
  <c r="K79" i="5"/>
  <c r="M79" i="5" s="1"/>
  <c r="L78" i="5"/>
  <c r="K78" i="5"/>
  <c r="M78" i="5" s="1"/>
  <c r="M77" i="5"/>
  <c r="L77" i="5"/>
  <c r="K77" i="5"/>
  <c r="L76" i="5"/>
  <c r="K76" i="5"/>
  <c r="M76" i="5" s="1"/>
  <c r="L75" i="5"/>
  <c r="K75" i="5"/>
  <c r="M75" i="5" s="1"/>
  <c r="L74" i="5"/>
  <c r="K74" i="5"/>
  <c r="M74" i="5" s="1"/>
  <c r="M73" i="5"/>
  <c r="L73" i="5"/>
  <c r="K73" i="5"/>
  <c r="L72" i="5"/>
  <c r="K72" i="5"/>
  <c r="M72" i="5" s="1"/>
  <c r="L71" i="5"/>
  <c r="K71" i="5"/>
  <c r="M71" i="5" s="1"/>
  <c r="L70" i="5"/>
  <c r="K70" i="5"/>
  <c r="M70" i="5" s="1"/>
  <c r="L69" i="5"/>
  <c r="K69" i="5"/>
  <c r="M69" i="5" s="1"/>
  <c r="M68" i="5"/>
  <c r="L68" i="5"/>
  <c r="K68" i="5"/>
  <c r="L67" i="5"/>
  <c r="K67" i="5"/>
  <c r="M67" i="5" s="1"/>
  <c r="L66" i="5"/>
  <c r="K66" i="5"/>
  <c r="M66" i="5" s="1"/>
  <c r="M65" i="5"/>
  <c r="L65" i="5"/>
  <c r="K65" i="5"/>
  <c r="M64" i="5"/>
  <c r="L64" i="5"/>
  <c r="K64" i="5"/>
  <c r="L63" i="5"/>
  <c r="K63" i="5"/>
  <c r="M63" i="5" s="1"/>
  <c r="L62" i="5"/>
  <c r="K62" i="5"/>
  <c r="M62" i="5" s="1"/>
  <c r="M61" i="5"/>
  <c r="L61" i="5"/>
  <c r="K61" i="5"/>
  <c r="L60" i="5"/>
  <c r="K60" i="5"/>
  <c r="M60" i="5" s="1"/>
  <c r="L59" i="5"/>
  <c r="K59" i="5"/>
  <c r="M59" i="5" s="1"/>
  <c r="L58" i="5"/>
  <c r="K58" i="5"/>
  <c r="M58" i="5" s="1"/>
  <c r="M57" i="5"/>
  <c r="L57" i="5"/>
  <c r="K57" i="5"/>
  <c r="L56" i="5"/>
  <c r="K56" i="5"/>
  <c r="M56" i="5" s="1"/>
  <c r="L55" i="5"/>
  <c r="K55" i="5"/>
  <c r="M55" i="5" s="1"/>
  <c r="L54" i="5"/>
  <c r="K54" i="5"/>
  <c r="M54" i="5" s="1"/>
  <c r="L53" i="5"/>
  <c r="K53" i="5"/>
  <c r="M53" i="5" s="1"/>
  <c r="M52" i="5"/>
  <c r="L52" i="5"/>
  <c r="K52" i="5"/>
  <c r="L51" i="5"/>
  <c r="K51" i="5"/>
  <c r="M51" i="5" s="1"/>
  <c r="L50" i="5"/>
  <c r="K50" i="5"/>
  <c r="M50" i="5" s="1"/>
  <c r="M49" i="5"/>
  <c r="L49" i="5"/>
  <c r="K49" i="5"/>
  <c r="M48" i="5"/>
  <c r="L48" i="5"/>
  <c r="K48" i="5"/>
  <c r="L47" i="5"/>
  <c r="K47" i="5"/>
  <c r="M47" i="5" s="1"/>
  <c r="L46" i="5"/>
  <c r="K46" i="5"/>
  <c r="M46" i="5" s="1"/>
  <c r="M45" i="5"/>
  <c r="L45" i="5"/>
  <c r="K45" i="5"/>
  <c r="L44" i="5"/>
  <c r="K44" i="5"/>
  <c r="M44" i="5" s="1"/>
  <c r="L43" i="5"/>
  <c r="K43" i="5"/>
  <c r="M43" i="5" s="1"/>
  <c r="L42" i="5"/>
  <c r="K42" i="5"/>
  <c r="M42" i="5" s="1"/>
  <c r="M41" i="5"/>
  <c r="L41" i="5"/>
  <c r="K41" i="5"/>
  <c r="L40" i="5"/>
  <c r="K40" i="5"/>
  <c r="M40" i="5" s="1"/>
  <c r="L39" i="5"/>
  <c r="K39" i="5"/>
  <c r="M39" i="5" s="1"/>
  <c r="L38" i="5"/>
  <c r="K38" i="5"/>
  <c r="M38" i="5" s="1"/>
  <c r="L37" i="5"/>
  <c r="K37" i="5"/>
  <c r="M37" i="5" s="1"/>
  <c r="M36" i="5"/>
  <c r="L36" i="5"/>
  <c r="K36" i="5"/>
  <c r="L35" i="5"/>
  <c r="K35" i="5"/>
  <c r="M35" i="5" s="1"/>
  <c r="L34" i="5"/>
  <c r="K34" i="5"/>
  <c r="M34" i="5" s="1"/>
  <c r="M33" i="5"/>
  <c r="L33" i="5"/>
  <c r="K33" i="5"/>
  <c r="M32" i="5"/>
  <c r="L32" i="5"/>
  <c r="K32" i="5"/>
  <c r="M31" i="5"/>
  <c r="O31" i="5" s="1"/>
  <c r="L31" i="5"/>
  <c r="K31" i="5"/>
  <c r="L30" i="5"/>
  <c r="K30" i="5"/>
  <c r="M30" i="5" s="1"/>
  <c r="O30" i="5" s="1"/>
  <c r="L29" i="5"/>
  <c r="K29" i="5"/>
  <c r="M29" i="5" s="1"/>
  <c r="O29" i="5" s="1"/>
  <c r="M28" i="5"/>
  <c r="O28" i="5" s="1"/>
  <c r="L28" i="5"/>
  <c r="K28" i="5"/>
  <c r="M27" i="5"/>
  <c r="O27" i="5" s="1"/>
  <c r="L27" i="5"/>
  <c r="K27" i="5"/>
  <c r="L26" i="5"/>
  <c r="K26" i="5"/>
  <c r="M26" i="5" s="1"/>
  <c r="O26" i="5" s="1"/>
  <c r="L25" i="5"/>
  <c r="K25" i="5"/>
  <c r="M25" i="5" s="1"/>
  <c r="O25" i="5" s="1"/>
  <c r="M24" i="5"/>
  <c r="O24" i="5" s="1"/>
  <c r="L24" i="5"/>
  <c r="K24" i="5"/>
  <c r="AK23" i="5"/>
  <c r="AL23" i="5" s="1"/>
  <c r="L23" i="5"/>
  <c r="K23" i="5"/>
  <c r="M23" i="5" s="1"/>
  <c r="O23" i="5" s="1"/>
  <c r="AL22" i="5"/>
  <c r="AK22" i="5"/>
  <c r="L22" i="5"/>
  <c r="K22" i="5"/>
  <c r="M22" i="5" s="1"/>
  <c r="O22" i="5" s="1"/>
  <c r="AK21" i="5"/>
  <c r="AL21" i="5" s="1"/>
  <c r="L21" i="5"/>
  <c r="K21" i="5"/>
  <c r="M21" i="5" s="1"/>
  <c r="O21" i="5" s="1"/>
  <c r="AL20" i="5"/>
  <c r="AK20" i="5"/>
  <c r="L20" i="5"/>
  <c r="K20" i="5"/>
  <c r="M20" i="5" s="1"/>
  <c r="O20" i="5" s="1"/>
  <c r="AK19" i="5"/>
  <c r="AL19" i="5" s="1"/>
  <c r="L19" i="5"/>
  <c r="K19" i="5"/>
  <c r="M19" i="5" s="1"/>
  <c r="O19" i="5" s="1"/>
  <c r="AK18" i="5"/>
  <c r="AL18" i="5" s="1"/>
  <c r="AG18" i="5"/>
  <c r="AF18" i="5"/>
  <c r="AE18" i="5"/>
  <c r="L18" i="5"/>
  <c r="K18" i="5"/>
  <c r="M18" i="5" s="1"/>
  <c r="O18" i="5" s="1"/>
  <c r="AK17" i="5"/>
  <c r="AL17" i="5" s="1"/>
  <c r="AE17" i="5"/>
  <c r="AG17" i="5" s="1"/>
  <c r="L17" i="5"/>
  <c r="K17" i="5"/>
  <c r="M17" i="5" s="1"/>
  <c r="O17" i="5" s="1"/>
  <c r="AL16" i="5"/>
  <c r="AK16" i="5"/>
  <c r="AF16" i="5"/>
  <c r="AE16" i="5"/>
  <c r="AG16" i="5" s="1"/>
  <c r="L16" i="5"/>
  <c r="K16" i="5"/>
  <c r="M16" i="5" s="1"/>
  <c r="O16" i="5" s="1"/>
  <c r="AK15" i="5"/>
  <c r="AL15" i="5" s="1"/>
  <c r="AE15" i="5"/>
  <c r="AG15" i="5" s="1"/>
  <c r="L15" i="5"/>
  <c r="K15" i="5"/>
  <c r="M15" i="5" s="1"/>
  <c r="O15" i="5" s="1"/>
  <c r="AL14" i="5"/>
  <c r="AK14" i="5"/>
  <c r="AF14" i="5"/>
  <c r="AE14" i="5"/>
  <c r="AG14" i="5" s="1"/>
  <c r="L14" i="5"/>
  <c r="M14" i="5" s="1"/>
  <c r="O14" i="5" s="1"/>
  <c r="K14" i="5"/>
  <c r="AK13" i="5"/>
  <c r="AL13" i="5" s="1"/>
  <c r="AF13" i="5"/>
  <c r="AE13" i="5"/>
  <c r="AG13" i="5" s="1"/>
  <c r="L13" i="5"/>
  <c r="K13" i="5"/>
  <c r="M13" i="5" s="1"/>
  <c r="O13" i="5" s="1"/>
  <c r="AL12" i="5"/>
  <c r="AK12" i="5"/>
  <c r="AG12" i="5"/>
  <c r="AF12" i="5"/>
  <c r="AE12" i="5"/>
  <c r="V12" i="5"/>
  <c r="M12" i="5"/>
  <c r="O12" i="5" s="1"/>
  <c r="L12" i="5"/>
  <c r="K12" i="5"/>
  <c r="H12" i="5"/>
  <c r="AL11" i="5"/>
  <c r="AK11" i="5"/>
  <c r="AF11" i="5"/>
  <c r="AE11" i="5"/>
  <c r="AG11" i="5" s="1"/>
  <c r="V11" i="5"/>
  <c r="H11" i="5"/>
  <c r="G11" i="5"/>
  <c r="AK10" i="5"/>
  <c r="AL10" i="5" s="1"/>
  <c r="AG10" i="5"/>
  <c r="AE10" i="5"/>
  <c r="AF10" i="5" s="1"/>
  <c r="V10" i="5"/>
  <c r="H10" i="5"/>
  <c r="G10" i="5"/>
  <c r="AL9" i="5"/>
  <c r="AK9" i="5"/>
  <c r="AF9" i="5"/>
  <c r="AE9" i="5"/>
  <c r="AG9" i="5" s="1"/>
  <c r="V9" i="5"/>
  <c r="H9" i="5"/>
  <c r="G9" i="5"/>
  <c r="AK8" i="5"/>
  <c r="AL8" i="5" s="1"/>
  <c r="AG8" i="5"/>
  <c r="AE8" i="5"/>
  <c r="AF8" i="5" s="1"/>
  <c r="V8" i="5"/>
  <c r="H8" i="5"/>
  <c r="G8" i="5"/>
  <c r="AL7" i="5"/>
  <c r="AK7" i="5"/>
  <c r="AG7" i="5"/>
  <c r="AF7" i="5"/>
  <c r="AE7" i="5"/>
  <c r="V7" i="5"/>
  <c r="H7" i="5"/>
  <c r="G7" i="5"/>
  <c r="AK6" i="5"/>
  <c r="AL6" i="5" s="1"/>
  <c r="AE6" i="5"/>
  <c r="AG6" i="5" s="1"/>
  <c r="V6" i="5"/>
  <c r="H6" i="5"/>
  <c r="G6" i="5"/>
  <c r="AL5" i="5"/>
  <c r="AK5" i="5"/>
  <c r="AE5" i="5"/>
  <c r="AG5" i="5" s="1"/>
  <c r="V5" i="5"/>
  <c r="H5" i="5"/>
  <c r="G5" i="5"/>
  <c r="AL4" i="5"/>
  <c r="AK4" i="5"/>
  <c r="AE4" i="5"/>
  <c r="AG4" i="5" s="1"/>
  <c r="V4" i="5"/>
  <c r="H4" i="5"/>
  <c r="G4" i="5"/>
  <c r="AL3" i="5"/>
  <c r="AK3" i="5"/>
  <c r="AH3" i="5"/>
  <c r="AG3" i="5"/>
  <c r="AF3" i="5"/>
  <c r="AE3" i="5"/>
  <c r="V3" i="5"/>
  <c r="H3" i="5"/>
  <c r="G3" i="5"/>
  <c r="AK2" i="5"/>
  <c r="AL2" i="5" s="1"/>
  <c r="V2" i="5"/>
  <c r="G2" i="5"/>
  <c r="Z1" i="5"/>
  <c r="AH14" i="5" l="1"/>
  <c r="AH15" i="5"/>
  <c r="AH13" i="5"/>
  <c r="AF5" i="5"/>
  <c r="AH11" i="5" s="1"/>
  <c r="AF15" i="5"/>
  <c r="AH16" i="5" s="1"/>
  <c r="M720" i="5"/>
  <c r="M761" i="5"/>
  <c r="M779" i="5"/>
  <c r="M1244" i="5"/>
  <c r="AH7" i="5"/>
  <c r="AF17" i="5"/>
  <c r="M732" i="5"/>
  <c r="M750" i="5"/>
  <c r="M811" i="5"/>
  <c r="M917" i="5"/>
  <c r="M1094" i="5"/>
  <c r="M1333" i="5"/>
  <c r="M686" i="5"/>
  <c r="M870" i="5"/>
  <c r="M904" i="5"/>
  <c r="M962" i="5"/>
  <c r="M1116" i="5"/>
  <c r="M1349" i="5"/>
  <c r="AF4" i="5"/>
  <c r="AH10" i="5" s="1"/>
  <c r="M638" i="5"/>
  <c r="M716" i="5"/>
  <c r="M864" i="5"/>
  <c r="M898" i="5"/>
  <c r="M951" i="5"/>
  <c r="M1227" i="5"/>
  <c r="M1293" i="5"/>
  <c r="M1335" i="5"/>
  <c r="AH4" i="5"/>
  <c r="AF6" i="5"/>
  <c r="AH12" i="5" s="1"/>
  <c r="M622" i="5"/>
  <c r="M728" i="5"/>
  <c r="M734" i="5"/>
  <c r="M872" i="5"/>
  <c r="M899" i="5"/>
  <c r="M945" i="5"/>
  <c r="AH6" i="5"/>
  <c r="M590" i="5"/>
  <c r="M1344" i="5"/>
  <c r="M1352" i="5"/>
  <c r="M712" i="5"/>
  <c r="M718" i="5"/>
  <c r="M821" i="5"/>
  <c r="M866" i="5"/>
  <c r="M934" i="5"/>
  <c r="M1105" i="5"/>
  <c r="M1275" i="5"/>
  <c r="M1360" i="5"/>
  <c r="M1383" i="5"/>
  <c r="M889" i="5"/>
  <c r="M1139" i="5"/>
  <c r="M1145" i="5"/>
  <c r="M2071" i="5"/>
  <c r="M787" i="5"/>
  <c r="M793" i="5"/>
  <c r="M1043" i="5"/>
  <c r="M1049" i="5"/>
  <c r="M1299" i="5"/>
  <c r="M1305" i="5"/>
  <c r="M947" i="5"/>
  <c r="M953" i="5"/>
  <c r="M1203" i="5"/>
  <c r="M1209" i="5"/>
  <c r="M851" i="5"/>
  <c r="M857" i="5"/>
  <c r="M1107" i="5"/>
  <c r="M1113" i="5"/>
  <c r="M1363" i="5"/>
  <c r="M1369" i="5"/>
  <c r="M1011" i="5"/>
  <c r="M1017" i="5"/>
  <c r="M1267" i="5"/>
  <c r="M1273" i="5"/>
  <c r="M745" i="5"/>
  <c r="M915" i="5"/>
  <c r="M921" i="5"/>
  <c r="M1171" i="5"/>
  <c r="M1177" i="5"/>
  <c r="M1964" i="5"/>
  <c r="M1987" i="5"/>
  <c r="M1993" i="5"/>
  <c r="M2028" i="5"/>
  <c r="M2059" i="5"/>
  <c r="M740" i="5"/>
  <c r="M819" i="5"/>
  <c r="M825" i="5"/>
  <c r="M1075" i="5"/>
  <c r="M1081" i="5"/>
  <c r="M1331" i="5"/>
  <c r="M1337" i="5"/>
  <c r="AH9" i="5" l="1"/>
  <c r="AH8" i="5"/>
  <c r="AH17" i="5"/>
  <c r="AH18" i="5"/>
  <c r="AH5" i="5"/>
  <c r="S1279" i="2"/>
  <c r="S1278" i="2"/>
  <c r="S1277" i="2"/>
  <c r="S1276" i="2"/>
  <c r="S1275" i="2"/>
  <c r="S1274" i="2"/>
  <c r="S1273" i="2"/>
  <c r="S1272" i="2"/>
  <c r="S1271" i="2"/>
  <c r="S1270" i="2"/>
  <c r="S1269" i="2"/>
  <c r="S1268" i="2"/>
  <c r="S1267" i="2"/>
  <c r="S1266" i="2"/>
  <c r="S1265" i="2"/>
  <c r="S1264" i="2"/>
  <c r="S1263" i="2"/>
  <c r="S1262" i="2"/>
  <c r="S1261" i="2"/>
  <c r="S1260" i="2"/>
  <c r="S1259" i="2"/>
  <c r="S1258" i="2"/>
  <c r="S1257" i="2"/>
  <c r="S1256" i="2"/>
  <c r="S1255" i="2"/>
  <c r="S1254" i="2"/>
  <c r="S1253" i="2"/>
  <c r="S1252" i="2"/>
  <c r="S1251" i="2"/>
  <c r="S1250" i="2"/>
  <c r="S1249" i="2"/>
  <c r="S1248" i="2"/>
  <c r="S1247" i="2"/>
  <c r="S1246" i="2"/>
  <c r="S1245" i="2"/>
  <c r="S1244" i="2"/>
  <c r="S1243" i="2"/>
  <c r="S1242" i="2"/>
  <c r="S1241" i="2"/>
  <c r="S1240" i="2"/>
  <c r="S1239" i="2"/>
  <c r="S1238" i="2"/>
  <c r="S1237" i="2"/>
  <c r="S1236" i="2"/>
  <c r="S1235" i="2"/>
  <c r="S1234" i="2"/>
  <c r="S1233" i="2"/>
  <c r="S1232" i="2"/>
  <c r="S1231" i="2"/>
  <c r="S1230" i="2"/>
  <c r="S1229" i="2"/>
  <c r="S1228" i="2"/>
  <c r="S1227" i="2"/>
  <c r="S1226" i="2"/>
  <c r="S1225" i="2"/>
  <c r="S1224" i="2"/>
  <c r="S1223" i="2"/>
  <c r="S1222" i="2"/>
  <c r="S1221" i="2"/>
  <c r="S1220" i="2"/>
  <c r="S1219" i="2"/>
  <c r="S1218" i="2"/>
  <c r="S1217" i="2"/>
  <c r="S1216" i="2"/>
  <c r="S1215" i="2"/>
  <c r="S1214" i="2"/>
  <c r="S1213" i="2"/>
  <c r="S1212" i="2"/>
  <c r="S1211" i="2"/>
  <c r="S1210" i="2"/>
  <c r="S1209" i="2"/>
  <c r="S1208" i="2"/>
  <c r="S1207" i="2"/>
  <c r="S1206" i="2"/>
  <c r="S1205" i="2"/>
  <c r="S1204" i="2"/>
  <c r="S1203" i="2"/>
  <c r="S1202" i="2"/>
  <c r="S1201" i="2"/>
  <c r="S1200" i="2"/>
  <c r="S1199" i="2"/>
  <c r="S1198" i="2"/>
  <c r="S1197" i="2"/>
  <c r="S1196" i="2"/>
  <c r="S1195" i="2"/>
  <c r="S1194" i="2"/>
  <c r="S1193" i="2"/>
  <c r="S1192" i="2"/>
  <c r="S1191" i="2"/>
  <c r="S1190" i="2"/>
  <c r="S1189" i="2"/>
  <c r="S1188" i="2"/>
  <c r="S1187" i="2"/>
  <c r="S1186" i="2"/>
  <c r="S1185" i="2"/>
  <c r="S1184" i="2"/>
  <c r="S1183" i="2"/>
  <c r="S1182" i="2"/>
  <c r="S1181" i="2"/>
  <c r="S1180" i="2"/>
  <c r="S1179" i="2"/>
  <c r="S1178" i="2"/>
  <c r="S1177" i="2"/>
  <c r="S1176" i="2"/>
  <c r="S1175" i="2"/>
  <c r="S1174" i="2"/>
  <c r="S1173" i="2"/>
  <c r="S1172" i="2"/>
  <c r="S1171" i="2"/>
  <c r="S1170" i="2"/>
  <c r="S1169" i="2"/>
  <c r="S1168" i="2"/>
  <c r="S1167" i="2"/>
  <c r="S1166" i="2"/>
  <c r="S1165" i="2"/>
  <c r="S1164" i="2"/>
  <c r="S1163" i="2"/>
  <c r="S1162" i="2"/>
  <c r="S1161" i="2"/>
  <c r="S1160" i="2"/>
  <c r="S1159" i="2"/>
  <c r="S1158" i="2"/>
  <c r="S1157" i="2"/>
  <c r="S1156" i="2"/>
  <c r="S1155" i="2"/>
  <c r="S1154" i="2"/>
  <c r="S1153" i="2"/>
  <c r="S1152" i="2"/>
  <c r="S1151" i="2"/>
  <c r="S1150" i="2"/>
  <c r="S1149" i="2"/>
  <c r="S1148" i="2"/>
  <c r="S1147" i="2"/>
  <c r="S1146" i="2"/>
  <c r="S1145" i="2"/>
  <c r="S1144" i="2"/>
  <c r="S1143" i="2"/>
  <c r="S1142" i="2"/>
  <c r="S1141" i="2"/>
  <c r="S1140" i="2"/>
  <c r="S1139" i="2"/>
  <c r="S1138" i="2"/>
  <c r="S1137" i="2"/>
  <c r="S1136" i="2"/>
  <c r="S1135" i="2"/>
  <c r="S1134" i="2"/>
  <c r="S1133" i="2"/>
  <c r="S1132" i="2"/>
  <c r="S1131" i="2"/>
  <c r="S1130" i="2"/>
  <c r="S1129" i="2"/>
  <c r="S1128" i="2"/>
  <c r="S1127" i="2"/>
  <c r="S1126" i="2"/>
  <c r="S1125" i="2"/>
  <c r="S1124" i="2"/>
  <c r="S1123" i="2"/>
  <c r="S1122" i="2"/>
  <c r="S1121" i="2"/>
  <c r="S1120" i="2"/>
  <c r="S1119" i="2"/>
  <c r="S1118" i="2"/>
  <c r="S1117" i="2"/>
  <c r="S1116" i="2"/>
  <c r="S1115" i="2"/>
  <c r="S1114" i="2"/>
  <c r="S1113" i="2"/>
  <c r="S1112" i="2"/>
  <c r="S1111" i="2"/>
  <c r="S1110" i="2"/>
  <c r="S1109" i="2"/>
  <c r="S1108" i="2"/>
  <c r="S1107" i="2"/>
  <c r="S1106" i="2"/>
  <c r="S1105" i="2"/>
  <c r="S1104" i="2"/>
  <c r="S1103" i="2"/>
  <c r="S1102" i="2"/>
  <c r="S1101" i="2"/>
  <c r="S1100" i="2"/>
  <c r="S1099" i="2"/>
  <c r="S1098" i="2"/>
  <c r="S1097" i="2"/>
  <c r="S1096" i="2"/>
  <c r="S1095" i="2"/>
  <c r="S1094" i="2"/>
  <c r="S1093" i="2"/>
  <c r="S1092" i="2"/>
  <c r="S1091" i="2"/>
  <c r="S1090" i="2"/>
  <c r="S1089" i="2"/>
  <c r="S1088" i="2"/>
  <c r="S1087" i="2"/>
  <c r="S1086" i="2"/>
  <c r="S1085" i="2"/>
  <c r="S1084" i="2"/>
  <c r="S1083" i="2"/>
  <c r="S1082" i="2"/>
  <c r="S1081" i="2"/>
  <c r="S1080" i="2"/>
  <c r="S1079" i="2"/>
  <c r="S1078" i="2"/>
  <c r="S1077" i="2"/>
  <c r="S1076" i="2"/>
  <c r="S1075" i="2"/>
  <c r="S1074" i="2"/>
  <c r="S1073" i="2"/>
  <c r="S1072" i="2"/>
  <c r="S1071" i="2"/>
  <c r="S1070" i="2"/>
  <c r="S1069" i="2"/>
  <c r="S1068" i="2"/>
  <c r="S1067" i="2"/>
  <c r="S1066" i="2"/>
  <c r="S1065" i="2"/>
  <c r="S1064" i="2"/>
  <c r="S1063" i="2"/>
  <c r="S1062" i="2"/>
  <c r="S1061" i="2"/>
  <c r="S1060" i="2"/>
  <c r="S1059" i="2"/>
  <c r="S1058" i="2"/>
  <c r="S1057" i="2"/>
  <c r="S1056" i="2"/>
  <c r="S1055" i="2"/>
  <c r="S1054" i="2"/>
  <c r="S1053" i="2"/>
  <c r="S1052" i="2"/>
  <c r="S1051" i="2"/>
  <c r="S1050" i="2"/>
  <c r="S1049" i="2"/>
  <c r="S1048" i="2"/>
  <c r="S1047" i="2"/>
  <c r="S1046" i="2"/>
  <c r="S1045" i="2"/>
  <c r="S1044" i="2"/>
  <c r="S1043" i="2"/>
  <c r="S1042" i="2"/>
  <c r="S1041" i="2"/>
  <c r="S1040" i="2"/>
  <c r="S1039" i="2"/>
  <c r="S1038" i="2"/>
  <c r="S1037" i="2"/>
  <c r="S1036" i="2"/>
  <c r="S1035" i="2"/>
  <c r="S1034" i="2"/>
  <c r="S1033" i="2"/>
  <c r="S1032" i="2"/>
  <c r="S1031" i="2"/>
  <c r="S1030" i="2"/>
  <c r="S1029" i="2"/>
  <c r="S1028" i="2"/>
  <c r="S1027" i="2"/>
  <c r="S1026" i="2"/>
  <c r="S1025" i="2"/>
  <c r="S1024" i="2"/>
  <c r="S1023" i="2"/>
  <c r="S1022" i="2"/>
  <c r="S1021" i="2"/>
  <c r="S1020" i="2"/>
  <c r="S1019" i="2"/>
  <c r="S1018" i="2"/>
  <c r="S1017" i="2"/>
  <c r="S1016" i="2"/>
  <c r="S1015" i="2"/>
  <c r="S1014" i="2"/>
  <c r="S1013" i="2"/>
  <c r="S1012" i="2"/>
  <c r="S1011" i="2"/>
  <c r="S1010" i="2"/>
  <c r="S1009" i="2"/>
  <c r="S1008" i="2"/>
  <c r="S1007" i="2"/>
  <c r="S1006" i="2"/>
  <c r="S1005" i="2"/>
  <c r="S1004" i="2"/>
  <c r="S1003" i="2"/>
  <c r="S1002" i="2"/>
  <c r="S1001" i="2"/>
  <c r="S1000" i="2"/>
  <c r="S999" i="2"/>
  <c r="S998" i="2"/>
  <c r="S997" i="2"/>
  <c r="S996" i="2"/>
  <c r="S995" i="2"/>
  <c r="S994" i="2"/>
  <c r="S993" i="2"/>
  <c r="S992" i="2"/>
  <c r="S991" i="2"/>
  <c r="S990" i="2"/>
  <c r="S989" i="2"/>
  <c r="S988" i="2"/>
  <c r="S987" i="2"/>
  <c r="S986" i="2"/>
  <c r="S985" i="2"/>
  <c r="S984" i="2"/>
  <c r="S983" i="2"/>
  <c r="S982" i="2"/>
  <c r="S981" i="2"/>
  <c r="S980" i="2"/>
  <c r="S979" i="2"/>
  <c r="S978" i="2"/>
  <c r="S977" i="2"/>
  <c r="S976" i="2"/>
  <c r="S975" i="2"/>
  <c r="S974" i="2"/>
  <c r="S973" i="2"/>
  <c r="S972" i="2"/>
  <c r="S971" i="2"/>
  <c r="S970" i="2"/>
  <c r="S969" i="2"/>
  <c r="S968" i="2"/>
  <c r="S967" i="2"/>
  <c r="S966" i="2"/>
  <c r="S965" i="2"/>
  <c r="S964" i="2"/>
  <c r="S963" i="2"/>
  <c r="S962" i="2"/>
  <c r="S961" i="2"/>
  <c r="S960" i="2"/>
  <c r="S959" i="2"/>
  <c r="S958" i="2"/>
  <c r="S957" i="2"/>
  <c r="S956" i="2"/>
  <c r="S955" i="2"/>
  <c r="S954" i="2"/>
  <c r="S953" i="2"/>
  <c r="S952" i="2"/>
  <c r="S951" i="2"/>
  <c r="S950" i="2"/>
  <c r="S949" i="2"/>
  <c r="S948" i="2"/>
  <c r="S947" i="2"/>
  <c r="S946" i="2"/>
  <c r="S945" i="2"/>
  <c r="S944" i="2"/>
  <c r="S943" i="2"/>
  <c r="S942" i="2"/>
  <c r="S941" i="2"/>
  <c r="S940" i="2"/>
  <c r="S939" i="2"/>
  <c r="S938" i="2"/>
  <c r="S937" i="2"/>
  <c r="S936" i="2"/>
  <c r="S935" i="2"/>
  <c r="S934" i="2"/>
  <c r="S933" i="2"/>
  <c r="S932" i="2"/>
  <c r="S931" i="2"/>
  <c r="S930" i="2"/>
  <c r="S929" i="2"/>
  <c r="S928" i="2"/>
  <c r="S927" i="2"/>
  <c r="S926" i="2"/>
  <c r="S925" i="2"/>
  <c r="S924" i="2"/>
  <c r="S923" i="2"/>
  <c r="S922" i="2"/>
  <c r="S921" i="2"/>
  <c r="S920" i="2"/>
  <c r="S919" i="2"/>
  <c r="S918" i="2"/>
  <c r="S917" i="2"/>
  <c r="S916" i="2"/>
  <c r="S915" i="2"/>
  <c r="S914" i="2"/>
  <c r="S913" i="2"/>
  <c r="S912" i="2"/>
  <c r="S911" i="2"/>
  <c r="S910" i="2"/>
  <c r="S909" i="2"/>
  <c r="S908" i="2"/>
  <c r="S907" i="2"/>
  <c r="S906" i="2"/>
  <c r="S905" i="2"/>
  <c r="S904" i="2"/>
  <c r="S903" i="2"/>
  <c r="S902" i="2"/>
  <c r="S901" i="2"/>
  <c r="S900" i="2"/>
  <c r="S899" i="2"/>
  <c r="S898" i="2"/>
  <c r="S897" i="2"/>
  <c r="S896" i="2"/>
  <c r="S895" i="2"/>
  <c r="S894" i="2"/>
  <c r="S893" i="2"/>
  <c r="S892" i="2"/>
  <c r="S891" i="2"/>
  <c r="S890" i="2"/>
  <c r="S889" i="2"/>
  <c r="S888" i="2"/>
  <c r="S887" i="2"/>
  <c r="S886" i="2"/>
  <c r="S885" i="2"/>
  <c r="S884" i="2"/>
  <c r="S883" i="2"/>
  <c r="S882" i="2"/>
  <c r="S881" i="2"/>
  <c r="S880" i="2"/>
  <c r="S879" i="2"/>
  <c r="S878" i="2"/>
  <c r="S877" i="2"/>
  <c r="S876" i="2"/>
  <c r="S875" i="2"/>
  <c r="S874" i="2"/>
  <c r="S873" i="2"/>
  <c r="S872" i="2"/>
  <c r="S871" i="2"/>
  <c r="S870" i="2"/>
  <c r="S869" i="2"/>
  <c r="S868" i="2"/>
  <c r="S867" i="2"/>
  <c r="S866" i="2"/>
  <c r="S865" i="2"/>
  <c r="S864" i="2"/>
  <c r="S863" i="2"/>
  <c r="S862" i="2"/>
  <c r="S861" i="2"/>
  <c r="S860" i="2"/>
  <c r="S859" i="2"/>
  <c r="S858" i="2"/>
  <c r="S857" i="2"/>
  <c r="S856" i="2"/>
  <c r="S855" i="2"/>
  <c r="S854" i="2"/>
  <c r="S853" i="2"/>
  <c r="S852" i="2"/>
  <c r="S851" i="2"/>
  <c r="S850" i="2"/>
  <c r="S849" i="2"/>
  <c r="S848" i="2"/>
  <c r="S847" i="2"/>
  <c r="S846" i="2"/>
  <c r="S845" i="2"/>
  <c r="S844" i="2"/>
  <c r="S843" i="2"/>
  <c r="S842" i="2"/>
  <c r="S841" i="2"/>
  <c r="S840" i="2"/>
  <c r="S839" i="2"/>
  <c r="S838" i="2"/>
  <c r="S837" i="2"/>
  <c r="S836" i="2"/>
  <c r="S835" i="2"/>
  <c r="S834" i="2"/>
  <c r="S833" i="2"/>
  <c r="S832" i="2"/>
  <c r="S831" i="2"/>
  <c r="S830" i="2"/>
  <c r="S829" i="2"/>
  <c r="S828" i="2"/>
  <c r="S827" i="2"/>
  <c r="S826" i="2"/>
  <c r="S825" i="2"/>
  <c r="S824" i="2"/>
  <c r="S823" i="2"/>
  <c r="S822" i="2"/>
  <c r="S821" i="2"/>
  <c r="S820" i="2"/>
  <c r="S819" i="2"/>
  <c r="S818" i="2"/>
  <c r="S817" i="2"/>
  <c r="S816" i="2"/>
  <c r="S815" i="2"/>
  <c r="S814" i="2"/>
  <c r="S813" i="2"/>
  <c r="S812" i="2"/>
  <c r="S811" i="2"/>
  <c r="S810" i="2"/>
  <c r="S809" i="2"/>
  <c r="S808" i="2"/>
  <c r="S807" i="2"/>
  <c r="S806" i="2"/>
  <c r="S805" i="2"/>
  <c r="S804" i="2"/>
  <c r="S803" i="2"/>
  <c r="S802" i="2"/>
  <c r="S801" i="2"/>
  <c r="S800" i="2"/>
  <c r="S799" i="2"/>
  <c r="S798" i="2"/>
  <c r="S797" i="2"/>
  <c r="S796" i="2"/>
  <c r="S795" i="2"/>
  <c r="S794" i="2"/>
  <c r="S793" i="2"/>
  <c r="S792" i="2"/>
  <c r="S791" i="2"/>
  <c r="S790" i="2"/>
  <c r="S789" i="2"/>
  <c r="S788" i="2"/>
  <c r="S787" i="2"/>
  <c r="S786" i="2"/>
  <c r="S785" i="2"/>
  <c r="S784" i="2"/>
  <c r="S783" i="2"/>
  <c r="S782" i="2"/>
  <c r="S781" i="2"/>
  <c r="S780" i="2"/>
  <c r="S779" i="2"/>
  <c r="S778" i="2"/>
  <c r="S777" i="2"/>
  <c r="S776" i="2"/>
  <c r="S775" i="2"/>
  <c r="S774" i="2"/>
  <c r="S773" i="2"/>
  <c r="S772" i="2"/>
  <c r="S771" i="2"/>
  <c r="S770" i="2"/>
  <c r="S769" i="2"/>
  <c r="S768" i="2"/>
  <c r="S767" i="2"/>
  <c r="S766" i="2"/>
  <c r="S765" i="2"/>
  <c r="S764" i="2"/>
  <c r="S763" i="2"/>
  <c r="S762" i="2"/>
  <c r="S761" i="2"/>
  <c r="S760" i="2"/>
  <c r="S759" i="2"/>
  <c r="S758" i="2"/>
  <c r="S757" i="2"/>
  <c r="S756" i="2"/>
  <c r="S755" i="2"/>
  <c r="S754" i="2"/>
  <c r="S753" i="2"/>
  <c r="S752" i="2"/>
  <c r="S751" i="2"/>
  <c r="S750" i="2"/>
  <c r="S749" i="2"/>
  <c r="S748" i="2"/>
  <c r="S747" i="2"/>
  <c r="S746" i="2"/>
  <c r="S745" i="2"/>
  <c r="S744" i="2"/>
  <c r="S743" i="2"/>
  <c r="S742" i="2"/>
  <c r="S741" i="2"/>
  <c r="S740" i="2"/>
  <c r="S739" i="2"/>
  <c r="S738" i="2"/>
  <c r="S737" i="2"/>
  <c r="S736" i="2"/>
  <c r="S735" i="2"/>
  <c r="S734" i="2"/>
  <c r="S733" i="2"/>
  <c r="S732" i="2"/>
  <c r="S731" i="2"/>
  <c r="S730" i="2"/>
  <c r="S729" i="2"/>
  <c r="S728" i="2"/>
  <c r="S727" i="2"/>
  <c r="S726" i="2"/>
  <c r="S725" i="2"/>
  <c r="S724" i="2"/>
  <c r="S723" i="2"/>
  <c r="S722" i="2"/>
  <c r="S721" i="2"/>
  <c r="S720" i="2"/>
  <c r="S719" i="2"/>
  <c r="S718" i="2"/>
  <c r="S717" i="2"/>
  <c r="S716" i="2"/>
  <c r="S715" i="2"/>
  <c r="S714" i="2"/>
  <c r="S713" i="2"/>
  <c r="S712" i="2"/>
  <c r="S711" i="2"/>
  <c r="S710" i="2"/>
  <c r="S709" i="2"/>
  <c r="S708" i="2"/>
  <c r="S707" i="2"/>
  <c r="S706" i="2"/>
  <c r="S705" i="2"/>
  <c r="S704" i="2"/>
  <c r="S703" i="2"/>
  <c r="S702" i="2"/>
  <c r="S701" i="2"/>
  <c r="S700" i="2"/>
  <c r="S699" i="2"/>
  <c r="S698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280" i="2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2" i="2"/>
  <c r="R2" i="2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" i="1"/>
  <c r="C2189" i="1"/>
  <c r="D2189" i="1"/>
  <c r="E2189" i="1"/>
  <c r="B2189" i="1"/>
  <c r="C27" i="4"/>
  <c r="C25" i="4"/>
  <c r="D20" i="4" s="1"/>
  <c r="E20" i="4" s="1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8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M267" i="2" s="1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M347" i="2" s="1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M379" i="2" s="1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M425" i="2" s="1"/>
  <c r="K426" i="2"/>
  <c r="K427" i="2"/>
  <c r="K428" i="2"/>
  <c r="K429" i="2"/>
  <c r="K430" i="2"/>
  <c r="K431" i="2"/>
  <c r="M431" i="2" s="1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M474" i="2" s="1"/>
  <c r="K475" i="2"/>
  <c r="K476" i="2"/>
  <c r="K477" i="2"/>
  <c r="K478" i="2"/>
  <c r="K479" i="2"/>
  <c r="M479" i="2" s="1"/>
  <c r="K480" i="2"/>
  <c r="K481" i="2"/>
  <c r="K482" i="2"/>
  <c r="K483" i="2"/>
  <c r="K484" i="2"/>
  <c r="K485" i="2"/>
  <c r="K486" i="2"/>
  <c r="K487" i="2"/>
  <c r="K488" i="2"/>
  <c r="K489" i="2"/>
  <c r="K490" i="2"/>
  <c r="M490" i="2" s="1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M505" i="2" s="1"/>
  <c r="K506" i="2"/>
  <c r="M506" i="2" s="1"/>
  <c r="K507" i="2"/>
  <c r="M507" i="2" s="1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M521" i="2" s="1"/>
  <c r="K522" i="2"/>
  <c r="M522" i="2" s="1"/>
  <c r="K523" i="2"/>
  <c r="K524" i="2"/>
  <c r="K525" i="2"/>
  <c r="K526" i="2"/>
  <c r="K527" i="2"/>
  <c r="K528" i="2"/>
  <c r="K529" i="2"/>
  <c r="M529" i="2" s="1"/>
  <c r="K530" i="2"/>
  <c r="K531" i="2"/>
  <c r="K532" i="2"/>
  <c r="K533" i="2"/>
  <c r="K534" i="2"/>
  <c r="K535" i="2"/>
  <c r="K536" i="2"/>
  <c r="K537" i="2"/>
  <c r="K538" i="2"/>
  <c r="M538" i="2" s="1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M554" i="2" s="1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M569" i="2" s="1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M587" i="2" s="1"/>
  <c r="K588" i="2"/>
  <c r="K589" i="2"/>
  <c r="K590" i="2"/>
  <c r="K591" i="2"/>
  <c r="M591" i="2" s="1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M623" i="2" s="1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M689" i="2" s="1"/>
  <c r="K690" i="2"/>
  <c r="K691" i="2"/>
  <c r="K692" i="2"/>
  <c r="K693" i="2"/>
  <c r="K694" i="2"/>
  <c r="K695" i="2"/>
  <c r="K696" i="2"/>
  <c r="K697" i="2"/>
  <c r="K698" i="2"/>
  <c r="M698" i="2" s="1"/>
  <c r="K699" i="2"/>
  <c r="M699" i="2" s="1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M713" i="2" s="1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M744" i="2" s="1"/>
  <c r="K745" i="2"/>
  <c r="K746" i="2"/>
  <c r="M746" i="2" s="1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M760" i="2" s="1"/>
  <c r="K761" i="2"/>
  <c r="K762" i="2"/>
  <c r="K763" i="2"/>
  <c r="K764" i="2"/>
  <c r="K765" i="2"/>
  <c r="K766" i="2"/>
  <c r="K767" i="2"/>
  <c r="K768" i="2"/>
  <c r="K769" i="2"/>
  <c r="M769" i="2" s="1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M792" i="2" s="1"/>
  <c r="K793" i="2"/>
  <c r="K794" i="2"/>
  <c r="M794" i="2" s="1"/>
  <c r="K795" i="2"/>
  <c r="M795" i="2" s="1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M808" i="2" s="1"/>
  <c r="K809" i="2"/>
  <c r="K810" i="2"/>
  <c r="M810" i="2" s="1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M849" i="2" s="1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M865" i="2" s="1"/>
  <c r="K866" i="2"/>
  <c r="K867" i="2"/>
  <c r="K868" i="2"/>
  <c r="K869" i="2"/>
  <c r="K870" i="2"/>
  <c r="K871" i="2"/>
  <c r="K872" i="2"/>
  <c r="M872" i="2" s="1"/>
  <c r="K873" i="2"/>
  <c r="K874" i="2"/>
  <c r="M874" i="2" s="1"/>
  <c r="K875" i="2"/>
  <c r="M875" i="2" s="1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M889" i="2" s="1"/>
  <c r="K890" i="2"/>
  <c r="M890" i="2" s="1"/>
  <c r="K891" i="2"/>
  <c r="M891" i="2" s="1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M906" i="2" s="1"/>
  <c r="K907" i="2"/>
  <c r="M907" i="2" s="1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M920" i="2" s="1"/>
  <c r="K921" i="2"/>
  <c r="M921" i="2" s="1"/>
  <c r="K922" i="2"/>
  <c r="M922" i="2" s="1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M936" i="2" s="1"/>
  <c r="K937" i="2"/>
  <c r="K938" i="2"/>
  <c r="M938" i="2" s="1"/>
  <c r="K939" i="2"/>
  <c r="K940" i="2"/>
  <c r="K941" i="2"/>
  <c r="K942" i="2"/>
  <c r="K943" i="2"/>
  <c r="K944" i="2"/>
  <c r="K945" i="2"/>
  <c r="M945" i="2" s="1"/>
  <c r="K946" i="2"/>
  <c r="K947" i="2"/>
  <c r="K948" i="2"/>
  <c r="K949" i="2"/>
  <c r="K950" i="2"/>
  <c r="K951" i="2"/>
  <c r="K952" i="2"/>
  <c r="K953" i="2"/>
  <c r="K954" i="2"/>
  <c r="K955" i="2"/>
  <c r="M955" i="2" s="1"/>
  <c r="K956" i="2"/>
  <c r="K957" i="2"/>
  <c r="K958" i="2"/>
  <c r="K959" i="2"/>
  <c r="M959" i="2" s="1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M986" i="2" s="1"/>
  <c r="K987" i="2"/>
  <c r="M987" i="2" s="1"/>
  <c r="K988" i="2"/>
  <c r="K989" i="2"/>
  <c r="K990" i="2"/>
  <c r="K991" i="2"/>
  <c r="M991" i="2" s="1"/>
  <c r="K992" i="2"/>
  <c r="K993" i="2"/>
  <c r="K994" i="2"/>
  <c r="K995" i="2"/>
  <c r="K996" i="2"/>
  <c r="K997" i="2"/>
  <c r="K998" i="2"/>
  <c r="K999" i="2"/>
  <c r="K1000" i="2"/>
  <c r="M1000" i="2" s="1"/>
  <c r="K1001" i="2"/>
  <c r="K1002" i="2"/>
  <c r="K1003" i="2"/>
  <c r="M1003" i="2" s="1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M1018" i="2" s="1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M1034" i="2" s="1"/>
  <c r="K1035" i="2"/>
  <c r="K1036" i="2"/>
  <c r="K1037" i="2"/>
  <c r="K1038" i="2"/>
  <c r="K1039" i="2"/>
  <c r="K1040" i="2"/>
  <c r="K1041" i="2"/>
  <c r="M1041" i="2" s="1"/>
  <c r="K1042" i="2"/>
  <c r="K1043" i="2"/>
  <c r="K1044" i="2"/>
  <c r="K1045" i="2"/>
  <c r="K1046" i="2"/>
  <c r="K1047" i="2"/>
  <c r="K1048" i="2"/>
  <c r="K1049" i="2"/>
  <c r="M1049" i="2" s="1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M1066" i="2" s="1"/>
  <c r="K1067" i="2"/>
  <c r="K1068" i="2"/>
  <c r="K1069" i="2"/>
  <c r="K1070" i="2"/>
  <c r="K1071" i="2"/>
  <c r="K1072" i="2"/>
  <c r="K1073" i="2"/>
  <c r="M1073" i="2" s="1"/>
  <c r="K1074" i="2"/>
  <c r="K1075" i="2"/>
  <c r="K1076" i="2"/>
  <c r="K1077" i="2"/>
  <c r="K1078" i="2"/>
  <c r="K1079" i="2"/>
  <c r="K1080" i="2"/>
  <c r="K1081" i="2"/>
  <c r="K1082" i="2"/>
  <c r="K1083" i="2"/>
  <c r="M1083" i="2" s="1"/>
  <c r="K1084" i="2"/>
  <c r="K1085" i="2"/>
  <c r="K1086" i="2"/>
  <c r="K1087" i="2"/>
  <c r="K1088" i="2"/>
  <c r="K1089" i="2"/>
  <c r="M1089" i="2" s="1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M1103" i="2" s="1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M1130" i="2" s="1"/>
  <c r="K1131" i="2"/>
  <c r="M1131" i="2" s="1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M1145" i="2" s="1"/>
  <c r="K1146" i="2"/>
  <c r="M1146" i="2" s="1"/>
  <c r="K1147" i="2"/>
  <c r="M1147" i="2" s="1"/>
  <c r="K1148" i="2"/>
  <c r="K1149" i="2"/>
  <c r="K1150" i="2"/>
  <c r="K1151" i="2"/>
  <c r="M1151" i="2" s="1"/>
  <c r="K1152" i="2"/>
  <c r="K1153" i="2"/>
  <c r="K1154" i="2"/>
  <c r="K1155" i="2"/>
  <c r="K1156" i="2"/>
  <c r="K1157" i="2"/>
  <c r="K1158" i="2"/>
  <c r="K1159" i="2"/>
  <c r="K1160" i="2"/>
  <c r="K1161" i="2"/>
  <c r="M1161" i="2" s="1"/>
  <c r="K1162" i="2"/>
  <c r="K1163" i="2"/>
  <c r="M1163" i="2" s="1"/>
  <c r="K1164" i="2"/>
  <c r="K1165" i="2"/>
  <c r="K1166" i="2"/>
  <c r="K1167" i="2"/>
  <c r="M1167" i="2" s="1"/>
  <c r="K1168" i="2"/>
  <c r="K1169" i="2"/>
  <c r="K1170" i="2"/>
  <c r="K1171" i="2"/>
  <c r="K1172" i="2"/>
  <c r="K1173" i="2"/>
  <c r="K1174" i="2"/>
  <c r="K1175" i="2"/>
  <c r="K1176" i="2"/>
  <c r="K1177" i="2"/>
  <c r="K1178" i="2"/>
  <c r="M1178" i="2" s="1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M1194" i="2" s="1"/>
  <c r="K1195" i="2"/>
  <c r="M1195" i="2" s="1"/>
  <c r="K1196" i="2"/>
  <c r="M1196" i="2" s="1"/>
  <c r="K1197" i="2"/>
  <c r="M1197" i="2" s="1"/>
  <c r="K1198" i="2"/>
  <c r="K1199" i="2"/>
  <c r="K1200" i="2"/>
  <c r="K1201" i="2"/>
  <c r="M1201" i="2" s="1"/>
  <c r="K1202" i="2"/>
  <c r="K1203" i="2"/>
  <c r="K1204" i="2"/>
  <c r="K1205" i="2"/>
  <c r="K1206" i="2"/>
  <c r="K1207" i="2"/>
  <c r="K1208" i="2"/>
  <c r="K1209" i="2"/>
  <c r="M1209" i="2" s="1"/>
  <c r="K1210" i="2"/>
  <c r="M1210" i="2" s="1"/>
  <c r="K1211" i="2"/>
  <c r="M1211" i="2" s="1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M1226" i="2" s="1"/>
  <c r="K1227" i="2"/>
  <c r="K1228" i="2"/>
  <c r="K1229" i="2"/>
  <c r="M1229" i="2" s="1"/>
  <c r="K1230" i="2"/>
  <c r="M1230" i="2" s="1"/>
  <c r="K1231" i="2"/>
  <c r="M1231" i="2" s="1"/>
  <c r="K1232" i="2"/>
  <c r="K1233" i="2"/>
  <c r="M1233" i="2" s="1"/>
  <c r="K1234" i="2"/>
  <c r="K1235" i="2"/>
  <c r="K1236" i="2"/>
  <c r="K1237" i="2"/>
  <c r="K1238" i="2"/>
  <c r="K1239" i="2"/>
  <c r="K1240" i="2"/>
  <c r="K1241" i="2"/>
  <c r="K1242" i="2"/>
  <c r="M1242" i="2" s="1"/>
  <c r="K1243" i="2"/>
  <c r="M1243" i="2" s="1"/>
  <c r="K1244" i="2"/>
  <c r="K1245" i="2"/>
  <c r="K1246" i="2"/>
  <c r="K1247" i="2"/>
  <c r="M1247" i="2" s="1"/>
  <c r="K1248" i="2"/>
  <c r="M1248" i="2" s="1"/>
  <c r="K1249" i="2"/>
  <c r="K1250" i="2"/>
  <c r="M1250" i="2" s="1"/>
  <c r="K1251" i="2"/>
  <c r="K1252" i="2"/>
  <c r="K1253" i="2"/>
  <c r="K1254" i="2"/>
  <c r="K1255" i="2"/>
  <c r="K1256" i="2"/>
  <c r="M1256" i="2" s="1"/>
  <c r="K1257" i="2"/>
  <c r="K1258" i="2"/>
  <c r="M1258" i="2" s="1"/>
  <c r="K1259" i="2"/>
  <c r="K1260" i="2"/>
  <c r="K1261" i="2"/>
  <c r="M1261" i="2" s="1"/>
  <c r="K1262" i="2"/>
  <c r="M1262" i="2" s="1"/>
  <c r="K1263" i="2"/>
  <c r="K1264" i="2"/>
  <c r="M1264" i="2" s="1"/>
  <c r="K1265" i="2"/>
  <c r="M1265" i="2" s="1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M1279" i="2" s="1"/>
  <c r="K1280" i="2"/>
  <c r="M1280" i="2" s="1"/>
  <c r="K1281" i="2"/>
  <c r="K1282" i="2"/>
  <c r="K1283" i="2"/>
  <c r="K1284" i="2"/>
  <c r="K1285" i="2"/>
  <c r="K1286" i="2"/>
  <c r="K1287" i="2"/>
  <c r="K1288" i="2"/>
  <c r="K1289" i="2"/>
  <c r="K1290" i="2"/>
  <c r="M1290" i="2" s="1"/>
  <c r="K1291" i="2"/>
  <c r="M1291" i="2" s="1"/>
  <c r="K1292" i="2"/>
  <c r="M1292" i="2" s="1"/>
  <c r="K1293" i="2"/>
  <c r="M1293" i="2" s="1"/>
  <c r="K1294" i="2"/>
  <c r="K1295" i="2"/>
  <c r="K1296" i="2"/>
  <c r="K1297" i="2"/>
  <c r="M1297" i="2" s="1"/>
  <c r="K1298" i="2"/>
  <c r="M1298" i="2" s="1"/>
  <c r="K1299" i="2"/>
  <c r="K1300" i="2"/>
  <c r="K1301" i="2"/>
  <c r="K1302" i="2"/>
  <c r="K1303" i="2"/>
  <c r="K1304" i="2"/>
  <c r="K1305" i="2"/>
  <c r="K1306" i="2"/>
  <c r="M1306" i="2" s="1"/>
  <c r="K1307" i="2"/>
  <c r="M1307" i="2" s="1"/>
  <c r="K1308" i="2"/>
  <c r="K1309" i="2"/>
  <c r="K1310" i="2"/>
  <c r="K1311" i="2"/>
  <c r="K1312" i="2"/>
  <c r="K1313" i="2"/>
  <c r="M1313" i="2" s="1"/>
  <c r="K1314" i="2"/>
  <c r="M1314" i="2" s="1"/>
  <c r="K1315" i="2"/>
  <c r="K9" i="2"/>
  <c r="K10" i="2"/>
  <c r="K11" i="2"/>
  <c r="K8" i="2"/>
  <c r="L2188" i="1"/>
  <c r="K2188" i="1"/>
  <c r="L2187" i="1"/>
  <c r="K2187" i="1"/>
  <c r="L2186" i="1"/>
  <c r="K2186" i="1"/>
  <c r="L2185" i="1"/>
  <c r="K2185" i="1"/>
  <c r="L2184" i="1"/>
  <c r="K2184" i="1"/>
  <c r="L2183" i="1"/>
  <c r="K2183" i="1"/>
  <c r="L2182" i="1"/>
  <c r="K2182" i="1"/>
  <c r="L2181" i="1"/>
  <c r="K2181" i="1"/>
  <c r="L2180" i="1"/>
  <c r="K2180" i="1"/>
  <c r="L2179" i="1"/>
  <c r="K2179" i="1"/>
  <c r="L2178" i="1"/>
  <c r="K2178" i="1"/>
  <c r="L2177" i="1"/>
  <c r="K2177" i="1"/>
  <c r="L2176" i="1"/>
  <c r="K2176" i="1"/>
  <c r="L2175" i="1"/>
  <c r="K2175" i="1"/>
  <c r="L2174" i="1"/>
  <c r="K2174" i="1"/>
  <c r="L2173" i="1"/>
  <c r="K2173" i="1"/>
  <c r="L2172" i="1"/>
  <c r="K2172" i="1"/>
  <c r="L2171" i="1"/>
  <c r="K2171" i="1"/>
  <c r="L2170" i="1"/>
  <c r="K2170" i="1"/>
  <c r="L2169" i="1"/>
  <c r="K2169" i="1"/>
  <c r="L2168" i="1"/>
  <c r="K2168" i="1"/>
  <c r="L2167" i="1"/>
  <c r="K2167" i="1"/>
  <c r="L2166" i="1"/>
  <c r="K2166" i="1"/>
  <c r="L2165" i="1"/>
  <c r="K2165" i="1"/>
  <c r="L2164" i="1"/>
  <c r="K2164" i="1"/>
  <c r="L2163" i="1"/>
  <c r="K2163" i="1"/>
  <c r="L2162" i="1"/>
  <c r="K2162" i="1"/>
  <c r="L2161" i="1"/>
  <c r="K2161" i="1"/>
  <c r="L2160" i="1"/>
  <c r="K2160" i="1"/>
  <c r="L2159" i="1"/>
  <c r="K2159" i="1"/>
  <c r="L2158" i="1"/>
  <c r="K2158" i="1"/>
  <c r="L2157" i="1"/>
  <c r="K2157" i="1"/>
  <c r="L2156" i="1"/>
  <c r="K2156" i="1"/>
  <c r="L2155" i="1"/>
  <c r="K2155" i="1"/>
  <c r="L2154" i="1"/>
  <c r="K2154" i="1"/>
  <c r="L2153" i="1"/>
  <c r="K2153" i="1"/>
  <c r="L2152" i="1"/>
  <c r="K2152" i="1"/>
  <c r="L2151" i="1"/>
  <c r="K2151" i="1"/>
  <c r="L2150" i="1"/>
  <c r="K2150" i="1"/>
  <c r="L2149" i="1"/>
  <c r="K2149" i="1"/>
  <c r="L2148" i="1"/>
  <c r="K2148" i="1"/>
  <c r="L2147" i="1"/>
  <c r="K2147" i="1"/>
  <c r="L2146" i="1"/>
  <c r="K2146" i="1"/>
  <c r="L2145" i="1"/>
  <c r="K2145" i="1"/>
  <c r="L2144" i="1"/>
  <c r="K2144" i="1"/>
  <c r="L2143" i="1"/>
  <c r="K2143" i="1"/>
  <c r="L2142" i="1"/>
  <c r="K2142" i="1"/>
  <c r="L2141" i="1"/>
  <c r="K2141" i="1"/>
  <c r="L2140" i="1"/>
  <c r="K2140" i="1"/>
  <c r="L2139" i="1"/>
  <c r="K2139" i="1"/>
  <c r="L2138" i="1"/>
  <c r="K2138" i="1"/>
  <c r="L2137" i="1"/>
  <c r="K2137" i="1"/>
  <c r="L2136" i="1"/>
  <c r="K2136" i="1"/>
  <c r="L2135" i="1"/>
  <c r="K2135" i="1"/>
  <c r="L2134" i="1"/>
  <c r="K2134" i="1"/>
  <c r="L2133" i="1"/>
  <c r="K2133" i="1"/>
  <c r="L2132" i="1"/>
  <c r="K2132" i="1"/>
  <c r="L2131" i="1"/>
  <c r="K2131" i="1"/>
  <c r="L2130" i="1"/>
  <c r="K2130" i="1"/>
  <c r="L2129" i="1"/>
  <c r="K2129" i="1"/>
  <c r="L2128" i="1"/>
  <c r="K2128" i="1"/>
  <c r="L2127" i="1"/>
  <c r="K2127" i="1"/>
  <c r="L2126" i="1"/>
  <c r="K2126" i="1"/>
  <c r="L2125" i="1"/>
  <c r="K2125" i="1"/>
  <c r="L2124" i="1"/>
  <c r="K2124" i="1"/>
  <c r="L2123" i="1"/>
  <c r="K2123" i="1"/>
  <c r="L2122" i="1"/>
  <c r="K2122" i="1"/>
  <c r="L2121" i="1"/>
  <c r="K2121" i="1"/>
  <c r="L2120" i="1"/>
  <c r="K2120" i="1"/>
  <c r="L2119" i="1"/>
  <c r="K2119" i="1"/>
  <c r="L2118" i="1"/>
  <c r="K2118" i="1"/>
  <c r="L2117" i="1"/>
  <c r="K2117" i="1"/>
  <c r="L2116" i="1"/>
  <c r="K2116" i="1"/>
  <c r="L2115" i="1"/>
  <c r="K2115" i="1"/>
  <c r="L2114" i="1"/>
  <c r="K2114" i="1"/>
  <c r="L2113" i="1"/>
  <c r="K2113" i="1"/>
  <c r="L2112" i="1"/>
  <c r="K2112" i="1"/>
  <c r="L2111" i="1"/>
  <c r="K2111" i="1"/>
  <c r="L2110" i="1"/>
  <c r="K2110" i="1"/>
  <c r="L2109" i="1"/>
  <c r="K2109" i="1"/>
  <c r="L2108" i="1"/>
  <c r="K2108" i="1"/>
  <c r="L2107" i="1"/>
  <c r="K2107" i="1"/>
  <c r="L2106" i="1"/>
  <c r="K2106" i="1"/>
  <c r="L2105" i="1"/>
  <c r="K2105" i="1"/>
  <c r="L2104" i="1"/>
  <c r="K2104" i="1"/>
  <c r="L2103" i="1"/>
  <c r="K2103" i="1"/>
  <c r="L2102" i="1"/>
  <c r="K2102" i="1"/>
  <c r="L2101" i="1"/>
  <c r="K2101" i="1"/>
  <c r="L2100" i="1"/>
  <c r="K2100" i="1"/>
  <c r="L2099" i="1"/>
  <c r="K2099" i="1"/>
  <c r="L2098" i="1"/>
  <c r="K2098" i="1"/>
  <c r="L2097" i="1"/>
  <c r="K2097" i="1"/>
  <c r="L2096" i="1"/>
  <c r="K2096" i="1"/>
  <c r="L2095" i="1"/>
  <c r="K2095" i="1"/>
  <c r="L2094" i="1"/>
  <c r="K2094" i="1"/>
  <c r="L2093" i="1"/>
  <c r="K2093" i="1"/>
  <c r="L2092" i="1"/>
  <c r="K2092" i="1"/>
  <c r="L2091" i="1"/>
  <c r="K2091" i="1"/>
  <c r="L2090" i="1"/>
  <c r="K2090" i="1"/>
  <c r="L2089" i="1"/>
  <c r="K2089" i="1"/>
  <c r="L2088" i="1"/>
  <c r="K2088" i="1"/>
  <c r="L2087" i="1"/>
  <c r="K2087" i="1"/>
  <c r="L2086" i="1"/>
  <c r="K2086" i="1"/>
  <c r="L2085" i="1"/>
  <c r="K2085" i="1"/>
  <c r="L2084" i="1"/>
  <c r="K2084" i="1"/>
  <c r="L2083" i="1"/>
  <c r="K2083" i="1"/>
  <c r="L2082" i="1"/>
  <c r="K2082" i="1"/>
  <c r="L2081" i="1"/>
  <c r="K2081" i="1"/>
  <c r="L2080" i="1"/>
  <c r="K2080" i="1"/>
  <c r="L2079" i="1"/>
  <c r="K2079" i="1"/>
  <c r="L2078" i="1"/>
  <c r="K2078" i="1"/>
  <c r="L2077" i="1"/>
  <c r="K2077" i="1"/>
  <c r="L2076" i="1"/>
  <c r="K2076" i="1"/>
  <c r="L2075" i="1"/>
  <c r="K2075" i="1"/>
  <c r="L2074" i="1"/>
  <c r="K2074" i="1"/>
  <c r="L2073" i="1"/>
  <c r="K2073" i="1"/>
  <c r="L2072" i="1"/>
  <c r="K2072" i="1"/>
  <c r="L2071" i="1"/>
  <c r="K2071" i="1"/>
  <c r="L2070" i="1"/>
  <c r="K2070" i="1"/>
  <c r="L2069" i="1"/>
  <c r="K2069" i="1"/>
  <c r="L2068" i="1"/>
  <c r="K2068" i="1"/>
  <c r="L2067" i="1"/>
  <c r="K2067" i="1"/>
  <c r="L2066" i="1"/>
  <c r="K2066" i="1"/>
  <c r="L2065" i="1"/>
  <c r="K2065" i="1"/>
  <c r="L2064" i="1"/>
  <c r="K2064" i="1"/>
  <c r="L2063" i="1"/>
  <c r="K2063" i="1"/>
  <c r="L2062" i="1"/>
  <c r="K2062" i="1"/>
  <c r="L2061" i="1"/>
  <c r="K2061" i="1"/>
  <c r="L2060" i="1"/>
  <c r="K2060" i="1"/>
  <c r="L2059" i="1"/>
  <c r="K2059" i="1"/>
  <c r="L2058" i="1"/>
  <c r="K2058" i="1"/>
  <c r="L2057" i="1"/>
  <c r="K2057" i="1"/>
  <c r="L2056" i="1"/>
  <c r="K2056" i="1"/>
  <c r="L2055" i="1"/>
  <c r="K2055" i="1"/>
  <c r="L2054" i="1"/>
  <c r="K2054" i="1"/>
  <c r="L2053" i="1"/>
  <c r="K2053" i="1"/>
  <c r="L2052" i="1"/>
  <c r="K2052" i="1"/>
  <c r="L2051" i="1"/>
  <c r="K2051" i="1"/>
  <c r="L2050" i="1"/>
  <c r="K2050" i="1"/>
  <c r="L2049" i="1"/>
  <c r="K2049" i="1"/>
  <c r="L2048" i="1"/>
  <c r="K2048" i="1"/>
  <c r="L2047" i="1"/>
  <c r="K2047" i="1"/>
  <c r="L2046" i="1"/>
  <c r="K2046" i="1"/>
  <c r="L2045" i="1"/>
  <c r="K2045" i="1"/>
  <c r="L2044" i="1"/>
  <c r="K2044" i="1"/>
  <c r="L2043" i="1"/>
  <c r="K2043" i="1"/>
  <c r="L2042" i="1"/>
  <c r="K2042" i="1"/>
  <c r="L2041" i="1"/>
  <c r="K2041" i="1"/>
  <c r="L2040" i="1"/>
  <c r="K2040" i="1"/>
  <c r="L2039" i="1"/>
  <c r="K2039" i="1"/>
  <c r="L2038" i="1"/>
  <c r="K2038" i="1"/>
  <c r="L2037" i="1"/>
  <c r="K2037" i="1"/>
  <c r="L2036" i="1"/>
  <c r="K2036" i="1"/>
  <c r="L2035" i="1"/>
  <c r="K2035" i="1"/>
  <c r="L2034" i="1"/>
  <c r="K2034" i="1"/>
  <c r="L2033" i="1"/>
  <c r="K2033" i="1"/>
  <c r="L2032" i="1"/>
  <c r="K2032" i="1"/>
  <c r="L2031" i="1"/>
  <c r="K2031" i="1"/>
  <c r="L2030" i="1"/>
  <c r="K2030" i="1"/>
  <c r="L2029" i="1"/>
  <c r="K2029" i="1"/>
  <c r="L2028" i="1"/>
  <c r="K2028" i="1"/>
  <c r="L2027" i="1"/>
  <c r="K2027" i="1"/>
  <c r="L2026" i="1"/>
  <c r="K2026" i="1"/>
  <c r="L2025" i="1"/>
  <c r="K2025" i="1"/>
  <c r="L2024" i="1"/>
  <c r="K2024" i="1"/>
  <c r="L2023" i="1"/>
  <c r="K2023" i="1"/>
  <c r="L2022" i="1"/>
  <c r="K2022" i="1"/>
  <c r="L2021" i="1"/>
  <c r="K2021" i="1"/>
  <c r="L2020" i="1"/>
  <c r="K2020" i="1"/>
  <c r="L2019" i="1"/>
  <c r="K2019" i="1"/>
  <c r="L2018" i="1"/>
  <c r="K2018" i="1"/>
  <c r="L2017" i="1"/>
  <c r="K2017" i="1"/>
  <c r="L2016" i="1"/>
  <c r="K2016" i="1"/>
  <c r="L2015" i="1"/>
  <c r="K2015" i="1"/>
  <c r="L2014" i="1"/>
  <c r="K2014" i="1"/>
  <c r="L2013" i="1"/>
  <c r="K2013" i="1"/>
  <c r="L2012" i="1"/>
  <c r="K2012" i="1"/>
  <c r="L2011" i="1"/>
  <c r="K2011" i="1"/>
  <c r="L2010" i="1"/>
  <c r="K2010" i="1"/>
  <c r="L2009" i="1"/>
  <c r="K2009" i="1"/>
  <c r="L2008" i="1"/>
  <c r="K2008" i="1"/>
  <c r="L2007" i="1"/>
  <c r="K2007" i="1"/>
  <c r="L2006" i="1"/>
  <c r="K2006" i="1"/>
  <c r="L2005" i="1"/>
  <c r="K2005" i="1"/>
  <c r="L2004" i="1"/>
  <c r="K2004" i="1"/>
  <c r="L2003" i="1"/>
  <c r="K2003" i="1"/>
  <c r="L2002" i="1"/>
  <c r="K2002" i="1"/>
  <c r="L2001" i="1"/>
  <c r="K2001" i="1"/>
  <c r="L2000" i="1"/>
  <c r="K2000" i="1"/>
  <c r="L1999" i="1"/>
  <c r="K1999" i="1"/>
  <c r="L1998" i="1"/>
  <c r="K1998" i="1"/>
  <c r="L1997" i="1"/>
  <c r="K1997" i="1"/>
  <c r="L1996" i="1"/>
  <c r="K1996" i="1"/>
  <c r="L1995" i="1"/>
  <c r="K1995" i="1"/>
  <c r="L1994" i="1"/>
  <c r="K1994" i="1"/>
  <c r="L1993" i="1"/>
  <c r="K1993" i="1"/>
  <c r="L1992" i="1"/>
  <c r="K1992" i="1"/>
  <c r="L1991" i="1"/>
  <c r="K1991" i="1"/>
  <c r="L1990" i="1"/>
  <c r="K1990" i="1"/>
  <c r="L1989" i="1"/>
  <c r="K1989" i="1"/>
  <c r="L1988" i="1"/>
  <c r="K1988" i="1"/>
  <c r="L1987" i="1"/>
  <c r="K1987" i="1"/>
  <c r="L1986" i="1"/>
  <c r="K1986" i="1"/>
  <c r="L1985" i="1"/>
  <c r="K1985" i="1"/>
  <c r="L1984" i="1"/>
  <c r="K1984" i="1"/>
  <c r="L1983" i="1"/>
  <c r="K1983" i="1"/>
  <c r="L1982" i="1"/>
  <c r="K1982" i="1"/>
  <c r="L1981" i="1"/>
  <c r="K1981" i="1"/>
  <c r="L1980" i="1"/>
  <c r="K1980" i="1"/>
  <c r="L1979" i="1"/>
  <c r="K1979" i="1"/>
  <c r="L1978" i="1"/>
  <c r="K1978" i="1"/>
  <c r="L1977" i="1"/>
  <c r="K1977" i="1"/>
  <c r="L1976" i="1"/>
  <c r="K1976" i="1"/>
  <c r="L1975" i="1"/>
  <c r="K1975" i="1"/>
  <c r="L1974" i="1"/>
  <c r="K1974" i="1"/>
  <c r="L1973" i="1"/>
  <c r="K1973" i="1"/>
  <c r="L1972" i="1"/>
  <c r="K1972" i="1"/>
  <c r="L1971" i="1"/>
  <c r="K1971" i="1"/>
  <c r="L1970" i="1"/>
  <c r="K1970" i="1"/>
  <c r="L1969" i="1"/>
  <c r="K1969" i="1"/>
  <c r="L1968" i="1"/>
  <c r="K1968" i="1"/>
  <c r="L1967" i="1"/>
  <c r="K1967" i="1"/>
  <c r="L1966" i="1"/>
  <c r="K1966" i="1"/>
  <c r="L1965" i="1"/>
  <c r="K1965" i="1"/>
  <c r="L1964" i="1"/>
  <c r="K1964" i="1"/>
  <c r="L1963" i="1"/>
  <c r="K1963" i="1"/>
  <c r="L1962" i="1"/>
  <c r="K1962" i="1"/>
  <c r="L1961" i="1"/>
  <c r="K1961" i="1"/>
  <c r="L1960" i="1"/>
  <c r="K1960" i="1"/>
  <c r="L1959" i="1"/>
  <c r="K1959" i="1"/>
  <c r="L1958" i="1"/>
  <c r="K1958" i="1"/>
  <c r="L1957" i="1"/>
  <c r="K1957" i="1"/>
  <c r="L1956" i="1"/>
  <c r="K1956" i="1"/>
  <c r="L1955" i="1"/>
  <c r="K1955" i="1"/>
  <c r="L1954" i="1"/>
  <c r="K1954" i="1"/>
  <c r="L1953" i="1"/>
  <c r="K1953" i="1"/>
  <c r="L1952" i="1"/>
  <c r="K1952" i="1"/>
  <c r="L1951" i="1"/>
  <c r="K1951" i="1"/>
  <c r="L1950" i="1"/>
  <c r="K1950" i="1"/>
  <c r="L1949" i="1"/>
  <c r="K1949" i="1"/>
  <c r="L1948" i="1"/>
  <c r="K1948" i="1"/>
  <c r="L1947" i="1"/>
  <c r="K1947" i="1"/>
  <c r="L1946" i="1"/>
  <c r="K1946" i="1"/>
  <c r="L1945" i="1"/>
  <c r="K1945" i="1"/>
  <c r="L1944" i="1"/>
  <c r="K1944" i="1"/>
  <c r="L1943" i="1"/>
  <c r="K1943" i="1"/>
  <c r="L1942" i="1"/>
  <c r="K1942" i="1"/>
  <c r="L1941" i="1"/>
  <c r="K1941" i="1"/>
  <c r="L1940" i="1"/>
  <c r="K1940" i="1"/>
  <c r="L1939" i="1"/>
  <c r="K1939" i="1"/>
  <c r="L1938" i="1"/>
  <c r="K1938" i="1"/>
  <c r="L1937" i="1"/>
  <c r="K1937" i="1"/>
  <c r="L1936" i="1"/>
  <c r="K1936" i="1"/>
  <c r="L1935" i="1"/>
  <c r="K1935" i="1"/>
  <c r="L1934" i="1"/>
  <c r="K1934" i="1"/>
  <c r="L1933" i="1"/>
  <c r="K1933" i="1"/>
  <c r="L1932" i="1"/>
  <c r="K1932" i="1"/>
  <c r="L1931" i="1"/>
  <c r="K1931" i="1"/>
  <c r="L1930" i="1"/>
  <c r="K1930" i="1"/>
  <c r="L1929" i="1"/>
  <c r="K1929" i="1"/>
  <c r="L1928" i="1"/>
  <c r="K1928" i="1"/>
  <c r="L1927" i="1"/>
  <c r="K1927" i="1"/>
  <c r="L1926" i="1"/>
  <c r="K1926" i="1"/>
  <c r="L1925" i="1"/>
  <c r="K1925" i="1"/>
  <c r="L1924" i="1"/>
  <c r="K1924" i="1"/>
  <c r="L1923" i="1"/>
  <c r="K1923" i="1"/>
  <c r="L1922" i="1"/>
  <c r="K1922" i="1"/>
  <c r="L1921" i="1"/>
  <c r="K1921" i="1"/>
  <c r="L1920" i="1"/>
  <c r="K1920" i="1"/>
  <c r="L1919" i="1"/>
  <c r="K1919" i="1"/>
  <c r="L1918" i="1"/>
  <c r="K1918" i="1"/>
  <c r="L1917" i="1"/>
  <c r="K1917" i="1"/>
  <c r="L1916" i="1"/>
  <c r="K1916" i="1"/>
  <c r="L1915" i="1"/>
  <c r="K1915" i="1"/>
  <c r="L1914" i="1"/>
  <c r="K1914" i="1"/>
  <c r="L1913" i="1"/>
  <c r="K1913" i="1"/>
  <c r="L1912" i="1"/>
  <c r="K1912" i="1"/>
  <c r="L1911" i="1"/>
  <c r="K1911" i="1"/>
  <c r="L1910" i="1"/>
  <c r="K1910" i="1"/>
  <c r="L1909" i="1"/>
  <c r="K1909" i="1"/>
  <c r="L1908" i="1"/>
  <c r="K1908" i="1"/>
  <c r="L1907" i="1"/>
  <c r="K1907" i="1"/>
  <c r="L1906" i="1"/>
  <c r="K1906" i="1"/>
  <c r="L1905" i="1"/>
  <c r="K1905" i="1"/>
  <c r="L1904" i="1"/>
  <c r="K1904" i="1"/>
  <c r="L1903" i="1"/>
  <c r="K1903" i="1"/>
  <c r="L1902" i="1"/>
  <c r="K1902" i="1"/>
  <c r="L1901" i="1"/>
  <c r="K1901" i="1"/>
  <c r="L1900" i="1"/>
  <c r="K1900" i="1"/>
  <c r="L1899" i="1"/>
  <c r="K1899" i="1"/>
  <c r="L1898" i="1"/>
  <c r="K1898" i="1"/>
  <c r="L1897" i="1"/>
  <c r="K1897" i="1"/>
  <c r="L1896" i="1"/>
  <c r="K1896" i="1"/>
  <c r="L1895" i="1"/>
  <c r="K1895" i="1"/>
  <c r="L1894" i="1"/>
  <c r="K1894" i="1"/>
  <c r="L1893" i="1"/>
  <c r="K1893" i="1"/>
  <c r="L1892" i="1"/>
  <c r="K1892" i="1"/>
  <c r="L1891" i="1"/>
  <c r="K1891" i="1"/>
  <c r="L1890" i="1"/>
  <c r="K1890" i="1"/>
  <c r="L1889" i="1"/>
  <c r="K1889" i="1"/>
  <c r="L1888" i="1"/>
  <c r="K1888" i="1"/>
  <c r="L1887" i="1"/>
  <c r="K1887" i="1"/>
  <c r="L1886" i="1"/>
  <c r="K1886" i="1"/>
  <c r="L1885" i="1"/>
  <c r="K1885" i="1"/>
  <c r="L1884" i="1"/>
  <c r="K1884" i="1"/>
  <c r="L1883" i="1"/>
  <c r="K1883" i="1"/>
  <c r="L1882" i="1"/>
  <c r="K1882" i="1"/>
  <c r="L1881" i="1"/>
  <c r="K1881" i="1"/>
  <c r="L1880" i="1"/>
  <c r="K1880" i="1"/>
  <c r="L1879" i="1"/>
  <c r="K1879" i="1"/>
  <c r="L1878" i="1"/>
  <c r="K1878" i="1"/>
  <c r="L1877" i="1"/>
  <c r="K1877" i="1"/>
  <c r="L1876" i="1"/>
  <c r="K1876" i="1"/>
  <c r="L1875" i="1"/>
  <c r="K1875" i="1"/>
  <c r="L1874" i="1"/>
  <c r="K1874" i="1"/>
  <c r="L1873" i="1"/>
  <c r="K1873" i="1"/>
  <c r="L1872" i="1"/>
  <c r="K1872" i="1"/>
  <c r="L1871" i="1"/>
  <c r="K1871" i="1"/>
  <c r="L1870" i="1"/>
  <c r="K1870" i="1"/>
  <c r="L1869" i="1"/>
  <c r="K1869" i="1"/>
  <c r="L1868" i="1"/>
  <c r="K1868" i="1"/>
  <c r="L1867" i="1"/>
  <c r="K1867" i="1"/>
  <c r="L1866" i="1"/>
  <c r="K1866" i="1"/>
  <c r="L1865" i="1"/>
  <c r="K1865" i="1"/>
  <c r="L1864" i="1"/>
  <c r="K1864" i="1"/>
  <c r="L1863" i="1"/>
  <c r="K1863" i="1"/>
  <c r="L1862" i="1"/>
  <c r="K1862" i="1"/>
  <c r="L1861" i="1"/>
  <c r="K1861" i="1"/>
  <c r="L1860" i="1"/>
  <c r="K1860" i="1"/>
  <c r="L1859" i="1"/>
  <c r="K1859" i="1"/>
  <c r="L1858" i="1"/>
  <c r="K1858" i="1"/>
  <c r="L1857" i="1"/>
  <c r="K1857" i="1"/>
  <c r="L1856" i="1"/>
  <c r="K1856" i="1"/>
  <c r="L1855" i="1"/>
  <c r="K1855" i="1"/>
  <c r="L1854" i="1"/>
  <c r="K1854" i="1"/>
  <c r="L1853" i="1"/>
  <c r="K1853" i="1"/>
  <c r="L1852" i="1"/>
  <c r="K1852" i="1"/>
  <c r="L1851" i="1"/>
  <c r="K1851" i="1"/>
  <c r="L1850" i="1"/>
  <c r="K1850" i="1"/>
  <c r="L1849" i="1"/>
  <c r="K1849" i="1"/>
  <c r="L1848" i="1"/>
  <c r="K1848" i="1"/>
  <c r="L1847" i="1"/>
  <c r="K1847" i="1"/>
  <c r="L1846" i="1"/>
  <c r="K1846" i="1"/>
  <c r="L1845" i="1"/>
  <c r="K1845" i="1"/>
  <c r="L1844" i="1"/>
  <c r="K1844" i="1"/>
  <c r="L1843" i="1"/>
  <c r="K1843" i="1"/>
  <c r="L1842" i="1"/>
  <c r="K1842" i="1"/>
  <c r="L1841" i="1"/>
  <c r="K1841" i="1"/>
  <c r="L1840" i="1"/>
  <c r="K1840" i="1"/>
  <c r="L1839" i="1"/>
  <c r="K1839" i="1"/>
  <c r="L1838" i="1"/>
  <c r="K1838" i="1"/>
  <c r="L1837" i="1"/>
  <c r="K1837" i="1"/>
  <c r="L1836" i="1"/>
  <c r="K1836" i="1"/>
  <c r="L1835" i="1"/>
  <c r="K1835" i="1"/>
  <c r="L1834" i="1"/>
  <c r="K1834" i="1"/>
  <c r="L1833" i="1"/>
  <c r="K1833" i="1"/>
  <c r="L1832" i="1"/>
  <c r="K1832" i="1"/>
  <c r="L1831" i="1"/>
  <c r="K1831" i="1"/>
  <c r="L1830" i="1"/>
  <c r="K1830" i="1"/>
  <c r="L1829" i="1"/>
  <c r="K1829" i="1"/>
  <c r="L1828" i="1"/>
  <c r="K1828" i="1"/>
  <c r="L1827" i="1"/>
  <c r="K1827" i="1"/>
  <c r="L1826" i="1"/>
  <c r="K1826" i="1"/>
  <c r="L1825" i="1"/>
  <c r="K1825" i="1"/>
  <c r="L1824" i="1"/>
  <c r="K1824" i="1"/>
  <c r="L1823" i="1"/>
  <c r="K1823" i="1"/>
  <c r="L1822" i="1"/>
  <c r="K1822" i="1"/>
  <c r="L1821" i="1"/>
  <c r="K1821" i="1"/>
  <c r="L1820" i="1"/>
  <c r="K1820" i="1"/>
  <c r="L1819" i="1"/>
  <c r="K1819" i="1"/>
  <c r="L1818" i="1"/>
  <c r="K1818" i="1"/>
  <c r="L1817" i="1"/>
  <c r="K1817" i="1"/>
  <c r="L1816" i="1"/>
  <c r="K1816" i="1"/>
  <c r="L1815" i="1"/>
  <c r="K1815" i="1"/>
  <c r="L1814" i="1"/>
  <c r="K1814" i="1"/>
  <c r="L1813" i="1"/>
  <c r="K1813" i="1"/>
  <c r="L1812" i="1"/>
  <c r="K1812" i="1"/>
  <c r="L1811" i="1"/>
  <c r="K1811" i="1"/>
  <c r="L1810" i="1"/>
  <c r="K1810" i="1"/>
  <c r="L1809" i="1"/>
  <c r="K1809" i="1"/>
  <c r="L1808" i="1"/>
  <c r="K1808" i="1"/>
  <c r="L1807" i="1"/>
  <c r="K1807" i="1"/>
  <c r="L1806" i="1"/>
  <c r="K1806" i="1"/>
  <c r="L1805" i="1"/>
  <c r="K1805" i="1"/>
  <c r="L1804" i="1"/>
  <c r="K1804" i="1"/>
  <c r="L1803" i="1"/>
  <c r="K1803" i="1"/>
  <c r="L1802" i="1"/>
  <c r="K1802" i="1"/>
  <c r="L1801" i="1"/>
  <c r="K1801" i="1"/>
  <c r="L1800" i="1"/>
  <c r="K1800" i="1"/>
  <c r="L1799" i="1"/>
  <c r="K1799" i="1"/>
  <c r="L1798" i="1"/>
  <c r="K1798" i="1"/>
  <c r="L1797" i="1"/>
  <c r="K1797" i="1"/>
  <c r="L1796" i="1"/>
  <c r="K1796" i="1"/>
  <c r="L1795" i="1"/>
  <c r="K1795" i="1"/>
  <c r="L1794" i="1"/>
  <c r="K1794" i="1"/>
  <c r="L1793" i="1"/>
  <c r="K1793" i="1"/>
  <c r="L1792" i="1"/>
  <c r="K1792" i="1"/>
  <c r="L1791" i="1"/>
  <c r="K1791" i="1"/>
  <c r="L1790" i="1"/>
  <c r="K1790" i="1"/>
  <c r="L1789" i="1"/>
  <c r="K1789" i="1"/>
  <c r="L1788" i="1"/>
  <c r="K1788" i="1"/>
  <c r="L1787" i="1"/>
  <c r="K1787" i="1"/>
  <c r="L1786" i="1"/>
  <c r="K1786" i="1"/>
  <c r="L1785" i="1"/>
  <c r="K1785" i="1"/>
  <c r="L1784" i="1"/>
  <c r="K1784" i="1"/>
  <c r="L1783" i="1"/>
  <c r="K1783" i="1"/>
  <c r="L1782" i="1"/>
  <c r="K1782" i="1"/>
  <c r="L1781" i="1"/>
  <c r="K1781" i="1"/>
  <c r="L1780" i="1"/>
  <c r="K1780" i="1"/>
  <c r="L1779" i="1"/>
  <c r="K1779" i="1"/>
  <c r="L1778" i="1"/>
  <c r="K1778" i="1"/>
  <c r="L1777" i="1"/>
  <c r="K1777" i="1"/>
  <c r="L1776" i="1"/>
  <c r="K1776" i="1"/>
  <c r="L1775" i="1"/>
  <c r="K1775" i="1"/>
  <c r="L1774" i="1"/>
  <c r="K1774" i="1"/>
  <c r="L1773" i="1"/>
  <c r="K1773" i="1"/>
  <c r="L1772" i="1"/>
  <c r="K1772" i="1"/>
  <c r="L1771" i="1"/>
  <c r="K1771" i="1"/>
  <c r="L1770" i="1"/>
  <c r="K1770" i="1"/>
  <c r="L1769" i="1"/>
  <c r="K1769" i="1"/>
  <c r="L1768" i="1"/>
  <c r="K1768" i="1"/>
  <c r="L1767" i="1"/>
  <c r="K1767" i="1"/>
  <c r="L1766" i="1"/>
  <c r="K1766" i="1"/>
  <c r="L1765" i="1"/>
  <c r="K1765" i="1"/>
  <c r="L1764" i="1"/>
  <c r="K1764" i="1"/>
  <c r="L1763" i="1"/>
  <c r="K1763" i="1"/>
  <c r="L1762" i="1"/>
  <c r="K1762" i="1"/>
  <c r="L1761" i="1"/>
  <c r="K1761" i="1"/>
  <c r="L1760" i="1"/>
  <c r="K1760" i="1"/>
  <c r="L1759" i="1"/>
  <c r="K1759" i="1"/>
  <c r="L1758" i="1"/>
  <c r="K1758" i="1"/>
  <c r="L1757" i="1"/>
  <c r="K1757" i="1"/>
  <c r="L1756" i="1"/>
  <c r="K1756" i="1"/>
  <c r="L1755" i="1"/>
  <c r="K1755" i="1"/>
  <c r="L1754" i="1"/>
  <c r="K1754" i="1"/>
  <c r="L1753" i="1"/>
  <c r="K1753" i="1"/>
  <c r="L1752" i="1"/>
  <c r="K1752" i="1"/>
  <c r="L1751" i="1"/>
  <c r="K1751" i="1"/>
  <c r="L1750" i="1"/>
  <c r="K1750" i="1"/>
  <c r="L1749" i="1"/>
  <c r="K1749" i="1"/>
  <c r="L1748" i="1"/>
  <c r="K1748" i="1"/>
  <c r="L1747" i="1"/>
  <c r="K1747" i="1"/>
  <c r="L1746" i="1"/>
  <c r="K1746" i="1"/>
  <c r="L1745" i="1"/>
  <c r="K1745" i="1"/>
  <c r="L1744" i="1"/>
  <c r="K1744" i="1"/>
  <c r="L1743" i="1"/>
  <c r="K1743" i="1"/>
  <c r="L1742" i="1"/>
  <c r="K1742" i="1"/>
  <c r="L1741" i="1"/>
  <c r="K1741" i="1"/>
  <c r="L1740" i="1"/>
  <c r="K1740" i="1"/>
  <c r="L1739" i="1"/>
  <c r="K1739" i="1"/>
  <c r="L1738" i="1"/>
  <c r="K1738" i="1"/>
  <c r="L1737" i="1"/>
  <c r="K1737" i="1"/>
  <c r="L1736" i="1"/>
  <c r="K1736" i="1"/>
  <c r="L1735" i="1"/>
  <c r="K1735" i="1"/>
  <c r="L1734" i="1"/>
  <c r="K1734" i="1"/>
  <c r="L1733" i="1"/>
  <c r="K1733" i="1"/>
  <c r="L1732" i="1"/>
  <c r="K1732" i="1"/>
  <c r="L1731" i="1"/>
  <c r="K1731" i="1"/>
  <c r="L1730" i="1"/>
  <c r="K1730" i="1"/>
  <c r="L1729" i="1"/>
  <c r="K1729" i="1"/>
  <c r="L1728" i="1"/>
  <c r="K1728" i="1"/>
  <c r="L1727" i="1"/>
  <c r="K1727" i="1"/>
  <c r="L1726" i="1"/>
  <c r="K1726" i="1"/>
  <c r="L1725" i="1"/>
  <c r="K1725" i="1"/>
  <c r="L1724" i="1"/>
  <c r="K1724" i="1"/>
  <c r="L1723" i="1"/>
  <c r="K1723" i="1"/>
  <c r="L1722" i="1"/>
  <c r="K1722" i="1"/>
  <c r="L1721" i="1"/>
  <c r="K1721" i="1"/>
  <c r="L1720" i="1"/>
  <c r="K1720" i="1"/>
  <c r="L1719" i="1"/>
  <c r="K1719" i="1"/>
  <c r="L1718" i="1"/>
  <c r="K1718" i="1"/>
  <c r="L1717" i="1"/>
  <c r="K1717" i="1"/>
  <c r="L1716" i="1"/>
  <c r="K1716" i="1"/>
  <c r="L1715" i="1"/>
  <c r="K1715" i="1"/>
  <c r="L1714" i="1"/>
  <c r="K1714" i="1"/>
  <c r="L1713" i="1"/>
  <c r="K1713" i="1"/>
  <c r="L1712" i="1"/>
  <c r="K1712" i="1"/>
  <c r="L1711" i="1"/>
  <c r="K1711" i="1"/>
  <c r="L1710" i="1"/>
  <c r="K1710" i="1"/>
  <c r="L1709" i="1"/>
  <c r="K1709" i="1"/>
  <c r="L1708" i="1"/>
  <c r="K1708" i="1"/>
  <c r="L1707" i="1"/>
  <c r="K1707" i="1"/>
  <c r="L1706" i="1"/>
  <c r="K1706" i="1"/>
  <c r="L1705" i="1"/>
  <c r="K1705" i="1"/>
  <c r="L1704" i="1"/>
  <c r="K1704" i="1"/>
  <c r="L1703" i="1"/>
  <c r="K1703" i="1"/>
  <c r="L1702" i="1"/>
  <c r="K1702" i="1"/>
  <c r="L1701" i="1"/>
  <c r="K1701" i="1"/>
  <c r="L1700" i="1"/>
  <c r="K1700" i="1"/>
  <c r="L1699" i="1"/>
  <c r="K1699" i="1"/>
  <c r="L1698" i="1"/>
  <c r="K1698" i="1"/>
  <c r="L1697" i="1"/>
  <c r="K1697" i="1"/>
  <c r="L1696" i="1"/>
  <c r="K1696" i="1"/>
  <c r="L1695" i="1"/>
  <c r="K1695" i="1"/>
  <c r="L1694" i="1"/>
  <c r="K1694" i="1"/>
  <c r="L1693" i="1"/>
  <c r="K1693" i="1"/>
  <c r="L1692" i="1"/>
  <c r="K1692" i="1"/>
  <c r="L1691" i="1"/>
  <c r="K1691" i="1"/>
  <c r="L1690" i="1"/>
  <c r="K1690" i="1"/>
  <c r="L1689" i="1"/>
  <c r="K1689" i="1"/>
  <c r="L1688" i="1"/>
  <c r="K1688" i="1"/>
  <c r="L1687" i="1"/>
  <c r="K1687" i="1"/>
  <c r="L1686" i="1"/>
  <c r="K1686" i="1"/>
  <c r="L1685" i="1"/>
  <c r="K1685" i="1"/>
  <c r="L1684" i="1"/>
  <c r="K1684" i="1"/>
  <c r="L1683" i="1"/>
  <c r="K1683" i="1"/>
  <c r="L1682" i="1"/>
  <c r="K1682" i="1"/>
  <c r="L1681" i="1"/>
  <c r="K1681" i="1"/>
  <c r="L1680" i="1"/>
  <c r="K1680" i="1"/>
  <c r="L1679" i="1"/>
  <c r="K1679" i="1"/>
  <c r="L1678" i="1"/>
  <c r="K1678" i="1"/>
  <c r="L1677" i="1"/>
  <c r="K1677" i="1"/>
  <c r="L1676" i="1"/>
  <c r="K1676" i="1"/>
  <c r="L1675" i="1"/>
  <c r="K1675" i="1"/>
  <c r="L1674" i="1"/>
  <c r="K1674" i="1"/>
  <c r="L1673" i="1"/>
  <c r="K1673" i="1"/>
  <c r="L1672" i="1"/>
  <c r="K1672" i="1"/>
  <c r="L1671" i="1"/>
  <c r="K1671" i="1"/>
  <c r="L1670" i="1"/>
  <c r="K1670" i="1"/>
  <c r="L1669" i="1"/>
  <c r="K1669" i="1"/>
  <c r="L1668" i="1"/>
  <c r="K1668" i="1"/>
  <c r="L1667" i="1"/>
  <c r="K1667" i="1"/>
  <c r="L1666" i="1"/>
  <c r="K1666" i="1"/>
  <c r="L1665" i="1"/>
  <c r="K1665" i="1"/>
  <c r="L1664" i="1"/>
  <c r="K1664" i="1"/>
  <c r="L1663" i="1"/>
  <c r="K1663" i="1"/>
  <c r="L1662" i="1"/>
  <c r="K1662" i="1"/>
  <c r="L1661" i="1"/>
  <c r="K1661" i="1"/>
  <c r="L1660" i="1"/>
  <c r="K1660" i="1"/>
  <c r="L1659" i="1"/>
  <c r="K1659" i="1"/>
  <c r="L1658" i="1"/>
  <c r="K1658" i="1"/>
  <c r="L1657" i="1"/>
  <c r="K1657" i="1"/>
  <c r="L1656" i="1"/>
  <c r="K1656" i="1"/>
  <c r="L1655" i="1"/>
  <c r="K1655" i="1"/>
  <c r="L1654" i="1"/>
  <c r="K1654" i="1"/>
  <c r="L1653" i="1"/>
  <c r="K1653" i="1"/>
  <c r="L1652" i="1"/>
  <c r="K1652" i="1"/>
  <c r="L1651" i="1"/>
  <c r="K1651" i="1"/>
  <c r="L1650" i="1"/>
  <c r="K1650" i="1"/>
  <c r="L1649" i="1"/>
  <c r="K1649" i="1"/>
  <c r="L1648" i="1"/>
  <c r="K1648" i="1"/>
  <c r="L1647" i="1"/>
  <c r="K1647" i="1"/>
  <c r="L1646" i="1"/>
  <c r="K1646" i="1"/>
  <c r="L1645" i="1"/>
  <c r="K1645" i="1"/>
  <c r="L1644" i="1"/>
  <c r="K1644" i="1"/>
  <c r="L1643" i="1"/>
  <c r="K1643" i="1"/>
  <c r="L1642" i="1"/>
  <c r="K1642" i="1"/>
  <c r="L1641" i="1"/>
  <c r="K1641" i="1"/>
  <c r="L1640" i="1"/>
  <c r="K1640" i="1"/>
  <c r="L1639" i="1"/>
  <c r="K1639" i="1"/>
  <c r="L1638" i="1"/>
  <c r="K1638" i="1"/>
  <c r="L1637" i="1"/>
  <c r="K1637" i="1"/>
  <c r="L1636" i="1"/>
  <c r="K1636" i="1"/>
  <c r="L1635" i="1"/>
  <c r="K1635" i="1"/>
  <c r="L1634" i="1"/>
  <c r="K1634" i="1"/>
  <c r="L1633" i="1"/>
  <c r="K1633" i="1"/>
  <c r="L1632" i="1"/>
  <c r="K1632" i="1"/>
  <c r="L1631" i="1"/>
  <c r="K1631" i="1"/>
  <c r="L1630" i="1"/>
  <c r="K1630" i="1"/>
  <c r="L1629" i="1"/>
  <c r="K1629" i="1"/>
  <c r="L1628" i="1"/>
  <c r="K1628" i="1"/>
  <c r="L1627" i="1"/>
  <c r="K1627" i="1"/>
  <c r="L1626" i="1"/>
  <c r="K1626" i="1"/>
  <c r="L1625" i="1"/>
  <c r="K1625" i="1"/>
  <c r="L1624" i="1"/>
  <c r="K1624" i="1"/>
  <c r="L1623" i="1"/>
  <c r="K1623" i="1"/>
  <c r="L1622" i="1"/>
  <c r="K1622" i="1"/>
  <c r="L1621" i="1"/>
  <c r="K1621" i="1"/>
  <c r="L1620" i="1"/>
  <c r="K1620" i="1"/>
  <c r="L1619" i="1"/>
  <c r="K1619" i="1"/>
  <c r="L1618" i="1"/>
  <c r="K1618" i="1"/>
  <c r="L1617" i="1"/>
  <c r="K1617" i="1"/>
  <c r="L1616" i="1"/>
  <c r="K1616" i="1"/>
  <c r="L1615" i="1"/>
  <c r="K1615" i="1"/>
  <c r="L1614" i="1"/>
  <c r="K1614" i="1"/>
  <c r="L1613" i="1"/>
  <c r="K1613" i="1"/>
  <c r="L1612" i="1"/>
  <c r="K1612" i="1"/>
  <c r="L1611" i="1"/>
  <c r="K1611" i="1"/>
  <c r="L1610" i="1"/>
  <c r="K1610" i="1"/>
  <c r="L1609" i="1"/>
  <c r="K1609" i="1"/>
  <c r="L1608" i="1"/>
  <c r="K1608" i="1"/>
  <c r="L1607" i="1"/>
  <c r="K1607" i="1"/>
  <c r="L1606" i="1"/>
  <c r="K1606" i="1"/>
  <c r="L1605" i="1"/>
  <c r="K1605" i="1"/>
  <c r="L1604" i="1"/>
  <c r="K1604" i="1"/>
  <c r="L1603" i="1"/>
  <c r="K1603" i="1"/>
  <c r="L1602" i="1"/>
  <c r="K1602" i="1"/>
  <c r="L1601" i="1"/>
  <c r="K1601" i="1"/>
  <c r="L1600" i="1"/>
  <c r="K1600" i="1"/>
  <c r="L1599" i="1"/>
  <c r="K1599" i="1"/>
  <c r="L1598" i="1"/>
  <c r="K1598" i="1"/>
  <c r="L1597" i="1"/>
  <c r="K1597" i="1"/>
  <c r="L1596" i="1"/>
  <c r="K1596" i="1"/>
  <c r="L1595" i="1"/>
  <c r="K1595" i="1"/>
  <c r="L1594" i="1"/>
  <c r="K1594" i="1"/>
  <c r="L1593" i="1"/>
  <c r="K1593" i="1"/>
  <c r="L1592" i="1"/>
  <c r="K1592" i="1"/>
  <c r="L1591" i="1"/>
  <c r="K1591" i="1"/>
  <c r="L1590" i="1"/>
  <c r="K1590" i="1"/>
  <c r="L1589" i="1"/>
  <c r="K1589" i="1"/>
  <c r="L1588" i="1"/>
  <c r="K1588" i="1"/>
  <c r="L1587" i="1"/>
  <c r="K1587" i="1"/>
  <c r="L1586" i="1"/>
  <c r="K1586" i="1"/>
  <c r="L1585" i="1"/>
  <c r="K1585" i="1"/>
  <c r="L1584" i="1"/>
  <c r="K1584" i="1"/>
  <c r="L1583" i="1"/>
  <c r="K1583" i="1"/>
  <c r="L1582" i="1"/>
  <c r="K1582" i="1"/>
  <c r="L1581" i="1"/>
  <c r="K1581" i="1"/>
  <c r="L1580" i="1"/>
  <c r="K1580" i="1"/>
  <c r="L1579" i="1"/>
  <c r="K1579" i="1"/>
  <c r="L1578" i="1"/>
  <c r="K1578" i="1"/>
  <c r="L1577" i="1"/>
  <c r="K1577" i="1"/>
  <c r="L1576" i="1"/>
  <c r="K1576" i="1"/>
  <c r="L1575" i="1"/>
  <c r="K1575" i="1"/>
  <c r="L1574" i="1"/>
  <c r="K1574" i="1"/>
  <c r="L1573" i="1"/>
  <c r="K1573" i="1"/>
  <c r="L1572" i="1"/>
  <c r="K1572" i="1"/>
  <c r="L1571" i="1"/>
  <c r="K1571" i="1"/>
  <c r="L1570" i="1"/>
  <c r="K1570" i="1"/>
  <c r="L1569" i="1"/>
  <c r="K1569" i="1"/>
  <c r="L1568" i="1"/>
  <c r="K1568" i="1"/>
  <c r="L1567" i="1"/>
  <c r="K1567" i="1"/>
  <c r="L1566" i="1"/>
  <c r="K1566" i="1"/>
  <c r="L1565" i="1"/>
  <c r="K1565" i="1"/>
  <c r="L1564" i="1"/>
  <c r="K1564" i="1"/>
  <c r="L1563" i="1"/>
  <c r="K1563" i="1"/>
  <c r="L1562" i="1"/>
  <c r="K1562" i="1"/>
  <c r="L1561" i="1"/>
  <c r="K1561" i="1"/>
  <c r="L1560" i="1"/>
  <c r="K1560" i="1"/>
  <c r="L1559" i="1"/>
  <c r="K1559" i="1"/>
  <c r="L1558" i="1"/>
  <c r="K1558" i="1"/>
  <c r="L1557" i="1"/>
  <c r="K1557" i="1"/>
  <c r="L1556" i="1"/>
  <c r="K1556" i="1"/>
  <c r="L1555" i="1"/>
  <c r="K1555" i="1"/>
  <c r="L1554" i="1"/>
  <c r="K1554" i="1"/>
  <c r="L1553" i="1"/>
  <c r="K1553" i="1"/>
  <c r="L1552" i="1"/>
  <c r="K1552" i="1"/>
  <c r="L1551" i="1"/>
  <c r="K1551" i="1"/>
  <c r="L1550" i="1"/>
  <c r="K1550" i="1"/>
  <c r="L1549" i="1"/>
  <c r="K1549" i="1"/>
  <c r="L1548" i="1"/>
  <c r="K1548" i="1"/>
  <c r="L1547" i="1"/>
  <c r="K1547" i="1"/>
  <c r="L1546" i="1"/>
  <c r="K1546" i="1"/>
  <c r="L1545" i="1"/>
  <c r="K1545" i="1"/>
  <c r="L1544" i="1"/>
  <c r="K1544" i="1"/>
  <c r="L1543" i="1"/>
  <c r="K1543" i="1"/>
  <c r="L1542" i="1"/>
  <c r="K1542" i="1"/>
  <c r="L1541" i="1"/>
  <c r="K1541" i="1"/>
  <c r="L1540" i="1"/>
  <c r="K1540" i="1"/>
  <c r="L1539" i="1"/>
  <c r="K1539" i="1"/>
  <c r="L1538" i="1"/>
  <c r="K1538" i="1"/>
  <c r="L1537" i="1"/>
  <c r="K1537" i="1"/>
  <c r="L1536" i="1"/>
  <c r="K1536" i="1"/>
  <c r="L1535" i="1"/>
  <c r="K1535" i="1"/>
  <c r="L1534" i="1"/>
  <c r="K1534" i="1"/>
  <c r="L1533" i="1"/>
  <c r="K1533" i="1"/>
  <c r="L1532" i="1"/>
  <c r="K1532" i="1"/>
  <c r="L1531" i="1"/>
  <c r="K1531" i="1"/>
  <c r="L1530" i="1"/>
  <c r="K1530" i="1"/>
  <c r="L1529" i="1"/>
  <c r="K1529" i="1"/>
  <c r="L1528" i="1"/>
  <c r="K1528" i="1"/>
  <c r="L1527" i="1"/>
  <c r="K1527" i="1"/>
  <c r="L1526" i="1"/>
  <c r="K1526" i="1"/>
  <c r="L1525" i="1"/>
  <c r="K1525" i="1"/>
  <c r="L1524" i="1"/>
  <c r="K1524" i="1"/>
  <c r="L1523" i="1"/>
  <c r="K1523" i="1"/>
  <c r="L1522" i="1"/>
  <c r="K1522" i="1"/>
  <c r="L1521" i="1"/>
  <c r="M1521" i="1" s="1"/>
  <c r="K1521" i="1"/>
  <c r="L1520" i="1"/>
  <c r="K1520" i="1"/>
  <c r="L1519" i="1"/>
  <c r="K1519" i="1"/>
  <c r="L1518" i="1"/>
  <c r="K1518" i="1"/>
  <c r="L1517" i="1"/>
  <c r="K1517" i="1"/>
  <c r="L1516" i="1"/>
  <c r="K1516" i="1"/>
  <c r="L1515" i="1"/>
  <c r="K1515" i="1"/>
  <c r="L1514" i="1"/>
  <c r="K1514" i="1"/>
  <c r="L1513" i="1"/>
  <c r="M1513" i="1" s="1"/>
  <c r="K1513" i="1"/>
  <c r="L1512" i="1"/>
  <c r="K1512" i="1"/>
  <c r="L1511" i="1"/>
  <c r="K1511" i="1"/>
  <c r="L1510" i="1"/>
  <c r="K1510" i="1"/>
  <c r="L1509" i="1"/>
  <c r="K1509" i="1"/>
  <c r="L1508" i="1"/>
  <c r="K1508" i="1"/>
  <c r="L1507" i="1"/>
  <c r="K1507" i="1"/>
  <c r="L1506" i="1"/>
  <c r="K1506" i="1"/>
  <c r="L1505" i="1"/>
  <c r="M1505" i="1" s="1"/>
  <c r="K1505" i="1"/>
  <c r="L1504" i="1"/>
  <c r="K1504" i="1"/>
  <c r="L1503" i="1"/>
  <c r="K1503" i="1"/>
  <c r="L1502" i="1"/>
  <c r="K1502" i="1"/>
  <c r="L1501" i="1"/>
  <c r="K1501" i="1"/>
  <c r="L1500" i="1"/>
  <c r="K1500" i="1"/>
  <c r="L1499" i="1"/>
  <c r="K1499" i="1"/>
  <c r="L1498" i="1"/>
  <c r="K1498" i="1"/>
  <c r="L1497" i="1"/>
  <c r="M1497" i="1" s="1"/>
  <c r="K1497" i="1"/>
  <c r="L1496" i="1"/>
  <c r="K1496" i="1"/>
  <c r="L1495" i="1"/>
  <c r="K1495" i="1"/>
  <c r="L1494" i="1"/>
  <c r="K1494" i="1"/>
  <c r="L1493" i="1"/>
  <c r="K1493" i="1"/>
  <c r="L1492" i="1"/>
  <c r="K1492" i="1"/>
  <c r="L1491" i="1"/>
  <c r="K1491" i="1"/>
  <c r="L1490" i="1"/>
  <c r="K1490" i="1"/>
  <c r="L1489" i="1"/>
  <c r="M1489" i="1" s="1"/>
  <c r="K1489" i="1"/>
  <c r="L1488" i="1"/>
  <c r="K1488" i="1"/>
  <c r="L1487" i="1"/>
  <c r="K1487" i="1"/>
  <c r="L1486" i="1"/>
  <c r="K1486" i="1"/>
  <c r="L1485" i="1"/>
  <c r="K1485" i="1"/>
  <c r="L1484" i="1"/>
  <c r="K1484" i="1"/>
  <c r="L1483" i="1"/>
  <c r="K1483" i="1"/>
  <c r="L1482" i="1"/>
  <c r="K1482" i="1"/>
  <c r="L1481" i="1"/>
  <c r="M1481" i="1" s="1"/>
  <c r="K1481" i="1"/>
  <c r="L1480" i="1"/>
  <c r="K1480" i="1"/>
  <c r="L1479" i="1"/>
  <c r="K1479" i="1"/>
  <c r="L1478" i="1"/>
  <c r="K1478" i="1"/>
  <c r="L1477" i="1"/>
  <c r="K1477" i="1"/>
  <c r="L1476" i="1"/>
  <c r="K1476" i="1"/>
  <c r="L1475" i="1"/>
  <c r="K1475" i="1"/>
  <c r="L1474" i="1"/>
  <c r="K1474" i="1"/>
  <c r="L1473" i="1"/>
  <c r="M1473" i="1" s="1"/>
  <c r="K1473" i="1"/>
  <c r="L1472" i="1"/>
  <c r="K1472" i="1"/>
  <c r="L1471" i="1"/>
  <c r="K1471" i="1"/>
  <c r="L1470" i="1"/>
  <c r="K1470" i="1"/>
  <c r="L1469" i="1"/>
  <c r="K1469" i="1"/>
  <c r="L1468" i="1"/>
  <c r="K1468" i="1"/>
  <c r="L1467" i="1"/>
  <c r="K1467" i="1"/>
  <c r="L1466" i="1"/>
  <c r="K1466" i="1"/>
  <c r="L1465" i="1"/>
  <c r="M1465" i="1" s="1"/>
  <c r="K1465" i="1"/>
  <c r="L1464" i="1"/>
  <c r="K1464" i="1"/>
  <c r="L1463" i="1"/>
  <c r="K1463" i="1"/>
  <c r="L1462" i="1"/>
  <c r="K1462" i="1"/>
  <c r="L1461" i="1"/>
  <c r="K1461" i="1"/>
  <c r="L1460" i="1"/>
  <c r="K1460" i="1"/>
  <c r="L1459" i="1"/>
  <c r="K1459" i="1"/>
  <c r="L1458" i="1"/>
  <c r="K1458" i="1"/>
  <c r="L1457" i="1"/>
  <c r="M1457" i="1" s="1"/>
  <c r="K1457" i="1"/>
  <c r="L1456" i="1"/>
  <c r="K1456" i="1"/>
  <c r="L1455" i="1"/>
  <c r="K1455" i="1"/>
  <c r="L1454" i="1"/>
  <c r="K1454" i="1"/>
  <c r="L1453" i="1"/>
  <c r="K1453" i="1"/>
  <c r="L1452" i="1"/>
  <c r="K1452" i="1"/>
  <c r="L1451" i="1"/>
  <c r="K1451" i="1"/>
  <c r="L1450" i="1"/>
  <c r="K1450" i="1"/>
  <c r="L1449" i="1"/>
  <c r="M1449" i="1" s="1"/>
  <c r="K1449" i="1"/>
  <c r="L1448" i="1"/>
  <c r="K1448" i="1"/>
  <c r="L1447" i="1"/>
  <c r="K1447" i="1"/>
  <c r="L1446" i="1"/>
  <c r="K1446" i="1"/>
  <c r="L1445" i="1"/>
  <c r="K1445" i="1"/>
  <c r="L1444" i="1"/>
  <c r="K1444" i="1"/>
  <c r="L1443" i="1"/>
  <c r="K1443" i="1"/>
  <c r="L1442" i="1"/>
  <c r="K1442" i="1"/>
  <c r="L1441" i="1"/>
  <c r="M1441" i="1" s="1"/>
  <c r="K1441" i="1"/>
  <c r="L1440" i="1"/>
  <c r="K1440" i="1"/>
  <c r="L1439" i="1"/>
  <c r="K1439" i="1"/>
  <c r="L1438" i="1"/>
  <c r="K1438" i="1"/>
  <c r="L1437" i="1"/>
  <c r="K1437" i="1"/>
  <c r="L1436" i="1"/>
  <c r="K1436" i="1"/>
  <c r="L1435" i="1"/>
  <c r="K1435" i="1"/>
  <c r="L1434" i="1"/>
  <c r="K1434" i="1"/>
  <c r="L1433" i="1"/>
  <c r="M1433" i="1" s="1"/>
  <c r="K1433" i="1"/>
  <c r="L1432" i="1"/>
  <c r="K1432" i="1"/>
  <c r="L1431" i="1"/>
  <c r="K1431" i="1"/>
  <c r="L1430" i="1"/>
  <c r="K1430" i="1"/>
  <c r="L1429" i="1"/>
  <c r="K1429" i="1"/>
  <c r="L1428" i="1"/>
  <c r="K1428" i="1"/>
  <c r="L1427" i="1"/>
  <c r="K1427" i="1"/>
  <c r="L1426" i="1"/>
  <c r="K1426" i="1"/>
  <c r="L1425" i="1"/>
  <c r="M1425" i="1" s="1"/>
  <c r="K1425" i="1"/>
  <c r="L1424" i="1"/>
  <c r="K1424" i="1"/>
  <c r="L1423" i="1"/>
  <c r="K1423" i="1"/>
  <c r="L1422" i="1"/>
  <c r="K1422" i="1"/>
  <c r="L1421" i="1"/>
  <c r="K1421" i="1"/>
  <c r="L1420" i="1"/>
  <c r="K1420" i="1"/>
  <c r="L1419" i="1"/>
  <c r="K1419" i="1"/>
  <c r="L1418" i="1"/>
  <c r="K1418" i="1"/>
  <c r="L1417" i="1"/>
  <c r="M1417" i="1" s="1"/>
  <c r="K1417" i="1"/>
  <c r="L1416" i="1"/>
  <c r="K1416" i="1"/>
  <c r="L1415" i="1"/>
  <c r="K1415" i="1"/>
  <c r="L1414" i="1"/>
  <c r="K1414" i="1"/>
  <c r="L1413" i="1"/>
  <c r="K1413" i="1"/>
  <c r="L1412" i="1"/>
  <c r="K1412" i="1"/>
  <c r="L1411" i="1"/>
  <c r="K1411" i="1"/>
  <c r="L1410" i="1"/>
  <c r="K1410" i="1"/>
  <c r="L1409" i="1"/>
  <c r="M1409" i="1" s="1"/>
  <c r="K1409" i="1"/>
  <c r="L1408" i="1"/>
  <c r="K1408" i="1"/>
  <c r="L1407" i="1"/>
  <c r="K1407" i="1"/>
  <c r="L1406" i="1"/>
  <c r="K1406" i="1"/>
  <c r="L1405" i="1"/>
  <c r="K1405" i="1"/>
  <c r="L1404" i="1"/>
  <c r="K1404" i="1"/>
  <c r="L1403" i="1"/>
  <c r="K1403" i="1"/>
  <c r="L1402" i="1"/>
  <c r="K1402" i="1"/>
  <c r="L1401" i="1"/>
  <c r="M1401" i="1" s="1"/>
  <c r="K1401" i="1"/>
  <c r="L1400" i="1"/>
  <c r="K1400" i="1"/>
  <c r="L1399" i="1"/>
  <c r="K1399" i="1"/>
  <c r="L1398" i="1"/>
  <c r="K1398" i="1"/>
  <c r="L1397" i="1"/>
  <c r="K1397" i="1"/>
  <c r="L1396" i="1"/>
  <c r="K1396" i="1"/>
  <c r="L1395" i="1"/>
  <c r="K1395" i="1"/>
  <c r="L1394" i="1"/>
  <c r="K1394" i="1"/>
  <c r="L1393" i="1"/>
  <c r="M1393" i="1" s="1"/>
  <c r="K1393" i="1"/>
  <c r="L1392" i="1"/>
  <c r="K1392" i="1"/>
  <c r="L1391" i="1"/>
  <c r="K1391" i="1"/>
  <c r="L1390" i="1"/>
  <c r="K1390" i="1"/>
  <c r="L1389" i="1"/>
  <c r="K1389" i="1"/>
  <c r="L1388" i="1"/>
  <c r="K1388" i="1"/>
  <c r="L1387" i="1"/>
  <c r="K1387" i="1"/>
  <c r="L1386" i="1"/>
  <c r="K1386" i="1"/>
  <c r="L1385" i="1"/>
  <c r="M1385" i="1" s="1"/>
  <c r="K1385" i="1"/>
  <c r="L1384" i="1"/>
  <c r="K1384" i="1"/>
  <c r="L1383" i="1"/>
  <c r="K1383" i="1"/>
  <c r="L1382" i="1"/>
  <c r="K1382" i="1"/>
  <c r="L1381" i="1"/>
  <c r="K1381" i="1"/>
  <c r="L1380" i="1"/>
  <c r="K1380" i="1"/>
  <c r="L1379" i="1"/>
  <c r="K1379" i="1"/>
  <c r="L1378" i="1"/>
  <c r="K1378" i="1"/>
  <c r="L1377" i="1"/>
  <c r="K1377" i="1"/>
  <c r="L1376" i="1"/>
  <c r="K1376" i="1"/>
  <c r="L1375" i="1"/>
  <c r="K1375" i="1"/>
  <c r="L1374" i="1"/>
  <c r="K1374" i="1"/>
  <c r="L1373" i="1"/>
  <c r="K1373" i="1"/>
  <c r="L1372" i="1"/>
  <c r="K1372" i="1"/>
  <c r="L1371" i="1"/>
  <c r="K1371" i="1"/>
  <c r="L1370" i="1"/>
  <c r="K1370" i="1"/>
  <c r="L1369" i="1"/>
  <c r="M1369" i="1" s="1"/>
  <c r="K1369" i="1"/>
  <c r="L1368" i="1"/>
  <c r="K1368" i="1"/>
  <c r="L1367" i="1"/>
  <c r="K1367" i="1"/>
  <c r="L1366" i="1"/>
  <c r="K1366" i="1"/>
  <c r="L1365" i="1"/>
  <c r="K1365" i="1"/>
  <c r="L1364" i="1"/>
  <c r="K1364" i="1"/>
  <c r="L1363" i="1"/>
  <c r="K1363" i="1"/>
  <c r="L1362" i="1"/>
  <c r="K1362" i="1"/>
  <c r="L1361" i="1"/>
  <c r="M1361" i="1" s="1"/>
  <c r="K1361" i="1"/>
  <c r="L1360" i="1"/>
  <c r="K1360" i="1"/>
  <c r="L1359" i="1"/>
  <c r="K1359" i="1"/>
  <c r="L1358" i="1"/>
  <c r="K1358" i="1"/>
  <c r="L1357" i="1"/>
  <c r="K1357" i="1"/>
  <c r="L1356" i="1"/>
  <c r="K1356" i="1"/>
  <c r="L1355" i="1"/>
  <c r="K1355" i="1"/>
  <c r="L1354" i="1"/>
  <c r="K1354" i="1"/>
  <c r="L1353" i="1"/>
  <c r="M1353" i="1" s="1"/>
  <c r="K1353" i="1"/>
  <c r="L1352" i="1"/>
  <c r="K1352" i="1"/>
  <c r="L1351" i="1"/>
  <c r="K1351" i="1"/>
  <c r="L1350" i="1"/>
  <c r="K1350" i="1"/>
  <c r="L1349" i="1"/>
  <c r="K1349" i="1"/>
  <c r="L1348" i="1"/>
  <c r="K1348" i="1"/>
  <c r="L1347" i="1"/>
  <c r="K1347" i="1"/>
  <c r="L1346" i="1"/>
  <c r="K1346" i="1"/>
  <c r="L1345" i="1"/>
  <c r="M1345" i="1" s="1"/>
  <c r="K1345" i="1"/>
  <c r="L1344" i="1"/>
  <c r="K1344" i="1"/>
  <c r="L1343" i="1"/>
  <c r="K1343" i="1"/>
  <c r="L1342" i="1"/>
  <c r="K1342" i="1"/>
  <c r="L1341" i="1"/>
  <c r="K1341" i="1"/>
  <c r="L1340" i="1"/>
  <c r="K1340" i="1"/>
  <c r="L1339" i="1"/>
  <c r="K1339" i="1"/>
  <c r="L1338" i="1"/>
  <c r="K1338" i="1"/>
  <c r="L1337" i="1"/>
  <c r="M1337" i="1" s="1"/>
  <c r="K1337" i="1"/>
  <c r="L1336" i="1"/>
  <c r="K1336" i="1"/>
  <c r="L1335" i="1"/>
  <c r="K1335" i="1"/>
  <c r="L1334" i="1"/>
  <c r="K1334" i="1"/>
  <c r="L1333" i="1"/>
  <c r="K1333" i="1"/>
  <c r="L1332" i="1"/>
  <c r="K1332" i="1"/>
  <c r="L1331" i="1"/>
  <c r="K1331" i="1"/>
  <c r="L1330" i="1"/>
  <c r="K1330" i="1"/>
  <c r="L1329" i="1"/>
  <c r="M1329" i="1" s="1"/>
  <c r="K1329" i="1"/>
  <c r="L1328" i="1"/>
  <c r="K1328" i="1"/>
  <c r="L1327" i="1"/>
  <c r="K1327" i="1"/>
  <c r="L1326" i="1"/>
  <c r="K1326" i="1"/>
  <c r="L1325" i="1"/>
  <c r="K1325" i="1"/>
  <c r="L1324" i="1"/>
  <c r="K1324" i="1"/>
  <c r="L1323" i="1"/>
  <c r="K1323" i="1"/>
  <c r="L1322" i="1"/>
  <c r="K1322" i="1"/>
  <c r="L1321" i="1"/>
  <c r="M1321" i="1" s="1"/>
  <c r="K1321" i="1"/>
  <c r="L1320" i="1"/>
  <c r="K1320" i="1"/>
  <c r="L1319" i="1"/>
  <c r="K1319" i="1"/>
  <c r="L1318" i="1"/>
  <c r="K1318" i="1"/>
  <c r="L1317" i="1"/>
  <c r="K1317" i="1"/>
  <c r="L1316" i="1"/>
  <c r="K1316" i="1"/>
  <c r="L1315" i="1"/>
  <c r="K1315" i="1"/>
  <c r="L1314" i="1"/>
  <c r="K1314" i="1"/>
  <c r="L1313" i="1"/>
  <c r="M1313" i="1" s="1"/>
  <c r="K1313" i="1"/>
  <c r="L1312" i="1"/>
  <c r="K1312" i="1"/>
  <c r="L1311" i="1"/>
  <c r="K1311" i="1"/>
  <c r="L1310" i="1"/>
  <c r="K1310" i="1"/>
  <c r="L1309" i="1"/>
  <c r="K1309" i="1"/>
  <c r="L1308" i="1"/>
  <c r="K1308" i="1"/>
  <c r="L1307" i="1"/>
  <c r="K1307" i="1"/>
  <c r="L1306" i="1"/>
  <c r="K1306" i="1"/>
  <c r="L1305" i="1"/>
  <c r="M1305" i="1" s="1"/>
  <c r="K1305" i="1"/>
  <c r="L1304" i="1"/>
  <c r="K1304" i="1"/>
  <c r="L1303" i="1"/>
  <c r="K1303" i="1"/>
  <c r="L1302" i="1"/>
  <c r="K1302" i="1"/>
  <c r="L1301" i="1"/>
  <c r="K1301" i="1"/>
  <c r="L1300" i="1"/>
  <c r="K1300" i="1"/>
  <c r="L1299" i="1"/>
  <c r="K1299" i="1"/>
  <c r="L1298" i="1"/>
  <c r="K1298" i="1"/>
  <c r="L1297" i="1"/>
  <c r="M1297" i="1" s="1"/>
  <c r="K1297" i="1"/>
  <c r="L1296" i="1"/>
  <c r="K1296" i="1"/>
  <c r="L1295" i="1"/>
  <c r="K1295" i="1"/>
  <c r="L1294" i="1"/>
  <c r="K1294" i="1"/>
  <c r="L1293" i="1"/>
  <c r="K1293" i="1"/>
  <c r="L1292" i="1"/>
  <c r="K1292" i="1"/>
  <c r="L1291" i="1"/>
  <c r="K1291" i="1"/>
  <c r="L1290" i="1"/>
  <c r="K1290" i="1"/>
  <c r="L1289" i="1"/>
  <c r="M1289" i="1" s="1"/>
  <c r="K1289" i="1"/>
  <c r="L1288" i="1"/>
  <c r="K1288" i="1"/>
  <c r="L1287" i="1"/>
  <c r="K1287" i="1"/>
  <c r="L1286" i="1"/>
  <c r="K1286" i="1"/>
  <c r="L1285" i="1"/>
  <c r="K1285" i="1"/>
  <c r="L1284" i="1"/>
  <c r="K1284" i="1"/>
  <c r="L1283" i="1"/>
  <c r="K1283" i="1"/>
  <c r="L1282" i="1"/>
  <c r="K1282" i="1"/>
  <c r="L1281" i="1"/>
  <c r="M1281" i="1" s="1"/>
  <c r="K1281" i="1"/>
  <c r="L1280" i="1"/>
  <c r="K1280" i="1"/>
  <c r="L1279" i="1"/>
  <c r="K1279" i="1"/>
  <c r="L1278" i="1"/>
  <c r="K1278" i="1"/>
  <c r="L1277" i="1"/>
  <c r="K1277" i="1"/>
  <c r="L1276" i="1"/>
  <c r="K1276" i="1"/>
  <c r="L1275" i="1"/>
  <c r="K1275" i="1"/>
  <c r="L1274" i="1"/>
  <c r="K1274" i="1"/>
  <c r="L1273" i="1"/>
  <c r="M1273" i="1" s="1"/>
  <c r="K1273" i="1"/>
  <c r="L1272" i="1"/>
  <c r="K1272" i="1"/>
  <c r="L1271" i="1"/>
  <c r="K1271" i="1"/>
  <c r="L1270" i="1"/>
  <c r="K1270" i="1"/>
  <c r="L1269" i="1"/>
  <c r="K1269" i="1"/>
  <c r="L1268" i="1"/>
  <c r="K1268" i="1"/>
  <c r="L1267" i="1"/>
  <c r="K1267" i="1"/>
  <c r="L1266" i="1"/>
  <c r="K1266" i="1"/>
  <c r="L1265" i="1"/>
  <c r="M1265" i="1" s="1"/>
  <c r="K1265" i="1"/>
  <c r="L1264" i="1"/>
  <c r="K1264" i="1"/>
  <c r="L1263" i="1"/>
  <c r="K1263" i="1"/>
  <c r="L1262" i="1"/>
  <c r="K1262" i="1"/>
  <c r="L1261" i="1"/>
  <c r="K1261" i="1"/>
  <c r="L1260" i="1"/>
  <c r="K1260" i="1"/>
  <c r="L1259" i="1"/>
  <c r="K1259" i="1"/>
  <c r="L1258" i="1"/>
  <c r="K1258" i="1"/>
  <c r="L1257" i="1"/>
  <c r="M1257" i="1" s="1"/>
  <c r="K1257" i="1"/>
  <c r="L1256" i="1"/>
  <c r="K1256" i="1"/>
  <c r="L1255" i="1"/>
  <c r="K1255" i="1"/>
  <c r="L1254" i="1"/>
  <c r="K1254" i="1"/>
  <c r="L1253" i="1"/>
  <c r="K1253" i="1"/>
  <c r="L1252" i="1"/>
  <c r="K1252" i="1"/>
  <c r="L1251" i="1"/>
  <c r="K1251" i="1"/>
  <c r="L1250" i="1"/>
  <c r="K1250" i="1"/>
  <c r="L1249" i="1"/>
  <c r="M1249" i="1" s="1"/>
  <c r="K1249" i="1"/>
  <c r="L1248" i="1"/>
  <c r="K1248" i="1"/>
  <c r="L1247" i="1"/>
  <c r="K1247" i="1"/>
  <c r="L1246" i="1"/>
  <c r="K1246" i="1"/>
  <c r="L1245" i="1"/>
  <c r="K1245" i="1"/>
  <c r="L1244" i="1"/>
  <c r="K1244" i="1"/>
  <c r="L1243" i="1"/>
  <c r="K1243" i="1"/>
  <c r="L1242" i="1"/>
  <c r="K1242" i="1"/>
  <c r="L1241" i="1"/>
  <c r="M1241" i="1" s="1"/>
  <c r="K1241" i="1"/>
  <c r="L1240" i="1"/>
  <c r="K1240" i="1"/>
  <c r="L1239" i="1"/>
  <c r="K1239" i="1"/>
  <c r="L1238" i="1"/>
  <c r="K1238" i="1"/>
  <c r="L1237" i="1"/>
  <c r="K1237" i="1"/>
  <c r="L1236" i="1"/>
  <c r="K1236" i="1"/>
  <c r="L1235" i="1"/>
  <c r="K1235" i="1"/>
  <c r="L1234" i="1"/>
  <c r="K1234" i="1"/>
  <c r="L1233" i="1"/>
  <c r="K1233" i="1"/>
  <c r="L1232" i="1"/>
  <c r="K1232" i="1"/>
  <c r="L1231" i="1"/>
  <c r="K1231" i="1"/>
  <c r="L1230" i="1"/>
  <c r="K1230" i="1"/>
  <c r="L1229" i="1"/>
  <c r="K1229" i="1"/>
  <c r="L1228" i="1"/>
  <c r="K1228" i="1"/>
  <c r="L1227" i="1"/>
  <c r="K1227" i="1"/>
  <c r="L1226" i="1"/>
  <c r="K1226" i="1"/>
  <c r="L1225" i="1"/>
  <c r="M1225" i="1" s="1"/>
  <c r="K1225" i="1"/>
  <c r="L1224" i="1"/>
  <c r="K1224" i="1"/>
  <c r="L1223" i="1"/>
  <c r="K1223" i="1"/>
  <c r="L1222" i="1"/>
  <c r="K1222" i="1"/>
  <c r="L1221" i="1"/>
  <c r="K1221" i="1"/>
  <c r="L1220" i="1"/>
  <c r="K1220" i="1"/>
  <c r="L1219" i="1"/>
  <c r="K1219" i="1"/>
  <c r="L1218" i="1"/>
  <c r="K1218" i="1"/>
  <c r="L1217" i="1"/>
  <c r="M1217" i="1" s="1"/>
  <c r="K1217" i="1"/>
  <c r="L1216" i="1"/>
  <c r="K1216" i="1"/>
  <c r="L1215" i="1"/>
  <c r="K1215" i="1"/>
  <c r="L1214" i="1"/>
  <c r="K1214" i="1"/>
  <c r="L1213" i="1"/>
  <c r="K1213" i="1"/>
  <c r="L1212" i="1"/>
  <c r="K1212" i="1"/>
  <c r="L1211" i="1"/>
  <c r="K1211" i="1"/>
  <c r="L1210" i="1"/>
  <c r="K1210" i="1"/>
  <c r="L1209" i="1"/>
  <c r="M1209" i="1" s="1"/>
  <c r="K1209" i="1"/>
  <c r="L1208" i="1"/>
  <c r="K1208" i="1"/>
  <c r="L1207" i="1"/>
  <c r="K1207" i="1"/>
  <c r="L1206" i="1"/>
  <c r="K1206" i="1"/>
  <c r="L1205" i="1"/>
  <c r="K1205" i="1"/>
  <c r="L1204" i="1"/>
  <c r="K1204" i="1"/>
  <c r="L1203" i="1"/>
  <c r="K1203" i="1"/>
  <c r="L1202" i="1"/>
  <c r="K1202" i="1"/>
  <c r="L1201" i="1"/>
  <c r="M1201" i="1" s="1"/>
  <c r="K1201" i="1"/>
  <c r="L1200" i="1"/>
  <c r="K1200" i="1"/>
  <c r="L1199" i="1"/>
  <c r="K1199" i="1"/>
  <c r="L1198" i="1"/>
  <c r="K1198" i="1"/>
  <c r="L1197" i="1"/>
  <c r="K1197" i="1"/>
  <c r="L1196" i="1"/>
  <c r="K1196" i="1"/>
  <c r="L1195" i="1"/>
  <c r="K1195" i="1"/>
  <c r="L1194" i="1"/>
  <c r="K1194" i="1"/>
  <c r="L1193" i="1"/>
  <c r="M1193" i="1" s="1"/>
  <c r="K1193" i="1"/>
  <c r="L1192" i="1"/>
  <c r="K1192" i="1"/>
  <c r="L1191" i="1"/>
  <c r="K1191" i="1"/>
  <c r="L1190" i="1"/>
  <c r="K1190" i="1"/>
  <c r="L1189" i="1"/>
  <c r="K1189" i="1"/>
  <c r="L1188" i="1"/>
  <c r="K1188" i="1"/>
  <c r="L1187" i="1"/>
  <c r="K1187" i="1"/>
  <c r="L1186" i="1"/>
  <c r="K1186" i="1"/>
  <c r="L1185" i="1"/>
  <c r="M1185" i="1" s="1"/>
  <c r="K1185" i="1"/>
  <c r="L1184" i="1"/>
  <c r="K1184" i="1"/>
  <c r="L1183" i="1"/>
  <c r="K1183" i="1"/>
  <c r="L1182" i="1"/>
  <c r="K1182" i="1"/>
  <c r="L1181" i="1"/>
  <c r="K1181" i="1"/>
  <c r="L1180" i="1"/>
  <c r="K1180" i="1"/>
  <c r="L1179" i="1"/>
  <c r="K1179" i="1"/>
  <c r="L1178" i="1"/>
  <c r="K1178" i="1"/>
  <c r="L1177" i="1"/>
  <c r="M1177" i="1" s="1"/>
  <c r="K1177" i="1"/>
  <c r="L1176" i="1"/>
  <c r="K1176" i="1"/>
  <c r="L1175" i="1"/>
  <c r="K1175" i="1"/>
  <c r="L1174" i="1"/>
  <c r="K1174" i="1"/>
  <c r="L1173" i="1"/>
  <c r="K1173" i="1"/>
  <c r="L1172" i="1"/>
  <c r="K1172" i="1"/>
  <c r="L1171" i="1"/>
  <c r="K1171" i="1"/>
  <c r="L1170" i="1"/>
  <c r="K1170" i="1"/>
  <c r="L1169" i="1"/>
  <c r="M1169" i="1" s="1"/>
  <c r="K1169" i="1"/>
  <c r="L1168" i="1"/>
  <c r="K1168" i="1"/>
  <c r="L1167" i="1"/>
  <c r="K1167" i="1"/>
  <c r="L1166" i="1"/>
  <c r="K1166" i="1"/>
  <c r="L1165" i="1"/>
  <c r="K1165" i="1"/>
  <c r="L1164" i="1"/>
  <c r="K1164" i="1"/>
  <c r="L1163" i="1"/>
  <c r="K1163" i="1"/>
  <c r="L1162" i="1"/>
  <c r="K1162" i="1"/>
  <c r="L1161" i="1"/>
  <c r="M1161" i="1" s="1"/>
  <c r="K1161" i="1"/>
  <c r="L1160" i="1"/>
  <c r="K1160" i="1"/>
  <c r="L1159" i="1"/>
  <c r="K1159" i="1"/>
  <c r="L1158" i="1"/>
  <c r="K1158" i="1"/>
  <c r="L1157" i="1"/>
  <c r="K1157" i="1"/>
  <c r="L1156" i="1"/>
  <c r="K1156" i="1"/>
  <c r="L1155" i="1"/>
  <c r="K1155" i="1"/>
  <c r="L1154" i="1"/>
  <c r="K1154" i="1"/>
  <c r="L1153" i="1"/>
  <c r="M1153" i="1" s="1"/>
  <c r="K1153" i="1"/>
  <c r="L1152" i="1"/>
  <c r="K1152" i="1"/>
  <c r="L1151" i="1"/>
  <c r="K1151" i="1"/>
  <c r="L1150" i="1"/>
  <c r="K1150" i="1"/>
  <c r="L1149" i="1"/>
  <c r="K1149" i="1"/>
  <c r="L1148" i="1"/>
  <c r="K1148" i="1"/>
  <c r="L1147" i="1"/>
  <c r="K1147" i="1"/>
  <c r="L1146" i="1"/>
  <c r="K1146" i="1"/>
  <c r="L1145" i="1"/>
  <c r="M1145" i="1" s="1"/>
  <c r="K1145" i="1"/>
  <c r="L1144" i="1"/>
  <c r="K1144" i="1"/>
  <c r="L1143" i="1"/>
  <c r="K1143" i="1"/>
  <c r="L1142" i="1"/>
  <c r="K1142" i="1"/>
  <c r="L1141" i="1"/>
  <c r="K1141" i="1"/>
  <c r="L1140" i="1"/>
  <c r="K1140" i="1"/>
  <c r="L1139" i="1"/>
  <c r="K1139" i="1"/>
  <c r="L1138" i="1"/>
  <c r="K1138" i="1"/>
  <c r="L1137" i="1"/>
  <c r="M1137" i="1" s="1"/>
  <c r="K1137" i="1"/>
  <c r="L1136" i="1"/>
  <c r="K1136" i="1"/>
  <c r="L1135" i="1"/>
  <c r="K1135" i="1"/>
  <c r="L1134" i="1"/>
  <c r="K1134" i="1"/>
  <c r="L1133" i="1"/>
  <c r="K1133" i="1"/>
  <c r="L1132" i="1"/>
  <c r="K1132" i="1"/>
  <c r="L1131" i="1"/>
  <c r="K1131" i="1"/>
  <c r="L1130" i="1"/>
  <c r="K1130" i="1"/>
  <c r="L1129" i="1"/>
  <c r="M1129" i="1" s="1"/>
  <c r="K1129" i="1"/>
  <c r="L1128" i="1"/>
  <c r="K1128" i="1"/>
  <c r="L1127" i="1"/>
  <c r="K1127" i="1"/>
  <c r="L1126" i="1"/>
  <c r="K1126" i="1"/>
  <c r="L1125" i="1"/>
  <c r="K1125" i="1"/>
  <c r="L1124" i="1"/>
  <c r="K1124" i="1"/>
  <c r="L1123" i="1"/>
  <c r="K1123" i="1"/>
  <c r="L1122" i="1"/>
  <c r="K1122" i="1"/>
  <c r="L1121" i="1"/>
  <c r="M1121" i="1" s="1"/>
  <c r="K1121" i="1"/>
  <c r="L1120" i="1"/>
  <c r="K1120" i="1"/>
  <c r="L1119" i="1"/>
  <c r="K1119" i="1"/>
  <c r="L1118" i="1"/>
  <c r="K1118" i="1"/>
  <c r="L1117" i="1"/>
  <c r="K1117" i="1"/>
  <c r="L1116" i="1"/>
  <c r="K1116" i="1"/>
  <c r="L1115" i="1"/>
  <c r="K1115" i="1"/>
  <c r="L1114" i="1"/>
  <c r="K1114" i="1"/>
  <c r="L1113" i="1"/>
  <c r="M1113" i="1" s="1"/>
  <c r="K1113" i="1"/>
  <c r="L1112" i="1"/>
  <c r="K1112" i="1"/>
  <c r="L1111" i="1"/>
  <c r="K1111" i="1"/>
  <c r="L1110" i="1"/>
  <c r="K1110" i="1"/>
  <c r="L1109" i="1"/>
  <c r="K1109" i="1"/>
  <c r="L1108" i="1"/>
  <c r="K1108" i="1"/>
  <c r="L1107" i="1"/>
  <c r="K1107" i="1"/>
  <c r="L1106" i="1"/>
  <c r="K1106" i="1"/>
  <c r="L1105" i="1"/>
  <c r="M1105" i="1" s="1"/>
  <c r="K1105" i="1"/>
  <c r="L1104" i="1"/>
  <c r="K1104" i="1"/>
  <c r="L1103" i="1"/>
  <c r="K1103" i="1"/>
  <c r="L1102" i="1"/>
  <c r="K1102" i="1"/>
  <c r="L1101" i="1"/>
  <c r="K1101" i="1"/>
  <c r="L1100" i="1"/>
  <c r="K1100" i="1"/>
  <c r="L1099" i="1"/>
  <c r="K1099" i="1"/>
  <c r="L1098" i="1"/>
  <c r="K1098" i="1"/>
  <c r="L1097" i="1"/>
  <c r="M1097" i="1" s="1"/>
  <c r="K1097" i="1"/>
  <c r="L1096" i="1"/>
  <c r="K1096" i="1"/>
  <c r="L1095" i="1"/>
  <c r="K1095" i="1"/>
  <c r="L1094" i="1"/>
  <c r="K1094" i="1"/>
  <c r="L1093" i="1"/>
  <c r="K1093" i="1"/>
  <c r="L1092" i="1"/>
  <c r="K1092" i="1"/>
  <c r="L1091" i="1"/>
  <c r="K1091" i="1"/>
  <c r="L1090" i="1"/>
  <c r="K1090" i="1"/>
  <c r="L1089" i="1"/>
  <c r="M1089" i="1" s="1"/>
  <c r="K1089" i="1"/>
  <c r="L1088" i="1"/>
  <c r="K1088" i="1"/>
  <c r="L1087" i="1"/>
  <c r="K1087" i="1"/>
  <c r="L1086" i="1"/>
  <c r="K1086" i="1"/>
  <c r="L1085" i="1"/>
  <c r="K1085" i="1"/>
  <c r="L1084" i="1"/>
  <c r="K1084" i="1"/>
  <c r="L1083" i="1"/>
  <c r="K1083" i="1"/>
  <c r="L1082" i="1"/>
  <c r="K1082" i="1"/>
  <c r="L1081" i="1"/>
  <c r="M1081" i="1" s="1"/>
  <c r="K1081" i="1"/>
  <c r="L1080" i="1"/>
  <c r="K1080" i="1"/>
  <c r="L1079" i="1"/>
  <c r="K1079" i="1"/>
  <c r="L1078" i="1"/>
  <c r="K1078" i="1"/>
  <c r="L1077" i="1"/>
  <c r="K1077" i="1"/>
  <c r="L1076" i="1"/>
  <c r="K1076" i="1"/>
  <c r="L1075" i="1"/>
  <c r="K1075" i="1"/>
  <c r="L1074" i="1"/>
  <c r="K1074" i="1"/>
  <c r="L1073" i="1"/>
  <c r="M1073" i="1" s="1"/>
  <c r="K1073" i="1"/>
  <c r="L1072" i="1"/>
  <c r="K1072" i="1"/>
  <c r="L1071" i="1"/>
  <c r="K1071" i="1"/>
  <c r="L1070" i="1"/>
  <c r="K1070" i="1"/>
  <c r="L1069" i="1"/>
  <c r="K1069" i="1"/>
  <c r="L1068" i="1"/>
  <c r="K1068" i="1"/>
  <c r="L1067" i="1"/>
  <c r="K1067" i="1"/>
  <c r="L1066" i="1"/>
  <c r="K1066" i="1"/>
  <c r="L1065" i="1"/>
  <c r="M1065" i="1" s="1"/>
  <c r="K1065" i="1"/>
  <c r="L1064" i="1"/>
  <c r="K1064" i="1"/>
  <c r="L1063" i="1"/>
  <c r="K1063" i="1"/>
  <c r="L1062" i="1"/>
  <c r="K1062" i="1"/>
  <c r="L1061" i="1"/>
  <c r="K1061" i="1"/>
  <c r="L1060" i="1"/>
  <c r="K1060" i="1"/>
  <c r="L1059" i="1"/>
  <c r="K1059" i="1"/>
  <c r="L1058" i="1"/>
  <c r="K1058" i="1"/>
  <c r="L1057" i="1"/>
  <c r="M1057" i="1" s="1"/>
  <c r="K1057" i="1"/>
  <c r="L1056" i="1"/>
  <c r="K1056" i="1"/>
  <c r="L1055" i="1"/>
  <c r="K1055" i="1"/>
  <c r="L1054" i="1"/>
  <c r="K1054" i="1"/>
  <c r="L1053" i="1"/>
  <c r="K1053" i="1"/>
  <c r="L1052" i="1"/>
  <c r="K1052" i="1"/>
  <c r="L1051" i="1"/>
  <c r="K1051" i="1"/>
  <c r="L1050" i="1"/>
  <c r="K1050" i="1"/>
  <c r="L1049" i="1"/>
  <c r="M1049" i="1" s="1"/>
  <c r="K1049" i="1"/>
  <c r="L1048" i="1"/>
  <c r="K1048" i="1"/>
  <c r="L1047" i="1"/>
  <c r="K1047" i="1"/>
  <c r="L1046" i="1"/>
  <c r="K1046" i="1"/>
  <c r="L1045" i="1"/>
  <c r="K1045" i="1"/>
  <c r="L1044" i="1"/>
  <c r="K1044" i="1"/>
  <c r="L1043" i="1"/>
  <c r="K1043" i="1"/>
  <c r="L1042" i="1"/>
  <c r="K1042" i="1"/>
  <c r="L1041" i="1"/>
  <c r="M1041" i="1" s="1"/>
  <c r="K1041" i="1"/>
  <c r="L1040" i="1"/>
  <c r="K1040" i="1"/>
  <c r="L1039" i="1"/>
  <c r="K1039" i="1"/>
  <c r="L1038" i="1"/>
  <c r="K1038" i="1"/>
  <c r="L1037" i="1"/>
  <c r="K1037" i="1"/>
  <c r="L1036" i="1"/>
  <c r="K1036" i="1"/>
  <c r="L1035" i="1"/>
  <c r="K1035" i="1"/>
  <c r="L1034" i="1"/>
  <c r="K1034" i="1"/>
  <c r="L1033" i="1"/>
  <c r="M1033" i="1" s="1"/>
  <c r="K1033" i="1"/>
  <c r="L1032" i="1"/>
  <c r="K1032" i="1"/>
  <c r="L1031" i="1"/>
  <c r="K1031" i="1"/>
  <c r="L1030" i="1"/>
  <c r="K1030" i="1"/>
  <c r="L1029" i="1"/>
  <c r="K1029" i="1"/>
  <c r="L1028" i="1"/>
  <c r="K1028" i="1"/>
  <c r="L1027" i="1"/>
  <c r="K1027" i="1"/>
  <c r="L1026" i="1"/>
  <c r="K1026" i="1"/>
  <c r="L1025" i="1"/>
  <c r="M1025" i="1" s="1"/>
  <c r="K1025" i="1"/>
  <c r="L1024" i="1"/>
  <c r="K1024" i="1"/>
  <c r="L1023" i="1"/>
  <c r="K1023" i="1"/>
  <c r="L1022" i="1"/>
  <c r="K1022" i="1"/>
  <c r="L1021" i="1"/>
  <c r="K1021" i="1"/>
  <c r="L1020" i="1"/>
  <c r="K1020" i="1"/>
  <c r="L1019" i="1"/>
  <c r="K1019" i="1"/>
  <c r="L1018" i="1"/>
  <c r="K1018" i="1"/>
  <c r="L1017" i="1"/>
  <c r="M1017" i="1" s="1"/>
  <c r="K1017" i="1"/>
  <c r="L1016" i="1"/>
  <c r="K1016" i="1"/>
  <c r="L1015" i="1"/>
  <c r="K1015" i="1"/>
  <c r="L1014" i="1"/>
  <c r="K1014" i="1"/>
  <c r="L1013" i="1"/>
  <c r="K1013" i="1"/>
  <c r="L1012" i="1"/>
  <c r="K1012" i="1"/>
  <c r="L1011" i="1"/>
  <c r="K1011" i="1"/>
  <c r="L1010" i="1"/>
  <c r="K1010" i="1"/>
  <c r="L1009" i="1"/>
  <c r="M1009" i="1" s="1"/>
  <c r="K1009" i="1"/>
  <c r="L1008" i="1"/>
  <c r="K1008" i="1"/>
  <c r="L1007" i="1"/>
  <c r="K1007" i="1"/>
  <c r="L1006" i="1"/>
  <c r="K1006" i="1"/>
  <c r="L1005" i="1"/>
  <c r="K1005" i="1"/>
  <c r="L1004" i="1"/>
  <c r="K1004" i="1"/>
  <c r="L1003" i="1"/>
  <c r="K1003" i="1"/>
  <c r="L1002" i="1"/>
  <c r="K1002" i="1"/>
  <c r="L1001" i="1"/>
  <c r="M1001" i="1" s="1"/>
  <c r="K1001" i="1"/>
  <c r="L1000" i="1"/>
  <c r="K1000" i="1"/>
  <c r="L999" i="1"/>
  <c r="K999" i="1"/>
  <c r="L998" i="1"/>
  <c r="K998" i="1"/>
  <c r="L997" i="1"/>
  <c r="K997" i="1"/>
  <c r="L996" i="1"/>
  <c r="K996" i="1"/>
  <c r="L995" i="1"/>
  <c r="K995" i="1"/>
  <c r="L994" i="1"/>
  <c r="K994" i="1"/>
  <c r="L993" i="1"/>
  <c r="M993" i="1" s="1"/>
  <c r="K993" i="1"/>
  <c r="L992" i="1"/>
  <c r="K992" i="1"/>
  <c r="L991" i="1"/>
  <c r="K991" i="1"/>
  <c r="L990" i="1"/>
  <c r="K990" i="1"/>
  <c r="L989" i="1"/>
  <c r="K989" i="1"/>
  <c r="L988" i="1"/>
  <c r="K988" i="1"/>
  <c r="L987" i="1"/>
  <c r="K987" i="1"/>
  <c r="L986" i="1"/>
  <c r="K986" i="1"/>
  <c r="L985" i="1"/>
  <c r="M985" i="1" s="1"/>
  <c r="K985" i="1"/>
  <c r="L984" i="1"/>
  <c r="K984" i="1"/>
  <c r="L983" i="1"/>
  <c r="K983" i="1"/>
  <c r="L982" i="1"/>
  <c r="K982" i="1"/>
  <c r="L981" i="1"/>
  <c r="K981" i="1"/>
  <c r="L980" i="1"/>
  <c r="K980" i="1"/>
  <c r="L979" i="1"/>
  <c r="K979" i="1"/>
  <c r="L978" i="1"/>
  <c r="K978" i="1"/>
  <c r="L977" i="1"/>
  <c r="M977" i="1" s="1"/>
  <c r="K977" i="1"/>
  <c r="L976" i="1"/>
  <c r="K976" i="1"/>
  <c r="L975" i="1"/>
  <c r="K975" i="1"/>
  <c r="L974" i="1"/>
  <c r="K974" i="1"/>
  <c r="L973" i="1"/>
  <c r="K973" i="1"/>
  <c r="L972" i="1"/>
  <c r="K972" i="1"/>
  <c r="L971" i="1"/>
  <c r="K971" i="1"/>
  <c r="L970" i="1"/>
  <c r="K970" i="1"/>
  <c r="L969" i="1"/>
  <c r="M969" i="1" s="1"/>
  <c r="K969" i="1"/>
  <c r="L968" i="1"/>
  <c r="K968" i="1"/>
  <c r="L967" i="1"/>
  <c r="K967" i="1"/>
  <c r="L966" i="1"/>
  <c r="K966" i="1"/>
  <c r="L965" i="1"/>
  <c r="K965" i="1"/>
  <c r="L964" i="1"/>
  <c r="K964" i="1"/>
  <c r="L963" i="1"/>
  <c r="K963" i="1"/>
  <c r="L962" i="1"/>
  <c r="K962" i="1"/>
  <c r="L961" i="1"/>
  <c r="M961" i="1" s="1"/>
  <c r="K961" i="1"/>
  <c r="L960" i="1"/>
  <c r="K960" i="1"/>
  <c r="L959" i="1"/>
  <c r="K959" i="1"/>
  <c r="L958" i="1"/>
  <c r="K958" i="1"/>
  <c r="L957" i="1"/>
  <c r="K957" i="1"/>
  <c r="L956" i="1"/>
  <c r="K956" i="1"/>
  <c r="L955" i="1"/>
  <c r="K955" i="1"/>
  <c r="L954" i="1"/>
  <c r="K954" i="1"/>
  <c r="L953" i="1"/>
  <c r="M953" i="1" s="1"/>
  <c r="K953" i="1"/>
  <c r="L952" i="1"/>
  <c r="K952" i="1"/>
  <c r="L951" i="1"/>
  <c r="K951" i="1"/>
  <c r="L950" i="1"/>
  <c r="K950" i="1"/>
  <c r="L949" i="1"/>
  <c r="K949" i="1"/>
  <c r="L948" i="1"/>
  <c r="K948" i="1"/>
  <c r="L947" i="1"/>
  <c r="K947" i="1"/>
  <c r="L946" i="1"/>
  <c r="K946" i="1"/>
  <c r="L945" i="1"/>
  <c r="M945" i="1" s="1"/>
  <c r="K945" i="1"/>
  <c r="L944" i="1"/>
  <c r="K944" i="1"/>
  <c r="L943" i="1"/>
  <c r="K943" i="1"/>
  <c r="L942" i="1"/>
  <c r="K942" i="1"/>
  <c r="L941" i="1"/>
  <c r="K941" i="1"/>
  <c r="L940" i="1"/>
  <c r="K940" i="1"/>
  <c r="L939" i="1"/>
  <c r="K939" i="1"/>
  <c r="L938" i="1"/>
  <c r="K938" i="1"/>
  <c r="L937" i="1"/>
  <c r="M937" i="1" s="1"/>
  <c r="K937" i="1"/>
  <c r="L936" i="1"/>
  <c r="K936" i="1"/>
  <c r="L935" i="1"/>
  <c r="K935" i="1"/>
  <c r="L934" i="1"/>
  <c r="K934" i="1"/>
  <c r="L933" i="1"/>
  <c r="K933" i="1"/>
  <c r="L932" i="1"/>
  <c r="K932" i="1"/>
  <c r="L931" i="1"/>
  <c r="K931" i="1"/>
  <c r="L930" i="1"/>
  <c r="K930" i="1"/>
  <c r="L929" i="1"/>
  <c r="M929" i="1" s="1"/>
  <c r="K929" i="1"/>
  <c r="L928" i="1"/>
  <c r="K928" i="1"/>
  <c r="L927" i="1"/>
  <c r="K927" i="1"/>
  <c r="L926" i="1"/>
  <c r="K926" i="1"/>
  <c r="L925" i="1"/>
  <c r="K925" i="1"/>
  <c r="L924" i="1"/>
  <c r="K924" i="1"/>
  <c r="L923" i="1"/>
  <c r="K923" i="1"/>
  <c r="L922" i="1"/>
  <c r="K922" i="1"/>
  <c r="L921" i="1"/>
  <c r="M921" i="1" s="1"/>
  <c r="K921" i="1"/>
  <c r="L920" i="1"/>
  <c r="K920" i="1"/>
  <c r="L919" i="1"/>
  <c r="K919" i="1"/>
  <c r="L918" i="1"/>
  <c r="K918" i="1"/>
  <c r="L917" i="1"/>
  <c r="K917" i="1"/>
  <c r="L916" i="1"/>
  <c r="K916" i="1"/>
  <c r="L915" i="1"/>
  <c r="K915" i="1"/>
  <c r="L914" i="1"/>
  <c r="K914" i="1"/>
  <c r="L913" i="1"/>
  <c r="M913" i="1" s="1"/>
  <c r="K913" i="1"/>
  <c r="L912" i="1"/>
  <c r="K912" i="1"/>
  <c r="L911" i="1"/>
  <c r="K911" i="1"/>
  <c r="L910" i="1"/>
  <c r="K910" i="1"/>
  <c r="L909" i="1"/>
  <c r="K909" i="1"/>
  <c r="L908" i="1"/>
  <c r="K908" i="1"/>
  <c r="L907" i="1"/>
  <c r="K907" i="1"/>
  <c r="L906" i="1"/>
  <c r="K906" i="1"/>
  <c r="L905" i="1"/>
  <c r="M905" i="1" s="1"/>
  <c r="K905" i="1"/>
  <c r="L904" i="1"/>
  <c r="K904" i="1"/>
  <c r="L903" i="1"/>
  <c r="K903" i="1"/>
  <c r="L902" i="1"/>
  <c r="K902" i="1"/>
  <c r="L901" i="1"/>
  <c r="K901" i="1"/>
  <c r="L900" i="1"/>
  <c r="K900" i="1"/>
  <c r="L899" i="1"/>
  <c r="K899" i="1"/>
  <c r="M899" i="1" s="1"/>
  <c r="L898" i="1"/>
  <c r="K898" i="1"/>
  <c r="L897" i="1"/>
  <c r="M897" i="1" s="1"/>
  <c r="K897" i="1"/>
  <c r="L896" i="1"/>
  <c r="K896" i="1"/>
  <c r="L895" i="1"/>
  <c r="K895" i="1"/>
  <c r="L894" i="1"/>
  <c r="K894" i="1"/>
  <c r="L893" i="1"/>
  <c r="K893" i="1"/>
  <c r="L892" i="1"/>
  <c r="K892" i="1"/>
  <c r="L891" i="1"/>
  <c r="K891" i="1"/>
  <c r="L890" i="1"/>
  <c r="K890" i="1"/>
  <c r="L889" i="1"/>
  <c r="M889" i="1" s="1"/>
  <c r="K889" i="1"/>
  <c r="L888" i="1"/>
  <c r="K888" i="1"/>
  <c r="L887" i="1"/>
  <c r="K887" i="1"/>
  <c r="L886" i="1"/>
  <c r="K886" i="1"/>
  <c r="L885" i="1"/>
  <c r="K885" i="1"/>
  <c r="L884" i="1"/>
  <c r="K884" i="1"/>
  <c r="L883" i="1"/>
  <c r="K883" i="1"/>
  <c r="M883" i="1" s="1"/>
  <c r="L882" i="1"/>
  <c r="K882" i="1"/>
  <c r="L881" i="1"/>
  <c r="M881" i="1" s="1"/>
  <c r="K881" i="1"/>
  <c r="L880" i="1"/>
  <c r="K880" i="1"/>
  <c r="L879" i="1"/>
  <c r="K879" i="1"/>
  <c r="L878" i="1"/>
  <c r="K878" i="1"/>
  <c r="L877" i="1"/>
  <c r="K877" i="1"/>
  <c r="L876" i="1"/>
  <c r="K876" i="1"/>
  <c r="L875" i="1"/>
  <c r="K875" i="1"/>
  <c r="L874" i="1"/>
  <c r="K874" i="1"/>
  <c r="L873" i="1"/>
  <c r="K873" i="1"/>
  <c r="L872" i="1"/>
  <c r="K872" i="1"/>
  <c r="L871" i="1"/>
  <c r="K871" i="1"/>
  <c r="L870" i="1"/>
  <c r="K870" i="1"/>
  <c r="L869" i="1"/>
  <c r="K869" i="1"/>
  <c r="L868" i="1"/>
  <c r="K868" i="1"/>
  <c r="L867" i="1"/>
  <c r="K867" i="1"/>
  <c r="M867" i="1" s="1"/>
  <c r="L866" i="1"/>
  <c r="K866" i="1"/>
  <c r="L865" i="1"/>
  <c r="M865" i="1" s="1"/>
  <c r="K865" i="1"/>
  <c r="L864" i="1"/>
  <c r="K864" i="1"/>
  <c r="L863" i="1"/>
  <c r="K863" i="1"/>
  <c r="L862" i="1"/>
  <c r="K862" i="1"/>
  <c r="L861" i="1"/>
  <c r="K861" i="1"/>
  <c r="L860" i="1"/>
  <c r="K860" i="1"/>
  <c r="L859" i="1"/>
  <c r="K859" i="1"/>
  <c r="L858" i="1"/>
  <c r="K858" i="1"/>
  <c r="L857" i="1"/>
  <c r="M857" i="1" s="1"/>
  <c r="K857" i="1"/>
  <c r="L856" i="1"/>
  <c r="K856" i="1"/>
  <c r="L855" i="1"/>
  <c r="K855" i="1"/>
  <c r="L854" i="1"/>
  <c r="K854" i="1"/>
  <c r="L853" i="1"/>
  <c r="K853" i="1"/>
  <c r="L852" i="1"/>
  <c r="K852" i="1"/>
  <c r="L851" i="1"/>
  <c r="K851" i="1"/>
  <c r="L850" i="1"/>
  <c r="K850" i="1"/>
  <c r="L849" i="1"/>
  <c r="M849" i="1" s="1"/>
  <c r="K849" i="1"/>
  <c r="L848" i="1"/>
  <c r="K848" i="1"/>
  <c r="L847" i="1"/>
  <c r="K847" i="1"/>
  <c r="L846" i="1"/>
  <c r="K846" i="1"/>
  <c r="L845" i="1"/>
  <c r="K845" i="1"/>
  <c r="L844" i="1"/>
  <c r="K844" i="1"/>
  <c r="L843" i="1"/>
  <c r="K843" i="1"/>
  <c r="L842" i="1"/>
  <c r="K842" i="1"/>
  <c r="L841" i="1"/>
  <c r="K841" i="1"/>
  <c r="L840" i="1"/>
  <c r="K840" i="1"/>
  <c r="L839" i="1"/>
  <c r="K839" i="1"/>
  <c r="L838" i="1"/>
  <c r="K838" i="1"/>
  <c r="L837" i="1"/>
  <c r="K837" i="1"/>
  <c r="L836" i="1"/>
  <c r="K836" i="1"/>
  <c r="L835" i="1"/>
  <c r="K835" i="1"/>
  <c r="L834" i="1"/>
  <c r="K834" i="1"/>
  <c r="L833" i="1"/>
  <c r="M833" i="1" s="1"/>
  <c r="K833" i="1"/>
  <c r="L832" i="1"/>
  <c r="K832" i="1"/>
  <c r="L831" i="1"/>
  <c r="K831" i="1"/>
  <c r="L830" i="1"/>
  <c r="K830" i="1"/>
  <c r="L829" i="1"/>
  <c r="K829" i="1"/>
  <c r="L828" i="1"/>
  <c r="K828" i="1"/>
  <c r="L827" i="1"/>
  <c r="K827" i="1"/>
  <c r="L826" i="1"/>
  <c r="K826" i="1"/>
  <c r="L825" i="1"/>
  <c r="K825" i="1"/>
  <c r="L824" i="1"/>
  <c r="K824" i="1"/>
  <c r="L823" i="1"/>
  <c r="K823" i="1"/>
  <c r="L822" i="1"/>
  <c r="K822" i="1"/>
  <c r="L821" i="1"/>
  <c r="K821" i="1"/>
  <c r="L820" i="1"/>
  <c r="K820" i="1"/>
  <c r="L819" i="1"/>
  <c r="K819" i="1"/>
  <c r="L818" i="1"/>
  <c r="K818" i="1"/>
  <c r="L817" i="1"/>
  <c r="M817" i="1" s="1"/>
  <c r="K817" i="1"/>
  <c r="L816" i="1"/>
  <c r="K816" i="1"/>
  <c r="L815" i="1"/>
  <c r="K815" i="1"/>
  <c r="L814" i="1"/>
  <c r="K814" i="1"/>
  <c r="L813" i="1"/>
  <c r="K813" i="1"/>
  <c r="L812" i="1"/>
  <c r="K812" i="1"/>
  <c r="L811" i="1"/>
  <c r="K811" i="1"/>
  <c r="L810" i="1"/>
  <c r="K810" i="1"/>
  <c r="L809" i="1"/>
  <c r="K809" i="1"/>
  <c r="L808" i="1"/>
  <c r="K808" i="1"/>
  <c r="L807" i="1"/>
  <c r="K807" i="1"/>
  <c r="L806" i="1"/>
  <c r="K806" i="1"/>
  <c r="L805" i="1"/>
  <c r="K805" i="1"/>
  <c r="L804" i="1"/>
  <c r="K804" i="1"/>
  <c r="L803" i="1"/>
  <c r="K803" i="1"/>
  <c r="L802" i="1"/>
  <c r="K802" i="1"/>
  <c r="L801" i="1"/>
  <c r="M801" i="1" s="1"/>
  <c r="K801" i="1"/>
  <c r="L800" i="1"/>
  <c r="K800" i="1"/>
  <c r="L799" i="1"/>
  <c r="K799" i="1"/>
  <c r="L798" i="1"/>
  <c r="K798" i="1"/>
  <c r="L797" i="1"/>
  <c r="K797" i="1"/>
  <c r="L796" i="1"/>
  <c r="K796" i="1"/>
  <c r="L795" i="1"/>
  <c r="K795" i="1"/>
  <c r="L794" i="1"/>
  <c r="K794" i="1"/>
  <c r="L793" i="1"/>
  <c r="K793" i="1"/>
  <c r="L792" i="1"/>
  <c r="K792" i="1"/>
  <c r="L791" i="1"/>
  <c r="K791" i="1"/>
  <c r="L790" i="1"/>
  <c r="K790" i="1"/>
  <c r="L789" i="1"/>
  <c r="K789" i="1"/>
  <c r="L788" i="1"/>
  <c r="K788" i="1"/>
  <c r="L787" i="1"/>
  <c r="K787" i="1"/>
  <c r="L786" i="1"/>
  <c r="K786" i="1"/>
  <c r="L785" i="1"/>
  <c r="M785" i="1" s="1"/>
  <c r="K785" i="1"/>
  <c r="L784" i="1"/>
  <c r="K784" i="1"/>
  <c r="L783" i="1"/>
  <c r="K783" i="1"/>
  <c r="L782" i="1"/>
  <c r="K782" i="1"/>
  <c r="L781" i="1"/>
  <c r="K781" i="1"/>
  <c r="L780" i="1"/>
  <c r="K780" i="1"/>
  <c r="L779" i="1"/>
  <c r="K779" i="1"/>
  <c r="L778" i="1"/>
  <c r="K778" i="1"/>
  <c r="L777" i="1"/>
  <c r="K777" i="1"/>
  <c r="L776" i="1"/>
  <c r="K776" i="1"/>
  <c r="L775" i="1"/>
  <c r="K775" i="1"/>
  <c r="L774" i="1"/>
  <c r="K774" i="1"/>
  <c r="L773" i="1"/>
  <c r="K773" i="1"/>
  <c r="L772" i="1"/>
  <c r="K772" i="1"/>
  <c r="L771" i="1"/>
  <c r="K771" i="1"/>
  <c r="L770" i="1"/>
  <c r="K770" i="1"/>
  <c r="L769" i="1"/>
  <c r="M769" i="1" s="1"/>
  <c r="K769" i="1"/>
  <c r="L768" i="1"/>
  <c r="K768" i="1"/>
  <c r="L767" i="1"/>
  <c r="K767" i="1"/>
  <c r="L766" i="1"/>
  <c r="K766" i="1"/>
  <c r="L765" i="1"/>
  <c r="K765" i="1"/>
  <c r="L764" i="1"/>
  <c r="K764" i="1"/>
  <c r="L763" i="1"/>
  <c r="K763" i="1"/>
  <c r="L762" i="1"/>
  <c r="K762" i="1"/>
  <c r="L761" i="1"/>
  <c r="M761" i="1" s="1"/>
  <c r="K761" i="1"/>
  <c r="L760" i="1"/>
  <c r="K760" i="1"/>
  <c r="L759" i="1"/>
  <c r="K759" i="1"/>
  <c r="L758" i="1"/>
  <c r="K758" i="1"/>
  <c r="L757" i="1"/>
  <c r="K757" i="1"/>
  <c r="L756" i="1"/>
  <c r="K756" i="1"/>
  <c r="L755" i="1"/>
  <c r="K755" i="1"/>
  <c r="L754" i="1"/>
  <c r="K754" i="1"/>
  <c r="L753" i="1"/>
  <c r="M753" i="1" s="1"/>
  <c r="K753" i="1"/>
  <c r="L752" i="1"/>
  <c r="K752" i="1"/>
  <c r="L751" i="1"/>
  <c r="K751" i="1"/>
  <c r="L750" i="1"/>
  <c r="K750" i="1"/>
  <c r="L749" i="1"/>
  <c r="K749" i="1"/>
  <c r="L748" i="1"/>
  <c r="K748" i="1"/>
  <c r="L747" i="1"/>
  <c r="K747" i="1"/>
  <c r="L746" i="1"/>
  <c r="K746" i="1"/>
  <c r="L745" i="1"/>
  <c r="M745" i="1" s="1"/>
  <c r="K745" i="1"/>
  <c r="L744" i="1"/>
  <c r="K744" i="1"/>
  <c r="L743" i="1"/>
  <c r="K743" i="1"/>
  <c r="L742" i="1"/>
  <c r="K742" i="1"/>
  <c r="L741" i="1"/>
  <c r="K741" i="1"/>
  <c r="L740" i="1"/>
  <c r="K740" i="1"/>
  <c r="L739" i="1"/>
  <c r="K739" i="1"/>
  <c r="L738" i="1"/>
  <c r="K738" i="1"/>
  <c r="L737" i="1"/>
  <c r="M737" i="1" s="1"/>
  <c r="K737" i="1"/>
  <c r="L736" i="1"/>
  <c r="K736" i="1"/>
  <c r="L735" i="1"/>
  <c r="K735" i="1"/>
  <c r="L734" i="1"/>
  <c r="K734" i="1"/>
  <c r="L733" i="1"/>
  <c r="K733" i="1"/>
  <c r="L732" i="1"/>
  <c r="K732" i="1"/>
  <c r="L731" i="1"/>
  <c r="K731" i="1"/>
  <c r="L730" i="1"/>
  <c r="K730" i="1"/>
  <c r="L729" i="1"/>
  <c r="M729" i="1" s="1"/>
  <c r="K729" i="1"/>
  <c r="L728" i="1"/>
  <c r="K728" i="1"/>
  <c r="L727" i="1"/>
  <c r="K727" i="1"/>
  <c r="L726" i="1"/>
  <c r="K726" i="1"/>
  <c r="L725" i="1"/>
  <c r="K725" i="1"/>
  <c r="L724" i="1"/>
  <c r="K724" i="1"/>
  <c r="L723" i="1"/>
  <c r="K723" i="1"/>
  <c r="L722" i="1"/>
  <c r="K722" i="1"/>
  <c r="L721" i="1"/>
  <c r="M721" i="1" s="1"/>
  <c r="K721" i="1"/>
  <c r="L720" i="1"/>
  <c r="K720" i="1"/>
  <c r="L719" i="1"/>
  <c r="K719" i="1"/>
  <c r="L718" i="1"/>
  <c r="K718" i="1"/>
  <c r="L717" i="1"/>
  <c r="K717" i="1"/>
  <c r="L716" i="1"/>
  <c r="K716" i="1"/>
  <c r="L715" i="1"/>
  <c r="K715" i="1"/>
  <c r="L714" i="1"/>
  <c r="K714" i="1"/>
  <c r="L713" i="1"/>
  <c r="M713" i="1" s="1"/>
  <c r="K713" i="1"/>
  <c r="L712" i="1"/>
  <c r="K712" i="1"/>
  <c r="L711" i="1"/>
  <c r="K711" i="1"/>
  <c r="L710" i="1"/>
  <c r="K710" i="1"/>
  <c r="L709" i="1"/>
  <c r="K709" i="1"/>
  <c r="L708" i="1"/>
  <c r="K708" i="1"/>
  <c r="L707" i="1"/>
  <c r="K707" i="1"/>
  <c r="L706" i="1"/>
  <c r="K706" i="1"/>
  <c r="L705" i="1"/>
  <c r="M705" i="1" s="1"/>
  <c r="K705" i="1"/>
  <c r="L704" i="1"/>
  <c r="K704" i="1"/>
  <c r="L703" i="1"/>
  <c r="K703" i="1"/>
  <c r="L702" i="1"/>
  <c r="K702" i="1"/>
  <c r="M702" i="1" s="1"/>
  <c r="L701" i="1"/>
  <c r="K701" i="1"/>
  <c r="L700" i="1"/>
  <c r="K700" i="1"/>
  <c r="L699" i="1"/>
  <c r="K699" i="1"/>
  <c r="L698" i="1"/>
  <c r="K698" i="1"/>
  <c r="L697" i="1"/>
  <c r="K697" i="1"/>
  <c r="L696" i="1"/>
  <c r="K696" i="1"/>
  <c r="L695" i="1"/>
  <c r="K695" i="1"/>
  <c r="L694" i="1"/>
  <c r="K694" i="1"/>
  <c r="L693" i="1"/>
  <c r="K693" i="1"/>
  <c r="L692" i="1"/>
  <c r="K692" i="1"/>
  <c r="L691" i="1"/>
  <c r="K691" i="1"/>
  <c r="L690" i="1"/>
  <c r="K690" i="1"/>
  <c r="L689" i="1"/>
  <c r="M689" i="1" s="1"/>
  <c r="K689" i="1"/>
  <c r="L688" i="1"/>
  <c r="K688" i="1"/>
  <c r="L687" i="1"/>
  <c r="K687" i="1"/>
  <c r="L686" i="1"/>
  <c r="K686" i="1"/>
  <c r="L685" i="1"/>
  <c r="K685" i="1"/>
  <c r="L684" i="1"/>
  <c r="K684" i="1"/>
  <c r="L683" i="1"/>
  <c r="K683" i="1"/>
  <c r="L682" i="1"/>
  <c r="K682" i="1"/>
  <c r="L681" i="1"/>
  <c r="K681" i="1"/>
  <c r="L680" i="1"/>
  <c r="K680" i="1"/>
  <c r="L679" i="1"/>
  <c r="K679" i="1"/>
  <c r="L678" i="1"/>
  <c r="K678" i="1"/>
  <c r="L677" i="1"/>
  <c r="K677" i="1"/>
  <c r="L676" i="1"/>
  <c r="K676" i="1"/>
  <c r="L675" i="1"/>
  <c r="K675" i="1"/>
  <c r="L674" i="1"/>
  <c r="K674" i="1"/>
  <c r="L673" i="1"/>
  <c r="M673" i="1" s="1"/>
  <c r="K673" i="1"/>
  <c r="L672" i="1"/>
  <c r="K672" i="1"/>
  <c r="L671" i="1"/>
  <c r="K671" i="1"/>
  <c r="L670" i="1"/>
  <c r="K670" i="1"/>
  <c r="L669" i="1"/>
  <c r="K669" i="1"/>
  <c r="L668" i="1"/>
  <c r="K668" i="1"/>
  <c r="L667" i="1"/>
  <c r="K667" i="1"/>
  <c r="M667" i="1" s="1"/>
  <c r="L666" i="1"/>
  <c r="K666" i="1"/>
  <c r="L665" i="1"/>
  <c r="K665" i="1"/>
  <c r="L664" i="1"/>
  <c r="K664" i="1"/>
  <c r="L663" i="1"/>
  <c r="K663" i="1"/>
  <c r="L662" i="1"/>
  <c r="K662" i="1"/>
  <c r="L661" i="1"/>
  <c r="K661" i="1"/>
  <c r="L660" i="1"/>
  <c r="K660" i="1"/>
  <c r="L659" i="1"/>
  <c r="K659" i="1"/>
  <c r="L658" i="1"/>
  <c r="K658" i="1"/>
  <c r="L657" i="1"/>
  <c r="M657" i="1" s="1"/>
  <c r="K657" i="1"/>
  <c r="L656" i="1"/>
  <c r="K656" i="1"/>
  <c r="L655" i="1"/>
  <c r="K655" i="1"/>
  <c r="L654" i="1"/>
  <c r="K654" i="1"/>
  <c r="L653" i="1"/>
  <c r="K653" i="1"/>
  <c r="L652" i="1"/>
  <c r="K652" i="1"/>
  <c r="L651" i="1"/>
  <c r="K651" i="1"/>
  <c r="L650" i="1"/>
  <c r="K650" i="1"/>
  <c r="L649" i="1"/>
  <c r="M649" i="1" s="1"/>
  <c r="K649" i="1"/>
  <c r="L648" i="1"/>
  <c r="K648" i="1"/>
  <c r="L647" i="1"/>
  <c r="K647" i="1"/>
  <c r="L646" i="1"/>
  <c r="K646" i="1"/>
  <c r="L645" i="1"/>
  <c r="K645" i="1"/>
  <c r="L644" i="1"/>
  <c r="K644" i="1"/>
  <c r="L643" i="1"/>
  <c r="K643" i="1"/>
  <c r="L642" i="1"/>
  <c r="K642" i="1"/>
  <c r="L641" i="1"/>
  <c r="K641" i="1"/>
  <c r="L640" i="1"/>
  <c r="K640" i="1"/>
  <c r="L639" i="1"/>
  <c r="K639" i="1"/>
  <c r="L638" i="1"/>
  <c r="K638" i="1"/>
  <c r="L637" i="1"/>
  <c r="K637" i="1"/>
  <c r="L636" i="1"/>
  <c r="K636" i="1"/>
  <c r="L635" i="1"/>
  <c r="K635" i="1"/>
  <c r="L634" i="1"/>
  <c r="K634" i="1"/>
  <c r="L633" i="1"/>
  <c r="M633" i="1" s="1"/>
  <c r="K633" i="1"/>
  <c r="L632" i="1"/>
  <c r="K632" i="1"/>
  <c r="L631" i="1"/>
  <c r="K631" i="1"/>
  <c r="L630" i="1"/>
  <c r="K630" i="1"/>
  <c r="L629" i="1"/>
  <c r="K629" i="1"/>
  <c r="L628" i="1"/>
  <c r="K628" i="1"/>
  <c r="L627" i="1"/>
  <c r="K627" i="1"/>
  <c r="L626" i="1"/>
  <c r="K626" i="1"/>
  <c r="L625" i="1"/>
  <c r="K625" i="1"/>
  <c r="L624" i="1"/>
  <c r="K624" i="1"/>
  <c r="L623" i="1"/>
  <c r="K623" i="1"/>
  <c r="L622" i="1"/>
  <c r="K622" i="1"/>
  <c r="L621" i="1"/>
  <c r="K621" i="1"/>
  <c r="L620" i="1"/>
  <c r="K620" i="1"/>
  <c r="L619" i="1"/>
  <c r="K619" i="1"/>
  <c r="L618" i="1"/>
  <c r="K618" i="1"/>
  <c r="L617" i="1"/>
  <c r="M617" i="1" s="1"/>
  <c r="K617" i="1"/>
  <c r="L616" i="1"/>
  <c r="K616" i="1"/>
  <c r="L615" i="1"/>
  <c r="K615" i="1"/>
  <c r="L614" i="1"/>
  <c r="K614" i="1"/>
  <c r="L613" i="1"/>
  <c r="K613" i="1"/>
  <c r="L612" i="1"/>
  <c r="K612" i="1"/>
  <c r="L611" i="1"/>
  <c r="K611" i="1"/>
  <c r="L610" i="1"/>
  <c r="K610" i="1"/>
  <c r="L609" i="1"/>
  <c r="K609" i="1"/>
  <c r="L608" i="1"/>
  <c r="K608" i="1"/>
  <c r="L607" i="1"/>
  <c r="K607" i="1"/>
  <c r="L606" i="1"/>
  <c r="K606" i="1"/>
  <c r="L605" i="1"/>
  <c r="K605" i="1"/>
  <c r="L604" i="1"/>
  <c r="K604" i="1"/>
  <c r="L603" i="1"/>
  <c r="K603" i="1"/>
  <c r="L602" i="1"/>
  <c r="K602" i="1"/>
  <c r="L601" i="1"/>
  <c r="K601" i="1"/>
  <c r="L600" i="1"/>
  <c r="K600" i="1"/>
  <c r="L599" i="1"/>
  <c r="K599" i="1"/>
  <c r="L598" i="1"/>
  <c r="K598" i="1"/>
  <c r="L597" i="1"/>
  <c r="K597" i="1"/>
  <c r="L596" i="1"/>
  <c r="K596" i="1"/>
  <c r="L595" i="1"/>
  <c r="K595" i="1"/>
  <c r="L594" i="1"/>
  <c r="K594" i="1"/>
  <c r="L593" i="1"/>
  <c r="M593" i="1" s="1"/>
  <c r="K593" i="1"/>
  <c r="L592" i="1"/>
  <c r="K592" i="1"/>
  <c r="L591" i="1"/>
  <c r="K591" i="1"/>
  <c r="L590" i="1"/>
  <c r="K590" i="1"/>
  <c r="L589" i="1"/>
  <c r="K589" i="1"/>
  <c r="L588" i="1"/>
  <c r="K588" i="1"/>
  <c r="L587" i="1"/>
  <c r="K587" i="1"/>
  <c r="L586" i="1"/>
  <c r="K586" i="1"/>
  <c r="L585" i="1"/>
  <c r="K585" i="1"/>
  <c r="L584" i="1"/>
  <c r="K584" i="1"/>
  <c r="L583" i="1"/>
  <c r="K583" i="1"/>
  <c r="L582" i="1"/>
  <c r="K582" i="1"/>
  <c r="M582" i="1" s="1"/>
  <c r="L581" i="1"/>
  <c r="K581" i="1"/>
  <c r="L580" i="1"/>
  <c r="K580" i="1"/>
  <c r="L579" i="1"/>
  <c r="K579" i="1"/>
  <c r="L578" i="1"/>
  <c r="K578" i="1"/>
  <c r="L577" i="1"/>
  <c r="M577" i="1" s="1"/>
  <c r="K577" i="1"/>
  <c r="L576" i="1"/>
  <c r="K576" i="1"/>
  <c r="L575" i="1"/>
  <c r="K575" i="1"/>
  <c r="L574" i="1"/>
  <c r="K574" i="1"/>
  <c r="L573" i="1"/>
  <c r="K573" i="1"/>
  <c r="L572" i="1"/>
  <c r="K572" i="1"/>
  <c r="L571" i="1"/>
  <c r="K571" i="1"/>
  <c r="L570" i="1"/>
  <c r="K570" i="1"/>
  <c r="L569" i="1"/>
  <c r="K569" i="1"/>
  <c r="L568" i="1"/>
  <c r="K568" i="1"/>
  <c r="L567" i="1"/>
  <c r="K567" i="1"/>
  <c r="L566" i="1"/>
  <c r="K566" i="1"/>
  <c r="L565" i="1"/>
  <c r="K565" i="1"/>
  <c r="L564" i="1"/>
  <c r="K564" i="1"/>
  <c r="L563" i="1"/>
  <c r="K563" i="1"/>
  <c r="L562" i="1"/>
  <c r="K562" i="1"/>
  <c r="L561" i="1"/>
  <c r="M561" i="1" s="1"/>
  <c r="K561" i="1"/>
  <c r="L560" i="1"/>
  <c r="K560" i="1"/>
  <c r="L559" i="1"/>
  <c r="K559" i="1"/>
  <c r="L558" i="1"/>
  <c r="K558" i="1"/>
  <c r="L557" i="1"/>
  <c r="K557" i="1"/>
  <c r="L556" i="1"/>
  <c r="K556" i="1"/>
  <c r="L555" i="1"/>
  <c r="K555" i="1"/>
  <c r="L554" i="1"/>
  <c r="K554" i="1"/>
  <c r="L553" i="1"/>
  <c r="M553" i="1" s="1"/>
  <c r="K553" i="1"/>
  <c r="L552" i="1"/>
  <c r="K552" i="1"/>
  <c r="L551" i="1"/>
  <c r="K551" i="1"/>
  <c r="L550" i="1"/>
  <c r="K550" i="1"/>
  <c r="L549" i="1"/>
  <c r="K549" i="1"/>
  <c r="L548" i="1"/>
  <c r="K548" i="1"/>
  <c r="L547" i="1"/>
  <c r="K547" i="1"/>
  <c r="L546" i="1"/>
  <c r="K546" i="1"/>
  <c r="L545" i="1"/>
  <c r="M545" i="1" s="1"/>
  <c r="K545" i="1"/>
  <c r="L544" i="1"/>
  <c r="K544" i="1"/>
  <c r="L543" i="1"/>
  <c r="K543" i="1"/>
  <c r="L542" i="1"/>
  <c r="K542" i="1"/>
  <c r="L541" i="1"/>
  <c r="K541" i="1"/>
  <c r="L540" i="1"/>
  <c r="K540" i="1"/>
  <c r="L539" i="1"/>
  <c r="K539" i="1"/>
  <c r="L538" i="1"/>
  <c r="K538" i="1"/>
  <c r="L537" i="1"/>
  <c r="K537" i="1"/>
  <c r="L536" i="1"/>
  <c r="K536" i="1"/>
  <c r="L535" i="1"/>
  <c r="K535" i="1"/>
  <c r="L534" i="1"/>
  <c r="K534" i="1"/>
  <c r="L533" i="1"/>
  <c r="K533" i="1"/>
  <c r="L532" i="1"/>
  <c r="K532" i="1"/>
  <c r="L531" i="1"/>
  <c r="K531" i="1"/>
  <c r="L530" i="1"/>
  <c r="M530" i="1" s="1"/>
  <c r="K530" i="1"/>
  <c r="L529" i="1"/>
  <c r="M529" i="1" s="1"/>
  <c r="K529" i="1"/>
  <c r="L528" i="1"/>
  <c r="K528" i="1"/>
  <c r="L527" i="1"/>
  <c r="K527" i="1"/>
  <c r="L526" i="1"/>
  <c r="K526" i="1"/>
  <c r="L525" i="1"/>
  <c r="K525" i="1"/>
  <c r="L524" i="1"/>
  <c r="K524" i="1"/>
  <c r="L523" i="1"/>
  <c r="K523" i="1"/>
  <c r="L522" i="1"/>
  <c r="K522" i="1"/>
  <c r="L521" i="1"/>
  <c r="K521" i="1"/>
  <c r="L520" i="1"/>
  <c r="K520" i="1"/>
  <c r="L519" i="1"/>
  <c r="K519" i="1"/>
  <c r="L518" i="1"/>
  <c r="K518" i="1"/>
  <c r="L517" i="1"/>
  <c r="K517" i="1"/>
  <c r="L516" i="1"/>
  <c r="K516" i="1"/>
  <c r="L515" i="1"/>
  <c r="K515" i="1"/>
  <c r="L514" i="1"/>
  <c r="K514" i="1"/>
  <c r="L513" i="1"/>
  <c r="M513" i="1" s="1"/>
  <c r="K513" i="1"/>
  <c r="L512" i="1"/>
  <c r="K512" i="1"/>
  <c r="L511" i="1"/>
  <c r="K511" i="1"/>
  <c r="L510" i="1"/>
  <c r="K510" i="1"/>
  <c r="L509" i="1"/>
  <c r="K509" i="1"/>
  <c r="L508" i="1"/>
  <c r="K508" i="1"/>
  <c r="L507" i="1"/>
  <c r="K507" i="1"/>
  <c r="L506" i="1"/>
  <c r="K506" i="1"/>
  <c r="L505" i="1"/>
  <c r="K505" i="1"/>
  <c r="L504" i="1"/>
  <c r="K504" i="1"/>
  <c r="L503" i="1"/>
  <c r="K503" i="1"/>
  <c r="L502" i="1"/>
  <c r="K502" i="1"/>
  <c r="L501" i="1"/>
  <c r="K501" i="1"/>
  <c r="L500" i="1"/>
  <c r="K500" i="1"/>
  <c r="L499" i="1"/>
  <c r="K499" i="1"/>
  <c r="L498" i="1"/>
  <c r="K498" i="1"/>
  <c r="L497" i="1"/>
  <c r="M497" i="1" s="1"/>
  <c r="K497" i="1"/>
  <c r="L496" i="1"/>
  <c r="K496" i="1"/>
  <c r="L495" i="1"/>
  <c r="K495" i="1"/>
  <c r="L494" i="1"/>
  <c r="K494" i="1"/>
  <c r="L493" i="1"/>
  <c r="K493" i="1"/>
  <c r="L492" i="1"/>
  <c r="K492" i="1"/>
  <c r="L491" i="1"/>
  <c r="K491" i="1"/>
  <c r="L490" i="1"/>
  <c r="K490" i="1"/>
  <c r="L489" i="1"/>
  <c r="K489" i="1"/>
  <c r="L488" i="1"/>
  <c r="K488" i="1"/>
  <c r="L487" i="1"/>
  <c r="K487" i="1"/>
  <c r="L486" i="1"/>
  <c r="K486" i="1"/>
  <c r="L485" i="1"/>
  <c r="K485" i="1"/>
  <c r="L484" i="1"/>
  <c r="K484" i="1"/>
  <c r="L483" i="1"/>
  <c r="K483" i="1"/>
  <c r="L482" i="1"/>
  <c r="K482" i="1"/>
  <c r="L481" i="1"/>
  <c r="M481" i="1" s="1"/>
  <c r="K481" i="1"/>
  <c r="L480" i="1"/>
  <c r="K480" i="1"/>
  <c r="L479" i="1"/>
  <c r="K479" i="1"/>
  <c r="L478" i="1"/>
  <c r="K478" i="1"/>
  <c r="L477" i="1"/>
  <c r="K477" i="1"/>
  <c r="L476" i="1"/>
  <c r="K476" i="1"/>
  <c r="L475" i="1"/>
  <c r="K475" i="1"/>
  <c r="L474" i="1"/>
  <c r="K474" i="1"/>
  <c r="L473" i="1"/>
  <c r="K473" i="1"/>
  <c r="L472" i="1"/>
  <c r="K472" i="1"/>
  <c r="L471" i="1"/>
  <c r="K471" i="1"/>
  <c r="L470" i="1"/>
  <c r="K470" i="1"/>
  <c r="L469" i="1"/>
  <c r="K469" i="1"/>
  <c r="L468" i="1"/>
  <c r="K468" i="1"/>
  <c r="L467" i="1"/>
  <c r="K467" i="1"/>
  <c r="L466" i="1"/>
  <c r="K466" i="1"/>
  <c r="L465" i="1"/>
  <c r="M465" i="1" s="1"/>
  <c r="K465" i="1"/>
  <c r="L464" i="1"/>
  <c r="K464" i="1"/>
  <c r="L463" i="1"/>
  <c r="K463" i="1"/>
  <c r="L462" i="1"/>
  <c r="K462" i="1"/>
  <c r="M462" i="1" s="1"/>
  <c r="L461" i="1"/>
  <c r="K461" i="1"/>
  <c r="L460" i="1"/>
  <c r="K460" i="1"/>
  <c r="L459" i="1"/>
  <c r="K459" i="1"/>
  <c r="L458" i="1"/>
  <c r="K458" i="1"/>
  <c r="L457" i="1"/>
  <c r="M457" i="1" s="1"/>
  <c r="K457" i="1"/>
  <c r="L456" i="1"/>
  <c r="K456" i="1"/>
  <c r="L455" i="1"/>
  <c r="K455" i="1"/>
  <c r="L454" i="1"/>
  <c r="K454" i="1"/>
  <c r="L453" i="1"/>
  <c r="K453" i="1"/>
  <c r="L452" i="1"/>
  <c r="K452" i="1"/>
  <c r="L451" i="1"/>
  <c r="K451" i="1"/>
  <c r="L450" i="1"/>
  <c r="K450" i="1"/>
  <c r="L449" i="1"/>
  <c r="M449" i="1" s="1"/>
  <c r="K449" i="1"/>
  <c r="L448" i="1"/>
  <c r="K448" i="1"/>
  <c r="L447" i="1"/>
  <c r="K447" i="1"/>
  <c r="L446" i="1"/>
  <c r="K446" i="1"/>
  <c r="M446" i="1" s="1"/>
  <c r="L445" i="1"/>
  <c r="K445" i="1"/>
  <c r="L444" i="1"/>
  <c r="K444" i="1"/>
  <c r="L443" i="1"/>
  <c r="K443" i="1"/>
  <c r="L442" i="1"/>
  <c r="K442" i="1"/>
  <c r="L441" i="1"/>
  <c r="M441" i="1" s="1"/>
  <c r="K441" i="1"/>
  <c r="L440" i="1"/>
  <c r="K440" i="1"/>
  <c r="L439" i="1"/>
  <c r="K439" i="1"/>
  <c r="L438" i="1"/>
  <c r="K438" i="1"/>
  <c r="L437" i="1"/>
  <c r="K437" i="1"/>
  <c r="L436" i="1"/>
  <c r="K436" i="1"/>
  <c r="L435" i="1"/>
  <c r="K435" i="1"/>
  <c r="L434" i="1"/>
  <c r="K434" i="1"/>
  <c r="L433" i="1"/>
  <c r="M433" i="1" s="1"/>
  <c r="K433" i="1"/>
  <c r="L432" i="1"/>
  <c r="K432" i="1"/>
  <c r="L431" i="1"/>
  <c r="K431" i="1"/>
  <c r="L430" i="1"/>
  <c r="K430" i="1"/>
  <c r="M430" i="1" s="1"/>
  <c r="L429" i="1"/>
  <c r="K429" i="1"/>
  <c r="L428" i="1"/>
  <c r="K428" i="1"/>
  <c r="L427" i="1"/>
  <c r="K427" i="1"/>
  <c r="L426" i="1"/>
  <c r="K426" i="1"/>
  <c r="L425" i="1"/>
  <c r="M425" i="1" s="1"/>
  <c r="K425" i="1"/>
  <c r="L424" i="1"/>
  <c r="K424" i="1"/>
  <c r="L423" i="1"/>
  <c r="K423" i="1"/>
  <c r="L422" i="1"/>
  <c r="K422" i="1"/>
  <c r="L421" i="1"/>
  <c r="K421" i="1"/>
  <c r="L420" i="1"/>
  <c r="K420" i="1"/>
  <c r="L419" i="1"/>
  <c r="K419" i="1"/>
  <c r="L418" i="1"/>
  <c r="K418" i="1"/>
  <c r="L417" i="1"/>
  <c r="M417" i="1" s="1"/>
  <c r="K417" i="1"/>
  <c r="L416" i="1"/>
  <c r="K416" i="1"/>
  <c r="L415" i="1"/>
  <c r="K415" i="1"/>
  <c r="L414" i="1"/>
  <c r="K414" i="1"/>
  <c r="L413" i="1"/>
  <c r="K413" i="1"/>
  <c r="L412" i="1"/>
  <c r="K412" i="1"/>
  <c r="L411" i="1"/>
  <c r="K411" i="1"/>
  <c r="L410" i="1"/>
  <c r="K410" i="1"/>
  <c r="L409" i="1"/>
  <c r="M409" i="1" s="1"/>
  <c r="K409" i="1"/>
  <c r="L408" i="1"/>
  <c r="K408" i="1"/>
  <c r="L407" i="1"/>
  <c r="K407" i="1"/>
  <c r="L406" i="1"/>
  <c r="K406" i="1"/>
  <c r="L405" i="1"/>
  <c r="K405" i="1"/>
  <c r="L404" i="1"/>
  <c r="K404" i="1"/>
  <c r="L403" i="1"/>
  <c r="K403" i="1"/>
  <c r="L402" i="1"/>
  <c r="K402" i="1"/>
  <c r="L401" i="1"/>
  <c r="M401" i="1" s="1"/>
  <c r="K401" i="1"/>
  <c r="L400" i="1"/>
  <c r="K400" i="1"/>
  <c r="L399" i="1"/>
  <c r="K399" i="1"/>
  <c r="L398" i="1"/>
  <c r="K398" i="1"/>
  <c r="L397" i="1"/>
  <c r="K397" i="1"/>
  <c r="L396" i="1"/>
  <c r="K396" i="1"/>
  <c r="L395" i="1"/>
  <c r="K395" i="1"/>
  <c r="M395" i="1" s="1"/>
  <c r="L394" i="1"/>
  <c r="K394" i="1"/>
  <c r="L393" i="1"/>
  <c r="M393" i="1" s="1"/>
  <c r="K393" i="1"/>
  <c r="L392" i="1"/>
  <c r="K392" i="1"/>
  <c r="L391" i="1"/>
  <c r="K391" i="1"/>
  <c r="L390" i="1"/>
  <c r="K390" i="1"/>
  <c r="L389" i="1"/>
  <c r="K389" i="1"/>
  <c r="L388" i="1"/>
  <c r="K388" i="1"/>
  <c r="L387" i="1"/>
  <c r="K387" i="1"/>
  <c r="L386" i="1"/>
  <c r="K386" i="1"/>
  <c r="L385" i="1"/>
  <c r="M385" i="1" s="1"/>
  <c r="K385" i="1"/>
  <c r="L384" i="1"/>
  <c r="K384" i="1"/>
  <c r="L383" i="1"/>
  <c r="K383" i="1"/>
  <c r="L382" i="1"/>
  <c r="K382" i="1"/>
  <c r="L381" i="1"/>
  <c r="K381" i="1"/>
  <c r="L380" i="1"/>
  <c r="K380" i="1"/>
  <c r="L379" i="1"/>
  <c r="K379" i="1"/>
  <c r="L378" i="1"/>
  <c r="M378" i="1" s="1"/>
  <c r="K378" i="1"/>
  <c r="L377" i="1"/>
  <c r="M377" i="1" s="1"/>
  <c r="K377" i="1"/>
  <c r="L376" i="1"/>
  <c r="K376" i="1"/>
  <c r="L375" i="1"/>
  <c r="K375" i="1"/>
  <c r="L374" i="1"/>
  <c r="K374" i="1"/>
  <c r="L373" i="1"/>
  <c r="K373" i="1"/>
  <c r="L372" i="1"/>
  <c r="K372" i="1"/>
  <c r="L371" i="1"/>
  <c r="K371" i="1"/>
  <c r="L370" i="1"/>
  <c r="K370" i="1"/>
  <c r="L369" i="1"/>
  <c r="M369" i="1" s="1"/>
  <c r="K369" i="1"/>
  <c r="L368" i="1"/>
  <c r="K368" i="1"/>
  <c r="L367" i="1"/>
  <c r="K367" i="1"/>
  <c r="L366" i="1"/>
  <c r="K366" i="1"/>
  <c r="L365" i="1"/>
  <c r="K365" i="1"/>
  <c r="L364" i="1"/>
  <c r="K364" i="1"/>
  <c r="L363" i="1"/>
  <c r="K363" i="1"/>
  <c r="L362" i="1"/>
  <c r="M362" i="1" s="1"/>
  <c r="K362" i="1"/>
  <c r="L361" i="1"/>
  <c r="M361" i="1" s="1"/>
  <c r="K361" i="1"/>
  <c r="L360" i="1"/>
  <c r="K360" i="1"/>
  <c r="L359" i="1"/>
  <c r="K359" i="1"/>
  <c r="L358" i="1"/>
  <c r="K358" i="1"/>
  <c r="L357" i="1"/>
  <c r="K357" i="1"/>
  <c r="L356" i="1"/>
  <c r="K356" i="1"/>
  <c r="L355" i="1"/>
  <c r="K355" i="1"/>
  <c r="L354" i="1"/>
  <c r="K354" i="1"/>
  <c r="L353" i="1"/>
  <c r="M353" i="1" s="1"/>
  <c r="K353" i="1"/>
  <c r="L352" i="1"/>
  <c r="K352" i="1"/>
  <c r="L351" i="1"/>
  <c r="K351" i="1"/>
  <c r="L350" i="1"/>
  <c r="K350" i="1"/>
  <c r="L349" i="1"/>
  <c r="K349" i="1"/>
  <c r="L348" i="1"/>
  <c r="K348" i="1"/>
  <c r="L347" i="1"/>
  <c r="K347" i="1"/>
  <c r="L346" i="1"/>
  <c r="M346" i="1" s="1"/>
  <c r="K346" i="1"/>
  <c r="L345" i="1"/>
  <c r="M345" i="1" s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38" i="1"/>
  <c r="K338" i="1"/>
  <c r="L337" i="1"/>
  <c r="K337" i="1"/>
  <c r="L336" i="1"/>
  <c r="K336" i="1"/>
  <c r="L335" i="1"/>
  <c r="K335" i="1"/>
  <c r="L334" i="1"/>
  <c r="K334" i="1"/>
  <c r="L333" i="1"/>
  <c r="K333" i="1"/>
  <c r="L332" i="1"/>
  <c r="K332" i="1"/>
  <c r="L331" i="1"/>
  <c r="K331" i="1"/>
  <c r="L330" i="1"/>
  <c r="K330" i="1"/>
  <c r="L329" i="1"/>
  <c r="M329" i="1" s="1"/>
  <c r="K329" i="1"/>
  <c r="L328" i="1"/>
  <c r="K328" i="1"/>
  <c r="L327" i="1"/>
  <c r="K327" i="1"/>
  <c r="L326" i="1"/>
  <c r="K326" i="1"/>
  <c r="L325" i="1"/>
  <c r="K325" i="1"/>
  <c r="L324" i="1"/>
  <c r="K324" i="1"/>
  <c r="L323" i="1"/>
  <c r="K323" i="1"/>
  <c r="L322" i="1"/>
  <c r="K322" i="1"/>
  <c r="L321" i="1"/>
  <c r="M321" i="1" s="1"/>
  <c r="K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M313" i="1" s="1"/>
  <c r="K313" i="1"/>
  <c r="L312" i="1"/>
  <c r="K312" i="1"/>
  <c r="L311" i="1"/>
  <c r="K311" i="1"/>
  <c r="L310" i="1"/>
  <c r="K310" i="1"/>
  <c r="M310" i="1" s="1"/>
  <c r="L309" i="1"/>
  <c r="K309" i="1"/>
  <c r="L308" i="1"/>
  <c r="K308" i="1"/>
  <c r="L307" i="1"/>
  <c r="K307" i="1"/>
  <c r="L306" i="1"/>
  <c r="K306" i="1"/>
  <c r="L305" i="1"/>
  <c r="M305" i="1" s="1"/>
  <c r="K305" i="1"/>
  <c r="L304" i="1"/>
  <c r="K304" i="1"/>
  <c r="L303" i="1"/>
  <c r="K303" i="1"/>
  <c r="L302" i="1"/>
  <c r="K302" i="1"/>
  <c r="L301" i="1"/>
  <c r="K301" i="1"/>
  <c r="L300" i="1"/>
  <c r="K300" i="1"/>
  <c r="L299" i="1"/>
  <c r="K299" i="1"/>
  <c r="L298" i="1"/>
  <c r="K298" i="1"/>
  <c r="L297" i="1"/>
  <c r="M297" i="1" s="1"/>
  <c r="K297" i="1"/>
  <c r="L296" i="1"/>
  <c r="K296" i="1"/>
  <c r="L295" i="1"/>
  <c r="K295" i="1"/>
  <c r="L294" i="1"/>
  <c r="K294" i="1"/>
  <c r="M294" i="1" s="1"/>
  <c r="L293" i="1"/>
  <c r="K293" i="1"/>
  <c r="L292" i="1"/>
  <c r="K292" i="1"/>
  <c r="L291" i="1"/>
  <c r="K291" i="1"/>
  <c r="L290" i="1"/>
  <c r="K290" i="1"/>
  <c r="L289" i="1"/>
  <c r="M289" i="1" s="1"/>
  <c r="K289" i="1"/>
  <c r="L288" i="1"/>
  <c r="K288" i="1"/>
  <c r="L287" i="1"/>
  <c r="K287" i="1"/>
  <c r="L286" i="1"/>
  <c r="K286" i="1"/>
  <c r="L285" i="1"/>
  <c r="K285" i="1"/>
  <c r="L284" i="1"/>
  <c r="K284" i="1"/>
  <c r="L283" i="1"/>
  <c r="K283" i="1"/>
  <c r="L282" i="1"/>
  <c r="K282" i="1"/>
  <c r="L281" i="1"/>
  <c r="M281" i="1" s="1"/>
  <c r="K281" i="1"/>
  <c r="L280" i="1"/>
  <c r="K280" i="1"/>
  <c r="L279" i="1"/>
  <c r="K279" i="1"/>
  <c r="L278" i="1"/>
  <c r="K278" i="1"/>
  <c r="M278" i="1" s="1"/>
  <c r="L277" i="1"/>
  <c r="K277" i="1"/>
  <c r="L276" i="1"/>
  <c r="K276" i="1"/>
  <c r="L275" i="1"/>
  <c r="K275" i="1"/>
  <c r="L274" i="1"/>
  <c r="K274" i="1"/>
  <c r="L273" i="1"/>
  <c r="M273" i="1" s="1"/>
  <c r="K273" i="1"/>
  <c r="L272" i="1"/>
  <c r="K272" i="1"/>
  <c r="L271" i="1"/>
  <c r="K271" i="1"/>
  <c r="L270" i="1"/>
  <c r="K270" i="1"/>
  <c r="L269" i="1"/>
  <c r="K269" i="1"/>
  <c r="L268" i="1"/>
  <c r="K268" i="1"/>
  <c r="L267" i="1"/>
  <c r="K267" i="1"/>
  <c r="L266" i="1"/>
  <c r="K266" i="1"/>
  <c r="L265" i="1"/>
  <c r="M265" i="1" s="1"/>
  <c r="K265" i="1"/>
  <c r="L264" i="1"/>
  <c r="K264" i="1"/>
  <c r="L263" i="1"/>
  <c r="K263" i="1"/>
  <c r="L262" i="1"/>
  <c r="K262" i="1"/>
  <c r="L261" i="1"/>
  <c r="K261" i="1"/>
  <c r="L260" i="1"/>
  <c r="K260" i="1"/>
  <c r="L259" i="1"/>
  <c r="K259" i="1"/>
  <c r="L258" i="1"/>
  <c r="K258" i="1"/>
  <c r="L257" i="1"/>
  <c r="M257" i="1" s="1"/>
  <c r="K257" i="1"/>
  <c r="L256" i="1"/>
  <c r="K256" i="1"/>
  <c r="L255" i="1"/>
  <c r="K255" i="1"/>
  <c r="L254" i="1"/>
  <c r="K254" i="1"/>
  <c r="L253" i="1"/>
  <c r="K253" i="1"/>
  <c r="L252" i="1"/>
  <c r="K252" i="1"/>
  <c r="L251" i="1"/>
  <c r="K251" i="1"/>
  <c r="L250" i="1"/>
  <c r="K250" i="1"/>
  <c r="L249" i="1"/>
  <c r="M249" i="1" s="1"/>
  <c r="K249" i="1"/>
  <c r="L248" i="1"/>
  <c r="K248" i="1"/>
  <c r="L247" i="1"/>
  <c r="K247" i="1"/>
  <c r="L246" i="1"/>
  <c r="K246" i="1"/>
  <c r="M246" i="1" s="1"/>
  <c r="L245" i="1"/>
  <c r="K245" i="1"/>
  <c r="L244" i="1"/>
  <c r="K244" i="1"/>
  <c r="L243" i="1"/>
  <c r="K243" i="1"/>
  <c r="L242" i="1"/>
  <c r="K242" i="1"/>
  <c r="L241" i="1"/>
  <c r="M241" i="1" s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M233" i="1" s="1"/>
  <c r="K233" i="1"/>
  <c r="L232" i="1"/>
  <c r="K232" i="1"/>
  <c r="L231" i="1"/>
  <c r="K231" i="1"/>
  <c r="L230" i="1"/>
  <c r="K230" i="1"/>
  <c r="M230" i="1" s="1"/>
  <c r="L229" i="1"/>
  <c r="K229" i="1"/>
  <c r="L228" i="1"/>
  <c r="K228" i="1"/>
  <c r="L227" i="1"/>
  <c r="K227" i="1"/>
  <c r="L226" i="1"/>
  <c r="K226" i="1"/>
  <c r="L225" i="1"/>
  <c r="M225" i="1" s="1"/>
  <c r="K225" i="1"/>
  <c r="L224" i="1"/>
  <c r="K224" i="1"/>
  <c r="L223" i="1"/>
  <c r="K223" i="1"/>
  <c r="L222" i="1"/>
  <c r="K222" i="1"/>
  <c r="L221" i="1"/>
  <c r="K221" i="1"/>
  <c r="L220" i="1"/>
  <c r="K220" i="1"/>
  <c r="L219" i="1"/>
  <c r="K219" i="1"/>
  <c r="L218" i="1"/>
  <c r="K218" i="1"/>
  <c r="L217" i="1"/>
  <c r="M217" i="1" s="1"/>
  <c r="K217" i="1"/>
  <c r="L216" i="1"/>
  <c r="K216" i="1"/>
  <c r="L215" i="1"/>
  <c r="K215" i="1"/>
  <c r="L214" i="1"/>
  <c r="K214" i="1"/>
  <c r="M214" i="1" s="1"/>
  <c r="L213" i="1"/>
  <c r="K213" i="1"/>
  <c r="L212" i="1"/>
  <c r="K212" i="1"/>
  <c r="L211" i="1"/>
  <c r="K211" i="1"/>
  <c r="L210" i="1"/>
  <c r="K210" i="1"/>
  <c r="L209" i="1"/>
  <c r="M209" i="1" s="1"/>
  <c r="K209" i="1"/>
  <c r="L208" i="1"/>
  <c r="K208" i="1"/>
  <c r="L207" i="1"/>
  <c r="K207" i="1"/>
  <c r="L206" i="1"/>
  <c r="K206" i="1"/>
  <c r="L205" i="1"/>
  <c r="K205" i="1"/>
  <c r="L204" i="1"/>
  <c r="K204" i="1"/>
  <c r="L203" i="1"/>
  <c r="K203" i="1"/>
  <c r="L202" i="1"/>
  <c r="K202" i="1"/>
  <c r="L201" i="1"/>
  <c r="M201" i="1" s="1"/>
  <c r="K201" i="1"/>
  <c r="L200" i="1"/>
  <c r="K200" i="1"/>
  <c r="L199" i="1"/>
  <c r="K199" i="1"/>
  <c r="L198" i="1"/>
  <c r="K198" i="1"/>
  <c r="L197" i="1"/>
  <c r="K197" i="1"/>
  <c r="L196" i="1"/>
  <c r="K196" i="1"/>
  <c r="L195" i="1"/>
  <c r="K195" i="1"/>
  <c r="L194" i="1"/>
  <c r="K194" i="1"/>
  <c r="L193" i="1"/>
  <c r="M193" i="1" s="1"/>
  <c r="K193" i="1"/>
  <c r="L192" i="1"/>
  <c r="K192" i="1"/>
  <c r="L191" i="1"/>
  <c r="K191" i="1"/>
  <c r="L190" i="1"/>
  <c r="K190" i="1"/>
  <c r="L189" i="1"/>
  <c r="K189" i="1"/>
  <c r="L188" i="1"/>
  <c r="K188" i="1"/>
  <c r="L187" i="1"/>
  <c r="K187" i="1"/>
  <c r="L186" i="1"/>
  <c r="K186" i="1"/>
  <c r="L185" i="1"/>
  <c r="M185" i="1" s="1"/>
  <c r="K185" i="1"/>
  <c r="L184" i="1"/>
  <c r="K184" i="1"/>
  <c r="L183" i="1"/>
  <c r="K183" i="1"/>
  <c r="L182" i="1"/>
  <c r="K182" i="1"/>
  <c r="L181" i="1"/>
  <c r="K181" i="1"/>
  <c r="L180" i="1"/>
  <c r="K180" i="1"/>
  <c r="L179" i="1"/>
  <c r="K179" i="1"/>
  <c r="M179" i="1" s="1"/>
  <c r="L178" i="1"/>
  <c r="K178" i="1"/>
  <c r="L177" i="1"/>
  <c r="M177" i="1" s="1"/>
  <c r="K177" i="1"/>
  <c r="L176" i="1"/>
  <c r="K176" i="1"/>
  <c r="L175" i="1"/>
  <c r="K175" i="1"/>
  <c r="L174" i="1"/>
  <c r="K174" i="1"/>
  <c r="L173" i="1"/>
  <c r="K173" i="1"/>
  <c r="L172" i="1"/>
  <c r="K172" i="1"/>
  <c r="L171" i="1"/>
  <c r="K171" i="1"/>
  <c r="L170" i="1"/>
  <c r="K170" i="1"/>
  <c r="L169" i="1"/>
  <c r="M169" i="1" s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M163" i="1" s="1"/>
  <c r="L162" i="1"/>
  <c r="K162" i="1"/>
  <c r="L161" i="1"/>
  <c r="M161" i="1" s="1"/>
  <c r="K161" i="1"/>
  <c r="L160" i="1"/>
  <c r="K160" i="1"/>
  <c r="L159" i="1"/>
  <c r="K159" i="1"/>
  <c r="L158" i="1"/>
  <c r="K158" i="1"/>
  <c r="L157" i="1"/>
  <c r="K157" i="1"/>
  <c r="L156" i="1"/>
  <c r="K156" i="1"/>
  <c r="L155" i="1"/>
  <c r="K155" i="1"/>
  <c r="L154" i="1"/>
  <c r="K154" i="1"/>
  <c r="L153" i="1"/>
  <c r="M153" i="1" s="1"/>
  <c r="K153" i="1"/>
  <c r="L152" i="1"/>
  <c r="K152" i="1"/>
  <c r="L151" i="1"/>
  <c r="K151" i="1"/>
  <c r="L150" i="1"/>
  <c r="K150" i="1"/>
  <c r="L149" i="1"/>
  <c r="K149" i="1"/>
  <c r="L148" i="1"/>
  <c r="K148" i="1"/>
  <c r="L147" i="1"/>
  <c r="K147" i="1"/>
  <c r="M147" i="1" s="1"/>
  <c r="L146" i="1"/>
  <c r="M146" i="1" s="1"/>
  <c r="K146" i="1"/>
  <c r="L145" i="1"/>
  <c r="M145" i="1" s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M137" i="1" s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M131" i="1" s="1"/>
  <c r="L130" i="1"/>
  <c r="M130" i="1" s="1"/>
  <c r="K130" i="1"/>
  <c r="L129" i="1"/>
  <c r="M129" i="1" s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M121" i="1" s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M115" i="1" s="1"/>
  <c r="L114" i="1"/>
  <c r="M114" i="1" s="1"/>
  <c r="K114" i="1"/>
  <c r="L113" i="1"/>
  <c r="M113" i="1" s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M105" i="1" s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M99" i="1" s="1"/>
  <c r="L98" i="1"/>
  <c r="M98" i="1" s="1"/>
  <c r="K98" i="1"/>
  <c r="L97" i="1"/>
  <c r="M97" i="1" s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M89" i="1" s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M83" i="1" s="1"/>
  <c r="L82" i="1"/>
  <c r="M82" i="1" s="1"/>
  <c r="K82" i="1"/>
  <c r="L81" i="1"/>
  <c r="M81" i="1" s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M73" i="1" s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M67" i="1" s="1"/>
  <c r="L66" i="1"/>
  <c r="M66" i="1" s="1"/>
  <c r="K66" i="1"/>
  <c r="L65" i="1"/>
  <c r="M65" i="1" s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M57" i="1" s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M51" i="1" s="1"/>
  <c r="L50" i="1"/>
  <c r="M50" i="1" s="1"/>
  <c r="K50" i="1"/>
  <c r="L49" i="1"/>
  <c r="M49" i="1" s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M41" i="1" s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M35" i="1" s="1"/>
  <c r="L34" i="1"/>
  <c r="M34" i="1" s="1"/>
  <c r="K34" i="1"/>
  <c r="L33" i="1"/>
  <c r="M33" i="1" s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M25" i="1" s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M19" i="1" s="1"/>
  <c r="L18" i="1"/>
  <c r="M18" i="1" s="1"/>
  <c r="K18" i="1"/>
  <c r="L17" i="1"/>
  <c r="M17" i="1" s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M9" i="1" s="1"/>
  <c r="K9" i="1"/>
  <c r="L8" i="1"/>
  <c r="K8" i="1"/>
  <c r="M8" i="1" s="1"/>
  <c r="M1315" i="2"/>
  <c r="M1310" i="2"/>
  <c r="M1309" i="2"/>
  <c r="M1308" i="2"/>
  <c r="M1305" i="2"/>
  <c r="M1303" i="2"/>
  <c r="M1302" i="2"/>
  <c r="M1300" i="2"/>
  <c r="M1299" i="2"/>
  <c r="M1294" i="2"/>
  <c r="M1286" i="2"/>
  <c r="M1284" i="2"/>
  <c r="M1283" i="2"/>
  <c r="M1282" i="2"/>
  <c r="M1278" i="2"/>
  <c r="M1277" i="2"/>
  <c r="M1272" i="2"/>
  <c r="M1270" i="2"/>
  <c r="M1269" i="2"/>
  <c r="M1267" i="2"/>
  <c r="M1255" i="2"/>
  <c r="M1254" i="2"/>
  <c r="M1253" i="2"/>
  <c r="M1252" i="2"/>
  <c r="M1251" i="2"/>
  <c r="M1249" i="2"/>
  <c r="M1246" i="2"/>
  <c r="M1245" i="2"/>
  <c r="M1238" i="2"/>
  <c r="M1237" i="2"/>
  <c r="M1235" i="2"/>
  <c r="M1221" i="2"/>
  <c r="M1219" i="2"/>
  <c r="M1218" i="2"/>
  <c r="M1215" i="2"/>
  <c r="M1214" i="2"/>
  <c r="M1213" i="2"/>
  <c r="M1206" i="2"/>
  <c r="M1203" i="2"/>
  <c r="M1200" i="2"/>
  <c r="M1193" i="2"/>
  <c r="M1190" i="2"/>
  <c r="M1188" i="2"/>
  <c r="M1187" i="2"/>
  <c r="M1186" i="2"/>
  <c r="M1185" i="2"/>
  <c r="M1184" i="2"/>
  <c r="M1183" i="2"/>
  <c r="M1182" i="2"/>
  <c r="M1181" i="2"/>
  <c r="M1175" i="2"/>
  <c r="M1174" i="2"/>
  <c r="M1173" i="2"/>
  <c r="M1172" i="2"/>
  <c r="M1171" i="2"/>
  <c r="M1170" i="2"/>
  <c r="M1169" i="2"/>
  <c r="M1168" i="2"/>
  <c r="M1159" i="2"/>
  <c r="M1157" i="2"/>
  <c r="M1156" i="2"/>
  <c r="M1155" i="2"/>
  <c r="M1154" i="2"/>
  <c r="M1153" i="2"/>
  <c r="M1152" i="2"/>
  <c r="M1150" i="2"/>
  <c r="M1149" i="2"/>
  <c r="M1148" i="2"/>
  <c r="M1144" i="2"/>
  <c r="M1143" i="2"/>
  <c r="M1142" i="2"/>
  <c r="M1141" i="2"/>
  <c r="M1139" i="2"/>
  <c r="M1138" i="2"/>
  <c r="M1136" i="2"/>
  <c r="M1133" i="2"/>
  <c r="M1132" i="2"/>
  <c r="M1129" i="2"/>
  <c r="M1127" i="2"/>
  <c r="M1126" i="2"/>
  <c r="M1125" i="2"/>
  <c r="M1124" i="2"/>
  <c r="M1123" i="2"/>
  <c r="M1122" i="2"/>
  <c r="M1121" i="2"/>
  <c r="M1120" i="2"/>
  <c r="M1117" i="2"/>
  <c r="M1111" i="2"/>
  <c r="M1110" i="2"/>
  <c r="M1109" i="2"/>
  <c r="M1108" i="2"/>
  <c r="M1107" i="2"/>
  <c r="M1105" i="2"/>
  <c r="M1104" i="2"/>
  <c r="M1101" i="2"/>
  <c r="M1100" i="2"/>
  <c r="M1097" i="2"/>
  <c r="M1095" i="2"/>
  <c r="M1093" i="2"/>
  <c r="M1092" i="2"/>
  <c r="M1091" i="2"/>
  <c r="M1090" i="2"/>
  <c r="M1088" i="2"/>
  <c r="M1086" i="2"/>
  <c r="M1085" i="2"/>
  <c r="M1084" i="2"/>
  <c r="M1081" i="2"/>
  <c r="M1080" i="2"/>
  <c r="M1077" i="2"/>
  <c r="M1076" i="2"/>
  <c r="M1072" i="2"/>
  <c r="M1070" i="2"/>
  <c r="M1069" i="2"/>
  <c r="M1068" i="2"/>
  <c r="M1065" i="2"/>
  <c r="M1064" i="2"/>
  <c r="M1062" i="2"/>
  <c r="M1061" i="2"/>
  <c r="M1059" i="2"/>
  <c r="M1056" i="2"/>
  <c r="M1055" i="2"/>
  <c r="M1054" i="2"/>
  <c r="M1053" i="2"/>
  <c r="M1052" i="2"/>
  <c r="M1045" i="2"/>
  <c r="M1043" i="2"/>
  <c r="M1042" i="2"/>
  <c r="M1040" i="2"/>
  <c r="M1039" i="2"/>
  <c r="M1037" i="2"/>
  <c r="M1036" i="2"/>
  <c r="M1033" i="2"/>
  <c r="M1031" i="2"/>
  <c r="M1029" i="2"/>
  <c r="M1028" i="2"/>
  <c r="M1027" i="2"/>
  <c r="M1026" i="2"/>
  <c r="M1024" i="2"/>
  <c r="M1022" i="2"/>
  <c r="M1021" i="2"/>
  <c r="M1017" i="2"/>
  <c r="M1014" i="2"/>
  <c r="M1013" i="2"/>
  <c r="M1012" i="2"/>
  <c r="M1011" i="2"/>
  <c r="M1008" i="2"/>
  <c r="M1005" i="2"/>
  <c r="M1004" i="2"/>
  <c r="M999" i="2"/>
  <c r="M998" i="2"/>
  <c r="M997" i="2"/>
  <c r="M996" i="2"/>
  <c r="M995" i="2"/>
  <c r="M992" i="2"/>
  <c r="M989" i="2"/>
  <c r="M988" i="2"/>
  <c r="M983" i="2"/>
  <c r="M982" i="2"/>
  <c r="M981" i="2"/>
  <c r="M979" i="2"/>
  <c r="M976" i="2"/>
  <c r="M975" i="2"/>
  <c r="M973" i="2"/>
  <c r="M972" i="2"/>
  <c r="M969" i="2"/>
  <c r="M968" i="2"/>
  <c r="M967" i="2"/>
  <c r="M965" i="2"/>
  <c r="M963" i="2"/>
  <c r="M962" i="2"/>
  <c r="M961" i="2"/>
  <c r="M957" i="2"/>
  <c r="M956" i="2"/>
  <c r="M951" i="2"/>
  <c r="M949" i="2"/>
  <c r="M948" i="2"/>
  <c r="M947" i="2"/>
  <c r="M944" i="2"/>
  <c r="M942" i="2"/>
  <c r="M941" i="2"/>
  <c r="M940" i="2"/>
  <c r="M937" i="2"/>
  <c r="M933" i="2"/>
  <c r="M932" i="2"/>
  <c r="M931" i="2"/>
  <c r="M930" i="2"/>
  <c r="M929" i="2"/>
  <c r="M928" i="2"/>
  <c r="M926" i="2"/>
  <c r="M925" i="2"/>
  <c r="M924" i="2"/>
  <c r="M919" i="2"/>
  <c r="M918" i="2"/>
  <c r="M917" i="2"/>
  <c r="M916" i="2"/>
  <c r="M915" i="2"/>
  <c r="M912" i="2"/>
  <c r="M909" i="2"/>
  <c r="M908" i="2"/>
  <c r="M903" i="2"/>
  <c r="M902" i="2"/>
  <c r="M901" i="2"/>
  <c r="M900" i="2"/>
  <c r="M899" i="2"/>
  <c r="M898" i="2"/>
  <c r="M897" i="2"/>
  <c r="M895" i="2"/>
  <c r="M894" i="2"/>
  <c r="M893" i="2"/>
  <c r="M892" i="2"/>
  <c r="M887" i="2"/>
  <c r="M885" i="2"/>
  <c r="M883" i="2"/>
  <c r="M882" i="2"/>
  <c r="M881" i="2"/>
  <c r="M877" i="2"/>
  <c r="M876" i="2"/>
  <c r="M873" i="2"/>
  <c r="M871" i="2"/>
  <c r="M870" i="2"/>
  <c r="M869" i="2"/>
  <c r="M867" i="2"/>
  <c r="M866" i="2"/>
  <c r="M862" i="2"/>
  <c r="M861" i="2"/>
  <c r="M860" i="2"/>
  <c r="M855" i="2"/>
  <c r="M854" i="2"/>
  <c r="M853" i="2"/>
  <c r="M852" i="2"/>
  <c r="M851" i="2"/>
  <c r="M850" i="2"/>
  <c r="M848" i="2"/>
  <c r="M845" i="2"/>
  <c r="M844" i="2"/>
  <c r="M841" i="2"/>
  <c r="M839" i="2"/>
  <c r="M838" i="2"/>
  <c r="M837" i="2"/>
  <c r="M836" i="2"/>
  <c r="M834" i="2"/>
  <c r="M832" i="2"/>
  <c r="M830" i="2"/>
  <c r="M829" i="2"/>
  <c r="M828" i="2"/>
  <c r="M827" i="2"/>
  <c r="M824" i="2"/>
  <c r="M823" i="2"/>
  <c r="M821" i="2"/>
  <c r="M819" i="2"/>
  <c r="M813" i="2"/>
  <c r="M812" i="2"/>
  <c r="M809" i="2"/>
  <c r="M805" i="2"/>
  <c r="M802" i="2"/>
  <c r="M800" i="2"/>
  <c r="M797" i="2"/>
  <c r="M796" i="2"/>
  <c r="M793" i="2"/>
  <c r="M789" i="2"/>
  <c r="M788" i="2"/>
  <c r="M784" i="2"/>
  <c r="M781" i="2"/>
  <c r="M780" i="2"/>
  <c r="M776" i="2"/>
  <c r="M775" i="2"/>
  <c r="M774" i="2"/>
  <c r="M773" i="2"/>
  <c r="M772" i="2"/>
  <c r="M770" i="2"/>
  <c r="M768" i="2"/>
  <c r="M765" i="2"/>
  <c r="M764" i="2"/>
  <c r="M757" i="2"/>
  <c r="M756" i="2"/>
  <c r="M753" i="2"/>
  <c r="M750" i="2"/>
  <c r="M749" i="2"/>
  <c r="M748" i="2"/>
  <c r="M745" i="2"/>
  <c r="M743" i="2"/>
  <c r="M742" i="2"/>
  <c r="M741" i="2"/>
  <c r="M738" i="2"/>
  <c r="M737" i="2"/>
  <c r="M733" i="2"/>
  <c r="M732" i="2"/>
  <c r="M728" i="2"/>
  <c r="M725" i="2"/>
  <c r="M724" i="2"/>
  <c r="M722" i="2"/>
  <c r="M721" i="2"/>
  <c r="M720" i="2"/>
  <c r="M717" i="2"/>
  <c r="M716" i="2"/>
  <c r="M712" i="2"/>
  <c r="M711" i="2"/>
  <c r="M710" i="2"/>
  <c r="M709" i="2"/>
  <c r="M707" i="2"/>
  <c r="M706" i="2"/>
  <c r="M705" i="2"/>
  <c r="M704" i="2"/>
  <c r="M703" i="2"/>
  <c r="M702" i="2"/>
  <c r="M701" i="2"/>
  <c r="M700" i="2"/>
  <c r="M696" i="2"/>
  <c r="M695" i="2"/>
  <c r="M694" i="2"/>
  <c r="M693" i="2"/>
  <c r="M692" i="2"/>
  <c r="M685" i="2"/>
  <c r="M684" i="2"/>
  <c r="M681" i="2"/>
  <c r="M680" i="2"/>
  <c r="M678" i="2"/>
  <c r="M677" i="2"/>
  <c r="M674" i="2"/>
  <c r="M672" i="2"/>
  <c r="M670" i="2"/>
  <c r="M669" i="2"/>
  <c r="M668" i="2"/>
  <c r="M665" i="2"/>
  <c r="M664" i="2"/>
  <c r="M660" i="2"/>
  <c r="M656" i="2"/>
  <c r="M653" i="2"/>
  <c r="M652" i="2"/>
  <c r="M648" i="2"/>
  <c r="M647" i="2"/>
  <c r="M646" i="2"/>
  <c r="M645" i="2"/>
  <c r="M643" i="2"/>
  <c r="M640" i="2"/>
  <c r="M638" i="2"/>
  <c r="M637" i="2"/>
  <c r="M632" i="2"/>
  <c r="M630" i="2"/>
  <c r="M629" i="2"/>
  <c r="M625" i="2"/>
  <c r="M621" i="2"/>
  <c r="M616" i="2"/>
  <c r="M615" i="2"/>
  <c r="M611" i="2"/>
  <c r="M610" i="2"/>
  <c r="M609" i="2"/>
  <c r="M608" i="2"/>
  <c r="M605" i="2"/>
  <c r="M604" i="2"/>
  <c r="M603" i="2"/>
  <c r="M601" i="2"/>
  <c r="M600" i="2"/>
  <c r="M599" i="2"/>
  <c r="M598" i="2"/>
  <c r="M597" i="2"/>
  <c r="M596" i="2"/>
  <c r="M594" i="2"/>
  <c r="M592" i="2"/>
  <c r="M589" i="2"/>
  <c r="M588" i="2"/>
  <c r="M583" i="2"/>
  <c r="M582" i="2"/>
  <c r="M581" i="2"/>
  <c r="M580" i="2"/>
  <c r="M579" i="2"/>
  <c r="M577" i="2"/>
  <c r="M576" i="2"/>
  <c r="M573" i="2"/>
  <c r="M572" i="2"/>
  <c r="M571" i="2"/>
  <c r="M565" i="2"/>
  <c r="M562" i="2"/>
  <c r="M560" i="2"/>
  <c r="M557" i="2"/>
  <c r="M552" i="2"/>
  <c r="M549" i="2"/>
  <c r="M548" i="2"/>
  <c r="M546" i="2"/>
  <c r="M544" i="2"/>
  <c r="M542" i="2"/>
  <c r="M541" i="2"/>
  <c r="M540" i="2"/>
  <c r="M536" i="2"/>
  <c r="M535" i="2"/>
  <c r="M532" i="2"/>
  <c r="M531" i="2"/>
  <c r="M530" i="2"/>
  <c r="M527" i="2"/>
  <c r="M526" i="2"/>
  <c r="M524" i="2"/>
  <c r="M520" i="2"/>
  <c r="M519" i="2"/>
  <c r="M518" i="2"/>
  <c r="M517" i="2"/>
  <c r="M512" i="2"/>
  <c r="M510" i="2"/>
  <c r="M509" i="2"/>
  <c r="M508" i="2"/>
  <c r="M504" i="2"/>
  <c r="M503" i="2"/>
  <c r="M501" i="2"/>
  <c r="M499" i="2"/>
  <c r="M498" i="2"/>
  <c r="M497" i="2"/>
  <c r="M494" i="2"/>
  <c r="M492" i="2"/>
  <c r="M491" i="2"/>
  <c r="M489" i="2"/>
  <c r="M488" i="2"/>
  <c r="M486" i="2"/>
  <c r="M485" i="2"/>
  <c r="M484" i="2"/>
  <c r="M482" i="2"/>
  <c r="M481" i="2"/>
  <c r="M480" i="2"/>
  <c r="M476" i="2"/>
  <c r="M475" i="2"/>
  <c r="M472" i="2"/>
  <c r="M471" i="2"/>
  <c r="M470" i="2"/>
  <c r="M469" i="2"/>
  <c r="M468" i="2"/>
  <c r="M466" i="2"/>
  <c r="M465" i="2"/>
  <c r="M464" i="2"/>
  <c r="M463" i="2"/>
  <c r="M461" i="2"/>
  <c r="M460" i="2"/>
  <c r="M456" i="2"/>
  <c r="M455" i="2"/>
  <c r="M454" i="2"/>
  <c r="M453" i="2"/>
  <c r="M452" i="2"/>
  <c r="M450" i="2"/>
  <c r="M449" i="2"/>
  <c r="M448" i="2"/>
  <c r="M446" i="2"/>
  <c r="M445" i="2"/>
  <c r="M444" i="2"/>
  <c r="M443" i="2"/>
  <c r="M442" i="2"/>
  <c r="M440" i="2"/>
  <c r="M439" i="2"/>
  <c r="M438" i="2"/>
  <c r="M437" i="2"/>
  <c r="M434" i="2"/>
  <c r="M430" i="2"/>
  <c r="M428" i="2"/>
  <c r="M426" i="2"/>
  <c r="M424" i="2"/>
  <c r="M423" i="2"/>
  <c r="M422" i="2"/>
  <c r="M421" i="2"/>
  <c r="M419" i="2"/>
  <c r="M418" i="2"/>
  <c r="M416" i="2"/>
  <c r="M415" i="2"/>
  <c r="M412" i="2"/>
  <c r="M411" i="2"/>
  <c r="M409" i="2"/>
  <c r="M408" i="2"/>
  <c r="M406" i="2"/>
  <c r="M405" i="2"/>
  <c r="M403" i="2"/>
  <c r="M402" i="2"/>
  <c r="M401" i="2"/>
  <c r="M400" i="2"/>
  <c r="M399" i="2"/>
  <c r="M396" i="2"/>
  <c r="M394" i="2"/>
  <c r="M393" i="2"/>
  <c r="M392" i="2"/>
  <c r="M391" i="2"/>
  <c r="M389" i="2"/>
  <c r="M388" i="2"/>
  <c r="M386" i="2"/>
  <c r="M385" i="2"/>
  <c r="M382" i="2"/>
  <c r="M381" i="2"/>
  <c r="M380" i="2"/>
  <c r="M378" i="2"/>
  <c r="M377" i="2"/>
  <c r="M376" i="2"/>
  <c r="M375" i="2"/>
  <c r="M373" i="2"/>
  <c r="M372" i="2"/>
  <c r="M371" i="2"/>
  <c r="M370" i="2"/>
  <c r="M369" i="2"/>
  <c r="M366" i="2"/>
  <c r="M364" i="2"/>
  <c r="M363" i="2"/>
  <c r="M362" i="2"/>
  <c r="M360" i="2"/>
  <c r="M359" i="2"/>
  <c r="M358" i="2"/>
  <c r="M357" i="2"/>
  <c r="M354" i="2"/>
  <c r="M351" i="2"/>
  <c r="M350" i="2"/>
  <c r="M348" i="2"/>
  <c r="M346" i="2"/>
  <c r="M344" i="2"/>
  <c r="M342" i="2"/>
  <c r="M341" i="2"/>
  <c r="M340" i="2"/>
  <c r="M338" i="2"/>
  <c r="M336" i="2"/>
  <c r="M335" i="2"/>
  <c r="M334" i="2"/>
  <c r="M333" i="2"/>
  <c r="M332" i="2"/>
  <c r="M330" i="2"/>
  <c r="M328" i="2"/>
  <c r="M327" i="2"/>
  <c r="M325" i="2"/>
  <c r="M322" i="2"/>
  <c r="M316" i="2"/>
  <c r="M314" i="2"/>
  <c r="M312" i="2"/>
  <c r="M310" i="2"/>
  <c r="M309" i="2"/>
  <c r="M308" i="2"/>
  <c r="M307" i="2"/>
  <c r="M306" i="2"/>
  <c r="M304" i="2"/>
  <c r="M303" i="2"/>
  <c r="M301" i="2"/>
  <c r="M300" i="2"/>
  <c r="M298" i="2"/>
  <c r="M297" i="2"/>
  <c r="M296" i="2"/>
  <c r="M294" i="2"/>
  <c r="M293" i="2"/>
  <c r="M290" i="2"/>
  <c r="M289" i="2"/>
  <c r="M288" i="2"/>
  <c r="M287" i="2"/>
  <c r="M284" i="2"/>
  <c r="M282" i="2"/>
  <c r="M280" i="2"/>
  <c r="M279" i="2"/>
  <c r="M278" i="2"/>
  <c r="M277" i="2"/>
  <c r="M275" i="2"/>
  <c r="M274" i="2"/>
  <c r="M272" i="2"/>
  <c r="M271" i="2"/>
  <c r="M268" i="2"/>
  <c r="M265" i="2"/>
  <c r="M264" i="2"/>
  <c r="M263" i="2"/>
  <c r="M262" i="2"/>
  <c r="M261" i="2"/>
  <c r="M259" i="2"/>
  <c r="M257" i="2"/>
  <c r="M255" i="2"/>
  <c r="M253" i="2"/>
  <c r="M252" i="2"/>
  <c r="M251" i="2"/>
  <c r="M250" i="2"/>
  <c r="M249" i="2"/>
  <c r="M248" i="2"/>
  <c r="M245" i="2"/>
  <c r="M244" i="2"/>
  <c r="M242" i="2"/>
  <c r="M241" i="2"/>
  <c r="M238" i="2"/>
  <c r="M236" i="2"/>
  <c r="M235" i="2"/>
  <c r="M234" i="2"/>
  <c r="M232" i="2"/>
  <c r="M230" i="2"/>
  <c r="M229" i="2"/>
  <c r="M226" i="2"/>
  <c r="M225" i="2"/>
  <c r="M223" i="2"/>
  <c r="M222" i="2"/>
  <c r="M220" i="2"/>
  <c r="M218" i="2"/>
  <c r="M216" i="2"/>
  <c r="M215" i="2"/>
  <c r="M213" i="2"/>
  <c r="M212" i="2"/>
  <c r="M210" i="2"/>
  <c r="M208" i="2"/>
  <c r="M206" i="2"/>
  <c r="M205" i="2"/>
  <c r="M204" i="2"/>
  <c r="M202" i="2"/>
  <c r="M201" i="2"/>
  <c r="M200" i="2"/>
  <c r="M199" i="2"/>
  <c r="M198" i="2"/>
  <c r="M197" i="2"/>
  <c r="M196" i="2"/>
  <c r="M194" i="2"/>
  <c r="M192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6" i="2"/>
  <c r="M175" i="2"/>
  <c r="M174" i="2"/>
  <c r="M172" i="2"/>
  <c r="M171" i="2"/>
  <c r="M170" i="2"/>
  <c r="M169" i="2"/>
  <c r="M167" i="2"/>
  <c r="M166" i="2"/>
  <c r="M165" i="2"/>
  <c r="M164" i="2"/>
  <c r="M163" i="2"/>
  <c r="M162" i="2"/>
  <c r="M160" i="2"/>
  <c r="M159" i="2"/>
  <c r="M158" i="2"/>
  <c r="M157" i="2"/>
  <c r="M156" i="2"/>
  <c r="M154" i="2"/>
  <c r="M152" i="2"/>
  <c r="M151" i="2"/>
  <c r="M149" i="2"/>
  <c r="M146" i="2"/>
  <c r="M145" i="2"/>
  <c r="M144" i="2"/>
  <c r="M140" i="2"/>
  <c r="M138" i="2"/>
  <c r="M137" i="2"/>
  <c r="M136" i="2"/>
  <c r="M135" i="2"/>
  <c r="M133" i="2"/>
  <c r="M131" i="2"/>
  <c r="M130" i="2"/>
  <c r="M129" i="2"/>
  <c r="M128" i="2"/>
  <c r="M126" i="2"/>
  <c r="M125" i="2"/>
  <c r="M124" i="2"/>
  <c r="M123" i="2"/>
  <c r="M122" i="2"/>
  <c r="M121" i="2"/>
  <c r="M120" i="2"/>
  <c r="M119" i="2"/>
  <c r="M117" i="2"/>
  <c r="M116" i="2"/>
  <c r="M114" i="2"/>
  <c r="M113" i="2"/>
  <c r="M112" i="2"/>
  <c r="M110" i="2"/>
  <c r="M108" i="2"/>
  <c r="M107" i="2"/>
  <c r="M106" i="2"/>
  <c r="M105" i="2"/>
  <c r="M104" i="2"/>
  <c r="M102" i="2"/>
  <c r="M101" i="2"/>
  <c r="M100" i="2"/>
  <c r="M98" i="2"/>
  <c r="M96" i="2"/>
  <c r="M95" i="2"/>
  <c r="M92" i="2"/>
  <c r="M91" i="2"/>
  <c r="M90" i="2"/>
  <c r="M88" i="2"/>
  <c r="M86" i="2"/>
  <c r="M85" i="2"/>
  <c r="M84" i="2"/>
  <c r="M83" i="2"/>
  <c r="M82" i="2"/>
  <c r="M81" i="2"/>
  <c r="M79" i="2"/>
  <c r="M77" i="2"/>
  <c r="M76" i="2"/>
  <c r="M75" i="2"/>
  <c r="M74" i="2"/>
  <c r="M72" i="2"/>
  <c r="M71" i="2"/>
  <c r="M70" i="2"/>
  <c r="M69" i="2"/>
  <c r="M66" i="2"/>
  <c r="M65" i="2"/>
  <c r="M64" i="2"/>
  <c r="M63" i="2"/>
  <c r="M60" i="2"/>
  <c r="M58" i="2"/>
  <c r="M57" i="2"/>
  <c r="M56" i="2"/>
  <c r="M53" i="2"/>
  <c r="M52" i="2"/>
  <c r="M50" i="2"/>
  <c r="M49" i="2"/>
  <c r="M48" i="2"/>
  <c r="M46" i="2"/>
  <c r="M45" i="2"/>
  <c r="M44" i="2"/>
  <c r="M43" i="2"/>
  <c r="M42" i="2"/>
  <c r="M40" i="2"/>
  <c r="M39" i="2"/>
  <c r="M38" i="2"/>
  <c r="M37" i="2"/>
  <c r="M34" i="2"/>
  <c r="M33" i="2"/>
  <c r="M32" i="2"/>
  <c r="M31" i="2"/>
  <c r="M30" i="2"/>
  <c r="M28" i="2"/>
  <c r="M26" i="2"/>
  <c r="M25" i="2"/>
  <c r="M24" i="2"/>
  <c r="M23" i="2"/>
  <c r="M22" i="2"/>
  <c r="M21" i="2"/>
  <c r="M19" i="2"/>
  <c r="M18" i="2"/>
  <c r="M17" i="2"/>
  <c r="M16" i="2"/>
  <c r="M15" i="2"/>
  <c r="M14" i="2"/>
  <c r="M13" i="2"/>
  <c r="M12" i="2"/>
  <c r="M11" i="2"/>
  <c r="M9" i="2"/>
  <c r="M8" i="2"/>
  <c r="I1311" i="2"/>
  <c r="I1312" i="2"/>
  <c r="I1313" i="2"/>
  <c r="I1314" i="2"/>
  <c r="I1310" i="2"/>
  <c r="I1309" i="2"/>
  <c r="H5" i="2"/>
  <c r="H6" i="2"/>
  <c r="H7" i="2"/>
  <c r="H8" i="2"/>
  <c r="H4" i="2"/>
  <c r="H3" i="2"/>
  <c r="G4" i="2"/>
  <c r="G5" i="2"/>
  <c r="G6" i="2"/>
  <c r="G7" i="2"/>
  <c r="G3" i="2"/>
  <c r="G2" i="2"/>
  <c r="M1598" i="1"/>
  <c r="M1615" i="1"/>
  <c r="M1694" i="1"/>
  <c r="M1711" i="1"/>
  <c r="M1727" i="1"/>
  <c r="M1728" i="1"/>
  <c r="M1757" i="1"/>
  <c r="M1758" i="1"/>
  <c r="M1775" i="1"/>
  <c r="M1776" i="1"/>
  <c r="M1790" i="1"/>
  <c r="M1791" i="1"/>
  <c r="M1792" i="1"/>
  <c r="M1809" i="1"/>
  <c r="M1819" i="1"/>
  <c r="M1839" i="1"/>
  <c r="M1840" i="1"/>
  <c r="M1854" i="1"/>
  <c r="M1856" i="1"/>
  <c r="M1872" i="1"/>
  <c r="M1901" i="1"/>
  <c r="M1920" i="1"/>
  <c r="M1936" i="1"/>
  <c r="M1938" i="1"/>
  <c r="M1954" i="1"/>
  <c r="M1963" i="1"/>
  <c r="M1965" i="1"/>
  <c r="M1970" i="1"/>
  <c r="M1979" i="1"/>
  <c r="M1981" i="1"/>
  <c r="M1997" i="1"/>
  <c r="M2000" i="1"/>
  <c r="M2016" i="1"/>
  <c r="M2018" i="1"/>
  <c r="M2032" i="1"/>
  <c r="M2033" i="1"/>
  <c r="M2034" i="1"/>
  <c r="M2036" i="1"/>
  <c r="M2042" i="1"/>
  <c r="M2043" i="1"/>
  <c r="M2048" i="1"/>
  <c r="M2049" i="1"/>
  <c r="M2050" i="1"/>
  <c r="M2052" i="1"/>
  <c r="M2059" i="1"/>
  <c r="M2061" i="1"/>
  <c r="M2065" i="1"/>
  <c r="M2066" i="1"/>
  <c r="M2068" i="1"/>
  <c r="M2075" i="1"/>
  <c r="M2077" i="1"/>
  <c r="M2079" i="1"/>
  <c r="M2092" i="1"/>
  <c r="M2093" i="1"/>
  <c r="M2095" i="1"/>
  <c r="M2096" i="1"/>
  <c r="M2108" i="1"/>
  <c r="M2109" i="1"/>
  <c r="M2111" i="1"/>
  <c r="M2112" i="1"/>
  <c r="M2120" i="1"/>
  <c r="M2125" i="1"/>
  <c r="M2127" i="1"/>
  <c r="M2128" i="1"/>
  <c r="M2129" i="1"/>
  <c r="M2141" i="1"/>
  <c r="M2143" i="1"/>
  <c r="M2144" i="1"/>
  <c r="M2145" i="1"/>
  <c r="M2152" i="1"/>
  <c r="M2153" i="1"/>
  <c r="M2159" i="1"/>
  <c r="M2160" i="1"/>
  <c r="M2161" i="1"/>
  <c r="M2168" i="1"/>
  <c r="M2174" i="1"/>
  <c r="M2175" i="1"/>
  <c r="M2176" i="1"/>
  <c r="M2177" i="1"/>
  <c r="M2184" i="1"/>
  <c r="M2186" i="1"/>
  <c r="M2188" i="1"/>
  <c r="M2187" i="1"/>
  <c r="M2183" i="1"/>
  <c r="M2182" i="1"/>
  <c r="M2181" i="1"/>
  <c r="M2180" i="1"/>
  <c r="M2179" i="1"/>
  <c r="M2178" i="1"/>
  <c r="M2173" i="1"/>
  <c r="M2172" i="1"/>
  <c r="M2171" i="1"/>
  <c r="M2170" i="1"/>
  <c r="M2169" i="1"/>
  <c r="M2167" i="1"/>
  <c r="M2166" i="1"/>
  <c r="M2165" i="1"/>
  <c r="M2164" i="1"/>
  <c r="M2163" i="1"/>
  <c r="M2162" i="1"/>
  <c r="M2157" i="1"/>
  <c r="M2156" i="1"/>
  <c r="M2155" i="1"/>
  <c r="M2154" i="1"/>
  <c r="M2151" i="1"/>
  <c r="M2150" i="1"/>
  <c r="M2149" i="1"/>
  <c r="M2148" i="1"/>
  <c r="M2147" i="1"/>
  <c r="M2146" i="1"/>
  <c r="M2140" i="1"/>
  <c r="M2139" i="1"/>
  <c r="M2138" i="1"/>
  <c r="M2137" i="1"/>
  <c r="M2136" i="1"/>
  <c r="M2135" i="1"/>
  <c r="M2134" i="1"/>
  <c r="M2133" i="1"/>
  <c r="M2132" i="1"/>
  <c r="M2131" i="1"/>
  <c r="M2130" i="1"/>
  <c r="M2124" i="1"/>
  <c r="M2123" i="1"/>
  <c r="M2122" i="1"/>
  <c r="M2121" i="1"/>
  <c r="M2119" i="1"/>
  <c r="M2118" i="1"/>
  <c r="M2117" i="1"/>
  <c r="M2116" i="1"/>
  <c r="M2115" i="1"/>
  <c r="M2114" i="1"/>
  <c r="M2113" i="1"/>
  <c r="M2107" i="1"/>
  <c r="M2106" i="1"/>
  <c r="M2105" i="1"/>
  <c r="M2104" i="1"/>
  <c r="M2103" i="1"/>
  <c r="M2102" i="1"/>
  <c r="M2101" i="1"/>
  <c r="M2100" i="1"/>
  <c r="M2099" i="1"/>
  <c r="M2098" i="1"/>
  <c r="M2097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4" i="1"/>
  <c r="M2073" i="1"/>
  <c r="M2072" i="1"/>
  <c r="M2071" i="1"/>
  <c r="M2070" i="1"/>
  <c r="M2069" i="1"/>
  <c r="M2067" i="1"/>
  <c r="M2064" i="1"/>
  <c r="M2063" i="1"/>
  <c r="M2058" i="1"/>
  <c r="M2057" i="1"/>
  <c r="M2056" i="1"/>
  <c r="M2055" i="1"/>
  <c r="M2054" i="1"/>
  <c r="M2053" i="1"/>
  <c r="M2051" i="1"/>
  <c r="M2047" i="1"/>
  <c r="M2046" i="1"/>
  <c r="M2045" i="1"/>
  <c r="M2041" i="1"/>
  <c r="M2040" i="1"/>
  <c r="M2039" i="1"/>
  <c r="M2038" i="1"/>
  <c r="M2037" i="1"/>
  <c r="M2035" i="1"/>
  <c r="M2029" i="1"/>
  <c r="M2028" i="1"/>
  <c r="M2027" i="1"/>
  <c r="M2026" i="1"/>
  <c r="M2024" i="1"/>
  <c r="M2023" i="1"/>
  <c r="M2022" i="1"/>
  <c r="M2021" i="1"/>
  <c r="M2020" i="1"/>
  <c r="M2019" i="1"/>
  <c r="M2013" i="1"/>
  <c r="M2012" i="1"/>
  <c r="M2011" i="1"/>
  <c r="M2010" i="1"/>
  <c r="M2008" i="1"/>
  <c r="M2007" i="1"/>
  <c r="M2006" i="1"/>
  <c r="M2005" i="1"/>
  <c r="M2004" i="1"/>
  <c r="M2003" i="1"/>
  <c r="M2002" i="1"/>
  <c r="M1995" i="1"/>
  <c r="M1994" i="1"/>
  <c r="M1992" i="1"/>
  <c r="M1991" i="1"/>
  <c r="M1990" i="1"/>
  <c r="M1989" i="1"/>
  <c r="M1988" i="1"/>
  <c r="M1987" i="1"/>
  <c r="M1986" i="1"/>
  <c r="M1985" i="1"/>
  <c r="M1984" i="1"/>
  <c r="M1978" i="1"/>
  <c r="M1976" i="1"/>
  <c r="M1975" i="1"/>
  <c r="M1974" i="1"/>
  <c r="M1973" i="1"/>
  <c r="M1972" i="1"/>
  <c r="M1971" i="1"/>
  <c r="M1968" i="1"/>
  <c r="M1967" i="1"/>
  <c r="M1966" i="1"/>
  <c r="M1962" i="1"/>
  <c r="M1960" i="1"/>
  <c r="M1959" i="1"/>
  <c r="M1958" i="1"/>
  <c r="M1957" i="1"/>
  <c r="M1956" i="1"/>
  <c r="M1955" i="1"/>
  <c r="M1952" i="1"/>
  <c r="M1951" i="1"/>
  <c r="M1950" i="1"/>
  <c r="M1949" i="1"/>
  <c r="M1948" i="1"/>
  <c r="M1947" i="1"/>
  <c r="M1946" i="1"/>
  <c r="M1944" i="1"/>
  <c r="M1943" i="1"/>
  <c r="M1942" i="1"/>
  <c r="M1941" i="1"/>
  <c r="M1940" i="1"/>
  <c r="M1939" i="1"/>
  <c r="M1934" i="1"/>
  <c r="M1933" i="1"/>
  <c r="M1932" i="1"/>
  <c r="M1931" i="1"/>
  <c r="M1930" i="1"/>
  <c r="M1928" i="1"/>
  <c r="M1927" i="1"/>
  <c r="M1926" i="1"/>
  <c r="M1925" i="1"/>
  <c r="M1924" i="1"/>
  <c r="M1923" i="1"/>
  <c r="M1922" i="1"/>
  <c r="M1917" i="1"/>
  <c r="M1916" i="1"/>
  <c r="M1915" i="1"/>
  <c r="M1914" i="1"/>
  <c r="M1912" i="1"/>
  <c r="M1911" i="1"/>
  <c r="M1910" i="1"/>
  <c r="M1909" i="1"/>
  <c r="M1908" i="1"/>
  <c r="M1907" i="1"/>
  <c r="M1906" i="1"/>
  <c r="M1904" i="1"/>
  <c r="M1899" i="1"/>
  <c r="M1898" i="1"/>
  <c r="M1897" i="1"/>
  <c r="M1896" i="1"/>
  <c r="M1895" i="1"/>
  <c r="M1894" i="1"/>
  <c r="M1893" i="1"/>
  <c r="M1892" i="1"/>
  <c r="M1891" i="1"/>
  <c r="M1890" i="1"/>
  <c r="M1888" i="1"/>
  <c r="M1887" i="1"/>
  <c r="M1886" i="1"/>
  <c r="M1885" i="1"/>
  <c r="M1883" i="1"/>
  <c r="M1882" i="1"/>
  <c r="M1880" i="1"/>
  <c r="M1879" i="1"/>
  <c r="M1878" i="1"/>
  <c r="M1877" i="1"/>
  <c r="M1876" i="1"/>
  <c r="M1875" i="1"/>
  <c r="M1871" i="1"/>
  <c r="M1870" i="1"/>
  <c r="M1869" i="1"/>
  <c r="M1868" i="1"/>
  <c r="M1867" i="1"/>
  <c r="M1866" i="1"/>
  <c r="M1864" i="1"/>
  <c r="M1863" i="1"/>
  <c r="M1862" i="1"/>
  <c r="M1861" i="1"/>
  <c r="M1860" i="1"/>
  <c r="M1859" i="1"/>
  <c r="M1858" i="1"/>
  <c r="M1853" i="1"/>
  <c r="M1852" i="1"/>
  <c r="M1851" i="1"/>
  <c r="M1850" i="1"/>
  <c r="M1848" i="1"/>
  <c r="M1847" i="1"/>
  <c r="M1846" i="1"/>
  <c r="M1845" i="1"/>
  <c r="M1844" i="1"/>
  <c r="M1843" i="1"/>
  <c r="M1842" i="1"/>
  <c r="M1841" i="1"/>
  <c r="M1837" i="1"/>
  <c r="M1836" i="1"/>
  <c r="M1835" i="1"/>
  <c r="M1834" i="1"/>
  <c r="M1832" i="1"/>
  <c r="M1831" i="1"/>
  <c r="M1830" i="1"/>
  <c r="M1829" i="1"/>
  <c r="M1828" i="1"/>
  <c r="M1827" i="1"/>
  <c r="M1826" i="1"/>
  <c r="M1824" i="1"/>
  <c r="M1823" i="1"/>
  <c r="M1822" i="1"/>
  <c r="M1821" i="1"/>
  <c r="M1818" i="1"/>
  <c r="M1816" i="1"/>
  <c r="M1815" i="1"/>
  <c r="M1814" i="1"/>
  <c r="M1813" i="1"/>
  <c r="M1812" i="1"/>
  <c r="M1811" i="1"/>
  <c r="M1808" i="1"/>
  <c r="M1807" i="1"/>
  <c r="M1806" i="1"/>
  <c r="M1805" i="1"/>
  <c r="M1804" i="1"/>
  <c r="M1803" i="1"/>
  <c r="M1802" i="1"/>
  <c r="M1800" i="1"/>
  <c r="M1799" i="1"/>
  <c r="M1798" i="1"/>
  <c r="M1797" i="1"/>
  <c r="M1796" i="1"/>
  <c r="M1795" i="1"/>
  <c r="M1789" i="1"/>
  <c r="M1788" i="1"/>
  <c r="M1787" i="1"/>
  <c r="M1784" i="1"/>
  <c r="M1783" i="1"/>
  <c r="M1782" i="1"/>
  <c r="M1781" i="1"/>
  <c r="M1780" i="1"/>
  <c r="M1779" i="1"/>
  <c r="M1778" i="1"/>
  <c r="M1773" i="1"/>
  <c r="M1772" i="1"/>
  <c r="M1771" i="1"/>
  <c r="M1770" i="1"/>
  <c r="M1768" i="1"/>
  <c r="M1767" i="1"/>
  <c r="M1766" i="1"/>
  <c r="M1765" i="1"/>
  <c r="M1764" i="1"/>
  <c r="M1763" i="1"/>
  <c r="M1762" i="1"/>
  <c r="M1760" i="1"/>
  <c r="M1759" i="1"/>
  <c r="M1755" i="1"/>
  <c r="M1754" i="1"/>
  <c r="M1752" i="1"/>
  <c r="M1751" i="1"/>
  <c r="M1749" i="1"/>
  <c r="M1748" i="1"/>
  <c r="M1747" i="1"/>
  <c r="M1746" i="1"/>
  <c r="M1744" i="1"/>
  <c r="M1743" i="1"/>
  <c r="M1742" i="1"/>
  <c r="M1741" i="1"/>
  <c r="M1740" i="1"/>
  <c r="M1739" i="1"/>
  <c r="M1738" i="1"/>
  <c r="M1737" i="1"/>
  <c r="M1736" i="1"/>
  <c r="M1735" i="1"/>
  <c r="M1733" i="1"/>
  <c r="M1732" i="1"/>
  <c r="M1731" i="1"/>
  <c r="M1726" i="1"/>
  <c r="M1725" i="1"/>
  <c r="M1724" i="1"/>
  <c r="M1723" i="1"/>
  <c r="M1720" i="1"/>
  <c r="M1719" i="1"/>
  <c r="M1717" i="1"/>
  <c r="M1716" i="1"/>
  <c r="M1715" i="1"/>
  <c r="M1714" i="1"/>
  <c r="M1712" i="1"/>
  <c r="M1709" i="1"/>
  <c r="M1708" i="1"/>
  <c r="M1707" i="1"/>
  <c r="M1704" i="1"/>
  <c r="M1703" i="1"/>
  <c r="M1701" i="1"/>
  <c r="M1700" i="1"/>
  <c r="M1699" i="1"/>
  <c r="M1698" i="1"/>
  <c r="M1696" i="1"/>
  <c r="M1695" i="1"/>
  <c r="M1693" i="1"/>
  <c r="M1692" i="1"/>
  <c r="M1691" i="1"/>
  <c r="M1690" i="1"/>
  <c r="M1688" i="1"/>
  <c r="M1687" i="1"/>
  <c r="M1685" i="1"/>
  <c r="M1684" i="1"/>
  <c r="M1683" i="1"/>
  <c r="M1682" i="1"/>
  <c r="M1680" i="1"/>
  <c r="M1679" i="1"/>
  <c r="M1678" i="1"/>
  <c r="M1677" i="1"/>
  <c r="M1676" i="1"/>
  <c r="M1675" i="1"/>
  <c r="M1674" i="1"/>
  <c r="M1672" i="1"/>
  <c r="M1671" i="1"/>
  <c r="M1670" i="1"/>
  <c r="M1669" i="1"/>
  <c r="M1668" i="1"/>
  <c r="M1667" i="1"/>
  <c r="M1666" i="1"/>
  <c r="M1664" i="1"/>
  <c r="M1663" i="1"/>
  <c r="M1662" i="1"/>
  <c r="M1661" i="1"/>
  <c r="M1660" i="1"/>
  <c r="M1659" i="1"/>
  <c r="M1658" i="1"/>
  <c r="M1656" i="1"/>
  <c r="M1655" i="1"/>
  <c r="M1653" i="1"/>
  <c r="M1652" i="1"/>
  <c r="M1651" i="1"/>
  <c r="M1650" i="1"/>
  <c r="M1648" i="1"/>
  <c r="M1647" i="1"/>
  <c r="M1646" i="1"/>
  <c r="M1645" i="1"/>
  <c r="M1644" i="1"/>
  <c r="M1643" i="1"/>
  <c r="M1642" i="1"/>
  <c r="M1640" i="1"/>
  <c r="M1639" i="1"/>
  <c r="M1638" i="1"/>
  <c r="M1637" i="1"/>
  <c r="M1636" i="1"/>
  <c r="M1635" i="1"/>
  <c r="M1634" i="1"/>
  <c r="M1632" i="1"/>
  <c r="M1631" i="1"/>
  <c r="M1630" i="1"/>
  <c r="M1629" i="1"/>
  <c r="M1628" i="1"/>
  <c r="M1627" i="1"/>
  <c r="M1626" i="1"/>
  <c r="M1624" i="1"/>
  <c r="M1623" i="1"/>
  <c r="M1621" i="1"/>
  <c r="M1620" i="1"/>
  <c r="M1619" i="1"/>
  <c r="M1618" i="1"/>
  <c r="M1616" i="1"/>
  <c r="M1614" i="1"/>
  <c r="M1613" i="1"/>
  <c r="M1612" i="1"/>
  <c r="M1611" i="1"/>
  <c r="M1608" i="1"/>
  <c r="M1607" i="1"/>
  <c r="M1606" i="1"/>
  <c r="M1605" i="1"/>
  <c r="M1604" i="1"/>
  <c r="M1603" i="1"/>
  <c r="M1602" i="1"/>
  <c r="M1600" i="1"/>
  <c r="M1599" i="1"/>
  <c r="M1597" i="1"/>
  <c r="M1596" i="1"/>
  <c r="M1595" i="1"/>
  <c r="M1592" i="1"/>
  <c r="M1591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6" i="1"/>
  <c r="M1575" i="1"/>
  <c r="M1573" i="1"/>
  <c r="M1571" i="1"/>
  <c r="M1570" i="1"/>
  <c r="M1568" i="1"/>
  <c r="M1567" i="1"/>
  <c r="M1566" i="1"/>
  <c r="M1565" i="1"/>
  <c r="M1564" i="1"/>
  <c r="M1563" i="1"/>
  <c r="M1562" i="1"/>
  <c r="M1560" i="1"/>
  <c r="M1559" i="1"/>
  <c r="M1558" i="1"/>
  <c r="M1557" i="1"/>
  <c r="M1556" i="1"/>
  <c r="M1555" i="1"/>
  <c r="M1554" i="1"/>
  <c r="M1552" i="1"/>
  <c r="M1551" i="1"/>
  <c r="M1550" i="1"/>
  <c r="M1549" i="1"/>
  <c r="M1548" i="1"/>
  <c r="M1547" i="1"/>
  <c r="M1544" i="1"/>
  <c r="M1543" i="1"/>
  <c r="M1542" i="1"/>
  <c r="M1541" i="1"/>
  <c r="M1540" i="1"/>
  <c r="M1539" i="1"/>
  <c r="M1538" i="1"/>
  <c r="M1536" i="1"/>
  <c r="M1535" i="1"/>
  <c r="M1534" i="1"/>
  <c r="M1533" i="1"/>
  <c r="M1532" i="1"/>
  <c r="M1531" i="1"/>
  <c r="M1530" i="1"/>
  <c r="M1528" i="1"/>
  <c r="M1527" i="1"/>
  <c r="M1525" i="1"/>
  <c r="M1523" i="1"/>
  <c r="M1522" i="1"/>
  <c r="M1520" i="1"/>
  <c r="M1519" i="1"/>
  <c r="M1518" i="1"/>
  <c r="M1517" i="1"/>
  <c r="M1516" i="1"/>
  <c r="M1515" i="1"/>
  <c r="M1514" i="1"/>
  <c r="M1512" i="1"/>
  <c r="M1511" i="1"/>
  <c r="M1509" i="1"/>
  <c r="M1507" i="1"/>
  <c r="M1506" i="1"/>
  <c r="M1504" i="1"/>
  <c r="M1503" i="1"/>
  <c r="M1502" i="1"/>
  <c r="M1501" i="1"/>
  <c r="M1500" i="1"/>
  <c r="M1499" i="1"/>
  <c r="M1498" i="1"/>
  <c r="M1496" i="1"/>
  <c r="M1495" i="1"/>
  <c r="M1494" i="1"/>
  <c r="M1493" i="1"/>
  <c r="M1492" i="1"/>
  <c r="M1491" i="1"/>
  <c r="M1490" i="1"/>
  <c r="M1488" i="1"/>
  <c r="M1487" i="1"/>
  <c r="M1486" i="1"/>
  <c r="M1485" i="1"/>
  <c r="M1484" i="1"/>
  <c r="M1483" i="1"/>
  <c r="M1482" i="1"/>
  <c r="M1480" i="1"/>
  <c r="M1479" i="1"/>
  <c r="M1478" i="1"/>
  <c r="M1477" i="1"/>
  <c r="M1476" i="1"/>
  <c r="M1475" i="1"/>
  <c r="M1474" i="1"/>
  <c r="M1472" i="1"/>
  <c r="M1471" i="1"/>
  <c r="M1470" i="1"/>
  <c r="M1469" i="1"/>
  <c r="M1468" i="1"/>
  <c r="M1467" i="1"/>
  <c r="M1466" i="1"/>
  <c r="M1464" i="1"/>
  <c r="M1463" i="1"/>
  <c r="M1462" i="1"/>
  <c r="M1461" i="1"/>
  <c r="M1459" i="1"/>
  <c r="M1458" i="1"/>
  <c r="M1456" i="1"/>
  <c r="M1455" i="1"/>
  <c r="M1454" i="1"/>
  <c r="M1453" i="1"/>
  <c r="M1452" i="1"/>
  <c r="M1451" i="1"/>
  <c r="M1450" i="1"/>
  <c r="M1448" i="1"/>
  <c r="M1447" i="1"/>
  <c r="M1446" i="1"/>
  <c r="M1445" i="1"/>
  <c r="M1443" i="1"/>
  <c r="M1442" i="1"/>
  <c r="M1440" i="1"/>
  <c r="M1439" i="1"/>
  <c r="M1438" i="1"/>
  <c r="M1437" i="1"/>
  <c r="M1436" i="1"/>
  <c r="M1435" i="1"/>
  <c r="M1434" i="1"/>
  <c r="M1432" i="1"/>
  <c r="M1431" i="1"/>
  <c r="M1429" i="1"/>
  <c r="M1428" i="1"/>
  <c r="M1427" i="1"/>
  <c r="M1426" i="1"/>
  <c r="M1424" i="1"/>
  <c r="M1423" i="1"/>
  <c r="M1422" i="1"/>
  <c r="M1420" i="1"/>
  <c r="M1419" i="1"/>
  <c r="M1418" i="1"/>
  <c r="M1416" i="1"/>
  <c r="M1415" i="1"/>
  <c r="M1414" i="1"/>
  <c r="M1413" i="1"/>
  <c r="M1412" i="1"/>
  <c r="M1411" i="1"/>
  <c r="M1410" i="1"/>
  <c r="M1408" i="1"/>
  <c r="M1407" i="1"/>
  <c r="M1406" i="1"/>
  <c r="M1404" i="1"/>
  <c r="M1403" i="1"/>
  <c r="M1402" i="1"/>
  <c r="M1400" i="1"/>
  <c r="M1399" i="1"/>
  <c r="M1398" i="1"/>
  <c r="M1397" i="1"/>
  <c r="M1396" i="1"/>
  <c r="M1395" i="1"/>
  <c r="M1394" i="1"/>
  <c r="M1392" i="1"/>
  <c r="M1391" i="1"/>
  <c r="M1390" i="1"/>
  <c r="M1388" i="1"/>
  <c r="M1387" i="1"/>
  <c r="M1386" i="1"/>
  <c r="M1384" i="1"/>
  <c r="M1383" i="1"/>
  <c r="M1382" i="1"/>
  <c r="M1381" i="1"/>
  <c r="M1379" i="1"/>
  <c r="M1378" i="1"/>
  <c r="M1377" i="1"/>
  <c r="M1376" i="1"/>
  <c r="M1375" i="1"/>
  <c r="M1374" i="1"/>
  <c r="M1372" i="1"/>
  <c r="M1371" i="1"/>
  <c r="M1370" i="1"/>
  <c r="M1368" i="1"/>
  <c r="M1367" i="1"/>
  <c r="M1366" i="1"/>
  <c r="M1365" i="1"/>
  <c r="M1363" i="1"/>
  <c r="M1362" i="1"/>
  <c r="M1360" i="1"/>
  <c r="M1359" i="1"/>
  <c r="M1358" i="1"/>
  <c r="M1357" i="1"/>
  <c r="M1356" i="1"/>
  <c r="M1355" i="1"/>
  <c r="M1354" i="1"/>
  <c r="M1352" i="1"/>
  <c r="M1351" i="1"/>
  <c r="M1350" i="1"/>
  <c r="M1347" i="1"/>
  <c r="M1346" i="1"/>
  <c r="M1344" i="1"/>
  <c r="M1343" i="1"/>
  <c r="M1342" i="1"/>
  <c r="M1340" i="1"/>
  <c r="M1339" i="1"/>
  <c r="M1338" i="1"/>
  <c r="M1336" i="1"/>
  <c r="M1335" i="1"/>
  <c r="M1334" i="1"/>
  <c r="M1332" i="1"/>
  <c r="M1331" i="1"/>
  <c r="M1330" i="1"/>
  <c r="M1328" i="1"/>
  <c r="M1327" i="1"/>
  <c r="M1326" i="1"/>
  <c r="M1324" i="1"/>
  <c r="M1323" i="1"/>
  <c r="M1322" i="1"/>
  <c r="M1320" i="1"/>
  <c r="M1319" i="1"/>
  <c r="M1318" i="1"/>
  <c r="M1317" i="1"/>
  <c r="M1316" i="1"/>
  <c r="M1315" i="1"/>
  <c r="M1314" i="1"/>
  <c r="M1311" i="1"/>
  <c r="M1310" i="1"/>
  <c r="M1308" i="1"/>
  <c r="M1307" i="1"/>
  <c r="M1306" i="1"/>
  <c r="M1304" i="1"/>
  <c r="M1303" i="1"/>
  <c r="M1302" i="1"/>
  <c r="M1301" i="1"/>
  <c r="M1299" i="1"/>
  <c r="M1298" i="1"/>
  <c r="M1296" i="1"/>
  <c r="M1295" i="1"/>
  <c r="M1294" i="1"/>
  <c r="M1292" i="1"/>
  <c r="M1291" i="1"/>
  <c r="M1290" i="1"/>
  <c r="M1288" i="1"/>
  <c r="M1287" i="1"/>
  <c r="M1286" i="1"/>
  <c r="M1285" i="1"/>
  <c r="M1284" i="1"/>
  <c r="M1283" i="1"/>
  <c r="M1282" i="1"/>
  <c r="M1279" i="1"/>
  <c r="M1278" i="1"/>
  <c r="M1277" i="1"/>
  <c r="M1276" i="1"/>
  <c r="M1275" i="1"/>
  <c r="M1274" i="1"/>
  <c r="M1272" i="1"/>
  <c r="M1271" i="1"/>
  <c r="M1270" i="1"/>
  <c r="M1269" i="1"/>
  <c r="M1267" i="1"/>
  <c r="M1266" i="1"/>
  <c r="M1264" i="1"/>
  <c r="M1263" i="1"/>
  <c r="M1262" i="1"/>
  <c r="M1260" i="1"/>
  <c r="M1259" i="1"/>
  <c r="M1258" i="1"/>
  <c r="M1256" i="1"/>
  <c r="M1255" i="1"/>
  <c r="M1254" i="1"/>
  <c r="M1253" i="1"/>
  <c r="M1252" i="1"/>
  <c r="M1251" i="1"/>
  <c r="M1250" i="1"/>
  <c r="M1248" i="1"/>
  <c r="M1247" i="1"/>
  <c r="M1246" i="1"/>
  <c r="M1244" i="1"/>
  <c r="M1243" i="1"/>
  <c r="M1242" i="1"/>
  <c r="M1240" i="1"/>
  <c r="M1239" i="1"/>
  <c r="M1238" i="1"/>
  <c r="M1237" i="1"/>
  <c r="M1235" i="1"/>
  <c r="M1234" i="1"/>
  <c r="M1233" i="1"/>
  <c r="M1231" i="1"/>
  <c r="M1230" i="1"/>
  <c r="M1228" i="1"/>
  <c r="M1227" i="1"/>
  <c r="M1226" i="1"/>
  <c r="M1224" i="1"/>
  <c r="M1223" i="1"/>
  <c r="M1222" i="1"/>
  <c r="M1221" i="1"/>
  <c r="M1219" i="1"/>
  <c r="M1218" i="1"/>
  <c r="M1215" i="1"/>
  <c r="M1214" i="1"/>
  <c r="M1213" i="1"/>
  <c r="M1212" i="1"/>
  <c r="M1211" i="1"/>
  <c r="M1210" i="1"/>
  <c r="M1208" i="1"/>
  <c r="M1207" i="1"/>
  <c r="M1206" i="1"/>
  <c r="M1205" i="1"/>
  <c r="M1204" i="1"/>
  <c r="M1203" i="1"/>
  <c r="M1202" i="1"/>
  <c r="M1199" i="1"/>
  <c r="M1198" i="1"/>
  <c r="M1197" i="1"/>
  <c r="M1196" i="1"/>
  <c r="M1195" i="1"/>
  <c r="M1194" i="1"/>
  <c r="M1192" i="1"/>
  <c r="M1191" i="1"/>
  <c r="M1190" i="1"/>
  <c r="M1189" i="1"/>
  <c r="M1187" i="1"/>
  <c r="M1186" i="1"/>
  <c r="M1183" i="1"/>
  <c r="M1182" i="1"/>
  <c r="M1181" i="1"/>
  <c r="M1180" i="1"/>
  <c r="M1179" i="1"/>
  <c r="M1178" i="1"/>
  <c r="M1176" i="1"/>
  <c r="M1175" i="1"/>
  <c r="M1174" i="1"/>
  <c r="M1173" i="1"/>
  <c r="M1172" i="1"/>
  <c r="M1171" i="1"/>
  <c r="M1170" i="1"/>
  <c r="M1168" i="1"/>
  <c r="M1167" i="1"/>
  <c r="M1166" i="1"/>
  <c r="M1165" i="1"/>
  <c r="M1164" i="1"/>
  <c r="M1163" i="1"/>
  <c r="M1162" i="1"/>
  <c r="M1160" i="1"/>
  <c r="M1159" i="1"/>
  <c r="M1158" i="1"/>
  <c r="M1157" i="1"/>
  <c r="M1156" i="1"/>
  <c r="M1155" i="1"/>
  <c r="M1154" i="1"/>
  <c r="M1152" i="1"/>
  <c r="M1151" i="1"/>
  <c r="M1150" i="1"/>
  <c r="M1149" i="1"/>
  <c r="M1148" i="1"/>
  <c r="M1147" i="1"/>
  <c r="M1146" i="1"/>
  <c r="M1144" i="1"/>
  <c r="M1143" i="1"/>
  <c r="M1142" i="1"/>
  <c r="M1141" i="1"/>
  <c r="M1139" i="1"/>
  <c r="M1138" i="1"/>
  <c r="M1135" i="1"/>
  <c r="M1134" i="1"/>
  <c r="M1133" i="1"/>
  <c r="M1132" i="1"/>
  <c r="M1131" i="1"/>
  <c r="M1130" i="1"/>
  <c r="M1128" i="1"/>
  <c r="M1127" i="1"/>
  <c r="M1126" i="1"/>
  <c r="M1125" i="1"/>
  <c r="M1123" i="1"/>
  <c r="M1122" i="1"/>
  <c r="M1119" i="1"/>
  <c r="M1118" i="1"/>
  <c r="M1117" i="1"/>
  <c r="M1116" i="1"/>
  <c r="M1115" i="1"/>
  <c r="M1114" i="1"/>
  <c r="M1112" i="1"/>
  <c r="M1111" i="1"/>
  <c r="M1110" i="1"/>
  <c r="M1109" i="1"/>
  <c r="M1107" i="1"/>
  <c r="M1106" i="1"/>
  <c r="M1104" i="1"/>
  <c r="M1103" i="1"/>
  <c r="M1102" i="1"/>
  <c r="M1101" i="1"/>
  <c r="M1100" i="1"/>
  <c r="M1099" i="1"/>
  <c r="M1098" i="1"/>
  <c r="M1096" i="1"/>
  <c r="M1095" i="1"/>
  <c r="M1094" i="1"/>
  <c r="M1093" i="1"/>
  <c r="M1092" i="1"/>
  <c r="M1091" i="1"/>
  <c r="M1090" i="1"/>
  <c r="M1087" i="1"/>
  <c r="M1086" i="1"/>
  <c r="M1085" i="1"/>
  <c r="M1084" i="1"/>
  <c r="M1083" i="1"/>
  <c r="M1082" i="1"/>
  <c r="M1080" i="1"/>
  <c r="M1079" i="1"/>
  <c r="M1078" i="1"/>
  <c r="M1077" i="1"/>
  <c r="M1075" i="1"/>
  <c r="M1074" i="1"/>
  <c r="M1072" i="1"/>
  <c r="M1071" i="1"/>
  <c r="M1070" i="1"/>
  <c r="M1069" i="1"/>
  <c r="M1068" i="1"/>
  <c r="M1067" i="1"/>
  <c r="M1066" i="1"/>
  <c r="M1064" i="1"/>
  <c r="M1063" i="1"/>
  <c r="M1062" i="1"/>
  <c r="M1061" i="1"/>
  <c r="M1060" i="1"/>
  <c r="M1059" i="1"/>
  <c r="M1058" i="1"/>
  <c r="M1055" i="1"/>
  <c r="M1054" i="1"/>
  <c r="M1053" i="1"/>
  <c r="M1052" i="1"/>
  <c r="M1051" i="1"/>
  <c r="M1050" i="1"/>
  <c r="M1048" i="1"/>
  <c r="M1047" i="1"/>
  <c r="M1046" i="1"/>
  <c r="M1045" i="1"/>
  <c r="M1044" i="1"/>
  <c r="M1043" i="1"/>
  <c r="M1042" i="1"/>
  <c r="M1040" i="1"/>
  <c r="M1039" i="1"/>
  <c r="M1038" i="1"/>
  <c r="M1037" i="1"/>
  <c r="M1036" i="1"/>
  <c r="M1035" i="1"/>
  <c r="M1034" i="1"/>
  <c r="M1032" i="1"/>
  <c r="M1031" i="1"/>
  <c r="M1030" i="1"/>
  <c r="M1029" i="1"/>
  <c r="M1028" i="1"/>
  <c r="M1027" i="1"/>
  <c r="M1026" i="1"/>
  <c r="M1024" i="1"/>
  <c r="M1023" i="1"/>
  <c r="M1022" i="1"/>
  <c r="M1021" i="1"/>
  <c r="M1020" i="1"/>
  <c r="M1019" i="1"/>
  <c r="M1018" i="1"/>
  <c r="M1016" i="1"/>
  <c r="M1014" i="1"/>
  <c r="M1013" i="1"/>
  <c r="M1011" i="1"/>
  <c r="M1010" i="1"/>
  <c r="M1007" i="1"/>
  <c r="M1006" i="1"/>
  <c r="M1005" i="1"/>
  <c r="M1004" i="1"/>
  <c r="M1003" i="1"/>
  <c r="M1002" i="1"/>
  <c r="M1000" i="1"/>
  <c r="M999" i="1"/>
  <c r="M998" i="1"/>
  <c r="M997" i="1"/>
  <c r="M995" i="1"/>
  <c r="M994" i="1"/>
  <c r="M992" i="1"/>
  <c r="M991" i="1"/>
  <c r="M990" i="1"/>
  <c r="M989" i="1"/>
  <c r="M988" i="1"/>
  <c r="M987" i="1"/>
  <c r="M986" i="1"/>
  <c r="M984" i="1"/>
  <c r="M983" i="1"/>
  <c r="M982" i="1"/>
  <c r="M981" i="1"/>
  <c r="M980" i="1"/>
  <c r="M979" i="1"/>
  <c r="M978" i="1"/>
  <c r="M976" i="1"/>
  <c r="M975" i="1"/>
  <c r="M974" i="1"/>
  <c r="M973" i="1"/>
  <c r="M972" i="1"/>
  <c r="M971" i="1"/>
  <c r="M970" i="1"/>
  <c r="M968" i="1"/>
  <c r="M967" i="1"/>
  <c r="M966" i="1"/>
  <c r="M965" i="1"/>
  <c r="M963" i="1"/>
  <c r="M962" i="1"/>
  <c r="M960" i="1"/>
  <c r="M959" i="1"/>
  <c r="M958" i="1"/>
  <c r="M957" i="1"/>
  <c r="M956" i="1"/>
  <c r="M955" i="1"/>
  <c r="M954" i="1"/>
  <c r="M952" i="1"/>
  <c r="M951" i="1"/>
  <c r="M950" i="1"/>
  <c r="M949" i="1"/>
  <c r="M947" i="1"/>
  <c r="M946" i="1"/>
  <c r="M944" i="1"/>
  <c r="M943" i="1"/>
  <c r="M942" i="1"/>
  <c r="M941" i="1"/>
  <c r="M940" i="1"/>
  <c r="M939" i="1"/>
  <c r="M938" i="1"/>
  <c r="M936" i="1"/>
  <c r="M935" i="1"/>
  <c r="M934" i="1"/>
  <c r="M933" i="1"/>
  <c r="M932" i="1"/>
  <c r="M931" i="1"/>
  <c r="M930" i="1"/>
  <c r="M928" i="1"/>
  <c r="M927" i="1"/>
  <c r="M926" i="1"/>
  <c r="M925" i="1"/>
  <c r="M924" i="1"/>
  <c r="M923" i="1"/>
  <c r="M922" i="1"/>
  <c r="M920" i="1"/>
  <c r="M919" i="1"/>
  <c r="M918" i="1"/>
  <c r="M917" i="1"/>
  <c r="M916" i="1"/>
  <c r="M915" i="1"/>
  <c r="M914" i="1"/>
  <c r="M912" i="1"/>
  <c r="M911" i="1"/>
  <c r="M910" i="1"/>
  <c r="M909" i="1"/>
  <c r="M908" i="1"/>
  <c r="M907" i="1"/>
  <c r="M906" i="1"/>
  <c r="M904" i="1"/>
  <c r="M903" i="1"/>
  <c r="M902" i="1"/>
  <c r="M901" i="1"/>
  <c r="M900" i="1"/>
  <c r="M898" i="1"/>
  <c r="M896" i="1"/>
  <c r="M895" i="1"/>
  <c r="M894" i="1"/>
  <c r="M893" i="1"/>
  <c r="M892" i="1"/>
  <c r="M891" i="1"/>
  <c r="M890" i="1"/>
  <c r="M888" i="1"/>
  <c r="M887" i="1"/>
  <c r="M886" i="1"/>
  <c r="M885" i="1"/>
  <c r="M884" i="1"/>
  <c r="M882" i="1"/>
  <c r="M880" i="1"/>
  <c r="M879" i="1"/>
  <c r="M878" i="1"/>
  <c r="M877" i="1"/>
  <c r="M876" i="1"/>
  <c r="M875" i="1"/>
  <c r="M874" i="1"/>
  <c r="M872" i="1"/>
  <c r="M871" i="1"/>
  <c r="M870" i="1"/>
  <c r="M869" i="1"/>
  <c r="M868" i="1"/>
  <c r="M866" i="1"/>
  <c r="M864" i="1"/>
  <c r="M863" i="1"/>
  <c r="M862" i="1"/>
  <c r="M861" i="1"/>
  <c r="M860" i="1"/>
  <c r="M859" i="1"/>
  <c r="M858" i="1"/>
  <c r="M856" i="1"/>
  <c r="M855" i="1"/>
  <c r="M854" i="1"/>
  <c r="M853" i="1"/>
  <c r="M850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4" i="1"/>
  <c r="M783" i="1"/>
  <c r="M782" i="1"/>
  <c r="M781" i="1"/>
  <c r="M780" i="1"/>
  <c r="M779" i="1"/>
  <c r="M778" i="1"/>
  <c r="M777" i="1"/>
  <c r="M775" i="1"/>
  <c r="M774" i="1"/>
  <c r="M773" i="1"/>
  <c r="M772" i="1"/>
  <c r="M771" i="1"/>
  <c r="M770" i="1"/>
  <c r="M768" i="1"/>
  <c r="M767" i="1"/>
  <c r="M766" i="1"/>
  <c r="M765" i="1"/>
  <c r="M764" i="1"/>
  <c r="M763" i="1"/>
  <c r="M762" i="1"/>
  <c r="M760" i="1"/>
  <c r="M759" i="1"/>
  <c r="M758" i="1"/>
  <c r="M757" i="1"/>
  <c r="M756" i="1"/>
  <c r="M755" i="1"/>
  <c r="M754" i="1"/>
  <c r="M752" i="1"/>
  <c r="M751" i="1"/>
  <c r="M750" i="1"/>
  <c r="M749" i="1"/>
  <c r="M748" i="1"/>
  <c r="M747" i="1"/>
  <c r="M746" i="1"/>
  <c r="M744" i="1"/>
  <c r="M743" i="1"/>
  <c r="M742" i="1"/>
  <c r="M741" i="1"/>
  <c r="M740" i="1"/>
  <c r="M739" i="1"/>
  <c r="M738" i="1"/>
  <c r="M736" i="1"/>
  <c r="M735" i="1"/>
  <c r="M734" i="1"/>
  <c r="M733" i="1"/>
  <c r="M732" i="1"/>
  <c r="M731" i="1"/>
  <c r="M730" i="1"/>
  <c r="M728" i="1"/>
  <c r="M727" i="1"/>
  <c r="M726" i="1"/>
  <c r="M725" i="1"/>
  <c r="M724" i="1"/>
  <c r="M723" i="1"/>
  <c r="M722" i="1"/>
  <c r="M720" i="1"/>
  <c r="M719" i="1"/>
  <c r="M718" i="1"/>
  <c r="M717" i="1"/>
  <c r="M716" i="1"/>
  <c r="M715" i="1"/>
  <c r="M714" i="1"/>
  <c r="M712" i="1"/>
  <c r="M711" i="1"/>
  <c r="M709" i="1"/>
  <c r="M708" i="1"/>
  <c r="M707" i="1"/>
  <c r="M706" i="1"/>
  <c r="M704" i="1"/>
  <c r="M703" i="1"/>
  <c r="M701" i="1"/>
  <c r="M700" i="1"/>
  <c r="M699" i="1"/>
  <c r="M698" i="1"/>
  <c r="M696" i="1"/>
  <c r="M695" i="1"/>
  <c r="M693" i="1"/>
  <c r="M692" i="1"/>
  <c r="M691" i="1"/>
  <c r="M690" i="1"/>
  <c r="M688" i="1"/>
  <c r="M687" i="1"/>
  <c r="M686" i="1"/>
  <c r="M685" i="1"/>
  <c r="M684" i="1"/>
  <c r="M683" i="1"/>
  <c r="M682" i="1"/>
  <c r="M680" i="1"/>
  <c r="M679" i="1"/>
  <c r="M677" i="1"/>
  <c r="M676" i="1"/>
  <c r="M675" i="1"/>
  <c r="M674" i="1"/>
  <c r="M672" i="1"/>
  <c r="M671" i="1"/>
  <c r="M670" i="1"/>
  <c r="M669" i="1"/>
  <c r="M668" i="1"/>
  <c r="M666" i="1"/>
  <c r="M664" i="1"/>
  <c r="M663" i="1"/>
  <c r="M662" i="1"/>
  <c r="M661" i="1"/>
  <c r="M660" i="1"/>
  <c r="M659" i="1"/>
  <c r="M658" i="1"/>
  <c r="M656" i="1"/>
  <c r="M655" i="1"/>
  <c r="M654" i="1"/>
  <c r="M653" i="1"/>
  <c r="M652" i="1"/>
  <c r="M651" i="1"/>
  <c r="M650" i="1"/>
  <c r="M648" i="1"/>
  <c r="M647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0" i="1"/>
  <c r="M599" i="1"/>
  <c r="M597" i="1"/>
  <c r="M596" i="1"/>
  <c r="M595" i="1"/>
  <c r="M594" i="1"/>
  <c r="M592" i="1"/>
  <c r="M591" i="1"/>
  <c r="M590" i="1"/>
  <c r="M589" i="1"/>
  <c r="M588" i="1"/>
  <c r="M587" i="1"/>
  <c r="M586" i="1"/>
  <c r="M584" i="1"/>
  <c r="M583" i="1"/>
  <c r="M581" i="1"/>
  <c r="M580" i="1"/>
  <c r="M579" i="1"/>
  <c r="M578" i="1"/>
  <c r="M576" i="1"/>
  <c r="M575" i="1"/>
  <c r="M574" i="1"/>
  <c r="M573" i="1"/>
  <c r="M572" i="1"/>
  <c r="M571" i="1"/>
  <c r="M570" i="1"/>
  <c r="M568" i="1"/>
  <c r="M567" i="1"/>
  <c r="M566" i="1"/>
  <c r="M565" i="1"/>
  <c r="M564" i="1"/>
  <c r="M563" i="1"/>
  <c r="M562" i="1"/>
  <c r="M560" i="1"/>
  <c r="M559" i="1"/>
  <c r="M558" i="1"/>
  <c r="M557" i="1"/>
  <c r="M556" i="1"/>
  <c r="M555" i="1"/>
  <c r="M554" i="1"/>
  <c r="M552" i="1"/>
  <c r="M551" i="1"/>
  <c r="M549" i="1"/>
  <c r="M548" i="1"/>
  <c r="M546" i="1"/>
  <c r="M544" i="1"/>
  <c r="M543" i="1"/>
  <c r="M542" i="1"/>
  <c r="M541" i="1"/>
  <c r="M540" i="1"/>
  <c r="M539" i="1"/>
  <c r="M538" i="1"/>
  <c r="M536" i="1"/>
  <c r="M535" i="1"/>
  <c r="M533" i="1"/>
  <c r="M532" i="1"/>
  <c r="M531" i="1"/>
  <c r="M528" i="1"/>
  <c r="M527" i="1"/>
  <c r="M526" i="1"/>
  <c r="M525" i="1"/>
  <c r="M524" i="1"/>
  <c r="M523" i="1"/>
  <c r="M522" i="1"/>
  <c r="M520" i="1"/>
  <c r="M519" i="1"/>
  <c r="M518" i="1"/>
  <c r="M517" i="1"/>
  <c r="M516" i="1"/>
  <c r="M515" i="1"/>
  <c r="M514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0" i="1"/>
  <c r="M478" i="1"/>
  <c r="M477" i="1"/>
  <c r="M476" i="1"/>
  <c r="M475" i="1"/>
  <c r="M474" i="1"/>
  <c r="M472" i="1"/>
  <c r="M471" i="1"/>
  <c r="M470" i="1"/>
  <c r="M469" i="1"/>
  <c r="M468" i="1"/>
  <c r="M467" i="1"/>
  <c r="M466" i="1"/>
  <c r="M464" i="1"/>
  <c r="M463" i="1"/>
  <c r="M461" i="1"/>
  <c r="M460" i="1"/>
  <c r="M459" i="1"/>
  <c r="M458" i="1"/>
  <c r="M456" i="1"/>
  <c r="M455" i="1"/>
  <c r="M454" i="1"/>
  <c r="M453" i="1"/>
  <c r="M452" i="1"/>
  <c r="M451" i="1"/>
  <c r="M450" i="1"/>
  <c r="M448" i="1"/>
  <c r="M447" i="1"/>
  <c r="M445" i="1"/>
  <c r="M444" i="1"/>
  <c r="M443" i="1"/>
  <c r="M442" i="1"/>
  <c r="M440" i="1"/>
  <c r="M439" i="1"/>
  <c r="M437" i="1"/>
  <c r="M436" i="1"/>
  <c r="M435" i="1"/>
  <c r="M434" i="1"/>
  <c r="M432" i="1"/>
  <c r="M431" i="1"/>
  <c r="M429" i="1"/>
  <c r="M428" i="1"/>
  <c r="M427" i="1"/>
  <c r="M426" i="1"/>
  <c r="M424" i="1"/>
  <c r="M423" i="1"/>
  <c r="M421" i="1"/>
  <c r="M420" i="1"/>
  <c r="M419" i="1"/>
  <c r="M418" i="1"/>
  <c r="M416" i="1"/>
  <c r="M415" i="1"/>
  <c r="M414" i="1"/>
  <c r="M413" i="1"/>
  <c r="M412" i="1"/>
  <c r="M411" i="1"/>
  <c r="M410" i="1"/>
  <c r="M408" i="1"/>
  <c r="M407" i="1"/>
  <c r="M406" i="1"/>
  <c r="M405" i="1"/>
  <c r="M404" i="1"/>
  <c r="M403" i="1"/>
  <c r="M402" i="1"/>
  <c r="M400" i="1"/>
  <c r="M398" i="1"/>
  <c r="M397" i="1"/>
  <c r="M396" i="1"/>
  <c r="M394" i="1"/>
  <c r="M392" i="1"/>
  <c r="M391" i="1"/>
  <c r="M389" i="1"/>
  <c r="M388" i="1"/>
  <c r="M387" i="1"/>
  <c r="M386" i="1"/>
  <c r="M384" i="1"/>
  <c r="M382" i="1"/>
  <c r="M381" i="1"/>
  <c r="M380" i="1"/>
  <c r="M379" i="1"/>
  <c r="M376" i="1"/>
  <c r="M375" i="1"/>
  <c r="M374" i="1"/>
  <c r="M373" i="1"/>
  <c r="M372" i="1"/>
  <c r="M371" i="1"/>
  <c r="M370" i="1"/>
  <c r="M368" i="1"/>
  <c r="M367" i="1"/>
  <c r="M366" i="1"/>
  <c r="M365" i="1"/>
  <c r="M364" i="1"/>
  <c r="M363" i="1"/>
  <c r="M360" i="1"/>
  <c r="M359" i="1"/>
  <c r="M358" i="1"/>
  <c r="M357" i="1"/>
  <c r="M356" i="1"/>
  <c r="M355" i="1"/>
  <c r="M354" i="1"/>
  <c r="M352" i="1"/>
  <c r="M351" i="1"/>
  <c r="M350" i="1"/>
  <c r="M349" i="1"/>
  <c r="M348" i="1"/>
  <c r="M347" i="1"/>
  <c r="M344" i="1"/>
  <c r="M343" i="1"/>
  <c r="M341" i="1"/>
  <c r="M340" i="1"/>
  <c r="M339" i="1"/>
  <c r="M338" i="1"/>
  <c r="M337" i="1"/>
  <c r="M336" i="1"/>
  <c r="M334" i="1"/>
  <c r="M333" i="1"/>
  <c r="M332" i="1"/>
  <c r="M331" i="1"/>
  <c r="M330" i="1"/>
  <c r="M328" i="1"/>
  <c r="M327" i="1"/>
  <c r="M326" i="1"/>
  <c r="M325" i="1"/>
  <c r="M324" i="1"/>
  <c r="M323" i="1"/>
  <c r="M322" i="1"/>
  <c r="M320" i="1"/>
  <c r="M318" i="1"/>
  <c r="M317" i="1"/>
  <c r="M316" i="1"/>
  <c r="M315" i="1"/>
  <c r="M314" i="1"/>
  <c r="M312" i="1"/>
  <c r="M311" i="1"/>
  <c r="M309" i="1"/>
  <c r="M308" i="1"/>
  <c r="M307" i="1"/>
  <c r="M306" i="1"/>
  <c r="M304" i="1"/>
  <c r="M303" i="1"/>
  <c r="M302" i="1"/>
  <c r="M301" i="1"/>
  <c r="M300" i="1"/>
  <c r="M299" i="1"/>
  <c r="M298" i="1"/>
  <c r="M296" i="1"/>
  <c r="M295" i="1"/>
  <c r="M293" i="1"/>
  <c r="M292" i="1"/>
  <c r="M291" i="1"/>
  <c r="M290" i="1"/>
  <c r="M288" i="1"/>
  <c r="M287" i="1"/>
  <c r="M286" i="1"/>
  <c r="M285" i="1"/>
  <c r="M284" i="1"/>
  <c r="M283" i="1"/>
  <c r="M282" i="1"/>
  <c r="M280" i="1"/>
  <c r="M279" i="1"/>
  <c r="M277" i="1"/>
  <c r="M276" i="1"/>
  <c r="M275" i="1"/>
  <c r="M274" i="1"/>
  <c r="M272" i="1"/>
  <c r="M271" i="1"/>
  <c r="M270" i="1"/>
  <c r="M269" i="1"/>
  <c r="M268" i="1"/>
  <c r="M267" i="1"/>
  <c r="M266" i="1"/>
  <c r="M264" i="1"/>
  <c r="M263" i="1"/>
  <c r="M261" i="1"/>
  <c r="M260" i="1"/>
  <c r="M259" i="1"/>
  <c r="M258" i="1"/>
  <c r="M256" i="1"/>
  <c r="M255" i="1"/>
  <c r="M254" i="1"/>
  <c r="M253" i="1"/>
  <c r="M252" i="1"/>
  <c r="M251" i="1"/>
  <c r="M250" i="1"/>
  <c r="M248" i="1"/>
  <c r="M247" i="1"/>
  <c r="M245" i="1"/>
  <c r="M244" i="1"/>
  <c r="M243" i="1"/>
  <c r="M242" i="1"/>
  <c r="M240" i="1"/>
  <c r="M239" i="1"/>
  <c r="M238" i="1"/>
  <c r="M237" i="1"/>
  <c r="M236" i="1"/>
  <c r="M235" i="1"/>
  <c r="M234" i="1"/>
  <c r="M232" i="1"/>
  <c r="M231" i="1"/>
  <c r="M229" i="1"/>
  <c r="M228" i="1"/>
  <c r="M227" i="1"/>
  <c r="M226" i="1"/>
  <c r="M224" i="1"/>
  <c r="M223" i="1"/>
  <c r="M222" i="1"/>
  <c r="M221" i="1"/>
  <c r="M220" i="1"/>
  <c r="M219" i="1"/>
  <c r="M218" i="1"/>
  <c r="M216" i="1"/>
  <c r="M215" i="1"/>
  <c r="M213" i="1"/>
  <c r="M212" i="1"/>
  <c r="M211" i="1"/>
  <c r="M210" i="1"/>
  <c r="M208" i="1"/>
  <c r="M207" i="1"/>
  <c r="M206" i="1"/>
  <c r="M205" i="1"/>
  <c r="M204" i="1"/>
  <c r="M203" i="1"/>
  <c r="M202" i="1"/>
  <c r="M200" i="1"/>
  <c r="M199" i="1"/>
  <c r="M197" i="1"/>
  <c r="M196" i="1"/>
  <c r="M194" i="1"/>
  <c r="M192" i="1"/>
  <c r="M191" i="1"/>
  <c r="M190" i="1"/>
  <c r="M189" i="1"/>
  <c r="M188" i="1"/>
  <c r="M187" i="1"/>
  <c r="M186" i="1"/>
  <c r="M184" i="1"/>
  <c r="M183" i="1"/>
  <c r="M181" i="1"/>
  <c r="M180" i="1"/>
  <c r="M178" i="1"/>
  <c r="M176" i="1"/>
  <c r="M175" i="1"/>
  <c r="M174" i="1"/>
  <c r="M173" i="1"/>
  <c r="M172" i="1"/>
  <c r="M171" i="1"/>
  <c r="M170" i="1"/>
  <c r="M168" i="1"/>
  <c r="M167" i="1"/>
  <c r="M166" i="1"/>
  <c r="M165" i="1"/>
  <c r="M164" i="1"/>
  <c r="M162" i="1"/>
  <c r="M160" i="1"/>
  <c r="M159" i="1"/>
  <c r="M158" i="1"/>
  <c r="M157" i="1"/>
  <c r="M156" i="1"/>
  <c r="M155" i="1"/>
  <c r="M154" i="1"/>
  <c r="M152" i="1"/>
  <c r="M151" i="1"/>
  <c r="M150" i="1"/>
  <c r="M149" i="1"/>
  <c r="M148" i="1"/>
  <c r="M144" i="1"/>
  <c r="M143" i="1"/>
  <c r="M142" i="1"/>
  <c r="M141" i="1"/>
  <c r="M140" i="1"/>
  <c r="M139" i="1"/>
  <c r="M138" i="1"/>
  <c r="M136" i="1"/>
  <c r="M135" i="1"/>
  <c r="M134" i="1"/>
  <c r="M133" i="1"/>
  <c r="M132" i="1"/>
  <c r="M128" i="1"/>
  <c r="M127" i="1"/>
  <c r="M126" i="1"/>
  <c r="M125" i="1"/>
  <c r="M124" i="1"/>
  <c r="M123" i="1"/>
  <c r="M122" i="1"/>
  <c r="M120" i="1"/>
  <c r="M119" i="1"/>
  <c r="M118" i="1"/>
  <c r="M117" i="1"/>
  <c r="M116" i="1"/>
  <c r="M112" i="1"/>
  <c r="M111" i="1"/>
  <c r="M110" i="1"/>
  <c r="M109" i="1"/>
  <c r="M108" i="1"/>
  <c r="M107" i="1"/>
  <c r="M106" i="1"/>
  <c r="M104" i="1"/>
  <c r="M103" i="1"/>
  <c r="M102" i="1"/>
  <c r="M101" i="1"/>
  <c r="M100" i="1"/>
  <c r="M96" i="1"/>
  <c r="M95" i="1"/>
  <c r="M94" i="1"/>
  <c r="M93" i="1"/>
  <c r="M92" i="1"/>
  <c r="M91" i="1"/>
  <c r="M90" i="1"/>
  <c r="M88" i="1"/>
  <c r="M87" i="1"/>
  <c r="M86" i="1"/>
  <c r="M85" i="1"/>
  <c r="M84" i="1"/>
  <c r="M80" i="1"/>
  <c r="M79" i="1"/>
  <c r="M78" i="1"/>
  <c r="M77" i="1"/>
  <c r="M76" i="1"/>
  <c r="M75" i="1"/>
  <c r="M74" i="1"/>
  <c r="M72" i="1"/>
  <c r="M71" i="1"/>
  <c r="M70" i="1"/>
  <c r="M69" i="1"/>
  <c r="M68" i="1"/>
  <c r="M64" i="1"/>
  <c r="M63" i="1"/>
  <c r="M62" i="1"/>
  <c r="M61" i="1"/>
  <c r="M60" i="1"/>
  <c r="M59" i="1"/>
  <c r="M58" i="1"/>
  <c r="M56" i="1"/>
  <c r="M55" i="1"/>
  <c r="M54" i="1"/>
  <c r="M53" i="1"/>
  <c r="M52" i="1"/>
  <c r="M48" i="1"/>
  <c r="M47" i="1"/>
  <c r="M46" i="1"/>
  <c r="M45" i="1"/>
  <c r="M44" i="1"/>
  <c r="M43" i="1"/>
  <c r="M42" i="1"/>
  <c r="M40" i="1"/>
  <c r="M39" i="1"/>
  <c r="M38" i="1"/>
  <c r="M37" i="1"/>
  <c r="M36" i="1"/>
  <c r="M32" i="1"/>
  <c r="M31" i="1"/>
  <c r="M30" i="1"/>
  <c r="M29" i="1"/>
  <c r="M28" i="1"/>
  <c r="M27" i="1"/>
  <c r="M26" i="1"/>
  <c r="M24" i="1"/>
  <c r="M23" i="1"/>
  <c r="M22" i="1"/>
  <c r="M21" i="1"/>
  <c r="M20" i="1"/>
  <c r="M16" i="1"/>
  <c r="M15" i="1"/>
  <c r="M14" i="1"/>
  <c r="M13" i="1"/>
  <c r="M12" i="1"/>
  <c r="M11" i="1"/>
  <c r="M10" i="1"/>
  <c r="I2184" i="1"/>
  <c r="I2185" i="1"/>
  <c r="I2186" i="1"/>
  <c r="I2187" i="1"/>
  <c r="I2183" i="1"/>
  <c r="I2182" i="1"/>
  <c r="H5" i="1"/>
  <c r="H6" i="1"/>
  <c r="H7" i="1"/>
  <c r="H8" i="1"/>
  <c r="H4" i="1"/>
  <c r="H3" i="1"/>
  <c r="G4" i="1"/>
  <c r="G5" i="1"/>
  <c r="G6" i="1"/>
  <c r="G7" i="1"/>
  <c r="G3" i="1"/>
  <c r="G2" i="1"/>
  <c r="C29" i="4" l="1"/>
  <c r="C28" i="4"/>
  <c r="D24" i="4"/>
  <c r="E24" i="4" s="1"/>
  <c r="H19" i="4"/>
  <c r="H24" i="4"/>
  <c r="H23" i="4"/>
  <c r="H22" i="4"/>
  <c r="H21" i="4"/>
  <c r="D19" i="4"/>
  <c r="E19" i="4" s="1"/>
  <c r="H20" i="4"/>
  <c r="D23" i="4"/>
  <c r="E23" i="4" s="1"/>
  <c r="D22" i="4"/>
  <c r="E22" i="4" s="1"/>
  <c r="D21" i="4"/>
  <c r="E21" i="4" s="1"/>
  <c r="M1051" i="2"/>
  <c r="M1035" i="2"/>
  <c r="M1019" i="2"/>
  <c r="M458" i="2"/>
  <c r="M1287" i="2"/>
  <c r="M1271" i="2"/>
  <c r="M1301" i="2"/>
  <c r="M1304" i="2"/>
  <c r="M1257" i="2"/>
  <c r="M1288" i="2"/>
  <c r="M1289" i="2"/>
  <c r="M1208" i="2"/>
  <c r="M1529" i="1"/>
  <c r="M1537" i="1"/>
  <c r="M1545" i="1"/>
  <c r="M1553" i="1"/>
  <c r="M1561" i="1"/>
  <c r="M1569" i="1"/>
  <c r="M1577" i="1"/>
  <c r="M1593" i="1"/>
  <c r="M1601" i="1"/>
  <c r="M1609" i="1"/>
  <c r="M1617" i="1"/>
  <c r="M1633" i="1"/>
  <c r="M1649" i="1"/>
  <c r="M1665" i="1"/>
  <c r="M1673" i="1"/>
  <c r="M1681" i="1"/>
  <c r="M1689" i="1"/>
  <c r="M1697" i="1"/>
  <c r="M1705" i="1"/>
  <c r="M1713" i="1"/>
  <c r="M1721" i="1"/>
  <c r="M1729" i="1"/>
  <c r="M1745" i="1"/>
  <c r="M1753" i="1"/>
  <c r="M1761" i="1"/>
  <c r="M1769" i="1"/>
  <c r="M1777" i="1"/>
  <c r="M1793" i="1"/>
  <c r="M1825" i="1"/>
  <c r="M1849" i="1"/>
  <c r="M1857" i="1"/>
  <c r="M1865" i="1"/>
  <c r="M1873" i="1"/>
  <c r="M1881" i="1"/>
  <c r="M1889" i="1"/>
  <c r="M1905" i="1"/>
  <c r="M1913" i="1"/>
  <c r="M1921" i="1"/>
  <c r="M1929" i="1"/>
  <c r="M1937" i="1"/>
  <c r="M1945" i="1"/>
  <c r="M1953" i="1"/>
  <c r="M1961" i="1"/>
  <c r="M1969" i="1"/>
  <c r="M1977" i="1"/>
  <c r="M1993" i="1"/>
  <c r="M2001" i="1"/>
  <c r="M2009" i="1"/>
  <c r="M2017" i="1"/>
  <c r="M2025" i="1"/>
  <c r="M195" i="1"/>
  <c r="M547" i="1"/>
  <c r="M29" i="2"/>
  <c r="M78" i="2"/>
  <c r="M141" i="2"/>
  <c r="M191" i="2"/>
  <c r="M219" i="2"/>
  <c r="M233" i="2"/>
  <c r="M240" i="2"/>
  <c r="M247" i="2"/>
  <c r="M254" i="2"/>
  <c r="M276" i="2"/>
  <c r="M283" i="2"/>
  <c r="M305" i="2"/>
  <c r="M319" i="2"/>
  <c r="M326" i="2"/>
  <c r="M420" i="2"/>
  <c r="M427" i="2"/>
  <c r="M441" i="2"/>
  <c r="M462" i="2"/>
  <c r="M483" i="2"/>
  <c r="M534" i="2"/>
  <c r="M556" i="2"/>
  <c r="M563" i="2"/>
  <c r="M617" i="2"/>
  <c r="M624" i="2"/>
  <c r="M662" i="2"/>
  <c r="M806" i="2"/>
  <c r="M835" i="2"/>
  <c r="M843" i="2"/>
  <c r="M858" i="2"/>
  <c r="M51" i="2"/>
  <c r="M269" i="2"/>
  <c r="M618" i="2"/>
  <c r="M641" i="2"/>
  <c r="M655" i="2"/>
  <c r="M663" i="2"/>
  <c r="M799" i="2"/>
  <c r="M807" i="2"/>
  <c r="M814" i="2"/>
  <c r="M859" i="2"/>
  <c r="M143" i="2"/>
  <c r="M150" i="2"/>
  <c r="M227" i="2"/>
  <c r="M270" i="2"/>
  <c r="M291" i="2"/>
  <c r="M313" i="2"/>
  <c r="M320" i="2"/>
  <c r="M413" i="2"/>
  <c r="M435" i="2"/>
  <c r="M477" i="2"/>
  <c r="M822" i="2"/>
  <c r="M10" i="2"/>
  <c r="M94" i="2"/>
  <c r="M115" i="2"/>
  <c r="M193" i="2"/>
  <c r="M207" i="2"/>
  <c r="M214" i="2"/>
  <c r="M228" i="2"/>
  <c r="M256" i="2"/>
  <c r="M292" i="2"/>
  <c r="M299" i="2"/>
  <c r="M407" i="2"/>
  <c r="M414" i="2"/>
  <c r="M436" i="2"/>
  <c r="M457" i="2"/>
  <c r="M514" i="2"/>
  <c r="M595" i="2"/>
  <c r="M634" i="2"/>
  <c r="M762" i="2"/>
  <c r="M777" i="2"/>
  <c r="M785" i="2"/>
  <c r="M815" i="2"/>
  <c r="M974" i="2"/>
  <c r="M221" i="2"/>
  <c r="M285" i="2"/>
  <c r="M429" i="2"/>
  <c r="M500" i="2"/>
  <c r="M559" i="2"/>
  <c r="M566" i="2"/>
  <c r="M574" i="2"/>
  <c r="M620" i="2"/>
  <c r="M627" i="2"/>
  <c r="M726" i="2"/>
  <c r="M755" i="2"/>
  <c r="M763" i="2"/>
  <c r="M778" i="2"/>
  <c r="M786" i="2"/>
  <c r="M801" i="2"/>
  <c r="M960" i="2"/>
  <c r="M67" i="2"/>
  <c r="M47" i="2"/>
  <c r="M54" i="2"/>
  <c r="M68" i="2"/>
  <c r="M89" i="2"/>
  <c r="M103" i="2"/>
  <c r="M109" i="2"/>
  <c r="M173" i="2"/>
  <c r="M209" i="2"/>
  <c r="M243" i="2"/>
  <c r="M258" i="2"/>
  <c r="M337" i="2"/>
  <c r="M365" i="2"/>
  <c r="M387" i="2"/>
  <c r="M451" i="2"/>
  <c r="M523" i="2"/>
  <c r="M545" i="2"/>
  <c r="M567" i="2"/>
  <c r="M575" i="2"/>
  <c r="M613" i="2"/>
  <c r="M636" i="2"/>
  <c r="M719" i="2"/>
  <c r="M727" i="2"/>
  <c r="M734" i="2"/>
  <c r="M771" i="2"/>
  <c r="M779" i="2"/>
  <c r="M946" i="2"/>
  <c r="M953" i="2"/>
  <c r="M20" i="2"/>
  <c r="M27" i="2"/>
  <c r="M41" i="2"/>
  <c r="M55" i="2"/>
  <c r="M61" i="2"/>
  <c r="M97" i="2"/>
  <c r="M118" i="2"/>
  <c r="M132" i="2"/>
  <c r="M153" i="2"/>
  <c r="M195" i="2"/>
  <c r="M266" i="2"/>
  <c r="M295" i="2"/>
  <c r="M302" i="2"/>
  <c r="M323" i="2"/>
  <c r="M345" i="2"/>
  <c r="M352" i="2"/>
  <c r="M374" i="2"/>
  <c r="M395" i="2"/>
  <c r="M417" i="2"/>
  <c r="M553" i="2"/>
  <c r="M561" i="2"/>
  <c r="M568" i="2"/>
  <c r="M682" i="2"/>
  <c r="M735" i="2"/>
  <c r="M62" i="2"/>
  <c r="M111" i="2"/>
  <c r="M139" i="2"/>
  <c r="M161" i="2"/>
  <c r="M168" i="2"/>
  <c r="M281" i="2"/>
  <c r="M324" i="2"/>
  <c r="M331" i="2"/>
  <c r="M353" i="2"/>
  <c r="M367" i="2"/>
  <c r="M410" i="2"/>
  <c r="M539" i="2"/>
  <c r="M584" i="2"/>
  <c r="M675" i="2"/>
  <c r="M35" i="2"/>
  <c r="M147" i="2"/>
  <c r="M317" i="2"/>
  <c r="M36" i="2"/>
  <c r="M155" i="2"/>
  <c r="M311" i="2"/>
  <c r="M318" i="2"/>
  <c r="M339" i="2"/>
  <c r="M361" i="2"/>
  <c r="M368" i="2"/>
  <c r="M447" i="2"/>
  <c r="M496" i="2"/>
  <c r="M511" i="2"/>
  <c r="M525" i="2"/>
  <c r="M533" i="2"/>
  <c r="M555" i="2"/>
  <c r="M639" i="2"/>
  <c r="M661" i="2"/>
  <c r="M691" i="2"/>
  <c r="M880" i="2"/>
  <c r="M911" i="2"/>
  <c r="M1199" i="2"/>
  <c r="M1207" i="2"/>
  <c r="M1222" i="2"/>
  <c r="M1259" i="2"/>
  <c r="M1274" i="2"/>
  <c r="M1010" i="2"/>
  <c r="M1025" i="2"/>
  <c r="M1032" i="2"/>
  <c r="M1046" i="2"/>
  <c r="M1060" i="2"/>
  <c r="M1075" i="2"/>
  <c r="M1176" i="2"/>
  <c r="M1119" i="2"/>
  <c r="M1140" i="2"/>
  <c r="M1162" i="2"/>
  <c r="M1177" i="2"/>
  <c r="M1192" i="2"/>
  <c r="M1223" i="2"/>
  <c r="M1260" i="2"/>
  <c r="M1275" i="2"/>
  <c r="M954" i="2"/>
  <c r="M1216" i="2"/>
  <c r="M1112" i="2"/>
  <c r="M1134" i="2"/>
  <c r="M990" i="2"/>
  <c r="M1020" i="2"/>
  <c r="M1099" i="2"/>
  <c r="M1106" i="2"/>
  <c r="M1113" i="2"/>
  <c r="M1135" i="2"/>
  <c r="M1164" i="2"/>
  <c r="M1179" i="2"/>
  <c r="M606" i="2"/>
  <c r="M628" i="2"/>
  <c r="M635" i="2"/>
  <c r="M642" i="2"/>
  <c r="M649" i="2"/>
  <c r="M671" i="2"/>
  <c r="M714" i="2"/>
  <c r="M729" i="2"/>
  <c r="M736" i="2"/>
  <c r="M758" i="2"/>
  <c r="M787" i="2"/>
  <c r="M904" i="2"/>
  <c r="M927" i="2"/>
  <c r="M934" i="2"/>
  <c r="M970" i="2"/>
  <c r="M977" i="2"/>
  <c r="M984" i="2"/>
  <c r="M1071" i="2"/>
  <c r="M1078" i="2"/>
  <c r="M1114" i="2"/>
  <c r="M1128" i="2"/>
  <c r="M1165" i="2"/>
  <c r="M570" i="2"/>
  <c r="M614" i="2"/>
  <c r="M679" i="2"/>
  <c r="M751" i="2"/>
  <c r="M905" i="2"/>
  <c r="M1050" i="2"/>
  <c r="M578" i="2"/>
  <c r="M585" i="2"/>
  <c r="M607" i="2"/>
  <c r="M650" i="2"/>
  <c r="M657" i="2"/>
  <c r="M686" i="2"/>
  <c r="M708" i="2"/>
  <c r="M715" i="2"/>
  <c r="M730" i="2"/>
  <c r="M759" i="2"/>
  <c r="M766" i="2"/>
  <c r="M847" i="2"/>
  <c r="M884" i="2"/>
  <c r="M913" i="2"/>
  <c r="M935" i="2"/>
  <c r="M971" i="2"/>
  <c r="M978" i="2"/>
  <c r="M1057" i="2"/>
  <c r="M1079" i="2"/>
  <c r="M1115" i="2"/>
  <c r="M99" i="2"/>
  <c r="M127" i="2"/>
  <c r="M134" i="2"/>
  <c r="M148" i="2"/>
  <c r="M203" i="2"/>
  <c r="M217" i="2"/>
  <c r="M224" i="2"/>
  <c r="M231" i="2"/>
  <c r="M237" i="2"/>
  <c r="M286" i="2"/>
  <c r="M321" i="2"/>
  <c r="M355" i="2"/>
  <c r="M383" i="2"/>
  <c r="M390" i="2"/>
  <c r="M404" i="2"/>
  <c r="M459" i="2"/>
  <c r="M473" i="2"/>
  <c r="M487" i="2"/>
  <c r="M493" i="2"/>
  <c r="M528" i="2"/>
  <c r="M564" i="2"/>
  <c r="M586" i="2"/>
  <c r="M593" i="2"/>
  <c r="M622" i="2"/>
  <c r="M644" i="2"/>
  <c r="M651" i="2"/>
  <c r="M658" i="2"/>
  <c r="M673" i="2"/>
  <c r="M687" i="2"/>
  <c r="M723" i="2"/>
  <c r="M731" i="2"/>
  <c r="M752" i="2"/>
  <c r="M826" i="2"/>
  <c r="M833" i="2"/>
  <c r="M840" i="2"/>
  <c r="M863" i="2"/>
  <c r="M914" i="2"/>
  <c r="M943" i="2"/>
  <c r="M950" i="2"/>
  <c r="M964" i="2"/>
  <c r="M1015" i="2"/>
  <c r="M1023" i="2"/>
  <c r="M1030" i="2"/>
  <c r="M1044" i="2"/>
  <c r="M1058" i="2"/>
  <c r="M1087" i="2"/>
  <c r="M1094" i="2"/>
  <c r="M1116" i="2"/>
  <c r="M1205" i="2"/>
  <c r="M1220" i="2"/>
  <c r="M1228" i="2"/>
  <c r="M273" i="2"/>
  <c r="M356" i="2"/>
  <c r="M543" i="2"/>
  <c r="M550" i="2"/>
  <c r="M666" i="2"/>
  <c r="M790" i="2"/>
  <c r="M397" i="2"/>
  <c r="M432" i="2"/>
  <c r="M515" i="2"/>
  <c r="M856" i="2"/>
  <c r="M878" i="2"/>
  <c r="M59" i="2"/>
  <c r="M73" i="2"/>
  <c r="M80" i="2"/>
  <c r="M87" i="2"/>
  <c r="M93" i="2"/>
  <c r="M142" i="2"/>
  <c r="M177" i="2"/>
  <c r="M211" i="2"/>
  <c r="M239" i="2"/>
  <c r="M246" i="2"/>
  <c r="M260" i="2"/>
  <c r="M315" i="2"/>
  <c r="M329" i="2"/>
  <c r="M343" i="2"/>
  <c r="M349" i="2"/>
  <c r="M384" i="2"/>
  <c r="M398" i="2"/>
  <c r="M433" i="2"/>
  <c r="M467" i="2"/>
  <c r="M495" i="2"/>
  <c r="M502" i="2"/>
  <c r="M516" i="2"/>
  <c r="M537" i="2"/>
  <c r="M551" i="2"/>
  <c r="M558" i="2"/>
  <c r="M602" i="2"/>
  <c r="M631" i="2"/>
  <c r="M659" i="2"/>
  <c r="M667" i="2"/>
  <c r="M688" i="2"/>
  <c r="M783" i="2"/>
  <c r="M791" i="2"/>
  <c r="M798" i="2"/>
  <c r="M820" i="2"/>
  <c r="M842" i="2"/>
  <c r="M857" i="2"/>
  <c r="M864" i="2"/>
  <c r="M879" i="2"/>
  <c r="M886" i="2"/>
  <c r="M923" i="2"/>
  <c r="M1002" i="2"/>
  <c r="M1009" i="2"/>
  <c r="M1016" i="2"/>
  <c r="M1038" i="2"/>
  <c r="M1067" i="2"/>
  <c r="M1074" i="2"/>
  <c r="M1191" i="2"/>
  <c r="M1198" i="2"/>
  <c r="M1236" i="2"/>
  <c r="M1244" i="2"/>
  <c r="M1266" i="2"/>
  <c r="M1281" i="2"/>
  <c r="M1296" i="2"/>
  <c r="M1311" i="2"/>
  <c r="M985" i="2"/>
  <c r="M1047" i="2"/>
  <c r="M1082" i="2"/>
  <c r="M1102" i="2"/>
  <c r="M1137" i="2"/>
  <c r="M1158" i="2"/>
  <c r="M1180" i="2"/>
  <c r="M1202" i="2"/>
  <c r="M1217" i="2"/>
  <c r="M1224" i="2"/>
  <c r="M1239" i="2"/>
  <c r="M1268" i="2"/>
  <c r="M1276" i="2"/>
  <c r="M1312" i="2"/>
  <c r="M816" i="2"/>
  <c r="M1006" i="2"/>
  <c r="M1096" i="2"/>
  <c r="M1166" i="2"/>
  <c r="M1225" i="2"/>
  <c r="M1232" i="2"/>
  <c r="M767" i="2"/>
  <c r="M817" i="2"/>
  <c r="M831" i="2"/>
  <c r="M888" i="2"/>
  <c r="M958" i="2"/>
  <c r="M993" i="2"/>
  <c r="M1007" i="2"/>
  <c r="M1048" i="2"/>
  <c r="M1240" i="2"/>
  <c r="M739" i="2"/>
  <c r="M803" i="2"/>
  <c r="M478" i="2"/>
  <c r="M513" i="2"/>
  <c r="M547" i="2"/>
  <c r="M590" i="2"/>
  <c r="M612" i="2"/>
  <c r="M619" i="2"/>
  <c r="M626" i="2"/>
  <c r="M633" i="2"/>
  <c r="M654" i="2"/>
  <c r="M676" i="2"/>
  <c r="M683" i="2"/>
  <c r="M690" i="2"/>
  <c r="M697" i="2"/>
  <c r="M718" i="2"/>
  <c r="M740" i="2"/>
  <c r="M747" i="2"/>
  <c r="M754" i="2"/>
  <c r="M761" i="2"/>
  <c r="M782" i="2"/>
  <c r="M804" i="2"/>
  <c r="M811" i="2"/>
  <c r="M818" i="2"/>
  <c r="M825" i="2"/>
  <c r="M846" i="2"/>
  <c r="M868" i="2"/>
  <c r="M896" i="2"/>
  <c r="M910" i="2"/>
  <c r="M939" i="2"/>
  <c r="M952" i="2"/>
  <c r="M966" i="2"/>
  <c r="M980" i="2"/>
  <c r="M994" i="2"/>
  <c r="M1001" i="2"/>
  <c r="M1063" i="2"/>
  <c r="M1098" i="2"/>
  <c r="M1118" i="2"/>
  <c r="M1160" i="2"/>
  <c r="M1189" i="2"/>
  <c r="M1204" i="2"/>
  <c r="M1212" i="2"/>
  <c r="M1227" i="2"/>
  <c r="M1234" i="2"/>
  <c r="M1241" i="2"/>
  <c r="M1263" i="2"/>
  <c r="M1285" i="2"/>
  <c r="M1273" i="2"/>
  <c r="M1295" i="2"/>
  <c r="M2062" i="1"/>
  <c r="M2030" i="1"/>
  <c r="M2031" i="1"/>
  <c r="M1935" i="1"/>
  <c r="M1996" i="1"/>
  <c r="M2014" i="1"/>
  <c r="M2015" i="1"/>
  <c r="M2158" i="1"/>
  <c r="M1918" i="1"/>
  <c r="M2142" i="1"/>
  <c r="M1710" i="1"/>
  <c r="M1756" i="1"/>
  <c r="M1810" i="1"/>
  <c r="M1855" i="1"/>
  <c r="M1900" i="1"/>
  <c r="M1919" i="1"/>
  <c r="M1980" i="1"/>
  <c r="M1998" i="1"/>
  <c r="M2076" i="1"/>
  <c r="M2126" i="1"/>
  <c r="M1774" i="1"/>
  <c r="M1838" i="1"/>
  <c r="M1874" i="1"/>
  <c r="M1999" i="1"/>
  <c r="M2110" i="1"/>
  <c r="M1730" i="1"/>
  <c r="M1820" i="1"/>
  <c r="M2060" i="1"/>
  <c r="M2094" i="1"/>
  <c r="M2185" i="1"/>
  <c r="M1902" i="1"/>
  <c r="M1964" i="1"/>
  <c r="M1982" i="1"/>
  <c r="M2078" i="1"/>
  <c r="M1794" i="1"/>
  <c r="M1884" i="1"/>
  <c r="M1903" i="1"/>
  <c r="M1983" i="1"/>
  <c r="M2044" i="1"/>
  <c r="M422" i="1"/>
  <c r="M569" i="1"/>
  <c r="M665" i="1"/>
  <c r="M678" i="1"/>
  <c r="M1015" i="1"/>
  <c r="M383" i="1"/>
  <c r="M534" i="1"/>
  <c r="M262" i="1"/>
  <c r="M390" i="1"/>
  <c r="M601" i="1"/>
  <c r="M681" i="1"/>
  <c r="M694" i="1"/>
  <c r="M198" i="1"/>
  <c r="M537" i="1"/>
  <c r="M182" i="1"/>
  <c r="M335" i="1"/>
  <c r="M585" i="1"/>
  <c r="M851" i="1"/>
  <c r="M319" i="1"/>
  <c r="M438" i="1"/>
  <c r="M473" i="1"/>
  <c r="M479" i="1"/>
  <c r="M550" i="1"/>
  <c r="M598" i="1"/>
  <c r="M697" i="1"/>
  <c r="M710" i="1"/>
  <c r="M776" i="1"/>
  <c r="M873" i="1"/>
  <c r="M342" i="1"/>
  <c r="M399" i="1"/>
  <c r="M521" i="1"/>
  <c r="M646" i="1"/>
  <c r="M1188" i="1"/>
  <c r="M1348" i="1"/>
  <c r="M1373" i="1"/>
  <c r="M1702" i="1"/>
  <c r="M1785" i="1"/>
  <c r="M1120" i="1"/>
  <c r="M1076" i="1"/>
  <c r="M1200" i="1"/>
  <c r="M1229" i="1"/>
  <c r="M1300" i="1"/>
  <c r="M1312" i="1"/>
  <c r="M1349" i="1"/>
  <c r="M1380" i="1"/>
  <c r="M1405" i="1"/>
  <c r="M1444" i="1"/>
  <c r="M1510" i="1"/>
  <c r="M1622" i="1"/>
  <c r="M1786" i="1"/>
  <c r="M852" i="1"/>
  <c r="M1088" i="1"/>
  <c r="M1184" i="1"/>
  <c r="M1236" i="1"/>
  <c r="M1325" i="1"/>
  <c r="M1524" i="1"/>
  <c r="M1590" i="1"/>
  <c r="M1610" i="1"/>
  <c r="M1657" i="1"/>
  <c r="M1718" i="1"/>
  <c r="M1801" i="1"/>
  <c r="M1056" i="1"/>
  <c r="M1140" i="1"/>
  <c r="M1220" i="1"/>
  <c r="M1261" i="1"/>
  <c r="M1333" i="1"/>
  <c r="M1364" i="1"/>
  <c r="M1389" i="1"/>
  <c r="M1460" i="1"/>
  <c r="M1526" i="1"/>
  <c r="M1625" i="1"/>
  <c r="M1706" i="1"/>
  <c r="M1012" i="1"/>
  <c r="M1232" i="1"/>
  <c r="M1309" i="1"/>
  <c r="M1421" i="1"/>
  <c r="M1546" i="1"/>
  <c r="M1572" i="1"/>
  <c r="M1686" i="1"/>
  <c r="M1734" i="1"/>
  <c r="M1817" i="1"/>
  <c r="M996" i="1"/>
  <c r="M1124" i="1"/>
  <c r="M1268" i="1"/>
  <c r="M1280" i="1"/>
  <c r="M964" i="1"/>
  <c r="M1108" i="1"/>
  <c r="M1136" i="1"/>
  <c r="M1216" i="1"/>
  <c r="M1245" i="1"/>
  <c r="M1341" i="1"/>
  <c r="M1508" i="1"/>
  <c r="M1574" i="1"/>
  <c r="M1654" i="1"/>
  <c r="M1722" i="1"/>
  <c r="M948" i="1"/>
  <c r="M1008" i="1"/>
  <c r="M1293" i="1"/>
  <c r="M1430" i="1"/>
  <c r="M1594" i="1"/>
  <c r="M1641" i="1"/>
  <c r="M1750" i="1"/>
  <c r="M1833" i="1"/>
  <c r="E25" i="4" l="1"/>
  <c r="E27" i="4" s="1"/>
  <c r="I22" i="4" s="1"/>
  <c r="I20" i="4" l="1"/>
  <c r="I19" i="4"/>
  <c r="I24" i="4"/>
  <c r="I21" i="4"/>
  <c r="I23" i="4"/>
  <c r="G20" i="4"/>
  <c r="G21" i="4"/>
  <c r="G22" i="4"/>
  <c r="G23" i="4"/>
  <c r="G24" i="4"/>
  <c r="G19" i="4"/>
  <c r="I25" i="4" l="1"/>
</calcChain>
</file>

<file path=xl/sharedStrings.xml><?xml version="1.0" encoding="utf-8"?>
<sst xmlns="http://purl.oclc.org/ooxml/spreadsheetml/main" count="86" uniqueCount="62">
  <si>
    <t>Date</t>
  </si>
  <si>
    <t>High</t>
  </si>
  <si>
    <t>Low</t>
  </si>
  <si>
    <t>Open</t>
  </si>
  <si>
    <t>Close</t>
  </si>
  <si>
    <t>Serial</t>
    <phoneticPr fontId="18"/>
  </si>
  <si>
    <t>(df_train[window_len:].values</t>
    <phoneticPr fontId="18"/>
  </si>
  <si>
    <t>df_train[:-window_len].values</t>
    <phoneticPr fontId="18"/>
  </si>
  <si>
    <t>lstm_train_out</t>
    <phoneticPr fontId="18"/>
  </si>
  <si>
    <t>train_lstm_in[0]</t>
    <rPh sb="0" eb="1">
      <t>ハイレテゥ</t>
    </rPh>
    <phoneticPr fontId="18"/>
  </si>
  <si>
    <t>train_lstm_in[1]</t>
    <rPh sb="0" eb="1">
      <t>ハイレテゥ</t>
    </rPh>
    <phoneticPr fontId="18"/>
  </si>
  <si>
    <t>train_lstm_in[-1]</t>
    <rPh sb="0" eb="1">
      <t>ハイレテゥ</t>
    </rPh>
    <phoneticPr fontId="18"/>
  </si>
  <si>
    <t>test_lstm_in[0]</t>
  </si>
  <si>
    <t>test_lstm_in[1]</t>
  </si>
  <si>
    <t>test_lstm_in[-1]</t>
  </si>
  <si>
    <t>x</t>
    <phoneticPr fontId="18"/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</si>
  <si>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</si>
  <si>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</si>
  <si>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</si>
  <si>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</si>
  <si>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</si>
  <si>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</si>
  <si>
    <r>
      <rPr>
        <sz val="12"/>
        <color theme="1"/>
        <rFont val="游ゴシック"/>
        <family val="2"/>
        <charset val="128"/>
      </rPr>
      <t>偏差</t>
    </r>
    <rPh sb="0" eb="2">
      <t>ヘンサ</t>
    </rPh>
    <phoneticPr fontId="18"/>
  </si>
  <si>
    <r>
      <rPr>
        <sz val="12"/>
        <color theme="1"/>
        <rFont val="游ゴシック"/>
        <family val="2"/>
        <charset val="128"/>
      </rPr>
      <t>名前</t>
    </r>
    <rPh sb="0" eb="2">
      <t>ナマエ</t>
    </rPh>
    <phoneticPr fontId="18"/>
  </si>
  <si>
    <r>
      <t>x</t>
    </r>
    <r>
      <rPr>
        <sz val="12"/>
        <color theme="1"/>
        <rFont val="游ゴシック"/>
        <family val="2"/>
        <charset val="128"/>
      </rPr>
      <t>̄</t>
    </r>
    <phoneticPr fontId="18"/>
  </si>
  <si>
    <t>xi - x̄</t>
    <phoneticPr fontId="18"/>
  </si>
  <si>
    <t>偏差の２乗</t>
    <rPh sb="0" eb="2">
      <t>ヘンサ</t>
    </rPh>
    <phoneticPr fontId="18"/>
  </si>
  <si>
    <t>(xi - x̄)^2</t>
    <phoneticPr fontId="18"/>
  </si>
  <si>
    <t>偏差の２乗の平均</t>
    <rPh sb="0" eb="2">
      <t>ヘンサ</t>
    </rPh>
    <rPh sb="6" eb="8">
      <t>ヘイキn</t>
    </rPh>
    <phoneticPr fontId="18"/>
  </si>
  <si>
    <t>標準偏差</t>
    <rPh sb="0" eb="4">
      <t>ヒョウジュn</t>
    </rPh>
    <phoneticPr fontId="18"/>
  </si>
  <si>
    <t>⇦分散</t>
    <rPh sb="1" eb="3">
      <t>ブンサn</t>
    </rPh>
    <phoneticPr fontId="18"/>
  </si>
  <si>
    <t>Average</t>
    <phoneticPr fontId="18"/>
  </si>
  <si>
    <t>Ave. - X</t>
    <phoneticPr fontId="18"/>
  </si>
  <si>
    <t>Ave. - X / 
標準偏差</t>
    <rPh sb="11" eb="15">
      <t>ヒョウジュn</t>
    </rPh>
    <phoneticPr fontId="18"/>
  </si>
  <si>
    <t>train_lstm_in[0]</t>
    <rPh sb="0" eb="2">
      <t>ハイレテゥ</t>
    </rPh>
    <phoneticPr fontId="18"/>
  </si>
  <si>
    <t>train_lstm_in[1]</t>
    <rPh sb="0" eb="2">
      <t>ハイレテゥ</t>
    </rPh>
    <phoneticPr fontId="18"/>
  </si>
  <si>
    <t>train_lstm_in[-1]</t>
    <rPh sb="0" eb="2">
      <t>ハイレテゥ</t>
    </rPh>
    <phoneticPr fontId="18"/>
  </si>
  <si>
    <t>予測結果に対する絶対値</t>
    <rPh sb="0" eb="4">
      <t>ヨソク</t>
    </rPh>
    <rPh sb="5" eb="6">
      <t>タイス</t>
    </rPh>
    <rPh sb="8" eb="11">
      <t>ゼッタイ</t>
    </rPh>
    <phoneticPr fontId="18"/>
  </si>
  <si>
    <t>チャぴこさん</t>
    <phoneticPr fontId="18"/>
  </si>
  <si>
    <t>EMA</t>
    <phoneticPr fontId="18"/>
  </si>
  <si>
    <t>RSI</t>
    <phoneticPr fontId="18"/>
  </si>
  <si>
    <t>UP</t>
    <phoneticPr fontId="18"/>
  </si>
  <si>
    <t>DOWN</t>
    <phoneticPr fontId="18"/>
  </si>
  <si>
    <t>Shift</t>
    <phoneticPr fontId="18"/>
  </si>
  <si>
    <t>Up</t>
    <phoneticPr fontId="18"/>
  </si>
  <si>
    <t>指数平滑移動平均(EMA)</t>
  </si>
  <si>
    <t>EMAの場合α(平滑定数)というものがある。</t>
  </si>
  <si>
    <t>α = 2 / (n + 1)</t>
  </si>
  <si>
    <t>期間3日の指数移動平均の場合</t>
  </si>
  <si>
    <t>α = 2 / (3 + 1)</t>
  </si>
  <si>
    <t>EMA[0] = SMA[0]</t>
  </si>
  <si>
    <t>EMA[1] = EMA[0] + α * (4日目終値 - EMA[0])</t>
  </si>
  <si>
    <t>EMA[2] = EMA[1] + α * (5日目終値 - EMA[1])</t>
  </si>
  <si>
    <t>︙</t>
  </si>
  <si>
    <t>EMA[n] = EMA[n-1] + α * (n+3日目終値 - EMA[n-1])</t>
  </si>
  <si>
    <t>https://turtlechan.hatenablog.com/entry/2019/08/12/220323</t>
  </si>
  <si>
    <t>標準偏差σ</t>
    <rPh sb="0" eb="4">
      <t>ヒョウジュn</t>
    </rPh>
    <phoneticPr fontId="18"/>
  </si>
  <si>
    <t>2σ</t>
    <phoneticPr fontId="18"/>
  </si>
  <si>
    <t>3σ</t>
    <phoneticPr fontId="18"/>
  </si>
  <si>
    <t>予測先をいくつか保持できるようにする。</t>
    <rPh sb="0" eb="3">
      <t>ヨソク</t>
    </rPh>
    <rPh sb="8" eb="10">
      <t>ホジ</t>
    </rPh>
    <phoneticPr fontId="18"/>
  </si>
  <si>
    <t>何日飛ばし</t>
    <rPh sb="0" eb="2">
      <t>ナンニ</t>
    </rPh>
    <rPh sb="2" eb="3">
      <t>トバセィ</t>
    </rPh>
    <phoneticPr fontId="18"/>
  </si>
  <si>
    <t>何日後</t>
    <rPh sb="0" eb="1">
      <t>ナンニティ</t>
    </rPh>
    <rPh sb="2" eb="3">
      <t>アト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</si>
</sst>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0.00000000"/>
    <numFmt numFmtId="178" formatCode="0.00000"/>
  </numFmts>
  <fonts count="2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Var(--jp-code-font-family)"/>
    </font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84C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left" vertical="center" wrapText="1"/>
    </xf>
    <xf numFmtId="0" fontId="0" fillId="35" borderId="0" xfId="0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176" fontId="0" fillId="37" borderId="0" xfId="0" applyNumberFormat="1" applyFill="1">
      <alignment vertical="center"/>
    </xf>
    <xf numFmtId="0" fontId="19" fillId="0" borderId="0" xfId="0" applyFont="1">
      <alignment vertical="center"/>
    </xf>
    <xf numFmtId="0" fontId="22" fillId="34" borderId="0" xfId="0" applyFont="1" applyFill="1" applyAlignment="1">
      <alignment horizontal="left" vertical="center" wrapText="1"/>
    </xf>
    <xf numFmtId="0" fontId="20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3" borderId="0" xfId="0" applyFill="1" applyAlignment="1">
      <alignment horizontal="left" vertical="center" wrapText="1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42" borderId="0" xfId="0" applyFill="1">
      <alignment vertical="center"/>
    </xf>
    <xf numFmtId="2" fontId="0" fillId="0" borderId="0" xfId="0" applyNumberFormat="1">
      <alignment vertical="center"/>
    </xf>
    <xf numFmtId="9" fontId="24" fillId="0" borderId="0" xfId="0" applyNumberFormat="1" applyFont="1">
      <alignment vertical="center"/>
    </xf>
    <xf numFmtId="0" fontId="0" fillId="4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0</xdr:colOff>
      <xdr:row>1</xdr:row>
      <xdr:rowOff>0</xdr:rowOff>
    </xdr:from>
    <xdr:to>
      <xdr:col>5</xdr:col>
      <xdr:colOff>668038</xdr:colOff>
      <xdr:row>14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A7C8192-05CC-FE49-BA0D-89CF00E5971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52500" y="203200"/>
          <a:ext cx="4681238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89"/>
  <sheetViews>
    <sheetView tabSelected="1" topLeftCell="D1" zoomScale="110" zoomScaleNormal="110" workbookViewId="0">
      <selection activeCell="T3" sqref="T3"/>
    </sheetView>
  </sheetViews>
  <sheetFormatPr baseColWidth="10" defaultRowHeight="20" outlineLevelCol="1"/>
  <cols>
    <col min="6" max="6" width="10.7109375" hidden="1" customWidth="1" outlineLevel="1"/>
    <col min="7" max="7" width="13.7109375" hidden="1" customWidth="1" outlineLevel="1"/>
    <col min="8" max="9" width="10.7109375" hidden="1" customWidth="1" outlineLevel="1"/>
    <col min="10" max="10" width="2.5703125" customWidth="1" collapsed="1"/>
    <col min="11" max="12" width="10.140625" hidden="1" customWidth="1" outlineLevel="1"/>
    <col min="13" max="13" width="13.28515625" hidden="1" customWidth="1" outlineLevel="1"/>
    <col min="14" max="14" width="4" customWidth="1" collapsed="1"/>
  </cols>
  <sheetData>
    <row r="1" spans="1:22" ht="46" customHeight="1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5" t="s">
        <v>9</v>
      </c>
      <c r="H1" s="16" t="s">
        <v>10</v>
      </c>
      <c r="I1" s="16" t="s">
        <v>11</v>
      </c>
      <c r="J1" s="4"/>
      <c r="K1" s="14" t="s">
        <v>6</v>
      </c>
      <c r="L1" s="14" t="s">
        <v>7</v>
      </c>
      <c r="M1" s="6" t="s">
        <v>8</v>
      </c>
      <c r="O1" t="s">
        <v>31</v>
      </c>
      <c r="P1" t="s">
        <v>32</v>
      </c>
      <c r="Q1" t="s">
        <v>29</v>
      </c>
      <c r="R1" s="4" t="s">
        <v>33</v>
      </c>
    </row>
    <row r="2" spans="1:22">
      <c r="A2" s="1" t="d">
        <v>2003-01-23</v>
      </c>
      <c r="B2">
        <v>100.416900482177</v>
      </c>
      <c r="C2">
        <v>99.950797348022405</v>
      </c>
      <c r="D2">
        <v>100.314202651977</v>
      </c>
      <c r="E2" s="7">
        <v>100.23519783019999</v>
      </c>
      <c r="F2">
        <v>0</v>
      </c>
      <c r="G2" s="7">
        <f>E2/E2-1</f>
        <v>0</v>
      </c>
      <c r="O2">
        <f>SUM($E$2:$E$2188)/COUNTA($E$2:$E$2188)</f>
        <v>108.20490454776217</v>
      </c>
      <c r="P2">
        <f>E2-O2</f>
        <v>-7.9697067175621754</v>
      </c>
      <c r="Q2">
        <f>$E$2189</f>
        <v>12.268957364174083</v>
      </c>
      <c r="R2">
        <f>P2/Q2</f>
        <v>-0.64958304776851561</v>
      </c>
      <c r="S2">
        <f>R2*Q2+O2</f>
        <v>100.23519783019999</v>
      </c>
    </row>
    <row r="3" spans="1:22">
      <c r="A3" s="1" t="d">
        <v>2003-01-24</v>
      </c>
      <c r="B3">
        <v>100.93040168762199</v>
      </c>
      <c r="C3">
        <v>100.172002410888</v>
      </c>
      <c r="D3">
        <v>100.251001205444</v>
      </c>
      <c r="E3" s="10">
        <v>100.717098312377</v>
      </c>
      <c r="F3">
        <v>1</v>
      </c>
      <c r="G3" s="8">
        <f>E3/$E$2-1</f>
        <v>4.8076972222208525E-3</v>
      </c>
      <c r="H3">
        <f>E3/E3-1</f>
        <v>0</v>
      </c>
      <c r="O3">
        <f t="shared" ref="O3:O66" si="0">SUM($E$2:$E$2188)/COUNTA($E$2:$E$2188)</f>
        <v>108.20490454776217</v>
      </c>
      <c r="P3">
        <f t="shared" ref="P3:P66" si="1">E3-O3</f>
        <v>-7.4878062353851647</v>
      </c>
      <c r="Q3">
        <f t="shared" ref="Q3:Q66" si="2">$E$2189</f>
        <v>12.268957364174083</v>
      </c>
      <c r="R3">
        <f t="shared" ref="R3:R66" si="3">P3/Q3</f>
        <v>-0.61030501721767338</v>
      </c>
      <c r="S3">
        <f t="shared" ref="S3:S66" si="4">R3*Q3+O3</f>
        <v>100.717098312377</v>
      </c>
    </row>
    <row r="4" spans="1:22">
      <c r="A4" s="1" t="d">
        <v>2003-01-27</v>
      </c>
      <c r="B4">
        <v>101.86260192871001</v>
      </c>
      <c r="C4">
        <v>100.717098312377</v>
      </c>
      <c r="D4">
        <v>100.796097106933</v>
      </c>
      <c r="E4">
        <v>101.46760192871</v>
      </c>
      <c r="F4">
        <v>2</v>
      </c>
      <c r="G4" s="8">
        <f t="shared" ref="G4:G7" si="5">E4/$E$2-1</f>
        <v>1.2295123122295859E-2</v>
      </c>
      <c r="H4" s="9">
        <f>E4/$E$3-1</f>
        <v>7.4516008593226157E-3</v>
      </c>
      <c r="O4">
        <f t="shared" si="0"/>
        <v>108.20490454776217</v>
      </c>
      <c r="P4">
        <f t="shared" si="1"/>
        <v>-6.7373026190521728</v>
      </c>
      <c r="Q4">
        <f t="shared" si="2"/>
        <v>12.268957364174083</v>
      </c>
      <c r="R4">
        <f t="shared" si="3"/>
        <v>-0.54913408035188094</v>
      </c>
      <c r="S4">
        <f t="shared" si="4"/>
        <v>101.46760192871</v>
      </c>
    </row>
    <row r="5" spans="1:22">
      <c r="A5" s="1" t="d">
        <v>2003-01-28</v>
      </c>
      <c r="B5">
        <v>101.688800964355</v>
      </c>
      <c r="C5">
        <v>101.135803375244</v>
      </c>
      <c r="D5">
        <v>101.483405303955</v>
      </c>
      <c r="E5">
        <v>101.49130096435501</v>
      </c>
      <c r="F5">
        <v>3</v>
      </c>
      <c r="G5" s="8">
        <f t="shared" si="5"/>
        <v>1.2531557390477399E-2</v>
      </c>
      <c r="H5" s="9">
        <f t="shared" ref="H5:H8" si="6">E5/$E$3-1</f>
        <v>7.6869038619122865E-3</v>
      </c>
      <c r="O5">
        <f t="shared" si="0"/>
        <v>108.20490454776217</v>
      </c>
      <c r="P5">
        <f t="shared" si="1"/>
        <v>-6.7136035834071635</v>
      </c>
      <c r="Q5">
        <f t="shared" si="2"/>
        <v>12.268957364174083</v>
      </c>
      <c r="R5">
        <f t="shared" si="3"/>
        <v>-0.54720245446538052</v>
      </c>
      <c r="S5">
        <f t="shared" si="4"/>
        <v>101.49130096435501</v>
      </c>
    </row>
    <row r="6" spans="1:22">
      <c r="A6" s="1" t="d">
        <v>2003-01-29</v>
      </c>
      <c r="B6">
        <v>101.60979614257801</v>
      </c>
      <c r="C6">
        <v>101.033099517822</v>
      </c>
      <c r="D6">
        <v>101.483405303955</v>
      </c>
      <c r="E6">
        <v>101.341199035644</v>
      </c>
      <c r="F6">
        <v>4</v>
      </c>
      <c r="G6" s="8">
        <f t="shared" si="5"/>
        <v>1.1034060184303529E-2</v>
      </c>
      <c r="H6" s="9">
        <f t="shared" si="6"/>
        <v>6.1965717214302884E-3</v>
      </c>
      <c r="O6">
        <f t="shared" si="0"/>
        <v>108.20490454776217</v>
      </c>
      <c r="P6">
        <f t="shared" si="1"/>
        <v>-6.8637055121181731</v>
      </c>
      <c r="Q6">
        <f t="shared" si="2"/>
        <v>12.268957364174083</v>
      </c>
      <c r="R6">
        <f t="shared" si="3"/>
        <v>-0.55943674009011612</v>
      </c>
      <c r="S6">
        <f t="shared" si="4"/>
        <v>101.341199035644</v>
      </c>
    </row>
    <row r="7" spans="1:22">
      <c r="A7" s="1" t="d">
        <v>2003-01-30</v>
      </c>
      <c r="B7">
        <v>101.807296142578</v>
      </c>
      <c r="C7">
        <v>100.898800964355</v>
      </c>
      <c r="D7">
        <v>101.30960433959901</v>
      </c>
      <c r="E7">
        <v>101.73619903564401</v>
      </c>
      <c r="F7">
        <v>5</v>
      </c>
      <c r="G7" s="8">
        <f t="shared" si="5"/>
        <v>1.497479166935678E-2</v>
      </c>
      <c r="H7" s="9">
        <f t="shared" si="6"/>
        <v>1.0118448012731873E-2</v>
      </c>
      <c r="O7">
        <f t="shared" si="0"/>
        <v>108.20490454776217</v>
      </c>
      <c r="P7">
        <f t="shared" si="1"/>
        <v>-6.4687055121181629</v>
      </c>
      <c r="Q7">
        <f t="shared" si="2"/>
        <v>12.268957364174083</v>
      </c>
      <c r="R7">
        <f t="shared" si="3"/>
        <v>-0.52724166529480976</v>
      </c>
      <c r="S7">
        <f t="shared" si="4"/>
        <v>101.73619903564401</v>
      </c>
    </row>
    <row r="8" spans="1:22">
      <c r="A8" s="1" t="d">
        <v>2003-01-31</v>
      </c>
      <c r="B8">
        <v>102.20229614257801</v>
      </c>
      <c r="C8">
        <v>101.601900482177</v>
      </c>
      <c r="D8">
        <v>101.744094696044</v>
      </c>
      <c r="E8" s="7">
        <v>101.996900482177</v>
      </c>
      <c r="F8">
        <v>6</v>
      </c>
      <c r="G8" s="2"/>
      <c r="H8" s="9">
        <f t="shared" si="6"/>
        <v>1.2706900727328829E-2</v>
      </c>
      <c r="K8">
        <f>E8</f>
        <v>101.996900482177</v>
      </c>
      <c r="L8">
        <f>E2</f>
        <v>100.23519783019999</v>
      </c>
      <c r="M8" s="7">
        <f t="shared" ref="M8:M66" si="7">K8/L8-1</f>
        <v>1.757568888087957E-2</v>
      </c>
      <c r="O8">
        <f t="shared" si="0"/>
        <v>108.20490454776217</v>
      </c>
      <c r="P8">
        <f t="shared" si="1"/>
        <v>-6.2080040655851718</v>
      </c>
      <c r="Q8">
        <f t="shared" si="2"/>
        <v>12.268957364174083</v>
      </c>
      <c r="R8">
        <f t="shared" si="3"/>
        <v>-0.50599279802804009</v>
      </c>
      <c r="S8">
        <f t="shared" si="4"/>
        <v>101.996900482177</v>
      </c>
    </row>
    <row r="9" spans="1:22">
      <c r="A9" s="1" t="d">
        <v>2003-02-03</v>
      </c>
      <c r="B9">
        <v>102.542002410888</v>
      </c>
      <c r="C9">
        <v>101.649298553466</v>
      </c>
      <c r="D9">
        <v>102.04429855346601</v>
      </c>
      <c r="E9" s="10">
        <v>102.526199035644</v>
      </c>
      <c r="F9">
        <v>7</v>
      </c>
      <c r="K9">
        <f t="shared" ref="K9:K72" si="8">E9</f>
        <v>102.526199035644</v>
      </c>
      <c r="L9">
        <f t="shared" ref="L9:L72" si="9">E3</f>
        <v>100.717098312377</v>
      </c>
      <c r="M9" s="10">
        <f t="shared" si="7"/>
        <v>1.7962200595335043E-2</v>
      </c>
      <c r="O9">
        <f t="shared" si="0"/>
        <v>108.20490454776217</v>
      </c>
      <c r="P9">
        <f t="shared" si="1"/>
        <v>-5.6787055121181709</v>
      </c>
      <c r="Q9">
        <f t="shared" si="2"/>
        <v>12.268957364174083</v>
      </c>
      <c r="R9">
        <f t="shared" si="3"/>
        <v>-0.46285151570419919</v>
      </c>
      <c r="S9">
        <f t="shared" si="4"/>
        <v>102.526199035644</v>
      </c>
      <c r="U9">
        <f>E9</f>
        <v>102.526199035644</v>
      </c>
      <c r="V9">
        <f>E2</f>
        <v>100.23519783019999</v>
      </c>
    </row>
    <row r="10" spans="1:22">
      <c r="A10" s="1" t="d">
        <v>2003-02-04</v>
      </c>
      <c r="B10">
        <v>103.03969421386699</v>
      </c>
      <c r="C10">
        <v>102.20229614257801</v>
      </c>
      <c r="D10">
        <v>102.51039566039999</v>
      </c>
      <c r="E10">
        <v>103.008099517822</v>
      </c>
      <c r="F10">
        <v>8</v>
      </c>
      <c r="K10">
        <f t="shared" si="8"/>
        <v>103.008099517822</v>
      </c>
      <c r="L10">
        <f t="shared" si="9"/>
        <v>101.46760192871</v>
      </c>
      <c r="M10">
        <f t="shared" si="7"/>
        <v>1.5182162186057724E-2</v>
      </c>
      <c r="O10">
        <f t="shared" si="0"/>
        <v>108.20490454776217</v>
      </c>
      <c r="P10">
        <f t="shared" si="1"/>
        <v>-5.1968050299401654</v>
      </c>
      <c r="Q10">
        <f t="shared" si="2"/>
        <v>12.268957364174083</v>
      </c>
      <c r="R10">
        <f t="shared" si="3"/>
        <v>-0.42357348515327586</v>
      </c>
      <c r="S10">
        <f t="shared" si="4"/>
        <v>103.008099517822</v>
      </c>
    </row>
    <row r="11" spans="1:22">
      <c r="A11" s="1" t="d">
        <v>2003-02-05</v>
      </c>
      <c r="B11">
        <v>103.06340530395499</v>
      </c>
      <c r="C11">
        <v>101.973201446533</v>
      </c>
      <c r="D11">
        <v>103.03969421386699</v>
      </c>
      <c r="E11">
        <v>102.249694213867</v>
      </c>
      <c r="F11">
        <v>9</v>
      </c>
      <c r="K11">
        <f t="shared" si="8"/>
        <v>102.249694213867</v>
      </c>
      <c r="L11">
        <f t="shared" si="9"/>
        <v>101.49130096435501</v>
      </c>
      <c r="M11">
        <f t="shared" si="7"/>
        <v>7.4724951035789466E-3</v>
      </c>
      <c r="O11">
        <f t="shared" si="0"/>
        <v>108.20490454776217</v>
      </c>
      <c r="P11">
        <f t="shared" si="1"/>
        <v>-5.9552103338951667</v>
      </c>
      <c r="Q11">
        <f t="shared" si="2"/>
        <v>12.268957364174083</v>
      </c>
      <c r="R11">
        <f t="shared" si="3"/>
        <v>-0.48538846106716887</v>
      </c>
      <c r="S11">
        <f t="shared" si="4"/>
        <v>102.249694213867</v>
      </c>
    </row>
    <row r="12" spans="1:22">
      <c r="A12" s="1" t="d">
        <v>2003-02-06</v>
      </c>
      <c r="B12">
        <v>102.763201446533</v>
      </c>
      <c r="C12">
        <v>102.012703857421</v>
      </c>
      <c r="D12">
        <v>102.26549758911101</v>
      </c>
      <c r="E12">
        <v>102.581504821777</v>
      </c>
      <c r="F12">
        <v>10</v>
      </c>
      <c r="K12">
        <f t="shared" si="8"/>
        <v>102.581504821777</v>
      </c>
      <c r="L12">
        <f t="shared" si="9"/>
        <v>101.341199035644</v>
      </c>
      <c r="M12">
        <f t="shared" si="7"/>
        <v>1.2238909722163127E-2</v>
      </c>
      <c r="O12">
        <f t="shared" si="0"/>
        <v>108.20490454776217</v>
      </c>
      <c r="P12">
        <f t="shared" si="1"/>
        <v>-5.6233997259851662</v>
      </c>
      <c r="Q12">
        <f t="shared" si="2"/>
        <v>12.268957364174083</v>
      </c>
      <c r="R12">
        <f t="shared" si="3"/>
        <v>-0.45834373362529979</v>
      </c>
      <c r="S12">
        <f t="shared" si="4"/>
        <v>102.581504821777</v>
      </c>
    </row>
    <row r="13" spans="1:22">
      <c r="A13" s="1" t="d">
        <v>2003-02-07</v>
      </c>
      <c r="B13">
        <v>102.9053956604</v>
      </c>
      <c r="C13">
        <v>102.02059951782201</v>
      </c>
      <c r="D13">
        <v>102.605203857421</v>
      </c>
      <c r="E13">
        <v>102.85010192871</v>
      </c>
      <c r="F13">
        <v>11</v>
      </c>
      <c r="K13">
        <f t="shared" si="8"/>
        <v>102.85010192871</v>
      </c>
      <c r="L13">
        <f t="shared" si="9"/>
        <v>101.73619903564401</v>
      </c>
      <c r="M13">
        <f t="shared" si="7"/>
        <v>1.0948933650211767E-2</v>
      </c>
      <c r="O13">
        <f t="shared" si="0"/>
        <v>108.20490454776217</v>
      </c>
      <c r="P13">
        <f t="shared" si="1"/>
        <v>-5.3548026190521654</v>
      </c>
      <c r="Q13">
        <f t="shared" si="2"/>
        <v>12.268957364174083</v>
      </c>
      <c r="R13">
        <f t="shared" si="3"/>
        <v>-0.43645131856831076</v>
      </c>
      <c r="S13">
        <f t="shared" si="4"/>
        <v>102.85010192871</v>
      </c>
    </row>
    <row r="14" spans="1:22">
      <c r="A14" s="1" t="d">
        <v>2003-02-10</v>
      </c>
      <c r="B14">
        <v>103.055497589111</v>
      </c>
      <c r="C14">
        <v>102.53409469604399</v>
      </c>
      <c r="D14">
        <v>102.913303375244</v>
      </c>
      <c r="E14">
        <v>102.565701446533</v>
      </c>
      <c r="F14">
        <v>12</v>
      </c>
      <c r="K14">
        <f t="shared" si="8"/>
        <v>102.565701446533</v>
      </c>
      <c r="L14">
        <f t="shared" si="9"/>
        <v>101.996900482177</v>
      </c>
      <c r="M14">
        <f t="shared" si="7"/>
        <v>5.5766495027502749E-3</v>
      </c>
      <c r="O14">
        <f t="shared" si="0"/>
        <v>108.20490454776217</v>
      </c>
      <c r="P14">
        <f t="shared" si="1"/>
        <v>-5.639203101229171</v>
      </c>
      <c r="Q14">
        <f t="shared" si="2"/>
        <v>12.268957364174083</v>
      </c>
      <c r="R14">
        <f t="shared" si="3"/>
        <v>-0.45963181172149981</v>
      </c>
      <c r="S14">
        <f t="shared" si="4"/>
        <v>102.565701446533</v>
      </c>
    </row>
    <row r="15" spans="1:22">
      <c r="A15" s="1" t="d">
        <v>2003-02-11</v>
      </c>
      <c r="B15">
        <v>102.952805786132</v>
      </c>
      <c r="C15">
        <v>102.352398071289</v>
      </c>
      <c r="D15">
        <v>102.597296142578</v>
      </c>
      <c r="E15">
        <v>102.7</v>
      </c>
      <c r="F15">
        <v>13</v>
      </c>
      <c r="K15">
        <f t="shared" si="8"/>
        <v>102.7</v>
      </c>
      <c r="L15">
        <f t="shared" si="9"/>
        <v>102.526199035644</v>
      </c>
      <c r="M15">
        <f t="shared" si="7"/>
        <v>1.6951858743499137E-3</v>
      </c>
      <c r="O15">
        <f t="shared" si="0"/>
        <v>108.20490454776217</v>
      </c>
      <c r="P15">
        <f t="shared" si="1"/>
        <v>-5.5049045477621661</v>
      </c>
      <c r="Q15">
        <f t="shared" si="2"/>
        <v>12.268957364174083</v>
      </c>
      <c r="R15">
        <f t="shared" si="3"/>
        <v>-0.44868560419296422</v>
      </c>
      <c r="S15">
        <f t="shared" si="4"/>
        <v>102.7</v>
      </c>
    </row>
    <row r="16" spans="1:22">
      <c r="A16" s="1" t="d">
        <v>2003-02-12</v>
      </c>
      <c r="B16">
        <v>102.873800964355</v>
      </c>
      <c r="C16">
        <v>102.241798553466</v>
      </c>
      <c r="D16">
        <v>102.684196624755</v>
      </c>
      <c r="E16">
        <v>102.620995178222</v>
      </c>
      <c r="F16">
        <v>14</v>
      </c>
      <c r="K16">
        <f t="shared" si="8"/>
        <v>102.620995178222</v>
      </c>
      <c r="L16">
        <f t="shared" si="9"/>
        <v>103.008099517822</v>
      </c>
      <c r="M16">
        <f t="shared" si="7"/>
        <v>-3.7579990448520784E-3</v>
      </c>
      <c r="O16">
        <f t="shared" si="0"/>
        <v>108.20490454776217</v>
      </c>
      <c r="P16">
        <f t="shared" si="1"/>
        <v>-5.5839093695401658</v>
      </c>
      <c r="Q16">
        <f t="shared" si="2"/>
        <v>12.268957364174083</v>
      </c>
      <c r="R16">
        <f t="shared" si="3"/>
        <v>-0.45512501215836293</v>
      </c>
      <c r="S16">
        <f t="shared" si="4"/>
        <v>102.620995178222</v>
      </c>
    </row>
    <row r="17" spans="1:19">
      <c r="A17" s="1" t="d">
        <v>2003-02-13</v>
      </c>
      <c r="B17">
        <v>103.316199035644</v>
      </c>
      <c r="C17">
        <v>102.478800964355</v>
      </c>
      <c r="D17">
        <v>102.65260192871</v>
      </c>
      <c r="E17">
        <v>103.071300964355</v>
      </c>
      <c r="F17">
        <v>15</v>
      </c>
      <c r="K17">
        <f t="shared" si="8"/>
        <v>103.071300964355</v>
      </c>
      <c r="L17">
        <f t="shared" si="9"/>
        <v>102.249694213867</v>
      </c>
      <c r="M17">
        <f t="shared" si="7"/>
        <v>8.0352978735518388E-3</v>
      </c>
      <c r="O17">
        <f t="shared" si="0"/>
        <v>108.20490454776217</v>
      </c>
      <c r="P17">
        <f t="shared" si="1"/>
        <v>-5.1336035834071652</v>
      </c>
      <c r="Q17">
        <f t="shared" si="2"/>
        <v>12.268957364174083</v>
      </c>
      <c r="R17">
        <f t="shared" si="3"/>
        <v>-0.41842215528415827</v>
      </c>
      <c r="S17">
        <f t="shared" si="4"/>
        <v>103.071300964355</v>
      </c>
    </row>
    <row r="18" spans="1:19">
      <c r="A18" s="1" t="d">
        <v>2003-02-14</v>
      </c>
      <c r="B18">
        <v>103.174004821777</v>
      </c>
      <c r="C18">
        <v>102.30500000000001</v>
      </c>
      <c r="D18">
        <v>103.055497589111</v>
      </c>
      <c r="E18">
        <v>102.526199035644</v>
      </c>
      <c r="F18">
        <v>16</v>
      </c>
      <c r="K18">
        <f t="shared" si="8"/>
        <v>102.526199035644</v>
      </c>
      <c r="L18">
        <f t="shared" si="9"/>
        <v>102.581504821777</v>
      </c>
      <c r="M18">
        <f t="shared" si="7"/>
        <v>-5.3913993783860636E-4</v>
      </c>
      <c r="O18">
        <f t="shared" si="0"/>
        <v>108.20490454776217</v>
      </c>
      <c r="P18">
        <f t="shared" si="1"/>
        <v>-5.6787055121181709</v>
      </c>
      <c r="Q18">
        <f t="shared" si="2"/>
        <v>12.268957364174083</v>
      </c>
      <c r="R18">
        <f t="shared" si="3"/>
        <v>-0.46285151570419919</v>
      </c>
      <c r="S18">
        <f t="shared" si="4"/>
        <v>102.526199035644</v>
      </c>
    </row>
    <row r="19" spans="1:19">
      <c r="A19" s="1" t="d">
        <v>2003-02-17</v>
      </c>
      <c r="B19">
        <v>102.55780578613199</v>
      </c>
      <c r="C19">
        <v>101.38859710693301</v>
      </c>
      <c r="D19">
        <v>102.54989807128899</v>
      </c>
      <c r="E19">
        <v>101.846798553466</v>
      </c>
      <c r="F19">
        <v>17</v>
      </c>
      <c r="K19">
        <f t="shared" si="8"/>
        <v>101.846798553466</v>
      </c>
      <c r="L19">
        <f t="shared" si="9"/>
        <v>102.85010192871</v>
      </c>
      <c r="M19">
        <f t="shared" si="7"/>
        <v>-9.7550061344561234E-3</v>
      </c>
      <c r="O19">
        <f t="shared" si="0"/>
        <v>108.20490454776217</v>
      </c>
      <c r="P19">
        <f t="shared" si="1"/>
        <v>-6.3581059942961673</v>
      </c>
      <c r="Q19">
        <f t="shared" si="2"/>
        <v>12.268957364174083</v>
      </c>
      <c r="R19">
        <f t="shared" si="3"/>
        <v>-0.51822708365277459</v>
      </c>
      <c r="S19">
        <f t="shared" si="4"/>
        <v>101.846798553466</v>
      </c>
    </row>
    <row r="20" spans="1:19">
      <c r="A20" s="1" t="d">
        <v>2003-02-18</v>
      </c>
      <c r="B20">
        <v>101.79940048217701</v>
      </c>
      <c r="C20">
        <v>100.251001205444</v>
      </c>
      <c r="D20">
        <v>101.79940048217701</v>
      </c>
      <c r="E20">
        <v>100.416900482177</v>
      </c>
      <c r="F20">
        <v>18</v>
      </c>
      <c r="K20">
        <f t="shared" si="8"/>
        <v>100.416900482177</v>
      </c>
      <c r="L20">
        <f t="shared" si="9"/>
        <v>102.565701446533</v>
      </c>
      <c r="M20">
        <f t="shared" si="7"/>
        <v>-2.0950482803222092E-2</v>
      </c>
      <c r="O20">
        <f t="shared" si="0"/>
        <v>108.20490454776217</v>
      </c>
      <c r="P20">
        <f t="shared" si="1"/>
        <v>-7.7880040655851701</v>
      </c>
      <c r="Q20">
        <f t="shared" si="2"/>
        <v>12.268957364174083</v>
      </c>
      <c r="R20">
        <f t="shared" si="3"/>
        <v>-0.63477309720926234</v>
      </c>
      <c r="S20">
        <f t="shared" si="4"/>
        <v>100.416900482177</v>
      </c>
    </row>
    <row r="21" spans="1:19">
      <c r="A21" s="1" t="d">
        <v>2003-02-19</v>
      </c>
      <c r="B21">
        <v>100.962002410888</v>
      </c>
      <c r="C21">
        <v>100.23519783019999</v>
      </c>
      <c r="D21">
        <v>100.42480216979899</v>
      </c>
      <c r="E21">
        <v>100.74869903564399</v>
      </c>
      <c r="F21">
        <v>19</v>
      </c>
      <c r="K21">
        <f t="shared" si="8"/>
        <v>100.74869903564399</v>
      </c>
      <c r="L21">
        <f t="shared" si="9"/>
        <v>102.7</v>
      </c>
      <c r="M21">
        <f t="shared" si="7"/>
        <v>-1.9000009390029327E-2</v>
      </c>
      <c r="O21">
        <f t="shared" si="0"/>
        <v>108.20490454776217</v>
      </c>
      <c r="P21">
        <f t="shared" si="1"/>
        <v>-7.4562055121181743</v>
      </c>
      <c r="Q21">
        <f t="shared" si="2"/>
        <v>12.268957364174083</v>
      </c>
      <c r="R21">
        <f t="shared" si="3"/>
        <v>-0.60772935228307468</v>
      </c>
      <c r="S21">
        <f t="shared" si="4"/>
        <v>100.74869903564399</v>
      </c>
    </row>
    <row r="22" spans="1:19">
      <c r="A22" s="1" t="d">
        <v>2003-02-20</v>
      </c>
      <c r="B22">
        <v>101.285905303955</v>
      </c>
      <c r="C22">
        <v>100.717098312377</v>
      </c>
      <c r="D22">
        <v>100.717098312377</v>
      </c>
      <c r="E22">
        <v>101.151594696044</v>
      </c>
      <c r="F22">
        <v>20</v>
      </c>
      <c r="K22">
        <f t="shared" si="8"/>
        <v>101.151594696044</v>
      </c>
      <c r="L22">
        <f t="shared" si="9"/>
        <v>102.620995178222</v>
      </c>
      <c r="M22">
        <f t="shared" si="7"/>
        <v>-1.4318712068871364E-2</v>
      </c>
      <c r="O22">
        <f t="shared" si="0"/>
        <v>108.20490454776217</v>
      </c>
      <c r="P22">
        <f t="shared" si="1"/>
        <v>-7.0533098517181685</v>
      </c>
      <c r="Q22">
        <f t="shared" si="2"/>
        <v>12.268957364174083</v>
      </c>
      <c r="R22">
        <f t="shared" si="3"/>
        <v>-0.57489072969755006</v>
      </c>
      <c r="S22">
        <f t="shared" si="4"/>
        <v>101.151594696044</v>
      </c>
    </row>
    <row r="23" spans="1:19">
      <c r="A23" s="1" t="d">
        <v>2003-02-21</v>
      </c>
      <c r="B23">
        <v>101.688800964355</v>
      </c>
      <c r="C23">
        <v>100.756600723266</v>
      </c>
      <c r="D23">
        <v>101.135803375244</v>
      </c>
      <c r="E23">
        <v>100.96989807128899</v>
      </c>
      <c r="F23">
        <v>21</v>
      </c>
      <c r="K23">
        <f t="shared" si="8"/>
        <v>100.96989807128899</v>
      </c>
      <c r="L23">
        <f t="shared" si="9"/>
        <v>103.071300964355</v>
      </c>
      <c r="M23">
        <f t="shared" si="7"/>
        <v>-2.0387856497442791E-2</v>
      </c>
      <c r="O23">
        <f t="shared" si="0"/>
        <v>108.20490454776217</v>
      </c>
      <c r="P23">
        <f t="shared" si="1"/>
        <v>-7.2350064764731741</v>
      </c>
      <c r="Q23">
        <f t="shared" si="2"/>
        <v>12.268957364174083</v>
      </c>
      <c r="R23">
        <f t="shared" si="3"/>
        <v>-0.58970018899892207</v>
      </c>
      <c r="S23">
        <f t="shared" si="4"/>
        <v>100.96989807128899</v>
      </c>
    </row>
    <row r="24" spans="1:19">
      <c r="A24" s="1" t="d">
        <v>2003-02-24</v>
      </c>
      <c r="B24">
        <v>100.82769783019999</v>
      </c>
      <c r="C24">
        <v>99.729598312377902</v>
      </c>
      <c r="D24">
        <v>100.33</v>
      </c>
      <c r="E24">
        <v>100.82769783019999</v>
      </c>
      <c r="F24">
        <v>22</v>
      </c>
      <c r="K24">
        <f t="shared" si="8"/>
        <v>100.82769783019999</v>
      </c>
      <c r="L24">
        <f t="shared" si="9"/>
        <v>102.526199035644</v>
      </c>
      <c r="M24">
        <f t="shared" si="7"/>
        <v>-1.6566509062269086E-2</v>
      </c>
      <c r="O24">
        <f t="shared" si="0"/>
        <v>108.20490454776217</v>
      </c>
      <c r="P24">
        <f t="shared" si="1"/>
        <v>-7.3772067175621743</v>
      </c>
      <c r="Q24">
        <f t="shared" si="2"/>
        <v>12.268957364174083</v>
      </c>
      <c r="R24">
        <f t="shared" si="3"/>
        <v>-0.60129043557555717</v>
      </c>
      <c r="S24">
        <f t="shared" si="4"/>
        <v>100.82769783019999</v>
      </c>
    </row>
    <row r="25" spans="1:19">
      <c r="A25" s="1" t="d">
        <v>2003-02-25</v>
      </c>
      <c r="B25">
        <v>100.89089927673299</v>
      </c>
      <c r="C25">
        <v>99.555797348022395</v>
      </c>
      <c r="D25">
        <v>100.81190048217699</v>
      </c>
      <c r="E25">
        <v>99.705899276733405</v>
      </c>
      <c r="F25">
        <v>23</v>
      </c>
      <c r="K25">
        <f t="shared" si="8"/>
        <v>99.705899276733405</v>
      </c>
      <c r="L25">
        <f t="shared" si="9"/>
        <v>101.846798553466</v>
      </c>
      <c r="M25">
        <f t="shared" si="7"/>
        <v>-2.1020781282670375E-2</v>
      </c>
      <c r="O25">
        <f t="shared" si="0"/>
        <v>108.20490454776217</v>
      </c>
      <c r="P25">
        <f t="shared" si="1"/>
        <v>-8.4990052710287642</v>
      </c>
      <c r="Q25">
        <f t="shared" si="2"/>
        <v>12.268957364174083</v>
      </c>
      <c r="R25">
        <f t="shared" si="3"/>
        <v>-0.69272433009232293</v>
      </c>
      <c r="S25">
        <f t="shared" si="4"/>
        <v>99.705899276733405</v>
      </c>
    </row>
    <row r="26" spans="1:19">
      <c r="A26" s="1" t="d">
        <v>2003-02-26</v>
      </c>
      <c r="B26">
        <v>100.006097106933</v>
      </c>
      <c r="C26">
        <v>99.555797348022395</v>
      </c>
      <c r="D26">
        <v>99.7138009643554</v>
      </c>
      <c r="E26">
        <v>99.832302169799803</v>
      </c>
      <c r="F26">
        <v>24</v>
      </c>
      <c r="K26">
        <f t="shared" si="8"/>
        <v>99.832302169799803</v>
      </c>
      <c r="L26">
        <f t="shared" si="9"/>
        <v>100.416900482177</v>
      </c>
      <c r="M26">
        <f t="shared" si="7"/>
        <v>-5.8217123768020684E-3</v>
      </c>
      <c r="O26">
        <f t="shared" si="0"/>
        <v>108.20490454776217</v>
      </c>
      <c r="P26">
        <f t="shared" si="1"/>
        <v>-8.3726023779623659</v>
      </c>
      <c r="Q26">
        <f t="shared" si="2"/>
        <v>12.268957364174083</v>
      </c>
      <c r="R26">
        <f t="shared" si="3"/>
        <v>-0.68242167035405532</v>
      </c>
      <c r="S26">
        <f t="shared" si="4"/>
        <v>99.832302169799803</v>
      </c>
    </row>
    <row r="27" spans="1:19">
      <c r="A27" s="1" t="d">
        <v>2003-02-27</v>
      </c>
      <c r="B27">
        <v>100.148297348022</v>
      </c>
      <c r="C27">
        <v>99.595299758911096</v>
      </c>
      <c r="D27">
        <v>99.856001205444301</v>
      </c>
      <c r="E27">
        <v>99.9192026519775</v>
      </c>
      <c r="F27">
        <v>25</v>
      </c>
      <c r="K27">
        <f t="shared" si="8"/>
        <v>99.9192026519775</v>
      </c>
      <c r="L27">
        <f t="shared" si="9"/>
        <v>100.74869903564399</v>
      </c>
      <c r="M27">
        <f t="shared" si="7"/>
        <v>-8.233321041426267E-3</v>
      </c>
      <c r="O27">
        <f t="shared" si="0"/>
        <v>108.20490454776217</v>
      </c>
      <c r="P27">
        <f t="shared" si="1"/>
        <v>-8.2857018957846691</v>
      </c>
      <c r="Q27">
        <f t="shared" si="2"/>
        <v>12.268957364174083</v>
      </c>
      <c r="R27">
        <f t="shared" si="3"/>
        <v>-0.67533871459846273</v>
      </c>
      <c r="S27">
        <f t="shared" si="4"/>
        <v>99.9192026519775</v>
      </c>
    </row>
    <row r="28" spans="1:19">
      <c r="A28" s="1" t="d">
        <v>2003-02-28</v>
      </c>
      <c r="B28">
        <v>100.859298553466</v>
      </c>
      <c r="C28">
        <v>99.840197830200196</v>
      </c>
      <c r="D28">
        <v>99.903399276733396</v>
      </c>
      <c r="E28">
        <v>100.819802169799</v>
      </c>
      <c r="F28">
        <v>26</v>
      </c>
      <c r="K28">
        <f t="shared" si="8"/>
        <v>100.819802169799</v>
      </c>
      <c r="L28">
        <f t="shared" si="9"/>
        <v>101.151594696044</v>
      </c>
      <c r="M28">
        <f t="shared" si="7"/>
        <v>-3.2801512150354428E-3</v>
      </c>
      <c r="O28">
        <f t="shared" si="0"/>
        <v>108.20490454776217</v>
      </c>
      <c r="P28">
        <f t="shared" si="1"/>
        <v>-7.3851023779631646</v>
      </c>
      <c r="Q28">
        <f t="shared" si="2"/>
        <v>12.268957364174083</v>
      </c>
      <c r="R28">
        <f t="shared" si="3"/>
        <v>-0.60193398336585646</v>
      </c>
      <c r="S28">
        <f t="shared" si="4"/>
        <v>100.819802169799</v>
      </c>
    </row>
    <row r="29" spans="1:19">
      <c r="A29" s="1" t="d">
        <v>2003-03-03</v>
      </c>
      <c r="B29">
        <v>101.277997589111</v>
      </c>
      <c r="C29">
        <v>100.393201446533</v>
      </c>
      <c r="D29">
        <v>100.740797348022</v>
      </c>
      <c r="E29">
        <v>101.27010192871001</v>
      </c>
      <c r="F29">
        <v>27</v>
      </c>
      <c r="K29">
        <f t="shared" si="8"/>
        <v>101.27010192871001</v>
      </c>
      <c r="L29">
        <f t="shared" si="9"/>
        <v>100.96989807128899</v>
      </c>
      <c r="M29">
        <f t="shared" si="7"/>
        <v>2.9732015497236919E-3</v>
      </c>
      <c r="O29">
        <f t="shared" si="0"/>
        <v>108.20490454776217</v>
      </c>
      <c r="P29">
        <f t="shared" si="1"/>
        <v>-6.9348026190521637</v>
      </c>
      <c r="Q29">
        <f t="shared" si="2"/>
        <v>12.268957364174083</v>
      </c>
      <c r="R29">
        <f t="shared" si="3"/>
        <v>-0.56523161774953301</v>
      </c>
      <c r="S29">
        <f t="shared" si="4"/>
        <v>101.27010192871001</v>
      </c>
    </row>
    <row r="30" spans="1:19">
      <c r="A30" s="1" t="d">
        <v>2003-03-04</v>
      </c>
      <c r="B30">
        <v>101.649298553466</v>
      </c>
      <c r="C30">
        <v>101.159502410888</v>
      </c>
      <c r="D30">
        <v>101.26219421386701</v>
      </c>
      <c r="E30">
        <v>101.586097106933</v>
      </c>
      <c r="F30">
        <v>28</v>
      </c>
      <c r="K30">
        <f t="shared" si="8"/>
        <v>101.586097106933</v>
      </c>
      <c r="L30">
        <f t="shared" si="9"/>
        <v>100.82769783019999</v>
      </c>
      <c r="M30">
        <f t="shared" si="7"/>
        <v>7.5217355255912111E-3</v>
      </c>
      <c r="O30">
        <f t="shared" si="0"/>
        <v>108.20490454776217</v>
      </c>
      <c r="P30">
        <f t="shared" si="1"/>
        <v>-6.6188074408291726</v>
      </c>
      <c r="Q30">
        <f t="shared" si="2"/>
        <v>12.268957364174083</v>
      </c>
      <c r="R30">
        <f t="shared" si="3"/>
        <v>-0.53947595091954537</v>
      </c>
      <c r="S30">
        <f t="shared" si="4"/>
        <v>101.586097106933</v>
      </c>
    </row>
    <row r="31" spans="1:19">
      <c r="A31" s="1" t="d">
        <v>2003-03-05</v>
      </c>
      <c r="B31">
        <v>101.894196624755</v>
      </c>
      <c r="C31">
        <v>101.475497589111</v>
      </c>
      <c r="D31">
        <v>101.601900482177</v>
      </c>
      <c r="E31">
        <v>101.601900482177</v>
      </c>
      <c r="F31">
        <v>29</v>
      </c>
      <c r="K31">
        <f t="shared" si="8"/>
        <v>101.601900482177</v>
      </c>
      <c r="L31">
        <f t="shared" si="9"/>
        <v>99.705899276733405</v>
      </c>
      <c r="M31">
        <f t="shared" si="7"/>
        <v>1.9015938065823468E-2</v>
      </c>
      <c r="O31">
        <f t="shared" si="0"/>
        <v>108.20490454776217</v>
      </c>
      <c r="P31">
        <f t="shared" si="1"/>
        <v>-6.6030040655851678</v>
      </c>
      <c r="Q31">
        <f t="shared" si="2"/>
        <v>12.268957364174083</v>
      </c>
      <c r="R31">
        <f t="shared" si="3"/>
        <v>-0.53818787282334535</v>
      </c>
      <c r="S31">
        <f t="shared" si="4"/>
        <v>101.601900482177</v>
      </c>
    </row>
    <row r="32" spans="1:19">
      <c r="A32" s="1" t="d">
        <v>2003-03-06</v>
      </c>
      <c r="B32">
        <v>101.894196624755</v>
      </c>
      <c r="C32">
        <v>101.49130096435501</v>
      </c>
      <c r="D32">
        <v>101.578201446533</v>
      </c>
      <c r="E32">
        <v>101.67299758911101</v>
      </c>
      <c r="F32">
        <v>30</v>
      </c>
      <c r="K32">
        <f t="shared" si="8"/>
        <v>101.67299758911101</v>
      </c>
      <c r="L32">
        <f t="shared" si="9"/>
        <v>99.832302169799803</v>
      </c>
      <c r="M32">
        <f t="shared" si="7"/>
        <v>1.8437874107926078E-2</v>
      </c>
      <c r="O32">
        <f t="shared" si="0"/>
        <v>108.20490454776217</v>
      </c>
      <c r="P32">
        <f t="shared" si="1"/>
        <v>-6.5319069586511631</v>
      </c>
      <c r="Q32">
        <f t="shared" si="2"/>
        <v>12.268957364174083</v>
      </c>
      <c r="R32">
        <f t="shared" si="3"/>
        <v>-0.53239299516392735</v>
      </c>
      <c r="S32">
        <f t="shared" si="4"/>
        <v>101.67299758911101</v>
      </c>
    </row>
    <row r="33" spans="1:19">
      <c r="A33" s="1" t="d">
        <v>2003-03-07</v>
      </c>
      <c r="B33">
        <v>102.162805786132</v>
      </c>
      <c r="C33">
        <v>101.048902893066</v>
      </c>
      <c r="D33">
        <v>101.688800964355</v>
      </c>
      <c r="E33">
        <v>101.83890289306601</v>
      </c>
      <c r="F33">
        <v>31</v>
      </c>
      <c r="K33">
        <f t="shared" si="8"/>
        <v>101.83890289306601</v>
      </c>
      <c r="L33">
        <f t="shared" si="9"/>
        <v>99.9192026519775</v>
      </c>
      <c r="M33">
        <f t="shared" si="7"/>
        <v>1.9212525622075871E-2</v>
      </c>
      <c r="O33">
        <f t="shared" si="0"/>
        <v>108.20490454776217</v>
      </c>
      <c r="P33">
        <f t="shared" si="1"/>
        <v>-6.3660016546961629</v>
      </c>
      <c r="Q33">
        <f t="shared" si="2"/>
        <v>12.268957364174083</v>
      </c>
      <c r="R33">
        <f t="shared" si="3"/>
        <v>-0.51887063144299272</v>
      </c>
      <c r="S33">
        <f t="shared" si="4"/>
        <v>101.83890289306601</v>
      </c>
    </row>
    <row r="34" spans="1:19">
      <c r="A34" s="1" t="d">
        <v>2003-03-10</v>
      </c>
      <c r="B34">
        <v>102.067997589111</v>
      </c>
      <c r="C34">
        <v>101.5228956604</v>
      </c>
      <c r="D34">
        <v>101.807296142578</v>
      </c>
      <c r="E34">
        <v>101.95739807128901</v>
      </c>
      <c r="F34">
        <v>32</v>
      </c>
      <c r="K34">
        <f t="shared" si="8"/>
        <v>101.95739807128901</v>
      </c>
      <c r="L34">
        <f t="shared" si="9"/>
        <v>100.819802169799</v>
      </c>
      <c r="M34">
        <f t="shared" si="7"/>
        <v>1.128345698967026E-2</v>
      </c>
      <c r="O34">
        <f t="shared" si="0"/>
        <v>108.20490454776217</v>
      </c>
      <c r="P34">
        <f t="shared" si="1"/>
        <v>-6.2475064764731627</v>
      </c>
      <c r="Q34">
        <f t="shared" si="2"/>
        <v>12.268957364174083</v>
      </c>
      <c r="R34">
        <f t="shared" si="3"/>
        <v>-0.50921250201065715</v>
      </c>
      <c r="S34">
        <f t="shared" si="4"/>
        <v>101.95739807128901</v>
      </c>
    </row>
    <row r="35" spans="1:19">
      <c r="A35" s="1" t="d">
        <v>2003-03-11</v>
      </c>
      <c r="B35">
        <v>102.26549758911101</v>
      </c>
      <c r="C35">
        <v>101.90210433959901</v>
      </c>
      <c r="D35">
        <v>101.94159469604401</v>
      </c>
      <c r="E35">
        <v>102.1075</v>
      </c>
      <c r="F35">
        <v>33</v>
      </c>
      <c r="K35">
        <f t="shared" si="8"/>
        <v>102.1075</v>
      </c>
      <c r="L35">
        <f t="shared" si="9"/>
        <v>101.27010192871001</v>
      </c>
      <c r="M35">
        <f t="shared" si="7"/>
        <v>8.2689565364464368E-3</v>
      </c>
      <c r="O35">
        <f t="shared" si="0"/>
        <v>108.20490454776217</v>
      </c>
      <c r="P35">
        <f t="shared" si="1"/>
        <v>-6.0974045477621672</v>
      </c>
      <c r="Q35">
        <f t="shared" si="2"/>
        <v>12.268957364174083</v>
      </c>
      <c r="R35">
        <f t="shared" si="3"/>
        <v>-0.49697821638592271</v>
      </c>
      <c r="S35">
        <f t="shared" si="4"/>
        <v>102.1075</v>
      </c>
    </row>
    <row r="36" spans="1:19">
      <c r="A36" s="1" t="d">
        <v>2003-03-12</v>
      </c>
      <c r="B36">
        <v>102.376097106933</v>
      </c>
      <c r="C36">
        <v>101.783597106933</v>
      </c>
      <c r="D36">
        <v>102.067997589111</v>
      </c>
      <c r="E36">
        <v>101.95739807128901</v>
      </c>
      <c r="F36">
        <v>34</v>
      </c>
      <c r="K36">
        <f t="shared" si="8"/>
        <v>101.95739807128901</v>
      </c>
      <c r="L36">
        <f t="shared" si="9"/>
        <v>101.586097106933</v>
      </c>
      <c r="M36">
        <f t="shared" si="7"/>
        <v>3.6550372042067902E-3</v>
      </c>
      <c r="O36">
        <f t="shared" si="0"/>
        <v>108.20490454776217</v>
      </c>
      <c r="P36">
        <f t="shared" si="1"/>
        <v>-6.2475064764731627</v>
      </c>
      <c r="Q36">
        <f t="shared" si="2"/>
        <v>12.268957364174083</v>
      </c>
      <c r="R36">
        <f t="shared" si="3"/>
        <v>-0.50921250201065715</v>
      </c>
      <c r="S36">
        <f t="shared" si="4"/>
        <v>101.95739807128901</v>
      </c>
    </row>
    <row r="37" spans="1:19">
      <c r="A37" s="1" t="d">
        <v>2003-03-13</v>
      </c>
      <c r="B37">
        <v>102.21020385742101</v>
      </c>
      <c r="C37">
        <v>100.914598312377</v>
      </c>
      <c r="D37">
        <v>101.95739807128901</v>
      </c>
      <c r="E37">
        <v>101.20690048217701</v>
      </c>
      <c r="F37">
        <v>35</v>
      </c>
      <c r="K37">
        <f t="shared" si="8"/>
        <v>101.20690048217701</v>
      </c>
      <c r="L37">
        <f t="shared" si="9"/>
        <v>101.601900482177</v>
      </c>
      <c r="M37">
        <f t="shared" si="7"/>
        <v>-3.8877225536670945E-3</v>
      </c>
      <c r="O37">
        <f t="shared" si="0"/>
        <v>108.20490454776217</v>
      </c>
      <c r="P37">
        <f t="shared" si="1"/>
        <v>-6.9980040655851639</v>
      </c>
      <c r="Q37">
        <f t="shared" si="2"/>
        <v>12.268957364174083</v>
      </c>
      <c r="R37">
        <f t="shared" si="3"/>
        <v>-0.5703829476186506</v>
      </c>
      <c r="S37">
        <f t="shared" si="4"/>
        <v>101.20690048217701</v>
      </c>
    </row>
    <row r="38" spans="1:19">
      <c r="A38" s="1" t="d">
        <v>2003-03-14</v>
      </c>
      <c r="B38">
        <v>101.20690048217701</v>
      </c>
      <c r="C38">
        <v>100.19570144653299</v>
      </c>
      <c r="D38">
        <v>101.183201446533</v>
      </c>
      <c r="E38">
        <v>100.32209831237699</v>
      </c>
      <c r="F38">
        <v>36</v>
      </c>
      <c r="K38">
        <f t="shared" si="8"/>
        <v>100.32209831237699</v>
      </c>
      <c r="L38">
        <f t="shared" si="9"/>
        <v>101.67299758911101</v>
      </c>
      <c r="M38">
        <f t="shared" si="7"/>
        <v>-1.328670648812158E-2</v>
      </c>
      <c r="O38">
        <f t="shared" si="0"/>
        <v>108.20490454776217</v>
      </c>
      <c r="P38">
        <f t="shared" si="1"/>
        <v>-7.8828062353851749</v>
      </c>
      <c r="Q38">
        <f t="shared" si="2"/>
        <v>12.268957364174083</v>
      </c>
      <c r="R38">
        <f t="shared" si="3"/>
        <v>-0.64250009201297986</v>
      </c>
      <c r="S38">
        <f t="shared" si="4"/>
        <v>100.32209831237699</v>
      </c>
    </row>
    <row r="39" spans="1:19">
      <c r="A39" s="1" t="d">
        <v>2003-03-17</v>
      </c>
      <c r="B39">
        <v>100.938297348022</v>
      </c>
      <c r="C39">
        <v>99.160797348022399</v>
      </c>
      <c r="D39">
        <v>100.50380096435499</v>
      </c>
      <c r="E39">
        <v>99.642697830200106</v>
      </c>
      <c r="F39">
        <v>37</v>
      </c>
      <c r="K39">
        <f t="shared" si="8"/>
        <v>99.642697830200106</v>
      </c>
      <c r="L39">
        <f t="shared" si="9"/>
        <v>101.83890289306601</v>
      </c>
      <c r="M39">
        <f t="shared" si="7"/>
        <v>-2.1565482349824472E-2</v>
      </c>
      <c r="O39">
        <f t="shared" si="0"/>
        <v>108.20490454776217</v>
      </c>
      <c r="P39">
        <f t="shared" si="1"/>
        <v>-8.5622067175620629</v>
      </c>
      <c r="Q39">
        <f t="shared" si="2"/>
        <v>12.268957364174083</v>
      </c>
      <c r="R39">
        <f t="shared" si="3"/>
        <v>-0.69787565996146483</v>
      </c>
      <c r="S39">
        <f t="shared" si="4"/>
        <v>99.642697830200106</v>
      </c>
    </row>
    <row r="40" spans="1:19">
      <c r="A40" s="1" t="d">
        <v>2003-03-18</v>
      </c>
      <c r="B40">
        <v>100.029802169799</v>
      </c>
      <c r="C40">
        <v>99.121300964355399</v>
      </c>
      <c r="D40">
        <v>99.642697830200106</v>
      </c>
      <c r="E40">
        <v>99.697997589111296</v>
      </c>
      <c r="F40">
        <v>38</v>
      </c>
      <c r="K40">
        <f t="shared" si="8"/>
        <v>99.697997589111296</v>
      </c>
      <c r="L40">
        <f t="shared" si="9"/>
        <v>101.95739807128901</v>
      </c>
      <c r="M40">
        <f t="shared" si="7"/>
        <v>-2.2160240697766009E-2</v>
      </c>
      <c r="O40">
        <f t="shared" si="0"/>
        <v>108.20490454776217</v>
      </c>
      <c r="P40">
        <f t="shared" si="1"/>
        <v>-8.5069069586508732</v>
      </c>
      <c r="Q40">
        <f t="shared" si="2"/>
        <v>12.268957364174083</v>
      </c>
      <c r="R40">
        <f t="shared" si="3"/>
        <v>-0.69336836914043165</v>
      </c>
      <c r="S40">
        <f t="shared" si="4"/>
        <v>99.697997589111296</v>
      </c>
    </row>
    <row r="41" spans="1:19">
      <c r="A41" s="1" t="d">
        <v>2003-03-19</v>
      </c>
      <c r="B41">
        <v>100.70920265197699</v>
      </c>
      <c r="C41">
        <v>99.500497589111305</v>
      </c>
      <c r="D41">
        <v>99.697997589111296</v>
      </c>
      <c r="E41">
        <v>100.37739807128899</v>
      </c>
      <c r="F41">
        <v>39</v>
      </c>
      <c r="K41">
        <f t="shared" si="8"/>
        <v>100.37739807128899</v>
      </c>
      <c r="L41">
        <f t="shared" si="9"/>
        <v>102.1075</v>
      </c>
      <c r="M41">
        <f t="shared" si="7"/>
        <v>-1.6943926045697055E-2</v>
      </c>
      <c r="O41">
        <f t="shared" si="0"/>
        <v>108.20490454776217</v>
      </c>
      <c r="P41">
        <f t="shared" si="1"/>
        <v>-7.8275064764731752</v>
      </c>
      <c r="Q41">
        <f t="shared" si="2"/>
        <v>12.268957364174083</v>
      </c>
      <c r="R41">
        <f t="shared" si="3"/>
        <v>-0.63799280119188062</v>
      </c>
      <c r="S41">
        <f t="shared" si="4"/>
        <v>100.37739807128899</v>
      </c>
    </row>
    <row r="42" spans="1:19">
      <c r="A42" s="1" t="d">
        <v>2003-03-20</v>
      </c>
      <c r="B42">
        <v>101.080497589111</v>
      </c>
      <c r="C42">
        <v>100.108800964355</v>
      </c>
      <c r="D42">
        <v>100.37739807128899</v>
      </c>
      <c r="E42">
        <v>100.756600723266</v>
      </c>
      <c r="F42">
        <v>40</v>
      </c>
      <c r="K42">
        <f t="shared" si="8"/>
        <v>100.756600723266</v>
      </c>
      <c r="L42">
        <f t="shared" si="9"/>
        <v>101.95739807128901</v>
      </c>
      <c r="M42">
        <f t="shared" si="7"/>
        <v>-1.1777442056567611E-2</v>
      </c>
      <c r="O42">
        <f t="shared" si="0"/>
        <v>108.20490454776217</v>
      </c>
      <c r="P42">
        <f t="shared" si="1"/>
        <v>-7.4483038244961648</v>
      </c>
      <c r="Q42">
        <f t="shared" si="2"/>
        <v>12.268957364174083</v>
      </c>
      <c r="R42">
        <f t="shared" si="3"/>
        <v>-0.60708531323497406</v>
      </c>
      <c r="S42">
        <f t="shared" si="4"/>
        <v>100.756600723266</v>
      </c>
    </row>
    <row r="43" spans="1:19">
      <c r="A43" s="1" t="d">
        <v>2003-03-21</v>
      </c>
      <c r="B43">
        <v>101.293800964355</v>
      </c>
      <c r="C43">
        <v>100.60649879455499</v>
      </c>
      <c r="D43">
        <v>100.732901687622</v>
      </c>
      <c r="E43">
        <v>101.293800964355</v>
      </c>
      <c r="F43">
        <v>41</v>
      </c>
      <c r="K43">
        <f t="shared" si="8"/>
        <v>101.293800964355</v>
      </c>
      <c r="L43">
        <f t="shared" si="9"/>
        <v>101.20690048217701</v>
      </c>
      <c r="M43">
        <f t="shared" si="7"/>
        <v>8.5864186892381511E-4</v>
      </c>
      <c r="O43">
        <f t="shared" si="0"/>
        <v>108.20490454776217</v>
      </c>
      <c r="P43">
        <f t="shared" si="1"/>
        <v>-6.9111035834071686</v>
      </c>
      <c r="Q43">
        <f t="shared" si="2"/>
        <v>12.268957364174083</v>
      </c>
      <c r="R43">
        <f t="shared" si="3"/>
        <v>-0.5632999918630337</v>
      </c>
      <c r="S43">
        <f t="shared" si="4"/>
        <v>101.293800964355</v>
      </c>
    </row>
    <row r="44" spans="1:19">
      <c r="A44" s="1" t="d">
        <v>2003-03-24</v>
      </c>
      <c r="B44">
        <v>101.570305786132</v>
      </c>
      <c r="C44">
        <v>101.112098312377</v>
      </c>
      <c r="D44">
        <v>101.222703857421</v>
      </c>
      <c r="E44">
        <v>101.515</v>
      </c>
      <c r="F44">
        <v>42</v>
      </c>
      <c r="K44">
        <f t="shared" si="8"/>
        <v>101.515</v>
      </c>
      <c r="L44">
        <f t="shared" si="9"/>
        <v>100.32209831237699</v>
      </c>
      <c r="M44">
        <f t="shared" si="7"/>
        <v>1.1890717077194912E-2</v>
      </c>
      <c r="O44">
        <f t="shared" si="0"/>
        <v>108.20490454776217</v>
      </c>
      <c r="P44">
        <f t="shared" si="1"/>
        <v>-6.6899045477621684</v>
      </c>
      <c r="Q44">
        <f t="shared" si="2"/>
        <v>12.268957364174083</v>
      </c>
      <c r="R44">
        <f t="shared" si="3"/>
        <v>-0.54527082857888121</v>
      </c>
      <c r="S44">
        <f t="shared" si="4"/>
        <v>101.515</v>
      </c>
    </row>
    <row r="45" spans="1:19">
      <c r="A45" s="1" t="d">
        <v>2003-03-25</v>
      </c>
      <c r="B45">
        <v>101.562398071289</v>
      </c>
      <c r="C45">
        <v>100.859298553466</v>
      </c>
      <c r="D45">
        <v>101.546594696044</v>
      </c>
      <c r="E45">
        <v>100.977799758911</v>
      </c>
      <c r="F45">
        <v>43</v>
      </c>
      <c r="K45">
        <f t="shared" si="8"/>
        <v>100.977799758911</v>
      </c>
      <c r="L45">
        <f t="shared" si="9"/>
        <v>99.642697830200106</v>
      </c>
      <c r="M45">
        <f t="shared" si="7"/>
        <v>1.3398893825476543E-2</v>
      </c>
      <c r="O45">
        <f t="shared" si="0"/>
        <v>108.20490454776217</v>
      </c>
      <c r="P45">
        <f t="shared" si="1"/>
        <v>-7.2271047888511646</v>
      </c>
      <c r="Q45">
        <f t="shared" si="2"/>
        <v>12.268957364174083</v>
      </c>
      <c r="R45">
        <f t="shared" si="3"/>
        <v>-0.58905614995082156</v>
      </c>
      <c r="S45">
        <f t="shared" si="4"/>
        <v>100.977799758911</v>
      </c>
    </row>
    <row r="46" spans="1:19">
      <c r="A46" s="1" t="d">
        <v>2003-03-26</v>
      </c>
      <c r="B46">
        <v>101.435995178222</v>
      </c>
      <c r="C46">
        <v>100.780299758911</v>
      </c>
      <c r="D46">
        <v>101.001498794555</v>
      </c>
      <c r="E46">
        <v>101.341199035644</v>
      </c>
      <c r="F46">
        <v>44</v>
      </c>
      <c r="K46">
        <f t="shared" si="8"/>
        <v>101.341199035644</v>
      </c>
      <c r="L46">
        <f t="shared" si="9"/>
        <v>99.697997589111296</v>
      </c>
      <c r="M46">
        <f t="shared" si="7"/>
        <v>1.6481789868086238E-2</v>
      </c>
      <c r="O46">
        <f t="shared" si="0"/>
        <v>108.20490454776217</v>
      </c>
      <c r="P46">
        <f t="shared" si="1"/>
        <v>-6.8637055121181731</v>
      </c>
      <c r="Q46">
        <f t="shared" si="2"/>
        <v>12.268957364174083</v>
      </c>
      <c r="R46">
        <f t="shared" si="3"/>
        <v>-0.55943674009011612</v>
      </c>
      <c r="S46">
        <f t="shared" si="4"/>
        <v>101.341199035644</v>
      </c>
    </row>
    <row r="47" spans="1:19">
      <c r="A47" s="1" t="d">
        <v>2003-03-27</v>
      </c>
      <c r="B47">
        <v>101.649298553466</v>
      </c>
      <c r="C47">
        <v>101.12</v>
      </c>
      <c r="D47">
        <v>101.37280578613201</v>
      </c>
      <c r="E47">
        <v>101.36489807128901</v>
      </c>
      <c r="F47">
        <v>45</v>
      </c>
      <c r="K47">
        <f t="shared" si="8"/>
        <v>101.36489807128901</v>
      </c>
      <c r="L47">
        <f t="shared" si="9"/>
        <v>100.37739807128899</v>
      </c>
      <c r="M47">
        <f t="shared" si="7"/>
        <v>9.8378720605876158E-3</v>
      </c>
      <c r="O47">
        <f t="shared" si="0"/>
        <v>108.20490454776217</v>
      </c>
      <c r="P47">
        <f t="shared" si="1"/>
        <v>-6.8400064764731638</v>
      </c>
      <c r="Q47">
        <f t="shared" si="2"/>
        <v>12.268957364174083</v>
      </c>
      <c r="R47">
        <f t="shared" si="3"/>
        <v>-0.5575051142036157</v>
      </c>
      <c r="S47">
        <f t="shared" si="4"/>
        <v>101.36489807128901</v>
      </c>
    </row>
    <row r="48" spans="1:19">
      <c r="A48" s="1" t="d">
        <v>2003-03-28</v>
      </c>
      <c r="B48">
        <v>102.26549758911101</v>
      </c>
      <c r="C48">
        <v>101.285905303955</v>
      </c>
      <c r="D48">
        <v>101.37280578613201</v>
      </c>
      <c r="E48">
        <v>102.091696624755</v>
      </c>
      <c r="F48">
        <v>46</v>
      </c>
      <c r="K48">
        <f t="shared" si="8"/>
        <v>102.091696624755</v>
      </c>
      <c r="L48">
        <f t="shared" si="9"/>
        <v>100.756600723266</v>
      </c>
      <c r="M48">
        <f t="shared" si="7"/>
        <v>1.3250704091892773E-2</v>
      </c>
      <c r="O48">
        <f t="shared" si="0"/>
        <v>108.20490454776217</v>
      </c>
      <c r="P48">
        <f t="shared" si="1"/>
        <v>-6.1132079230071668</v>
      </c>
      <c r="Q48">
        <f t="shared" si="2"/>
        <v>12.268957364174083</v>
      </c>
      <c r="R48">
        <f t="shared" si="3"/>
        <v>-0.49826629448220383</v>
      </c>
      <c r="S48">
        <f t="shared" si="4"/>
        <v>102.091696624755</v>
      </c>
    </row>
    <row r="49" spans="1:19">
      <c r="A49" s="1" t="d">
        <v>2003-03-30</v>
      </c>
      <c r="B49">
        <v>102.49460433959899</v>
      </c>
      <c r="C49">
        <v>101.45179855346601</v>
      </c>
      <c r="D49">
        <v>102.162805786132</v>
      </c>
      <c r="E49">
        <v>101.79940048217701</v>
      </c>
      <c r="F49">
        <v>47</v>
      </c>
      <c r="K49">
        <f t="shared" si="8"/>
        <v>101.79940048217701</v>
      </c>
      <c r="L49">
        <f t="shared" si="9"/>
        <v>101.293800964355</v>
      </c>
      <c r="M49">
        <f t="shared" si="7"/>
        <v>4.9914161874518026E-3</v>
      </c>
      <c r="O49">
        <f t="shared" si="0"/>
        <v>108.20490454776217</v>
      </c>
      <c r="P49">
        <f t="shared" si="1"/>
        <v>-6.4055040655851627</v>
      </c>
      <c r="Q49">
        <f t="shared" si="2"/>
        <v>12.268957364174083</v>
      </c>
      <c r="R49">
        <f t="shared" si="3"/>
        <v>-0.52209033542569216</v>
      </c>
      <c r="S49">
        <f t="shared" si="4"/>
        <v>101.79940048217701</v>
      </c>
    </row>
    <row r="50" spans="1:19">
      <c r="A50" s="1" t="d">
        <v>2003-03-31</v>
      </c>
      <c r="B50">
        <v>101.989004821777</v>
      </c>
      <c r="C50">
        <v>101.515</v>
      </c>
      <c r="D50">
        <v>101.752002410888</v>
      </c>
      <c r="E50">
        <v>101.830995178222</v>
      </c>
      <c r="F50">
        <v>48</v>
      </c>
      <c r="K50">
        <f t="shared" si="8"/>
        <v>101.830995178222</v>
      </c>
      <c r="L50">
        <f t="shared" si="9"/>
        <v>101.515</v>
      </c>
      <c r="M50">
        <f t="shared" si="7"/>
        <v>3.1127929687435607E-3</v>
      </c>
      <c r="O50">
        <f t="shared" si="0"/>
        <v>108.20490454776217</v>
      </c>
      <c r="P50">
        <f t="shared" si="1"/>
        <v>-6.3739093695401721</v>
      </c>
      <c r="Q50">
        <f t="shared" si="2"/>
        <v>12.268957364174083</v>
      </c>
      <c r="R50">
        <f t="shared" si="3"/>
        <v>-0.51951516174897461</v>
      </c>
      <c r="S50">
        <f t="shared" si="4"/>
        <v>101.830995178222</v>
      </c>
    </row>
    <row r="51" spans="1:19">
      <c r="A51" s="1" t="d">
        <v>2003-04-01</v>
      </c>
      <c r="B51">
        <v>101.894196624755</v>
      </c>
      <c r="C51">
        <v>101.041001205444</v>
      </c>
      <c r="D51">
        <v>101.870497589111</v>
      </c>
      <c r="E51">
        <v>101.096300964355</v>
      </c>
      <c r="F51">
        <v>49</v>
      </c>
      <c r="K51">
        <f t="shared" si="8"/>
        <v>101.096300964355</v>
      </c>
      <c r="L51">
        <f t="shared" si="9"/>
        <v>100.977799758911</v>
      </c>
      <c r="M51">
        <f t="shared" si="7"/>
        <v>1.1735372104255681E-3</v>
      </c>
      <c r="O51">
        <f t="shared" si="0"/>
        <v>108.20490454776217</v>
      </c>
      <c r="P51">
        <f t="shared" si="1"/>
        <v>-7.1086035834071737</v>
      </c>
      <c r="Q51">
        <f t="shared" si="2"/>
        <v>12.268957364174083</v>
      </c>
      <c r="R51">
        <f t="shared" si="3"/>
        <v>-0.57939752926068688</v>
      </c>
      <c r="S51">
        <f t="shared" si="4"/>
        <v>101.096300964355</v>
      </c>
    </row>
    <row r="52" spans="1:19">
      <c r="A52" s="1" t="d">
        <v>2003-04-02</v>
      </c>
      <c r="B52">
        <v>101.507104339599</v>
      </c>
      <c r="C52">
        <v>100.843501205444</v>
      </c>
      <c r="D52">
        <v>101.1278956604</v>
      </c>
      <c r="E52">
        <v>101.420203857421</v>
      </c>
      <c r="F52">
        <v>50</v>
      </c>
      <c r="K52">
        <f t="shared" si="8"/>
        <v>101.420203857421</v>
      </c>
      <c r="L52">
        <f t="shared" si="9"/>
        <v>101.341199035644</v>
      </c>
      <c r="M52">
        <f t="shared" si="7"/>
        <v>7.795923329190213E-4</v>
      </c>
      <c r="O52">
        <f t="shared" si="0"/>
        <v>108.20490454776217</v>
      </c>
      <c r="P52">
        <f t="shared" si="1"/>
        <v>-6.7847006903411682</v>
      </c>
      <c r="Q52">
        <f t="shared" si="2"/>
        <v>12.268957364174083</v>
      </c>
      <c r="R52">
        <f t="shared" si="3"/>
        <v>-0.55299733212479851</v>
      </c>
      <c r="S52">
        <f t="shared" si="4"/>
        <v>101.420203857421</v>
      </c>
    </row>
    <row r="53" spans="1:19">
      <c r="A53" s="1" t="d">
        <v>2003-04-03</v>
      </c>
      <c r="B53">
        <v>101.91789566040001</v>
      </c>
      <c r="C53">
        <v>101.341199035644</v>
      </c>
      <c r="D53">
        <v>101.45179855346601</v>
      </c>
      <c r="E53">
        <v>101.7203956604</v>
      </c>
      <c r="F53">
        <v>51</v>
      </c>
      <c r="K53">
        <f t="shared" si="8"/>
        <v>101.7203956604</v>
      </c>
      <c r="L53">
        <f t="shared" si="9"/>
        <v>101.36489807128901</v>
      </c>
      <c r="M53">
        <f t="shared" si="7"/>
        <v>3.5071074491781484E-3</v>
      </c>
      <c r="O53">
        <f t="shared" si="0"/>
        <v>108.20490454776217</v>
      </c>
      <c r="P53">
        <f t="shared" si="1"/>
        <v>-6.4845088873621677</v>
      </c>
      <c r="Q53">
        <f t="shared" si="2"/>
        <v>12.268957364174083</v>
      </c>
      <c r="R53">
        <f t="shared" si="3"/>
        <v>-0.52852974339100978</v>
      </c>
      <c r="S53">
        <f t="shared" si="4"/>
        <v>101.7203956604</v>
      </c>
    </row>
    <row r="54" spans="1:19">
      <c r="A54" s="1" t="d">
        <v>2003-04-06</v>
      </c>
      <c r="B54">
        <v>101.752002410888</v>
      </c>
      <c r="C54">
        <v>100.701300964355</v>
      </c>
      <c r="D54">
        <v>101.42809951782201</v>
      </c>
      <c r="E54">
        <v>101.151594696044</v>
      </c>
      <c r="F54">
        <v>52</v>
      </c>
      <c r="K54">
        <f t="shared" si="8"/>
        <v>101.151594696044</v>
      </c>
      <c r="L54">
        <f t="shared" si="9"/>
        <v>102.091696624755</v>
      </c>
      <c r="M54">
        <f t="shared" si="7"/>
        <v>-9.2084073415530376E-3</v>
      </c>
      <c r="O54">
        <f t="shared" si="0"/>
        <v>108.20490454776217</v>
      </c>
      <c r="P54">
        <f t="shared" si="1"/>
        <v>-7.0533098517181685</v>
      </c>
      <c r="Q54">
        <f t="shared" si="2"/>
        <v>12.268957364174083</v>
      </c>
      <c r="R54">
        <f t="shared" si="3"/>
        <v>-0.57489072969755006</v>
      </c>
      <c r="S54">
        <f t="shared" si="4"/>
        <v>101.151594696044</v>
      </c>
    </row>
    <row r="55" spans="1:19">
      <c r="A55" s="1" t="d">
        <v>2003-04-07</v>
      </c>
      <c r="B55">
        <v>101.601900482177</v>
      </c>
      <c r="C55">
        <v>100.867200241088</v>
      </c>
      <c r="D55">
        <v>101.135803375244</v>
      </c>
      <c r="E55">
        <v>101.36489807128901</v>
      </c>
      <c r="F55">
        <v>53</v>
      </c>
      <c r="K55">
        <f t="shared" si="8"/>
        <v>101.36489807128901</v>
      </c>
      <c r="L55">
        <f t="shared" si="9"/>
        <v>101.79940048217701</v>
      </c>
      <c r="M55">
        <f t="shared" si="7"/>
        <v>-4.2682217069055506E-3</v>
      </c>
      <c r="O55">
        <f t="shared" si="0"/>
        <v>108.20490454776217</v>
      </c>
      <c r="P55">
        <f t="shared" si="1"/>
        <v>-6.8400064764731638</v>
      </c>
      <c r="Q55">
        <f t="shared" si="2"/>
        <v>12.268957364174083</v>
      </c>
      <c r="R55">
        <f t="shared" si="3"/>
        <v>-0.5575051142036157</v>
      </c>
      <c r="S55">
        <f t="shared" si="4"/>
        <v>101.36489807128901</v>
      </c>
    </row>
    <row r="56" spans="1:19">
      <c r="A56" s="1" t="d">
        <v>2003-04-08</v>
      </c>
      <c r="B56">
        <v>102.30500000000001</v>
      </c>
      <c r="C56">
        <v>101.333303375244</v>
      </c>
      <c r="D56">
        <v>101.357002410888</v>
      </c>
      <c r="E56">
        <v>102.194400482177</v>
      </c>
      <c r="F56">
        <v>54</v>
      </c>
      <c r="K56">
        <f t="shared" si="8"/>
        <v>102.194400482177</v>
      </c>
      <c r="L56">
        <f t="shared" si="9"/>
        <v>101.830995178222</v>
      </c>
      <c r="M56">
        <f t="shared" si="7"/>
        <v>3.5687101291603796E-3</v>
      </c>
      <c r="O56">
        <f t="shared" si="0"/>
        <v>108.20490454776217</v>
      </c>
      <c r="P56">
        <f t="shared" si="1"/>
        <v>-6.0105040655851667</v>
      </c>
      <c r="Q56">
        <f t="shared" si="2"/>
        <v>12.268957364174083</v>
      </c>
      <c r="R56">
        <f t="shared" si="3"/>
        <v>-0.48989526063038685</v>
      </c>
      <c r="S56">
        <f t="shared" si="4"/>
        <v>102.194400482177</v>
      </c>
    </row>
    <row r="57" spans="1:19">
      <c r="A57" s="1" t="d">
        <v>2003-04-09</v>
      </c>
      <c r="B57">
        <v>102.423495178222</v>
      </c>
      <c r="C57">
        <v>101.79940048217701</v>
      </c>
      <c r="D57">
        <v>102.18650482177701</v>
      </c>
      <c r="E57">
        <v>101.83890289306601</v>
      </c>
      <c r="F57">
        <v>55</v>
      </c>
      <c r="K57">
        <f t="shared" si="8"/>
        <v>101.83890289306601</v>
      </c>
      <c r="L57">
        <f t="shared" si="9"/>
        <v>101.096300964355</v>
      </c>
      <c r="M57">
        <f t="shared" si="7"/>
        <v>7.3454906027949907E-3</v>
      </c>
      <c r="O57">
        <f t="shared" si="0"/>
        <v>108.20490454776217</v>
      </c>
      <c r="P57">
        <f t="shared" si="1"/>
        <v>-6.3660016546961629</v>
      </c>
      <c r="Q57">
        <f t="shared" si="2"/>
        <v>12.268957364174083</v>
      </c>
      <c r="R57">
        <f t="shared" si="3"/>
        <v>-0.51887063144299272</v>
      </c>
      <c r="S57">
        <f t="shared" si="4"/>
        <v>101.83890289306601</v>
      </c>
    </row>
    <row r="58" spans="1:19">
      <c r="A58" s="1" t="d">
        <v>2003-04-10</v>
      </c>
      <c r="B58">
        <v>102.49460433959899</v>
      </c>
      <c r="C58">
        <v>101.807296142578</v>
      </c>
      <c r="D58">
        <v>101.86260192871001</v>
      </c>
      <c r="E58">
        <v>102.30500000000001</v>
      </c>
      <c r="F58">
        <v>56</v>
      </c>
      <c r="K58">
        <f t="shared" si="8"/>
        <v>102.30500000000001</v>
      </c>
      <c r="L58">
        <f t="shared" si="9"/>
        <v>101.420203857421</v>
      </c>
      <c r="M58">
        <f t="shared" si="7"/>
        <v>8.7240619612920511E-3</v>
      </c>
      <c r="O58">
        <f t="shared" si="0"/>
        <v>108.20490454776217</v>
      </c>
      <c r="P58">
        <f t="shared" si="1"/>
        <v>-5.8999045477621621</v>
      </c>
      <c r="Q58">
        <f t="shared" si="2"/>
        <v>12.268957364174083</v>
      </c>
      <c r="R58">
        <f t="shared" si="3"/>
        <v>-0.48088067898826947</v>
      </c>
      <c r="S58">
        <f t="shared" si="4"/>
        <v>102.30500000000001</v>
      </c>
    </row>
    <row r="59" spans="1:19">
      <c r="A59" s="1" t="d">
        <v>2003-04-13</v>
      </c>
      <c r="B59">
        <v>102.581504821777</v>
      </c>
      <c r="C59">
        <v>102.178597106933</v>
      </c>
      <c r="D59">
        <v>102.320803375244</v>
      </c>
      <c r="E59">
        <v>102.423495178222</v>
      </c>
      <c r="F59">
        <v>57</v>
      </c>
      <c r="K59">
        <f t="shared" si="8"/>
        <v>102.423495178222</v>
      </c>
      <c r="L59">
        <f t="shared" si="9"/>
        <v>101.7203956604</v>
      </c>
      <c r="M59">
        <f t="shared" si="7"/>
        <v>6.912080052945635E-3</v>
      </c>
      <c r="O59">
        <f t="shared" si="0"/>
        <v>108.20490454776217</v>
      </c>
      <c r="P59">
        <f t="shared" si="1"/>
        <v>-5.7814093695401709</v>
      </c>
      <c r="Q59">
        <f t="shared" si="2"/>
        <v>12.268957364174083</v>
      </c>
      <c r="R59">
        <f t="shared" si="3"/>
        <v>-0.47122254955601611</v>
      </c>
      <c r="S59">
        <f t="shared" si="4"/>
        <v>102.423495178222</v>
      </c>
    </row>
    <row r="60" spans="1:19">
      <c r="A60" s="1" t="d">
        <v>2003-04-14</v>
      </c>
      <c r="B60">
        <v>102.723699035644</v>
      </c>
      <c r="C60">
        <v>102.091696624755</v>
      </c>
      <c r="D60">
        <v>102.415599517822</v>
      </c>
      <c r="E60">
        <v>102.61309951782199</v>
      </c>
      <c r="F60">
        <v>58</v>
      </c>
      <c r="K60">
        <f t="shared" si="8"/>
        <v>102.61309951782199</v>
      </c>
      <c r="L60">
        <f t="shared" si="9"/>
        <v>101.151594696044</v>
      </c>
      <c r="M60">
        <f t="shared" si="7"/>
        <v>1.4448658235886036E-2</v>
      </c>
      <c r="O60">
        <f t="shared" si="0"/>
        <v>108.20490454776217</v>
      </c>
      <c r="P60">
        <f t="shared" si="1"/>
        <v>-5.5918050299401756</v>
      </c>
      <c r="Q60">
        <f t="shared" si="2"/>
        <v>12.268957364174083</v>
      </c>
      <c r="R60">
        <f t="shared" si="3"/>
        <v>-0.45576855994858229</v>
      </c>
      <c r="S60">
        <f t="shared" si="4"/>
        <v>102.61309951782199</v>
      </c>
    </row>
    <row r="61" spans="1:19">
      <c r="A61" s="1" t="d">
        <v>2003-04-15</v>
      </c>
      <c r="B61">
        <v>103.237194213867</v>
      </c>
      <c r="C61">
        <v>102.526199035644</v>
      </c>
      <c r="D61">
        <v>102.61309951782199</v>
      </c>
      <c r="E61">
        <v>103.03969421386699</v>
      </c>
      <c r="F61">
        <v>59</v>
      </c>
      <c r="K61">
        <f t="shared" si="8"/>
        <v>103.03969421386699</v>
      </c>
      <c r="L61">
        <f t="shared" si="9"/>
        <v>101.36489807128901</v>
      </c>
      <c r="M61">
        <f t="shared" si="7"/>
        <v>1.6522446867160312E-2</v>
      </c>
      <c r="O61">
        <f t="shared" si="0"/>
        <v>108.20490454776217</v>
      </c>
      <c r="P61">
        <f t="shared" si="1"/>
        <v>-5.1652103338951747</v>
      </c>
      <c r="Q61">
        <f t="shared" si="2"/>
        <v>12.268957364174083</v>
      </c>
      <c r="R61">
        <f t="shared" si="3"/>
        <v>-0.42099831147655831</v>
      </c>
      <c r="S61">
        <f t="shared" si="4"/>
        <v>103.03969421386699</v>
      </c>
    </row>
    <row r="62" spans="1:19">
      <c r="A62" s="1" t="d">
        <v>2003-04-16</v>
      </c>
      <c r="B62">
        <v>103.260905303955</v>
      </c>
      <c r="C62">
        <v>102.628902893066</v>
      </c>
      <c r="D62">
        <v>103.055497589111</v>
      </c>
      <c r="E62">
        <v>102.842194213867</v>
      </c>
      <c r="F62">
        <v>60</v>
      </c>
      <c r="K62">
        <f t="shared" si="8"/>
        <v>102.842194213867</v>
      </c>
      <c r="L62">
        <f t="shared" si="9"/>
        <v>102.194400482177</v>
      </c>
      <c r="M62">
        <f t="shared" si="7"/>
        <v>6.3388378290156755E-3</v>
      </c>
      <c r="O62">
        <f t="shared" si="0"/>
        <v>108.20490454776217</v>
      </c>
      <c r="P62">
        <f t="shared" si="1"/>
        <v>-5.3627103338951656</v>
      </c>
      <c r="Q62">
        <f t="shared" si="2"/>
        <v>12.268957364174083</v>
      </c>
      <c r="R62">
        <f t="shared" si="3"/>
        <v>-0.43709584887421038</v>
      </c>
      <c r="S62">
        <f t="shared" si="4"/>
        <v>102.842194213867</v>
      </c>
    </row>
    <row r="63" spans="1:19">
      <c r="A63" s="1" t="d">
        <v>2003-04-17</v>
      </c>
      <c r="B63">
        <v>103.055497589111</v>
      </c>
      <c r="C63">
        <v>102.755305786132</v>
      </c>
      <c r="D63">
        <v>102.771097106933</v>
      </c>
      <c r="E63">
        <v>103.008099517822</v>
      </c>
      <c r="F63">
        <v>61</v>
      </c>
      <c r="K63">
        <f t="shared" si="8"/>
        <v>103.008099517822</v>
      </c>
      <c r="L63">
        <f t="shared" si="9"/>
        <v>101.83890289306601</v>
      </c>
      <c r="M63">
        <f t="shared" si="7"/>
        <v>1.1480844662905332E-2</v>
      </c>
      <c r="O63">
        <f t="shared" si="0"/>
        <v>108.20490454776217</v>
      </c>
      <c r="P63">
        <f t="shared" si="1"/>
        <v>-5.1968050299401654</v>
      </c>
      <c r="Q63">
        <f t="shared" si="2"/>
        <v>12.268957364174083</v>
      </c>
      <c r="R63">
        <f t="shared" si="3"/>
        <v>-0.42357348515327586</v>
      </c>
      <c r="S63">
        <f t="shared" si="4"/>
        <v>103.008099517822</v>
      </c>
    </row>
    <row r="64" spans="1:19">
      <c r="A64" s="1" t="d">
        <v>2003-04-20</v>
      </c>
      <c r="B64">
        <v>103.482104339599</v>
      </c>
      <c r="C64">
        <v>102.85799758911099</v>
      </c>
      <c r="D64">
        <v>102.92119903564399</v>
      </c>
      <c r="E64">
        <v>103.410995178222</v>
      </c>
      <c r="F64">
        <v>62</v>
      </c>
      <c r="K64">
        <f t="shared" si="8"/>
        <v>103.410995178222</v>
      </c>
      <c r="L64">
        <f t="shared" si="9"/>
        <v>102.30500000000001</v>
      </c>
      <c r="M64">
        <f t="shared" si="7"/>
        <v>1.0810763679409474E-2</v>
      </c>
      <c r="O64">
        <f t="shared" si="0"/>
        <v>108.20490454776217</v>
      </c>
      <c r="P64">
        <f t="shared" si="1"/>
        <v>-4.7939093695401738</v>
      </c>
      <c r="Q64">
        <f t="shared" si="2"/>
        <v>12.268957364174083</v>
      </c>
      <c r="R64">
        <f t="shared" si="3"/>
        <v>-0.39073486256775236</v>
      </c>
      <c r="S64">
        <f t="shared" si="4"/>
        <v>103.410995178222</v>
      </c>
    </row>
    <row r="65" spans="1:19">
      <c r="A65" s="1" t="d">
        <v>2003-04-21</v>
      </c>
      <c r="B65">
        <v>104.058800964355</v>
      </c>
      <c r="C65">
        <v>103.22929855346599</v>
      </c>
      <c r="D65">
        <v>103.418902893066</v>
      </c>
      <c r="E65">
        <v>103.84549758911101</v>
      </c>
      <c r="F65">
        <v>63</v>
      </c>
      <c r="K65">
        <f t="shared" si="8"/>
        <v>103.84549758911101</v>
      </c>
      <c r="L65">
        <f t="shared" si="9"/>
        <v>102.423495178222</v>
      </c>
      <c r="M65">
        <f t="shared" si="7"/>
        <v>1.3883556779766604E-2</v>
      </c>
      <c r="O65">
        <f t="shared" si="0"/>
        <v>108.20490454776217</v>
      </c>
      <c r="P65">
        <f t="shared" si="1"/>
        <v>-4.3594069586511637</v>
      </c>
      <c r="Q65">
        <f t="shared" si="2"/>
        <v>12.268957364174083</v>
      </c>
      <c r="R65">
        <f t="shared" si="3"/>
        <v>-0.35532008378974661</v>
      </c>
      <c r="S65">
        <f t="shared" si="4"/>
        <v>103.84549758911101</v>
      </c>
    </row>
    <row r="66" spans="1:19">
      <c r="A66" s="1" t="d">
        <v>2003-04-22</v>
      </c>
      <c r="B66">
        <v>104.37479614257801</v>
      </c>
      <c r="C66">
        <v>103.742805786132</v>
      </c>
      <c r="D66">
        <v>103.84549758911101</v>
      </c>
      <c r="E66">
        <v>104.240497589111</v>
      </c>
      <c r="F66">
        <v>64</v>
      </c>
      <c r="K66">
        <f t="shared" si="8"/>
        <v>104.240497589111</v>
      </c>
      <c r="L66">
        <f t="shared" si="9"/>
        <v>102.61309951782199</v>
      </c>
      <c r="M66">
        <f t="shared" si="7"/>
        <v>1.5859554763827832E-2</v>
      </c>
      <c r="O66">
        <f t="shared" si="0"/>
        <v>108.20490454776217</v>
      </c>
      <c r="P66">
        <f t="shared" si="1"/>
        <v>-3.9644069586511677</v>
      </c>
      <c r="Q66">
        <f t="shared" si="2"/>
        <v>12.268957364174083</v>
      </c>
      <c r="R66">
        <f t="shared" si="3"/>
        <v>-0.3231250089944413</v>
      </c>
      <c r="S66">
        <f t="shared" si="4"/>
        <v>104.240497589111</v>
      </c>
    </row>
    <row r="67" spans="1:19">
      <c r="A67" s="1" t="d">
        <v>2003-04-23</v>
      </c>
      <c r="B67">
        <v>104.572296142578</v>
      </c>
      <c r="C67">
        <v>104.019298553466</v>
      </c>
      <c r="D67">
        <v>104.23260192871</v>
      </c>
      <c r="E67">
        <v>104.445905303955</v>
      </c>
      <c r="F67">
        <v>65</v>
      </c>
      <c r="K67">
        <f t="shared" si="8"/>
        <v>104.445905303955</v>
      </c>
      <c r="L67">
        <f t="shared" si="9"/>
        <v>103.03969421386699</v>
      </c>
      <c r="M67">
        <f t="shared" ref="M67:M130" si="10">K67/L67-1</f>
        <v>1.3647275458420038E-2</v>
      </c>
      <c r="O67">
        <f t="shared" ref="O67:O130" si="11">SUM($E$2:$E$2188)/COUNTA($E$2:$E$2188)</f>
        <v>108.20490454776217</v>
      </c>
      <c r="P67">
        <f t="shared" ref="P67:P130" si="12">E67-O67</f>
        <v>-3.7589992438071675</v>
      </c>
      <c r="Q67">
        <f t="shared" ref="Q67:Q130" si="13">$E$2189</f>
        <v>12.268957364174083</v>
      </c>
      <c r="R67">
        <f t="shared" ref="R67:R130" si="14">P67/Q67</f>
        <v>-0.3063829412908074</v>
      </c>
      <c r="S67">
        <f t="shared" ref="S67:S130" si="15">R67*Q67+O67</f>
        <v>104.445905303955</v>
      </c>
    </row>
    <row r="68" spans="1:19">
      <c r="A68" s="1" t="d">
        <v>2003-04-24</v>
      </c>
      <c r="B68">
        <v>104.983099517822</v>
      </c>
      <c r="C68">
        <v>104.343201446533</v>
      </c>
      <c r="D68">
        <v>104.46169662475501</v>
      </c>
      <c r="E68">
        <v>104.73030578613201</v>
      </c>
      <c r="F68">
        <v>66</v>
      </c>
      <c r="K68">
        <f t="shared" si="8"/>
        <v>104.73030578613201</v>
      </c>
      <c r="L68">
        <f t="shared" si="9"/>
        <v>102.842194213867</v>
      </c>
      <c r="M68">
        <f t="shared" si="10"/>
        <v>1.8359308518238748E-2</v>
      </c>
      <c r="O68">
        <f t="shared" si="11"/>
        <v>108.20490454776217</v>
      </c>
      <c r="P68">
        <f t="shared" si="12"/>
        <v>-3.4745987616301619</v>
      </c>
      <c r="Q68">
        <f t="shared" si="13"/>
        <v>12.268957364174083</v>
      </c>
      <c r="R68">
        <f t="shared" si="14"/>
        <v>-0.28320244813761836</v>
      </c>
      <c r="S68">
        <f t="shared" si="15"/>
        <v>104.73030578613201</v>
      </c>
    </row>
    <row r="69" spans="1:19">
      <c r="A69" s="1" t="d">
        <v>2003-04-27</v>
      </c>
      <c r="B69">
        <v>105.02260192871</v>
      </c>
      <c r="C69">
        <v>104.366900482177</v>
      </c>
      <c r="D69">
        <v>104.769796142578</v>
      </c>
      <c r="E69">
        <v>104.509094696044</v>
      </c>
      <c r="F69">
        <v>67</v>
      </c>
      <c r="K69">
        <f t="shared" si="8"/>
        <v>104.509094696044</v>
      </c>
      <c r="L69">
        <f t="shared" si="9"/>
        <v>103.008099517822</v>
      </c>
      <c r="M69">
        <f t="shared" si="10"/>
        <v>1.4571622865076739E-2</v>
      </c>
      <c r="O69">
        <f t="shared" si="11"/>
        <v>108.20490454776217</v>
      </c>
      <c r="P69">
        <f t="shared" si="12"/>
        <v>-3.6958098517181668</v>
      </c>
      <c r="Q69">
        <f t="shared" si="13"/>
        <v>12.268957364174083</v>
      </c>
      <c r="R69">
        <f t="shared" si="14"/>
        <v>-0.30123259393745233</v>
      </c>
      <c r="S69">
        <f t="shared" si="15"/>
        <v>104.509094696044</v>
      </c>
    </row>
    <row r="70" spans="1:19">
      <c r="A70" s="1" t="d">
        <v>2003-04-28</v>
      </c>
      <c r="B70">
        <v>104.88830337524401</v>
      </c>
      <c r="C70">
        <v>103.88500000000001</v>
      </c>
      <c r="D70">
        <v>104.548597106933</v>
      </c>
      <c r="E70">
        <v>104.801402893066</v>
      </c>
      <c r="F70">
        <v>68</v>
      </c>
      <c r="K70">
        <f t="shared" si="8"/>
        <v>104.801402893066</v>
      </c>
      <c r="L70">
        <f t="shared" si="9"/>
        <v>103.410995178222</v>
      </c>
      <c r="M70">
        <f t="shared" si="10"/>
        <v>1.3445453381893513E-2</v>
      </c>
      <c r="O70">
        <f t="shared" si="11"/>
        <v>108.20490454776217</v>
      </c>
      <c r="P70">
        <f t="shared" si="12"/>
        <v>-3.4035016546961714</v>
      </c>
      <c r="Q70">
        <f t="shared" si="13"/>
        <v>12.268957364174083</v>
      </c>
      <c r="R70">
        <f t="shared" si="14"/>
        <v>-0.27740757047820153</v>
      </c>
      <c r="S70">
        <f t="shared" si="15"/>
        <v>104.801402893066</v>
      </c>
    </row>
    <row r="71" spans="1:19">
      <c r="A71" s="1" t="d">
        <v>2003-04-29</v>
      </c>
      <c r="B71">
        <v>105.307002410888</v>
      </c>
      <c r="C71">
        <v>104.68289566040001</v>
      </c>
      <c r="D71">
        <v>104.832997589111</v>
      </c>
      <c r="E71">
        <v>104.8803956604</v>
      </c>
      <c r="F71">
        <v>69</v>
      </c>
      <c r="K71">
        <f t="shared" si="8"/>
        <v>104.8803956604</v>
      </c>
      <c r="L71">
        <f t="shared" si="9"/>
        <v>103.84549758911101</v>
      </c>
      <c r="M71">
        <f t="shared" si="10"/>
        <v>9.9657481095984934E-3</v>
      </c>
      <c r="O71">
        <f t="shared" si="11"/>
        <v>108.20490454776217</v>
      </c>
      <c r="P71">
        <f t="shared" si="12"/>
        <v>-3.3245088873621711</v>
      </c>
      <c r="Q71">
        <f t="shared" si="13"/>
        <v>12.268957364174083</v>
      </c>
      <c r="R71">
        <f t="shared" si="14"/>
        <v>-0.27096914502856528</v>
      </c>
      <c r="S71">
        <f t="shared" si="15"/>
        <v>104.8803956604</v>
      </c>
    </row>
    <row r="72" spans="1:19">
      <c r="A72" s="1" t="d">
        <v>2003-04-30</v>
      </c>
      <c r="B72">
        <v>105.37809951782199</v>
      </c>
      <c r="C72">
        <v>104.572296142578</v>
      </c>
      <c r="D72">
        <v>104.88830337524401</v>
      </c>
      <c r="E72">
        <v>105.204298553466</v>
      </c>
      <c r="F72">
        <v>70</v>
      </c>
      <c r="K72">
        <f t="shared" si="8"/>
        <v>105.204298553466</v>
      </c>
      <c r="L72">
        <f t="shared" si="9"/>
        <v>104.240497589111</v>
      </c>
      <c r="M72">
        <f t="shared" si="10"/>
        <v>9.2459359523977547E-3</v>
      </c>
      <c r="O72">
        <f t="shared" si="11"/>
        <v>108.20490454776217</v>
      </c>
      <c r="P72">
        <f t="shared" si="12"/>
        <v>-3.0006059942961656</v>
      </c>
      <c r="Q72">
        <f t="shared" si="13"/>
        <v>12.268957364174083</v>
      </c>
      <c r="R72">
        <f t="shared" si="14"/>
        <v>-0.24456894789267689</v>
      </c>
      <c r="S72">
        <f t="shared" si="15"/>
        <v>105.204298553466</v>
      </c>
    </row>
    <row r="73" spans="1:19">
      <c r="A73" s="1" t="d">
        <v>2003-05-01</v>
      </c>
      <c r="B73">
        <v>105.62299758911099</v>
      </c>
      <c r="C73">
        <v>105.0778956604</v>
      </c>
      <c r="D73">
        <v>105.25960433959899</v>
      </c>
      <c r="E73">
        <v>105.575599517822</v>
      </c>
      <c r="F73">
        <v>71</v>
      </c>
      <c r="K73">
        <f t="shared" ref="K73:K136" si="16">E73</f>
        <v>105.575599517822</v>
      </c>
      <c r="L73">
        <f t="shared" ref="L73:L136" si="17">E67</f>
        <v>104.445905303955</v>
      </c>
      <c r="M73">
        <f t="shared" si="10"/>
        <v>1.0816069912739978E-2</v>
      </c>
      <c r="O73">
        <f t="shared" si="11"/>
        <v>108.20490454776217</v>
      </c>
      <c r="P73">
        <f t="shared" si="12"/>
        <v>-2.6293050299401699</v>
      </c>
      <c r="Q73">
        <f t="shared" si="13"/>
        <v>12.268957364174083</v>
      </c>
      <c r="R73">
        <f t="shared" si="14"/>
        <v>-0.21430549898378984</v>
      </c>
      <c r="S73">
        <f t="shared" si="15"/>
        <v>105.575599517822</v>
      </c>
    </row>
    <row r="74" spans="1:19">
      <c r="A74" s="1" t="d">
        <v>2003-05-04</v>
      </c>
      <c r="B74">
        <v>105.765203857421</v>
      </c>
      <c r="C74">
        <v>105.243800964355</v>
      </c>
      <c r="D74">
        <v>105.488699035644</v>
      </c>
      <c r="E74">
        <v>105.709898071289</v>
      </c>
      <c r="F74">
        <v>72</v>
      </c>
      <c r="K74">
        <f t="shared" si="16"/>
        <v>105.709898071289</v>
      </c>
      <c r="L74">
        <f t="shared" si="17"/>
        <v>104.73030578613201</v>
      </c>
      <c r="M74">
        <f t="shared" si="10"/>
        <v>9.3534748877504015E-3</v>
      </c>
      <c r="O74">
        <f t="shared" si="11"/>
        <v>108.20490454776217</v>
      </c>
      <c r="P74">
        <f t="shared" si="12"/>
        <v>-2.495006476473165</v>
      </c>
      <c r="Q74">
        <f t="shared" si="13"/>
        <v>12.268957364174083</v>
      </c>
      <c r="R74">
        <f t="shared" si="14"/>
        <v>-0.20335929145525422</v>
      </c>
      <c r="S74">
        <f t="shared" si="15"/>
        <v>105.709898071289</v>
      </c>
    </row>
    <row r="75" spans="1:19">
      <c r="A75" s="1" t="d">
        <v>2003-05-05</v>
      </c>
      <c r="B75">
        <v>106.231300964355</v>
      </c>
      <c r="C75">
        <v>105.58349517822199</v>
      </c>
      <c r="D75">
        <v>105.66249999999999</v>
      </c>
      <c r="E75">
        <v>106.089094696044</v>
      </c>
      <c r="F75">
        <v>73</v>
      </c>
      <c r="K75">
        <f t="shared" si="16"/>
        <v>106.089094696044</v>
      </c>
      <c r="L75">
        <f t="shared" si="17"/>
        <v>104.509094696044</v>
      </c>
      <c r="M75">
        <f t="shared" si="10"/>
        <v>1.5118301470272044E-2</v>
      </c>
      <c r="O75">
        <f t="shared" si="11"/>
        <v>108.20490454776217</v>
      </c>
      <c r="P75">
        <f t="shared" si="12"/>
        <v>-2.1158098517181685</v>
      </c>
      <c r="Q75">
        <f t="shared" si="13"/>
        <v>12.268957364174083</v>
      </c>
      <c r="R75">
        <f t="shared" si="14"/>
        <v>-0.17245229475623006</v>
      </c>
      <c r="S75">
        <f t="shared" si="15"/>
        <v>106.089094696044</v>
      </c>
    </row>
    <row r="76" spans="1:19">
      <c r="A76" s="1" t="d">
        <v>2003-05-06</v>
      </c>
      <c r="B76">
        <v>106.19969421386701</v>
      </c>
      <c r="C76">
        <v>104.19309951782201</v>
      </c>
      <c r="D76">
        <v>106.128597106933</v>
      </c>
      <c r="E76">
        <v>104.406402893066</v>
      </c>
      <c r="F76">
        <v>74</v>
      </c>
      <c r="K76">
        <f t="shared" si="16"/>
        <v>104.406402893066</v>
      </c>
      <c r="L76">
        <f t="shared" si="17"/>
        <v>104.801402893066</v>
      </c>
      <c r="M76">
        <f t="shared" si="10"/>
        <v>-3.7690335157348764E-3</v>
      </c>
      <c r="O76">
        <f t="shared" si="11"/>
        <v>108.20490454776217</v>
      </c>
      <c r="P76">
        <f t="shared" si="12"/>
        <v>-3.7985016546961674</v>
      </c>
      <c r="Q76">
        <f t="shared" si="13"/>
        <v>12.268957364174083</v>
      </c>
      <c r="R76">
        <f t="shared" si="14"/>
        <v>-0.30960264527350678</v>
      </c>
      <c r="S76">
        <f t="shared" si="15"/>
        <v>104.406402893066</v>
      </c>
    </row>
    <row r="77" spans="1:19">
      <c r="A77" s="1" t="d">
        <v>2003-05-07</v>
      </c>
      <c r="B77">
        <v>106.341900482177</v>
      </c>
      <c r="C77">
        <v>103.97190048217701</v>
      </c>
      <c r="D77">
        <v>104.43010192871</v>
      </c>
      <c r="E77">
        <v>106.239196624755</v>
      </c>
      <c r="F77">
        <v>75</v>
      </c>
      <c r="K77">
        <f t="shared" si="16"/>
        <v>106.239196624755</v>
      </c>
      <c r="L77">
        <f t="shared" si="17"/>
        <v>104.8803956604</v>
      </c>
      <c r="M77">
        <f t="shared" si="10"/>
        <v>1.2955719281940503E-2</v>
      </c>
      <c r="O77">
        <f t="shared" si="11"/>
        <v>108.20490454776217</v>
      </c>
      <c r="P77">
        <f t="shared" si="12"/>
        <v>-1.965707923007173</v>
      </c>
      <c r="Q77">
        <f t="shared" si="13"/>
        <v>12.268957364174083</v>
      </c>
      <c r="R77">
        <f t="shared" si="14"/>
        <v>-0.16021800913149556</v>
      </c>
      <c r="S77">
        <f t="shared" si="15"/>
        <v>106.239196624755</v>
      </c>
    </row>
    <row r="78" spans="1:19">
      <c r="A78" s="1" t="d">
        <v>2003-05-08</v>
      </c>
      <c r="B78">
        <v>106.871199035644</v>
      </c>
      <c r="C78">
        <v>106.073303375244</v>
      </c>
      <c r="D78">
        <v>106.215497589111</v>
      </c>
      <c r="E78">
        <v>106.507805786132</v>
      </c>
      <c r="F78">
        <v>76</v>
      </c>
      <c r="K78">
        <f t="shared" si="16"/>
        <v>106.507805786132</v>
      </c>
      <c r="L78">
        <f t="shared" si="17"/>
        <v>105.204298553466</v>
      </c>
      <c r="M78">
        <f t="shared" si="10"/>
        <v>1.2390246887141521E-2</v>
      </c>
      <c r="O78">
        <f t="shared" si="11"/>
        <v>108.20490454776217</v>
      </c>
      <c r="P78">
        <f t="shared" si="12"/>
        <v>-1.6970987616301727</v>
      </c>
      <c r="Q78">
        <f t="shared" si="13"/>
        <v>12.268957364174083</v>
      </c>
      <c r="R78">
        <f t="shared" si="14"/>
        <v>-0.13832461155874409</v>
      </c>
      <c r="S78">
        <f t="shared" si="15"/>
        <v>106.507805786132</v>
      </c>
    </row>
    <row r="79" spans="1:19">
      <c r="A79" s="1" t="d">
        <v>2003-05-11</v>
      </c>
      <c r="B79">
        <v>106.989694213867</v>
      </c>
      <c r="C79">
        <v>106.476199035644</v>
      </c>
      <c r="D79">
        <v>106.989694213867</v>
      </c>
      <c r="E79">
        <v>106.807997589111</v>
      </c>
      <c r="F79">
        <v>77</v>
      </c>
      <c r="K79">
        <f t="shared" si="16"/>
        <v>106.807997589111</v>
      </c>
      <c r="L79">
        <f t="shared" si="17"/>
        <v>105.575599517822</v>
      </c>
      <c r="M79">
        <f t="shared" si="10"/>
        <v>1.1673133535755609E-2</v>
      </c>
      <c r="O79">
        <f t="shared" si="11"/>
        <v>108.20490454776217</v>
      </c>
      <c r="P79">
        <f t="shared" si="12"/>
        <v>-1.3969069586511722</v>
      </c>
      <c r="Q79">
        <f t="shared" si="13"/>
        <v>12.268957364174083</v>
      </c>
      <c r="R79">
        <f t="shared" si="14"/>
        <v>-0.11385702282495531</v>
      </c>
      <c r="S79">
        <f t="shared" si="15"/>
        <v>106.807997589111</v>
      </c>
    </row>
    <row r="80" spans="1:19">
      <c r="A80" s="1" t="d">
        <v>2003-05-12</v>
      </c>
      <c r="B80">
        <v>106.81590530395501</v>
      </c>
      <c r="C80">
        <v>105.81260192871</v>
      </c>
      <c r="D80">
        <v>106.807997589111</v>
      </c>
      <c r="E80">
        <v>106.215497589111</v>
      </c>
      <c r="F80">
        <v>78</v>
      </c>
      <c r="K80">
        <f t="shared" si="16"/>
        <v>106.215497589111</v>
      </c>
      <c r="L80">
        <f t="shared" si="17"/>
        <v>105.709898071289</v>
      </c>
      <c r="M80">
        <f t="shared" si="10"/>
        <v>4.7828966543985718E-3</v>
      </c>
      <c r="O80">
        <f t="shared" si="11"/>
        <v>108.20490454776217</v>
      </c>
      <c r="P80">
        <f t="shared" si="12"/>
        <v>-1.9894069586511733</v>
      </c>
      <c r="Q80">
        <f t="shared" si="13"/>
        <v>12.268957364174083</v>
      </c>
      <c r="R80">
        <f t="shared" si="14"/>
        <v>-0.1621496350179138</v>
      </c>
      <c r="S80">
        <f t="shared" si="15"/>
        <v>106.215497589111</v>
      </c>
    </row>
    <row r="81" spans="1:19">
      <c r="A81" s="1" t="d">
        <v>2003-05-13</v>
      </c>
      <c r="B81">
        <v>106.40510192871</v>
      </c>
      <c r="C81">
        <v>105.243800964355</v>
      </c>
      <c r="D81">
        <v>106.36559951782201</v>
      </c>
      <c r="E81">
        <v>105.465</v>
      </c>
      <c r="F81">
        <v>79</v>
      </c>
      <c r="K81">
        <f t="shared" si="16"/>
        <v>105.465</v>
      </c>
      <c r="L81">
        <f t="shared" si="17"/>
        <v>106.089094696044</v>
      </c>
      <c r="M81">
        <f t="shared" si="10"/>
        <v>-5.8827412735691365E-3</v>
      </c>
      <c r="O81">
        <f t="shared" si="11"/>
        <v>108.20490454776217</v>
      </c>
      <c r="P81">
        <f t="shared" si="12"/>
        <v>-2.7399045477621655</v>
      </c>
      <c r="Q81">
        <f t="shared" si="13"/>
        <v>12.268957364174083</v>
      </c>
      <c r="R81">
        <f t="shared" si="14"/>
        <v>-0.22332008062582498</v>
      </c>
      <c r="S81">
        <f t="shared" si="15"/>
        <v>105.465</v>
      </c>
    </row>
    <row r="82" spans="1:19">
      <c r="A82" s="1" t="d">
        <v>2003-05-14</v>
      </c>
      <c r="B82">
        <v>105.44130096435499</v>
      </c>
      <c r="C82">
        <v>104.4853956604</v>
      </c>
      <c r="D82">
        <v>105.425497589111</v>
      </c>
      <c r="E82">
        <v>104.738201446533</v>
      </c>
      <c r="F82">
        <v>80</v>
      </c>
      <c r="K82">
        <f t="shared" si="16"/>
        <v>104.738201446533</v>
      </c>
      <c r="L82">
        <f t="shared" si="17"/>
        <v>104.406402893066</v>
      </c>
      <c r="M82">
        <f t="shared" si="10"/>
        <v>3.1779521588042314E-3</v>
      </c>
      <c r="O82">
        <f t="shared" si="11"/>
        <v>108.20490454776217</v>
      </c>
      <c r="P82">
        <f t="shared" si="12"/>
        <v>-3.4667031012291716</v>
      </c>
      <c r="Q82">
        <f t="shared" si="13"/>
        <v>12.268957364174083</v>
      </c>
      <c r="R82">
        <f t="shared" si="14"/>
        <v>-0.28255890034731912</v>
      </c>
      <c r="S82">
        <f t="shared" si="15"/>
        <v>104.738201446533</v>
      </c>
    </row>
    <row r="83" spans="1:19">
      <c r="A83" s="1" t="d">
        <v>2003-05-15</v>
      </c>
      <c r="B83">
        <v>106.30239807128901</v>
      </c>
      <c r="C83">
        <v>104.635497589111</v>
      </c>
      <c r="D83">
        <v>104.74609710693299</v>
      </c>
      <c r="E83">
        <v>106.294502410888</v>
      </c>
      <c r="F83">
        <v>81</v>
      </c>
      <c r="K83">
        <f t="shared" si="16"/>
        <v>106.294502410888</v>
      </c>
      <c r="L83">
        <f t="shared" si="17"/>
        <v>106.239196624755</v>
      </c>
      <c r="M83">
        <f t="shared" si="10"/>
        <v>5.2057797771531966E-4</v>
      </c>
      <c r="O83">
        <f t="shared" si="11"/>
        <v>108.20490454776217</v>
      </c>
      <c r="P83">
        <f t="shared" si="12"/>
        <v>-1.9104021368741684</v>
      </c>
      <c r="Q83">
        <f t="shared" si="13"/>
        <v>12.268957364174083</v>
      </c>
      <c r="R83">
        <f t="shared" si="14"/>
        <v>-0.15571022705259618</v>
      </c>
      <c r="S83">
        <f t="shared" si="15"/>
        <v>106.294502410888</v>
      </c>
    </row>
    <row r="84" spans="1:19">
      <c r="A84" s="1" t="d">
        <v>2003-05-18</v>
      </c>
      <c r="B84">
        <v>108.08780578613199</v>
      </c>
      <c r="C84">
        <v>106.183902893066</v>
      </c>
      <c r="D84">
        <v>106.507805786132</v>
      </c>
      <c r="E84">
        <v>107.71650482177699</v>
      </c>
      <c r="F84">
        <v>82</v>
      </c>
      <c r="K84">
        <f t="shared" si="16"/>
        <v>107.71650482177699</v>
      </c>
      <c r="L84">
        <f t="shared" si="17"/>
        <v>106.507805786132</v>
      </c>
      <c r="M84">
        <f t="shared" si="10"/>
        <v>1.1348454948664211E-2</v>
      </c>
      <c r="O84">
        <f t="shared" si="11"/>
        <v>108.20490454776217</v>
      </c>
      <c r="P84">
        <f t="shared" si="12"/>
        <v>-0.48839972598517534</v>
      </c>
      <c r="Q84">
        <f t="shared" si="13"/>
        <v>12.268957364174083</v>
      </c>
      <c r="R84">
        <f t="shared" si="14"/>
        <v>-3.9807761286327792E-2</v>
      </c>
      <c r="S84">
        <f t="shared" si="15"/>
        <v>107.71650482177699</v>
      </c>
    </row>
    <row r="85" spans="1:19">
      <c r="A85" s="1" t="d">
        <v>2003-05-19</v>
      </c>
      <c r="B85">
        <v>108.150995178222</v>
      </c>
      <c r="C85">
        <v>107.47159469604399</v>
      </c>
      <c r="D85">
        <v>107.79549758911099</v>
      </c>
      <c r="E85">
        <v>108.10359710693299</v>
      </c>
      <c r="F85">
        <v>83</v>
      </c>
      <c r="K85">
        <f t="shared" si="16"/>
        <v>108.10359710693299</v>
      </c>
      <c r="L85">
        <f t="shared" si="17"/>
        <v>106.807997589111</v>
      </c>
      <c r="M85">
        <f t="shared" si="10"/>
        <v>1.2130173274160105E-2</v>
      </c>
      <c r="O85">
        <f t="shared" si="11"/>
        <v>108.20490454776217</v>
      </c>
      <c r="P85">
        <f t="shared" si="12"/>
        <v>-0.10130744082917431</v>
      </c>
      <c r="Q85">
        <f t="shared" si="13"/>
        <v>12.268957364174083</v>
      </c>
      <c r="R85">
        <f t="shared" si="14"/>
        <v>-8.2572167970031973E-3</v>
      </c>
      <c r="S85">
        <f t="shared" si="15"/>
        <v>108.10359710693299</v>
      </c>
    </row>
    <row r="86" spans="1:19">
      <c r="A86" s="1" t="d">
        <v>2003-05-20</v>
      </c>
      <c r="B86">
        <v>108.506504821777</v>
      </c>
      <c r="C86">
        <v>107.771798553466</v>
      </c>
      <c r="D86">
        <v>108.111504821777</v>
      </c>
      <c r="E86">
        <v>108.18260192871</v>
      </c>
      <c r="F86">
        <v>84</v>
      </c>
      <c r="K86">
        <f t="shared" si="16"/>
        <v>108.18260192871</v>
      </c>
      <c r="L86">
        <f t="shared" si="17"/>
        <v>106.215497589111</v>
      </c>
      <c r="M86">
        <f t="shared" si="10"/>
        <v>1.8519937148989696E-2</v>
      </c>
      <c r="O86">
        <f t="shared" si="11"/>
        <v>108.20490454776217</v>
      </c>
      <c r="P86">
        <f t="shared" si="12"/>
        <v>-2.2302619052169348E-2</v>
      </c>
      <c r="Q86">
        <f t="shared" si="13"/>
        <v>12.268957364174083</v>
      </c>
      <c r="R86">
        <f t="shared" si="14"/>
        <v>-1.8178088316855689E-3</v>
      </c>
      <c r="S86">
        <f t="shared" si="15"/>
        <v>108.18260192871</v>
      </c>
    </row>
    <row r="87" spans="1:19">
      <c r="A87" s="1" t="d">
        <v>2003-05-21</v>
      </c>
      <c r="B87">
        <v>108.482805786132</v>
      </c>
      <c r="C87">
        <v>108.008800964355</v>
      </c>
      <c r="D87">
        <v>108.150995178222</v>
      </c>
      <c r="E87">
        <v>108.293201446533</v>
      </c>
      <c r="F87">
        <v>85</v>
      </c>
      <c r="K87">
        <f t="shared" si="16"/>
        <v>108.293201446533</v>
      </c>
      <c r="L87">
        <f t="shared" si="17"/>
        <v>105.465</v>
      </c>
      <c r="M87">
        <f t="shared" si="10"/>
        <v>2.6816493116512685E-2</v>
      </c>
      <c r="O87">
        <f t="shared" si="11"/>
        <v>108.20490454776217</v>
      </c>
      <c r="P87">
        <f t="shared" si="12"/>
        <v>8.8296898770835242E-2</v>
      </c>
      <c r="Q87">
        <f t="shared" si="13"/>
        <v>12.268957364174083</v>
      </c>
      <c r="R87">
        <f t="shared" si="14"/>
        <v>7.196772810431816E-3</v>
      </c>
      <c r="S87">
        <f t="shared" si="15"/>
        <v>108.293201446533</v>
      </c>
    </row>
    <row r="88" spans="1:19">
      <c r="A88" s="1" t="d">
        <v>2003-05-22</v>
      </c>
      <c r="B88">
        <v>109.39919662475501</v>
      </c>
      <c r="C88">
        <v>108.04039566039999</v>
      </c>
      <c r="D88">
        <v>108.30900482177699</v>
      </c>
      <c r="E88">
        <v>109.29650482177701</v>
      </c>
      <c r="F88">
        <v>86</v>
      </c>
      <c r="K88">
        <f t="shared" si="16"/>
        <v>109.29650482177701</v>
      </c>
      <c r="L88">
        <f t="shared" si="17"/>
        <v>104.738201446533</v>
      </c>
      <c r="M88">
        <f t="shared" si="10"/>
        <v>4.3520924670173322E-2</v>
      </c>
      <c r="O88">
        <f t="shared" si="11"/>
        <v>108.20490454776217</v>
      </c>
      <c r="P88">
        <f t="shared" si="12"/>
        <v>1.0916002740148372</v>
      </c>
      <c r="Q88">
        <f t="shared" si="13"/>
        <v>12.268957364174083</v>
      </c>
      <c r="R88">
        <f t="shared" si="14"/>
        <v>8.8972537894895606E-2</v>
      </c>
      <c r="S88">
        <f t="shared" si="15"/>
        <v>109.29650482177701</v>
      </c>
    </row>
    <row r="89" spans="1:19">
      <c r="A89" s="1" t="d">
        <v>2003-05-25</v>
      </c>
      <c r="B89">
        <v>109.72309951782201</v>
      </c>
      <c r="C89">
        <v>108.956798553466</v>
      </c>
      <c r="D89">
        <v>109.201696624755</v>
      </c>
      <c r="E89">
        <v>109.494004821777</v>
      </c>
      <c r="F89">
        <v>87</v>
      </c>
      <c r="K89">
        <f t="shared" si="16"/>
        <v>109.494004821777</v>
      </c>
      <c r="L89">
        <f t="shared" si="17"/>
        <v>106.294502410888</v>
      </c>
      <c r="M89">
        <f t="shared" si="10"/>
        <v>3.0100356446668641E-2</v>
      </c>
      <c r="O89">
        <f t="shared" si="11"/>
        <v>108.20490454776217</v>
      </c>
      <c r="P89">
        <f t="shared" si="12"/>
        <v>1.2891002740148281</v>
      </c>
      <c r="Q89">
        <f t="shared" si="13"/>
        <v>12.268957364174083</v>
      </c>
      <c r="R89">
        <f t="shared" si="14"/>
        <v>0.10507007529254767</v>
      </c>
      <c r="S89">
        <f t="shared" si="15"/>
        <v>109.494004821777</v>
      </c>
    </row>
    <row r="90" spans="1:19">
      <c r="A90" s="1" t="d">
        <v>2003-05-26</v>
      </c>
      <c r="B90">
        <v>109.90479614257799</v>
      </c>
      <c r="C90">
        <v>109.25700241088801</v>
      </c>
      <c r="D90">
        <v>109.486097106933</v>
      </c>
      <c r="E90">
        <v>109.43869903564401</v>
      </c>
      <c r="F90">
        <v>88</v>
      </c>
      <c r="K90">
        <f t="shared" si="16"/>
        <v>109.43869903564401</v>
      </c>
      <c r="L90">
        <f t="shared" si="17"/>
        <v>107.71650482177699</v>
      </c>
      <c r="M90">
        <f t="shared" si="10"/>
        <v>1.5988211061215507E-2</v>
      </c>
      <c r="O90">
        <f t="shared" si="11"/>
        <v>108.20490454776217</v>
      </c>
      <c r="P90">
        <f t="shared" si="12"/>
        <v>1.2337944878818377</v>
      </c>
      <c r="Q90">
        <f t="shared" si="13"/>
        <v>12.268957364174083</v>
      </c>
      <c r="R90">
        <f t="shared" si="14"/>
        <v>0.10056229321364943</v>
      </c>
      <c r="S90">
        <f t="shared" si="15"/>
        <v>109.43869903564401</v>
      </c>
    </row>
    <row r="91" spans="1:19">
      <c r="A91" s="1" t="d">
        <v>2003-05-27</v>
      </c>
      <c r="B91">
        <v>110.347194213867</v>
      </c>
      <c r="C91">
        <v>109.114796142578</v>
      </c>
      <c r="D91">
        <v>109.454502410888</v>
      </c>
      <c r="E91">
        <v>110.13390289306599</v>
      </c>
      <c r="F91">
        <v>89</v>
      </c>
      <c r="K91">
        <f t="shared" si="16"/>
        <v>110.13390289306599</v>
      </c>
      <c r="L91">
        <f t="shared" si="17"/>
        <v>108.10359710693299</v>
      </c>
      <c r="M91">
        <f t="shared" si="10"/>
        <v>1.8781112196707639E-2</v>
      </c>
      <c r="O91">
        <f t="shared" si="11"/>
        <v>108.20490454776217</v>
      </c>
      <c r="P91">
        <f t="shared" si="12"/>
        <v>1.9289983453038246</v>
      </c>
      <c r="Q91">
        <f t="shared" si="13"/>
        <v>12.268957364174083</v>
      </c>
      <c r="R91">
        <f t="shared" si="14"/>
        <v>0.15722593925842371</v>
      </c>
      <c r="S91">
        <f t="shared" si="15"/>
        <v>110.13390289306599</v>
      </c>
    </row>
    <row r="92" spans="1:19">
      <c r="A92" s="1" t="d">
        <v>2003-05-28</v>
      </c>
      <c r="B92">
        <v>111.113495178222</v>
      </c>
      <c r="C92">
        <v>109.88900482177699</v>
      </c>
      <c r="D92">
        <v>110.09440048217699</v>
      </c>
      <c r="E92">
        <v>111.034502410888</v>
      </c>
      <c r="F92">
        <v>90</v>
      </c>
      <c r="K92">
        <f t="shared" si="16"/>
        <v>111.034502410888</v>
      </c>
      <c r="L92">
        <f t="shared" si="17"/>
        <v>108.18260192871</v>
      </c>
      <c r="M92">
        <f t="shared" si="10"/>
        <v>2.636191431277779E-2</v>
      </c>
      <c r="O92">
        <f t="shared" si="11"/>
        <v>108.20490454776217</v>
      </c>
      <c r="P92">
        <f t="shared" si="12"/>
        <v>2.8295978631258265</v>
      </c>
      <c r="Q92">
        <f t="shared" si="13"/>
        <v>12.268957364174083</v>
      </c>
      <c r="R92">
        <f t="shared" si="14"/>
        <v>0.23063067049107056</v>
      </c>
      <c r="S92">
        <f t="shared" si="15"/>
        <v>111.034502410888</v>
      </c>
    </row>
    <row r="93" spans="1:19">
      <c r="A93" s="1" t="d">
        <v>2003-05-29</v>
      </c>
      <c r="B93">
        <v>111.279400482177</v>
      </c>
      <c r="C93">
        <v>110.757997589111</v>
      </c>
      <c r="D93">
        <v>111.042398071289</v>
      </c>
      <c r="E93">
        <v>110.987104339599</v>
      </c>
      <c r="F93">
        <v>91</v>
      </c>
      <c r="K93">
        <f t="shared" si="16"/>
        <v>110.987104339599</v>
      </c>
      <c r="L93">
        <f t="shared" si="17"/>
        <v>108.293201446533</v>
      </c>
      <c r="M93">
        <f t="shared" si="10"/>
        <v>2.4876011209217452E-2</v>
      </c>
      <c r="O93">
        <f t="shared" si="11"/>
        <v>108.20490454776217</v>
      </c>
      <c r="P93">
        <f t="shared" si="12"/>
        <v>2.7821997918368311</v>
      </c>
      <c r="Q93">
        <f t="shared" si="13"/>
        <v>12.268957364174083</v>
      </c>
      <c r="R93">
        <f t="shared" si="14"/>
        <v>0.22676741871815301</v>
      </c>
      <c r="S93">
        <f t="shared" si="15"/>
        <v>110.987104339599</v>
      </c>
    </row>
    <row r="94" spans="1:19">
      <c r="A94" s="1" t="d">
        <v>2003-06-01</v>
      </c>
      <c r="B94">
        <v>110.66320144653299</v>
      </c>
      <c r="C94">
        <v>109.201696624755</v>
      </c>
      <c r="D94">
        <v>110.639502410888</v>
      </c>
      <c r="E94">
        <v>110.09440048217699</v>
      </c>
      <c r="F94">
        <v>92</v>
      </c>
      <c r="K94">
        <f t="shared" si="16"/>
        <v>110.09440048217699</v>
      </c>
      <c r="L94">
        <f t="shared" si="17"/>
        <v>109.29650482177701</v>
      </c>
      <c r="M94">
        <f t="shared" si="10"/>
        <v>7.3002852351140568E-3</v>
      </c>
      <c r="O94">
        <f t="shared" si="11"/>
        <v>108.20490454776217</v>
      </c>
      <c r="P94">
        <f t="shared" si="12"/>
        <v>1.8894959344148248</v>
      </c>
      <c r="Q94">
        <f t="shared" si="13"/>
        <v>12.268957364174083</v>
      </c>
      <c r="R94">
        <f t="shared" si="14"/>
        <v>0.15400623527572435</v>
      </c>
      <c r="S94">
        <f t="shared" si="15"/>
        <v>110.09440048217699</v>
      </c>
    </row>
    <row r="95" spans="1:19">
      <c r="A95" s="1" t="d">
        <v>2003-06-02</v>
      </c>
      <c r="B95">
        <v>110.6078956604</v>
      </c>
      <c r="C95">
        <v>109.691504821777</v>
      </c>
      <c r="D95">
        <v>110.054898071289</v>
      </c>
      <c r="E95">
        <v>110.465701446533</v>
      </c>
      <c r="F95">
        <v>93</v>
      </c>
      <c r="K95">
        <f t="shared" si="16"/>
        <v>110.465701446533</v>
      </c>
      <c r="L95">
        <f t="shared" si="17"/>
        <v>109.494004821777</v>
      </c>
      <c r="M95">
        <f t="shared" si="10"/>
        <v>8.8744276578214265E-3</v>
      </c>
      <c r="O95">
        <f t="shared" si="11"/>
        <v>108.20490454776217</v>
      </c>
      <c r="P95">
        <f t="shared" si="12"/>
        <v>2.2607968987708347</v>
      </c>
      <c r="Q95">
        <f t="shared" si="13"/>
        <v>12.268957364174083</v>
      </c>
      <c r="R95">
        <f t="shared" si="14"/>
        <v>0.18426968418461254</v>
      </c>
      <c r="S95">
        <f t="shared" si="15"/>
        <v>110.465701446533</v>
      </c>
    </row>
    <row r="96" spans="1:19">
      <c r="A96" s="1" t="d">
        <v>2003-06-03</v>
      </c>
      <c r="B96">
        <v>110.639502410888</v>
      </c>
      <c r="C96">
        <v>109.2175</v>
      </c>
      <c r="D96">
        <v>110.465701446533</v>
      </c>
      <c r="E96">
        <v>109.36760192871</v>
      </c>
      <c r="F96">
        <v>94</v>
      </c>
      <c r="K96">
        <f t="shared" si="16"/>
        <v>109.36760192871</v>
      </c>
      <c r="L96">
        <f t="shared" si="17"/>
        <v>109.43869903564401</v>
      </c>
      <c r="M96">
        <f t="shared" si="10"/>
        <v>-6.4965234017311246E-4</v>
      </c>
      <c r="O96">
        <f t="shared" si="11"/>
        <v>108.20490454776217</v>
      </c>
      <c r="P96">
        <f t="shared" si="12"/>
        <v>1.1626973809478329</v>
      </c>
      <c r="Q96">
        <f t="shared" si="13"/>
        <v>12.268957364174083</v>
      </c>
      <c r="R96">
        <f t="shared" si="14"/>
        <v>9.4767415554231405E-2</v>
      </c>
      <c r="S96">
        <f t="shared" si="15"/>
        <v>109.36760192871</v>
      </c>
    </row>
    <row r="97" spans="1:19">
      <c r="A97" s="1" t="d">
        <v>2003-06-04</v>
      </c>
      <c r="B97">
        <v>110.473597106933</v>
      </c>
      <c r="C97">
        <v>108.814604339599</v>
      </c>
      <c r="D97">
        <v>109.37549758911101</v>
      </c>
      <c r="E97">
        <v>110.13390289306599</v>
      </c>
      <c r="F97">
        <v>95</v>
      </c>
      <c r="K97">
        <f t="shared" si="16"/>
        <v>110.13390289306599</v>
      </c>
      <c r="L97">
        <f t="shared" si="17"/>
        <v>110.13390289306599</v>
      </c>
      <c r="M97">
        <f t="shared" si="10"/>
        <v>0</v>
      </c>
      <c r="O97">
        <f t="shared" si="11"/>
        <v>108.20490454776217</v>
      </c>
      <c r="P97">
        <f t="shared" si="12"/>
        <v>1.9289983453038246</v>
      </c>
      <c r="Q97">
        <f t="shared" si="13"/>
        <v>12.268957364174083</v>
      </c>
      <c r="R97">
        <f t="shared" si="14"/>
        <v>0.15722593925842371</v>
      </c>
      <c r="S97">
        <f t="shared" si="15"/>
        <v>110.13390289306599</v>
      </c>
    </row>
    <row r="98" spans="1:19">
      <c r="A98" s="1" t="d">
        <v>2003-06-05</v>
      </c>
      <c r="B98">
        <v>110.49729614257799</v>
      </c>
      <c r="C98">
        <v>109.122703857421</v>
      </c>
      <c r="D98">
        <v>110.118099517822</v>
      </c>
      <c r="E98">
        <v>109.68359710693299</v>
      </c>
      <c r="F98">
        <v>96</v>
      </c>
      <c r="K98">
        <f t="shared" si="16"/>
        <v>109.68359710693299</v>
      </c>
      <c r="L98">
        <f t="shared" si="17"/>
        <v>111.034502410888</v>
      </c>
      <c r="M98">
        <f t="shared" si="10"/>
        <v>-1.2166536298383379E-2</v>
      </c>
      <c r="O98">
        <f t="shared" si="11"/>
        <v>108.20490454776217</v>
      </c>
      <c r="P98">
        <f t="shared" si="12"/>
        <v>1.478692559170824</v>
      </c>
      <c r="Q98">
        <f t="shared" si="13"/>
        <v>12.268957364174083</v>
      </c>
      <c r="R98">
        <f t="shared" si="14"/>
        <v>0.12052308238421905</v>
      </c>
      <c r="S98">
        <f t="shared" si="15"/>
        <v>109.68359710693299</v>
      </c>
    </row>
    <row r="99" spans="1:19">
      <c r="A99" s="1" t="d">
        <v>2003-06-08</v>
      </c>
      <c r="B99">
        <v>109.96010192871</v>
      </c>
      <c r="C99">
        <v>109.035803375244</v>
      </c>
      <c r="D99">
        <v>109.691504821777</v>
      </c>
      <c r="E99">
        <v>109.343902893066</v>
      </c>
      <c r="F99">
        <v>97</v>
      </c>
      <c r="K99">
        <f t="shared" si="16"/>
        <v>109.343902893066</v>
      </c>
      <c r="L99">
        <f t="shared" si="17"/>
        <v>110.987104339599</v>
      </c>
      <c r="M99">
        <f t="shared" si="10"/>
        <v>-1.4805336676818937E-2</v>
      </c>
      <c r="O99">
        <f t="shared" si="11"/>
        <v>108.20490454776217</v>
      </c>
      <c r="P99">
        <f t="shared" si="12"/>
        <v>1.1389983453038326</v>
      </c>
      <c r="Q99">
        <f t="shared" si="13"/>
        <v>12.268957364174083</v>
      </c>
      <c r="R99">
        <f t="shared" si="14"/>
        <v>9.2835789667813168E-2</v>
      </c>
      <c r="S99">
        <f t="shared" si="15"/>
        <v>109.343902893066</v>
      </c>
    </row>
    <row r="100" spans="1:19">
      <c r="A100" s="1" t="d">
        <v>2003-06-09</v>
      </c>
      <c r="B100">
        <v>109.628303375244</v>
      </c>
      <c r="C100">
        <v>108.451199035644</v>
      </c>
      <c r="D100">
        <v>109.343902893066</v>
      </c>
      <c r="E100">
        <v>108.601300964355</v>
      </c>
      <c r="F100">
        <v>98</v>
      </c>
      <c r="K100">
        <f t="shared" si="16"/>
        <v>108.601300964355</v>
      </c>
      <c r="L100">
        <f t="shared" si="17"/>
        <v>110.09440048217699</v>
      </c>
      <c r="M100">
        <f t="shared" si="10"/>
        <v>-1.3561993264713856E-2</v>
      </c>
      <c r="O100">
        <f t="shared" si="11"/>
        <v>108.20490454776217</v>
      </c>
      <c r="P100">
        <f t="shared" si="12"/>
        <v>0.39639641659283598</v>
      </c>
      <c r="Q100">
        <f t="shared" si="13"/>
        <v>12.268957364174083</v>
      </c>
      <c r="R100">
        <f t="shared" si="14"/>
        <v>3.2308891850120175E-2</v>
      </c>
      <c r="S100">
        <f t="shared" si="15"/>
        <v>108.601300964355</v>
      </c>
    </row>
    <row r="101" spans="1:19">
      <c r="A101" s="1" t="d">
        <v>2003-06-10</v>
      </c>
      <c r="B101">
        <v>109.56510192871001</v>
      </c>
      <c r="C101">
        <v>108.356402893066</v>
      </c>
      <c r="D101">
        <v>108.585497589111</v>
      </c>
      <c r="E101">
        <v>109.359694213867</v>
      </c>
      <c r="F101">
        <v>99</v>
      </c>
      <c r="K101">
        <f t="shared" si="16"/>
        <v>109.359694213867</v>
      </c>
      <c r="L101">
        <f t="shared" si="17"/>
        <v>110.465701446533</v>
      </c>
      <c r="M101">
        <f t="shared" si="10"/>
        <v>-1.0012222963173056E-2</v>
      </c>
      <c r="O101">
        <f t="shared" si="11"/>
        <v>108.20490454776217</v>
      </c>
      <c r="P101">
        <f t="shared" si="12"/>
        <v>1.1547896661048327</v>
      </c>
      <c r="Q101">
        <f t="shared" si="13"/>
        <v>12.268957364174083</v>
      </c>
      <c r="R101">
        <f t="shared" si="14"/>
        <v>9.4122885248331803E-2</v>
      </c>
      <c r="S101">
        <f t="shared" si="15"/>
        <v>109.359694213867</v>
      </c>
    </row>
    <row r="102" spans="1:19">
      <c r="A102" s="1" t="d">
        <v>2003-06-11</v>
      </c>
      <c r="B102">
        <v>109.64409469604399</v>
      </c>
      <c r="C102">
        <v>108.862002410888</v>
      </c>
      <c r="D102">
        <v>109.37549758911101</v>
      </c>
      <c r="E102">
        <v>109.39919662475501</v>
      </c>
      <c r="F102">
        <v>100</v>
      </c>
      <c r="K102">
        <f t="shared" si="16"/>
        <v>109.39919662475501</v>
      </c>
      <c r="L102">
        <f t="shared" si="17"/>
        <v>109.36760192871</v>
      </c>
      <c r="M102">
        <f t="shared" si="10"/>
        <v>2.8888533247339865E-4</v>
      </c>
      <c r="O102">
        <f t="shared" si="11"/>
        <v>108.20490454776217</v>
      </c>
      <c r="P102">
        <f t="shared" si="12"/>
        <v>1.1942920769928378</v>
      </c>
      <c r="Q102">
        <f t="shared" si="13"/>
        <v>12.268957364174083</v>
      </c>
      <c r="R102">
        <f t="shared" si="14"/>
        <v>9.7342589230950086E-2</v>
      </c>
      <c r="S102">
        <f t="shared" si="15"/>
        <v>109.39919662475501</v>
      </c>
    </row>
    <row r="103" spans="1:19">
      <c r="A103" s="1" t="d">
        <v>2003-06-12</v>
      </c>
      <c r="B103">
        <v>110.13390289306599</v>
      </c>
      <c r="C103">
        <v>109.138495178222</v>
      </c>
      <c r="D103">
        <v>109.407104339599</v>
      </c>
      <c r="E103">
        <v>110.047002410888</v>
      </c>
      <c r="F103">
        <v>101</v>
      </c>
      <c r="K103">
        <f t="shared" si="16"/>
        <v>110.047002410888</v>
      </c>
      <c r="L103">
        <f t="shared" si="17"/>
        <v>110.13390289306599</v>
      </c>
      <c r="M103">
        <f t="shared" si="10"/>
        <v>-7.8904388108691492E-4</v>
      </c>
      <c r="O103">
        <f t="shared" si="11"/>
        <v>108.20490454776217</v>
      </c>
      <c r="P103">
        <f t="shared" si="12"/>
        <v>1.8420978631258293</v>
      </c>
      <c r="Q103">
        <f t="shared" si="13"/>
        <v>12.268957364174083</v>
      </c>
      <c r="R103">
        <f t="shared" si="14"/>
        <v>0.1501429835028068</v>
      </c>
      <c r="S103">
        <f t="shared" si="15"/>
        <v>110.047002410888</v>
      </c>
    </row>
    <row r="104" spans="1:19">
      <c r="A104" s="1" t="d">
        <v>2003-06-15</v>
      </c>
      <c r="B104">
        <v>110.710599517822</v>
      </c>
      <c r="C104">
        <v>109.8178956604</v>
      </c>
      <c r="D104">
        <v>110.054898071289</v>
      </c>
      <c r="E104">
        <v>109.84950241088799</v>
      </c>
      <c r="F104">
        <v>102</v>
      </c>
      <c r="K104">
        <f t="shared" si="16"/>
        <v>109.84950241088799</v>
      </c>
      <c r="L104">
        <f t="shared" si="17"/>
        <v>109.68359710693299</v>
      </c>
      <c r="M104">
        <f t="shared" si="10"/>
        <v>1.512580808169961E-3</v>
      </c>
      <c r="O104">
        <f t="shared" si="11"/>
        <v>108.20490454776217</v>
      </c>
      <c r="P104">
        <f t="shared" si="12"/>
        <v>1.6445978631258242</v>
      </c>
      <c r="Q104">
        <f t="shared" si="13"/>
        <v>12.268957364174083</v>
      </c>
      <c r="R104">
        <f t="shared" si="14"/>
        <v>0.13404544610515359</v>
      </c>
      <c r="S104">
        <f t="shared" si="15"/>
        <v>109.84950241088799</v>
      </c>
    </row>
    <row r="105" spans="1:19">
      <c r="A105" s="1" t="d">
        <v>2003-06-16</v>
      </c>
      <c r="B105">
        <v>110.37880096435499</v>
      </c>
      <c r="C105">
        <v>109.8178956604</v>
      </c>
      <c r="D105">
        <v>109.84950241088799</v>
      </c>
      <c r="E105">
        <v>109.936402893066</v>
      </c>
      <c r="F105">
        <v>103</v>
      </c>
      <c r="K105">
        <f t="shared" si="16"/>
        <v>109.936402893066</v>
      </c>
      <c r="L105">
        <f t="shared" si="17"/>
        <v>109.343902893066</v>
      </c>
      <c r="M105">
        <f t="shared" si="10"/>
        <v>5.4186834777558701E-3</v>
      </c>
      <c r="O105">
        <f t="shared" si="11"/>
        <v>108.20490454776217</v>
      </c>
      <c r="P105">
        <f t="shared" si="12"/>
        <v>1.7314983453038337</v>
      </c>
      <c r="Q105">
        <f t="shared" si="13"/>
        <v>12.268957364174083</v>
      </c>
      <c r="R105">
        <f t="shared" si="14"/>
        <v>0.14112840186077166</v>
      </c>
      <c r="S105">
        <f t="shared" si="15"/>
        <v>109.936402893066</v>
      </c>
    </row>
    <row r="106" spans="1:19">
      <c r="A106" s="1" t="d">
        <v>2003-06-17</v>
      </c>
      <c r="B106">
        <v>110.189196624755</v>
      </c>
      <c r="C106">
        <v>108.66450241088801</v>
      </c>
      <c r="D106">
        <v>109.983800964355</v>
      </c>
      <c r="E106">
        <v>108.893597106933</v>
      </c>
      <c r="F106">
        <v>104</v>
      </c>
      <c r="K106">
        <f t="shared" si="16"/>
        <v>108.893597106933</v>
      </c>
      <c r="L106">
        <f t="shared" si="17"/>
        <v>108.601300964355</v>
      </c>
      <c r="M106">
        <f t="shared" si="10"/>
        <v>2.6914607834571669E-3</v>
      </c>
      <c r="O106">
        <f t="shared" si="11"/>
        <v>108.20490454776217</v>
      </c>
      <c r="P106">
        <f t="shared" si="12"/>
        <v>0.68869255917083194</v>
      </c>
      <c r="Q106">
        <f t="shared" si="13"/>
        <v>12.268957364174083</v>
      </c>
      <c r="R106">
        <f t="shared" si="14"/>
        <v>5.6132932793608502E-2</v>
      </c>
      <c r="S106">
        <f t="shared" si="15"/>
        <v>108.893597106933</v>
      </c>
    </row>
    <row r="107" spans="1:19">
      <c r="A107" s="1" t="d">
        <v>2003-06-18</v>
      </c>
      <c r="B107">
        <v>109.794196624755</v>
      </c>
      <c r="C107">
        <v>108.601300964355</v>
      </c>
      <c r="D107">
        <v>108.88570144653301</v>
      </c>
      <c r="E107">
        <v>109.58090530395501</v>
      </c>
      <c r="F107">
        <v>105</v>
      </c>
      <c r="K107">
        <f t="shared" si="16"/>
        <v>109.58090530395501</v>
      </c>
      <c r="L107">
        <f t="shared" si="17"/>
        <v>109.359694213867</v>
      </c>
      <c r="M107">
        <f t="shared" si="10"/>
        <v>2.0227844607483281E-3</v>
      </c>
      <c r="O107">
        <f t="shared" si="11"/>
        <v>108.20490454776217</v>
      </c>
      <c r="P107">
        <f t="shared" si="12"/>
        <v>1.3760007561928376</v>
      </c>
      <c r="Q107">
        <f t="shared" si="13"/>
        <v>12.268957364174083</v>
      </c>
      <c r="R107">
        <f t="shared" si="14"/>
        <v>0.11215303104816574</v>
      </c>
      <c r="S107">
        <f t="shared" si="15"/>
        <v>109.58090530395501</v>
      </c>
    </row>
    <row r="108" spans="1:19">
      <c r="A108" s="1" t="d">
        <v>2003-06-19</v>
      </c>
      <c r="B108">
        <v>109.794196624755</v>
      </c>
      <c r="C108">
        <v>108.07989807128899</v>
      </c>
      <c r="D108">
        <v>109.572997589111</v>
      </c>
      <c r="E108">
        <v>108.648699035644</v>
      </c>
      <c r="F108">
        <v>106</v>
      </c>
      <c r="K108">
        <f t="shared" si="16"/>
        <v>108.648699035644</v>
      </c>
      <c r="L108">
        <f t="shared" si="17"/>
        <v>109.39919662475501</v>
      </c>
      <c r="M108">
        <f t="shared" si="10"/>
        <v>-6.8601745923715374E-3</v>
      </c>
      <c r="O108">
        <f t="shared" si="11"/>
        <v>108.20490454776217</v>
      </c>
      <c r="P108">
        <f t="shared" si="12"/>
        <v>0.4437944878818314</v>
      </c>
      <c r="Q108">
        <f t="shared" si="13"/>
        <v>12.268957364174083</v>
      </c>
      <c r="R108">
        <f t="shared" si="14"/>
        <v>3.6172143623037736E-2</v>
      </c>
      <c r="S108">
        <f t="shared" si="15"/>
        <v>108.648699035644</v>
      </c>
    </row>
    <row r="109" spans="1:19">
      <c r="A109" s="1" t="d">
        <v>2003-06-22</v>
      </c>
      <c r="B109">
        <v>108.522296142578</v>
      </c>
      <c r="C109">
        <v>107.116097106933</v>
      </c>
      <c r="D109">
        <v>108.459094696044</v>
      </c>
      <c r="E109">
        <v>107.416300964355</v>
      </c>
      <c r="F109">
        <v>107</v>
      </c>
      <c r="K109">
        <f t="shared" si="16"/>
        <v>107.416300964355</v>
      </c>
      <c r="L109">
        <f t="shared" si="17"/>
        <v>110.047002410888</v>
      </c>
      <c r="M109">
        <f t="shared" si="10"/>
        <v>-2.3905253109127056E-2</v>
      </c>
      <c r="O109">
        <f t="shared" si="11"/>
        <v>108.20490454776217</v>
      </c>
      <c r="P109">
        <f t="shared" si="12"/>
        <v>-0.7886035834071663</v>
      </c>
      <c r="Q109">
        <f t="shared" si="13"/>
        <v>12.268957364174083</v>
      </c>
      <c r="R109">
        <f t="shared" si="14"/>
        <v>-6.4276332535796787E-2</v>
      </c>
      <c r="S109">
        <f t="shared" si="15"/>
        <v>107.416300964355</v>
      </c>
    </row>
    <row r="110" spans="1:19">
      <c r="A110" s="1" t="d">
        <v>2003-06-23</v>
      </c>
      <c r="B110">
        <v>107.771798553466</v>
      </c>
      <c r="C110">
        <v>106.831696624755</v>
      </c>
      <c r="D110">
        <v>107.40840530395501</v>
      </c>
      <c r="E110">
        <v>107.100305786132</v>
      </c>
      <c r="F110">
        <v>108</v>
      </c>
      <c r="K110">
        <f t="shared" si="16"/>
        <v>107.100305786132</v>
      </c>
      <c r="L110">
        <f t="shared" si="17"/>
        <v>109.84950241088799</v>
      </c>
      <c r="M110">
        <f t="shared" si="10"/>
        <v>-2.5026937440942865E-2</v>
      </c>
      <c r="O110">
        <f t="shared" si="11"/>
        <v>108.20490454776217</v>
      </c>
      <c r="P110">
        <f t="shared" si="12"/>
        <v>-1.1045987616301716</v>
      </c>
      <c r="Q110">
        <f t="shared" si="13"/>
        <v>12.268957364174083</v>
      </c>
      <c r="R110">
        <f t="shared" si="14"/>
        <v>-9.0031999365785598E-2</v>
      </c>
      <c r="S110">
        <f t="shared" si="15"/>
        <v>107.100305786132</v>
      </c>
    </row>
    <row r="111" spans="1:19">
      <c r="A111" s="1" t="d">
        <v>2003-06-24</v>
      </c>
      <c r="B111">
        <v>107.890305786132</v>
      </c>
      <c r="C111">
        <v>106.752703857421</v>
      </c>
      <c r="D111">
        <v>107.100305786132</v>
      </c>
      <c r="E111">
        <v>107.503201446533</v>
      </c>
      <c r="F111">
        <v>109</v>
      </c>
      <c r="K111">
        <f t="shared" si="16"/>
        <v>107.503201446533</v>
      </c>
      <c r="L111">
        <f t="shared" si="17"/>
        <v>109.936402893066</v>
      </c>
      <c r="M111">
        <f t="shared" si="10"/>
        <v>-2.2132809356148919E-2</v>
      </c>
      <c r="O111">
        <f t="shared" si="11"/>
        <v>108.20490454776217</v>
      </c>
      <c r="P111">
        <f t="shared" si="12"/>
        <v>-0.70170310122917101</v>
      </c>
      <c r="Q111">
        <f t="shared" si="13"/>
        <v>12.268957364174083</v>
      </c>
      <c r="R111">
        <f t="shared" si="14"/>
        <v>-5.7193376780179883E-2</v>
      </c>
      <c r="S111">
        <f t="shared" si="15"/>
        <v>107.503201446533</v>
      </c>
    </row>
    <row r="112" spans="1:19">
      <c r="A112" s="1" t="d">
        <v>2003-06-25</v>
      </c>
      <c r="B112">
        <v>107.97719421386699</v>
      </c>
      <c r="C112">
        <v>107.20299758911101</v>
      </c>
      <c r="D112">
        <v>107.503201446533</v>
      </c>
      <c r="E112">
        <v>107.81919662475499</v>
      </c>
      <c r="F112">
        <v>110</v>
      </c>
      <c r="K112">
        <f t="shared" si="16"/>
        <v>107.81919662475499</v>
      </c>
      <c r="L112">
        <f t="shared" si="17"/>
        <v>108.893597106933</v>
      </c>
      <c r="M112">
        <f t="shared" si="10"/>
        <v>-9.8665165879583405E-3</v>
      </c>
      <c r="O112">
        <f t="shared" si="11"/>
        <v>108.20490454776217</v>
      </c>
      <c r="P112">
        <f t="shared" si="12"/>
        <v>-0.38570792300717471</v>
      </c>
      <c r="Q112">
        <f t="shared" si="13"/>
        <v>12.268957364174083</v>
      </c>
      <c r="R112">
        <f t="shared" si="14"/>
        <v>-3.143770995027332E-2</v>
      </c>
      <c r="S112">
        <f t="shared" si="15"/>
        <v>107.81919662475499</v>
      </c>
    </row>
    <row r="113" spans="1:19">
      <c r="A113" s="1" t="d">
        <v>2003-06-26</v>
      </c>
      <c r="B113">
        <v>108.285305786132</v>
      </c>
      <c r="C113">
        <v>107.65330337524399</v>
      </c>
      <c r="D113">
        <v>107.79549758911099</v>
      </c>
      <c r="E113">
        <v>108.0325</v>
      </c>
      <c r="F113">
        <v>111</v>
      </c>
      <c r="K113">
        <f t="shared" si="16"/>
        <v>108.0325</v>
      </c>
      <c r="L113">
        <f t="shared" si="17"/>
        <v>109.58090530395501</v>
      </c>
      <c r="M113">
        <f t="shared" si="10"/>
        <v>-1.4130247415460317E-2</v>
      </c>
      <c r="O113">
        <f t="shared" si="11"/>
        <v>108.20490454776217</v>
      </c>
      <c r="P113">
        <f t="shared" si="12"/>
        <v>-0.17240454776217007</v>
      </c>
      <c r="Q113">
        <f t="shared" si="13"/>
        <v>12.268957364174083</v>
      </c>
      <c r="R113">
        <f t="shared" si="14"/>
        <v>-1.405209445633899E-2</v>
      </c>
      <c r="S113">
        <f t="shared" si="15"/>
        <v>108.0325</v>
      </c>
    </row>
    <row r="114" spans="1:19">
      <c r="A114" s="1" t="d">
        <v>2003-06-29</v>
      </c>
      <c r="B114">
        <v>109.06739807128901</v>
      </c>
      <c r="C114">
        <v>107.906097106933</v>
      </c>
      <c r="D114">
        <v>108.08780578613199</v>
      </c>
      <c r="E114">
        <v>108.925203857421</v>
      </c>
      <c r="F114">
        <v>112</v>
      </c>
      <c r="K114">
        <f t="shared" si="16"/>
        <v>108.925203857421</v>
      </c>
      <c r="L114">
        <f t="shared" si="17"/>
        <v>108.648699035644</v>
      </c>
      <c r="M114">
        <f t="shared" si="10"/>
        <v>2.5449436968065786E-3</v>
      </c>
      <c r="O114">
        <f t="shared" si="11"/>
        <v>108.20490454776217</v>
      </c>
      <c r="P114">
        <f t="shared" si="12"/>
        <v>0.72029930965882727</v>
      </c>
      <c r="Q114">
        <f t="shared" si="13"/>
        <v>12.268957364174083</v>
      </c>
      <c r="R114">
        <f t="shared" si="14"/>
        <v>5.8709088986007421E-2</v>
      </c>
      <c r="S114">
        <f t="shared" si="15"/>
        <v>108.925203857421</v>
      </c>
    </row>
    <row r="115" spans="1:19">
      <c r="A115" s="1" t="d">
        <v>2003-06-30</v>
      </c>
      <c r="B115">
        <v>109.470305786132</v>
      </c>
      <c r="C115">
        <v>108.625</v>
      </c>
      <c r="D115">
        <v>108.925203857421</v>
      </c>
      <c r="E115">
        <v>108.94890289306601</v>
      </c>
      <c r="F115">
        <v>113</v>
      </c>
      <c r="K115">
        <f t="shared" si="16"/>
        <v>108.94890289306601</v>
      </c>
      <c r="L115">
        <f t="shared" si="17"/>
        <v>107.416300964355</v>
      </c>
      <c r="M115">
        <f t="shared" si="10"/>
        <v>1.4267871030297252E-2</v>
      </c>
      <c r="O115">
        <f t="shared" si="11"/>
        <v>108.20490454776217</v>
      </c>
      <c r="P115">
        <f t="shared" si="12"/>
        <v>0.74399834530383657</v>
      </c>
      <c r="Q115">
        <f t="shared" si="13"/>
        <v>12.268957364174083</v>
      </c>
      <c r="R115">
        <f t="shared" si="14"/>
        <v>6.0640714872507891E-2</v>
      </c>
      <c r="S115">
        <f t="shared" si="15"/>
        <v>108.94890289306601</v>
      </c>
    </row>
    <row r="116" spans="1:19">
      <c r="A116" s="1" t="d">
        <v>2003-07-01</v>
      </c>
      <c r="B116">
        <v>109.02</v>
      </c>
      <c r="C116">
        <v>107.49530578613199</v>
      </c>
      <c r="D116">
        <v>108.97260192871001</v>
      </c>
      <c r="E116">
        <v>107.708597106933</v>
      </c>
      <c r="F116">
        <v>114</v>
      </c>
      <c r="K116">
        <f t="shared" si="16"/>
        <v>107.708597106933</v>
      </c>
      <c r="L116">
        <f t="shared" si="17"/>
        <v>107.100305786132</v>
      </c>
      <c r="M116">
        <f t="shared" si="10"/>
        <v>5.6796413076138919E-3</v>
      </c>
      <c r="O116">
        <f t="shared" si="11"/>
        <v>108.20490454776217</v>
      </c>
      <c r="P116">
        <f t="shared" si="12"/>
        <v>-0.49630744082917033</v>
      </c>
      <c r="Q116">
        <f t="shared" si="13"/>
        <v>12.268957364174083</v>
      </c>
      <c r="R116">
        <f t="shared" si="14"/>
        <v>-4.0452291592308467E-2</v>
      </c>
      <c r="S116">
        <f t="shared" si="15"/>
        <v>107.708597106933</v>
      </c>
    </row>
    <row r="117" spans="1:19">
      <c r="A117" s="1" t="d">
        <v>2003-07-02</v>
      </c>
      <c r="B117">
        <v>107.850803375244</v>
      </c>
      <c r="C117">
        <v>106.807997589111</v>
      </c>
      <c r="D117">
        <v>107.669094696044</v>
      </c>
      <c r="E117">
        <v>107.289898071289</v>
      </c>
      <c r="F117">
        <v>115</v>
      </c>
      <c r="K117">
        <f t="shared" si="16"/>
        <v>107.289898071289</v>
      </c>
      <c r="L117">
        <f t="shared" si="17"/>
        <v>107.503201446533</v>
      </c>
      <c r="M117">
        <f t="shared" si="10"/>
        <v>-1.9841583541126973E-3</v>
      </c>
      <c r="O117">
        <f t="shared" si="11"/>
        <v>108.20490454776217</v>
      </c>
      <c r="P117">
        <f t="shared" si="12"/>
        <v>-0.91500647647316669</v>
      </c>
      <c r="Q117">
        <f t="shared" si="13"/>
        <v>12.268957364174083</v>
      </c>
      <c r="R117">
        <f t="shared" si="14"/>
        <v>-7.4578992274031974E-2</v>
      </c>
      <c r="S117">
        <f t="shared" si="15"/>
        <v>107.289898071289</v>
      </c>
    </row>
    <row r="118" spans="1:19">
      <c r="A118" s="1" t="d">
        <v>2003-07-03</v>
      </c>
      <c r="B118">
        <v>107.360995178222</v>
      </c>
      <c r="C118">
        <v>106.80010192871001</v>
      </c>
      <c r="D118">
        <v>107.313597106933</v>
      </c>
      <c r="E118">
        <v>107.12400482177701</v>
      </c>
      <c r="F118">
        <v>116</v>
      </c>
      <c r="K118">
        <f t="shared" si="16"/>
        <v>107.12400482177701</v>
      </c>
      <c r="L118">
        <f t="shared" si="17"/>
        <v>107.81919662475499</v>
      </c>
      <c r="M118">
        <f t="shared" si="10"/>
        <v>-6.4477553602766413E-3</v>
      </c>
      <c r="O118">
        <f t="shared" si="11"/>
        <v>108.20490454776217</v>
      </c>
      <c r="P118">
        <f t="shared" si="12"/>
        <v>-1.0808997259851623</v>
      </c>
      <c r="Q118">
        <f t="shared" si="13"/>
        <v>12.268957364174083</v>
      </c>
      <c r="R118">
        <f t="shared" si="14"/>
        <v>-8.8100373479285121E-2</v>
      </c>
      <c r="S118">
        <f t="shared" si="15"/>
        <v>107.12400482177701</v>
      </c>
    </row>
    <row r="119" spans="1:19">
      <c r="A119" s="1" t="d">
        <v>2003-07-06</v>
      </c>
      <c r="B119">
        <v>107.131900482177</v>
      </c>
      <c r="C119">
        <v>105.50450241088799</v>
      </c>
      <c r="D119">
        <v>106.989694213867</v>
      </c>
      <c r="E119">
        <v>105.72570144653299</v>
      </c>
      <c r="F119">
        <v>117</v>
      </c>
      <c r="K119">
        <f t="shared" si="16"/>
        <v>105.72570144653299</v>
      </c>
      <c r="L119">
        <f t="shared" si="17"/>
        <v>108.0325</v>
      </c>
      <c r="M119">
        <f t="shared" si="10"/>
        <v>-2.135282024823093E-2</v>
      </c>
      <c r="O119">
        <f t="shared" si="11"/>
        <v>108.20490454776217</v>
      </c>
      <c r="P119">
        <f t="shared" si="12"/>
        <v>-2.4792031012291744</v>
      </c>
      <c r="Q119">
        <f t="shared" si="13"/>
        <v>12.268957364174083</v>
      </c>
      <c r="R119">
        <f t="shared" si="14"/>
        <v>-0.20207121335905534</v>
      </c>
      <c r="S119">
        <f t="shared" si="15"/>
        <v>105.72570144653299</v>
      </c>
    </row>
    <row r="120" spans="1:19">
      <c r="A120" s="1" t="d">
        <v>2003-07-07</v>
      </c>
      <c r="B120">
        <v>106.01010192871</v>
      </c>
      <c r="C120">
        <v>105.22010192870999</v>
      </c>
      <c r="D120">
        <v>105.6703956604</v>
      </c>
      <c r="E120">
        <v>105.741504821777</v>
      </c>
      <c r="F120">
        <v>118</v>
      </c>
      <c r="K120">
        <f t="shared" si="16"/>
        <v>105.741504821777</v>
      </c>
      <c r="L120">
        <f t="shared" si="17"/>
        <v>108.925203857421</v>
      </c>
      <c r="M120">
        <f t="shared" si="10"/>
        <v>-2.9228304587901821E-2</v>
      </c>
      <c r="O120">
        <f t="shared" si="11"/>
        <v>108.20490454776217</v>
      </c>
      <c r="P120">
        <f t="shared" si="12"/>
        <v>-2.4633997259851697</v>
      </c>
      <c r="Q120">
        <f t="shared" si="13"/>
        <v>12.268957364174083</v>
      </c>
      <c r="R120">
        <f t="shared" si="14"/>
        <v>-0.20078313526285529</v>
      </c>
      <c r="S120">
        <f t="shared" si="15"/>
        <v>105.741504821777</v>
      </c>
    </row>
    <row r="121" spans="1:19">
      <c r="A121" s="1" t="d">
        <v>2003-07-08</v>
      </c>
      <c r="B121">
        <v>106.025905303955</v>
      </c>
      <c r="C121">
        <v>105.23590530395499</v>
      </c>
      <c r="D121">
        <v>105.717805786132</v>
      </c>
      <c r="E121">
        <v>105.551900482177</v>
      </c>
      <c r="F121">
        <v>119</v>
      </c>
      <c r="K121">
        <f t="shared" si="16"/>
        <v>105.551900482177</v>
      </c>
      <c r="L121">
        <f t="shared" si="17"/>
        <v>108.94890289306601</v>
      </c>
      <c r="M121">
        <f t="shared" si="10"/>
        <v>-3.1179776213287602E-2</v>
      </c>
      <c r="O121">
        <f t="shared" si="11"/>
        <v>108.20490454776217</v>
      </c>
      <c r="P121">
        <f t="shared" si="12"/>
        <v>-2.653004065585165</v>
      </c>
      <c r="Q121">
        <f t="shared" si="13"/>
        <v>12.268957364174083</v>
      </c>
      <c r="R121">
        <f t="shared" si="14"/>
        <v>-0.21623712487028915</v>
      </c>
      <c r="S121">
        <f t="shared" si="15"/>
        <v>105.551900482177</v>
      </c>
    </row>
    <row r="122" spans="1:19">
      <c r="A122" s="1" t="d">
        <v>2003-07-09</v>
      </c>
      <c r="B122">
        <v>105.891594696044</v>
      </c>
      <c r="C122">
        <v>105.09369903564399</v>
      </c>
      <c r="D122">
        <v>105.536097106933</v>
      </c>
      <c r="E122">
        <v>105.599298553466</v>
      </c>
      <c r="F122">
        <v>120</v>
      </c>
      <c r="K122">
        <f t="shared" si="16"/>
        <v>105.599298553466</v>
      </c>
      <c r="L122">
        <f t="shared" si="17"/>
        <v>107.708597106933</v>
      </c>
      <c r="M122">
        <f t="shared" si="10"/>
        <v>-1.9583381550990708E-2</v>
      </c>
      <c r="O122">
        <f t="shared" si="11"/>
        <v>108.20490454776217</v>
      </c>
      <c r="P122">
        <f t="shared" si="12"/>
        <v>-2.6056059942961696</v>
      </c>
      <c r="Q122">
        <f t="shared" si="13"/>
        <v>12.268957364174083</v>
      </c>
      <c r="R122">
        <f t="shared" si="14"/>
        <v>-0.2123738730973716</v>
      </c>
      <c r="S122">
        <f t="shared" si="15"/>
        <v>105.599298553466</v>
      </c>
    </row>
    <row r="123" spans="1:19">
      <c r="A123" s="1" t="d">
        <v>2003-07-10</v>
      </c>
      <c r="B123">
        <v>105.630905303955</v>
      </c>
      <c r="C123">
        <v>104.919898071289</v>
      </c>
      <c r="D123">
        <v>105.599298553466</v>
      </c>
      <c r="E123">
        <v>105.046300964355</v>
      </c>
      <c r="F123">
        <v>121</v>
      </c>
      <c r="K123">
        <f t="shared" si="16"/>
        <v>105.046300964355</v>
      </c>
      <c r="L123">
        <f t="shared" si="17"/>
        <v>107.289898071289</v>
      </c>
      <c r="M123">
        <f t="shared" si="10"/>
        <v>-2.0911541042226034E-2</v>
      </c>
      <c r="O123">
        <f t="shared" si="11"/>
        <v>108.20490454776217</v>
      </c>
      <c r="P123">
        <f t="shared" si="12"/>
        <v>-3.1586035834071708</v>
      </c>
      <c r="Q123">
        <f t="shared" si="13"/>
        <v>12.268957364174083</v>
      </c>
      <c r="R123">
        <f t="shared" si="14"/>
        <v>-0.25744678130763071</v>
      </c>
      <c r="S123">
        <f t="shared" si="15"/>
        <v>105.046300964355</v>
      </c>
    </row>
    <row r="124" spans="1:19">
      <c r="A124" s="1" t="d">
        <v>2003-07-13</v>
      </c>
      <c r="B124">
        <v>105.05419662475499</v>
      </c>
      <c r="C124">
        <v>104.43799758911101</v>
      </c>
      <c r="D124">
        <v>104.943597106933</v>
      </c>
      <c r="E124">
        <v>104.856696624755</v>
      </c>
      <c r="F124">
        <v>122</v>
      </c>
      <c r="K124">
        <f t="shared" si="16"/>
        <v>104.856696624755</v>
      </c>
      <c r="L124">
        <f t="shared" si="17"/>
        <v>107.12400482177701</v>
      </c>
      <c r="M124">
        <f t="shared" si="10"/>
        <v>-2.1165267306745505E-2</v>
      </c>
      <c r="O124">
        <f t="shared" si="11"/>
        <v>108.20490454776217</v>
      </c>
      <c r="P124">
        <f t="shared" si="12"/>
        <v>-3.3482079230071662</v>
      </c>
      <c r="Q124">
        <f t="shared" si="13"/>
        <v>12.268957364174083</v>
      </c>
      <c r="R124">
        <f t="shared" si="14"/>
        <v>-0.27290077091506459</v>
      </c>
      <c r="S124">
        <f t="shared" si="15"/>
        <v>104.856696624755</v>
      </c>
    </row>
    <row r="125" spans="1:19">
      <c r="A125" s="1" t="d">
        <v>2003-07-14</v>
      </c>
      <c r="B125">
        <v>105.149004821777</v>
      </c>
      <c r="C125">
        <v>103.197703857421</v>
      </c>
      <c r="D125">
        <v>104.864604339599</v>
      </c>
      <c r="E125">
        <v>104.106199035644</v>
      </c>
      <c r="F125">
        <v>123</v>
      </c>
      <c r="K125">
        <f t="shared" si="16"/>
        <v>104.106199035644</v>
      </c>
      <c r="L125">
        <f t="shared" si="17"/>
        <v>105.72570144653299</v>
      </c>
      <c r="M125">
        <f t="shared" si="10"/>
        <v>-1.5317963264665613E-2</v>
      </c>
      <c r="O125">
        <f t="shared" si="11"/>
        <v>108.20490454776217</v>
      </c>
      <c r="P125">
        <f t="shared" si="12"/>
        <v>-4.0987055121181726</v>
      </c>
      <c r="Q125">
        <f t="shared" si="13"/>
        <v>12.268957364174083</v>
      </c>
      <c r="R125">
        <f t="shared" si="14"/>
        <v>-0.33407121652297694</v>
      </c>
      <c r="S125">
        <f t="shared" si="15"/>
        <v>104.106199035644</v>
      </c>
    </row>
    <row r="126" spans="1:19">
      <c r="A126" s="1" t="d">
        <v>2003-07-15</v>
      </c>
      <c r="B126">
        <v>104.80929855346599</v>
      </c>
      <c r="C126">
        <v>103.86919662475501</v>
      </c>
      <c r="D126">
        <v>104.098303375244</v>
      </c>
      <c r="E126">
        <v>104.698699035644</v>
      </c>
      <c r="F126">
        <v>124</v>
      </c>
      <c r="K126">
        <f t="shared" si="16"/>
        <v>104.698699035644</v>
      </c>
      <c r="L126">
        <f t="shared" si="17"/>
        <v>105.741504821777</v>
      </c>
      <c r="M126">
        <f t="shared" si="10"/>
        <v>-9.8618398507814842E-3</v>
      </c>
      <c r="O126">
        <f t="shared" si="11"/>
        <v>108.20490454776217</v>
      </c>
      <c r="P126">
        <f t="shared" si="12"/>
        <v>-3.5062055121181714</v>
      </c>
      <c r="Q126">
        <f t="shared" si="13"/>
        <v>12.268957364174083</v>
      </c>
      <c r="R126">
        <f t="shared" si="14"/>
        <v>-0.28577860433001845</v>
      </c>
      <c r="S126">
        <f t="shared" si="15"/>
        <v>104.698699035644</v>
      </c>
    </row>
    <row r="127" spans="1:19">
      <c r="A127" s="1" t="d">
        <v>2003-07-16</v>
      </c>
      <c r="B127">
        <v>105.465</v>
      </c>
      <c r="C127">
        <v>104.46169662475501</v>
      </c>
      <c r="D127">
        <v>104.690803375244</v>
      </c>
      <c r="E127">
        <v>105.465</v>
      </c>
      <c r="F127">
        <v>125</v>
      </c>
      <c r="K127">
        <f t="shared" si="16"/>
        <v>105.465</v>
      </c>
      <c r="L127">
        <f t="shared" si="17"/>
        <v>105.551900482177</v>
      </c>
      <c r="M127">
        <f t="shared" si="10"/>
        <v>-8.2329623417509712E-4</v>
      </c>
      <c r="O127">
        <f t="shared" si="11"/>
        <v>108.20490454776217</v>
      </c>
      <c r="P127">
        <f t="shared" si="12"/>
        <v>-2.7399045477621655</v>
      </c>
      <c r="Q127">
        <f t="shared" si="13"/>
        <v>12.268957364174083</v>
      </c>
      <c r="R127">
        <f t="shared" si="14"/>
        <v>-0.22332008062582498</v>
      </c>
      <c r="S127">
        <f t="shared" si="15"/>
        <v>105.465</v>
      </c>
    </row>
    <row r="128" spans="1:19">
      <c r="A128" s="1" t="d">
        <v>2003-07-17</v>
      </c>
      <c r="B128">
        <v>105.709898071289</v>
      </c>
      <c r="C128">
        <v>105.03049758911099</v>
      </c>
      <c r="D128">
        <v>105.4728956604</v>
      </c>
      <c r="E128">
        <v>105.488699035644</v>
      </c>
      <c r="F128">
        <v>126</v>
      </c>
      <c r="K128">
        <f t="shared" si="16"/>
        <v>105.488699035644</v>
      </c>
      <c r="L128">
        <f t="shared" si="17"/>
        <v>105.599298553466</v>
      </c>
      <c r="M128">
        <f t="shared" si="10"/>
        <v>-1.04735087578256E-3</v>
      </c>
      <c r="O128">
        <f t="shared" si="11"/>
        <v>108.20490454776217</v>
      </c>
      <c r="P128">
        <f t="shared" si="12"/>
        <v>-2.7162055121181652</v>
      </c>
      <c r="Q128">
        <f t="shared" si="13"/>
        <v>12.268957364174083</v>
      </c>
      <c r="R128">
        <f t="shared" si="14"/>
        <v>-0.22138845473940674</v>
      </c>
      <c r="S128">
        <f t="shared" si="15"/>
        <v>105.488699035644</v>
      </c>
    </row>
    <row r="129" spans="1:19">
      <c r="A129" s="1" t="d">
        <v>2003-07-20</v>
      </c>
      <c r="B129">
        <v>106.26289566040001</v>
      </c>
      <c r="C129">
        <v>105.243800964355</v>
      </c>
      <c r="D129">
        <v>105.48080337524399</v>
      </c>
      <c r="E129">
        <v>106.160203857421</v>
      </c>
      <c r="F129">
        <v>127</v>
      </c>
      <c r="K129">
        <f t="shared" si="16"/>
        <v>106.160203857421</v>
      </c>
      <c r="L129">
        <f t="shared" si="17"/>
        <v>105.046300964355</v>
      </c>
      <c r="M129">
        <f t="shared" si="10"/>
        <v>1.0603923059070652E-2</v>
      </c>
      <c r="O129">
        <f t="shared" si="11"/>
        <v>108.20490454776217</v>
      </c>
      <c r="P129">
        <f t="shared" si="12"/>
        <v>-2.0447006903411733</v>
      </c>
      <c r="Q129">
        <f t="shared" si="13"/>
        <v>12.268957364174083</v>
      </c>
      <c r="R129">
        <f t="shared" si="14"/>
        <v>-0.1666564345811318</v>
      </c>
      <c r="S129">
        <f t="shared" si="15"/>
        <v>106.160203857421</v>
      </c>
    </row>
    <row r="130" spans="1:19">
      <c r="A130" s="1" t="d">
        <v>2003-07-21</v>
      </c>
      <c r="B130">
        <v>107.013405303955</v>
      </c>
      <c r="C130">
        <v>106.14440048217701</v>
      </c>
      <c r="D130">
        <v>106.152296142578</v>
      </c>
      <c r="E130">
        <v>106.46830337524401</v>
      </c>
      <c r="F130">
        <v>128</v>
      </c>
      <c r="K130">
        <f t="shared" si="16"/>
        <v>106.46830337524401</v>
      </c>
      <c r="L130">
        <f t="shared" si="17"/>
        <v>104.856696624755</v>
      </c>
      <c r="M130">
        <f t="shared" si="10"/>
        <v>1.5369612074051631E-2</v>
      </c>
      <c r="O130">
        <f t="shared" si="11"/>
        <v>108.20490454776217</v>
      </c>
      <c r="P130">
        <f t="shared" si="12"/>
        <v>-1.7366011725181636</v>
      </c>
      <c r="Q130">
        <f t="shared" si="13"/>
        <v>12.268957364174083</v>
      </c>
      <c r="R130">
        <f t="shared" si="14"/>
        <v>-0.14154431554136121</v>
      </c>
      <c r="S130">
        <f t="shared" si="15"/>
        <v>106.46830337524401</v>
      </c>
    </row>
    <row r="131" spans="1:19">
      <c r="A131" s="1" t="d">
        <v>2003-07-22</v>
      </c>
      <c r="B131">
        <v>107.83499999999999</v>
      </c>
      <c r="C131">
        <v>106.30239807128901</v>
      </c>
      <c r="D131">
        <v>106.444604339599</v>
      </c>
      <c r="E131">
        <v>107.71650482177699</v>
      </c>
      <c r="F131">
        <v>129</v>
      </c>
      <c r="K131">
        <f t="shared" si="16"/>
        <v>107.71650482177699</v>
      </c>
      <c r="L131">
        <f t="shared" si="17"/>
        <v>104.106199035644</v>
      </c>
      <c r="M131">
        <f t="shared" ref="M131:M194" si="18">K131/L131-1</f>
        <v>3.4679066372377054E-2</v>
      </c>
      <c r="O131">
        <f t="shared" ref="O131:O194" si="19">SUM($E$2:$E$2188)/COUNTA($E$2:$E$2188)</f>
        <v>108.20490454776217</v>
      </c>
      <c r="P131">
        <f t="shared" ref="P131:P194" si="20">E131-O131</f>
        <v>-0.48839972598517534</v>
      </c>
      <c r="Q131">
        <f t="shared" ref="Q131:Q194" si="21">$E$2189</f>
        <v>12.268957364174083</v>
      </c>
      <c r="R131">
        <f t="shared" ref="R131:R194" si="22">P131/Q131</f>
        <v>-3.9807761286327792E-2</v>
      </c>
      <c r="S131">
        <f t="shared" ref="S131:S194" si="23">R131*Q131+O131</f>
        <v>107.71650482177699</v>
      </c>
    </row>
    <row r="132" spans="1:19">
      <c r="A132" s="1" t="d">
        <v>2003-07-23</v>
      </c>
      <c r="B132">
        <v>108.02460433959899</v>
      </c>
      <c r="C132">
        <v>107.463699035644</v>
      </c>
      <c r="D132">
        <v>107.74020385742099</v>
      </c>
      <c r="E132">
        <v>107.85869903564399</v>
      </c>
      <c r="F132">
        <v>130</v>
      </c>
      <c r="K132">
        <f t="shared" si="16"/>
        <v>107.85869903564399</v>
      </c>
      <c r="L132">
        <f t="shared" si="17"/>
        <v>104.698699035644</v>
      </c>
      <c r="M132">
        <f t="shared" si="18"/>
        <v>3.0181845897857773E-2</v>
      </c>
      <c r="O132">
        <f t="shared" si="19"/>
        <v>108.20490454776217</v>
      </c>
      <c r="P132">
        <f t="shared" si="20"/>
        <v>-0.34620551211817485</v>
      </c>
      <c r="Q132">
        <f t="shared" si="21"/>
        <v>12.268957364174083</v>
      </c>
      <c r="R132">
        <f t="shared" si="22"/>
        <v>-2.8218005967573966E-2</v>
      </c>
      <c r="S132">
        <f t="shared" si="23"/>
        <v>107.85869903564399</v>
      </c>
    </row>
    <row r="133" spans="1:19">
      <c r="A133" s="1" t="d">
        <v>2003-07-24</v>
      </c>
      <c r="B133">
        <v>108.26950241088799</v>
      </c>
      <c r="C133">
        <v>107.629604339599</v>
      </c>
      <c r="D133">
        <v>107.882398071289</v>
      </c>
      <c r="E133">
        <v>107.92190048217699</v>
      </c>
      <c r="F133">
        <v>131</v>
      </c>
      <c r="K133">
        <f t="shared" si="16"/>
        <v>107.92190048217699</v>
      </c>
      <c r="L133">
        <f t="shared" si="17"/>
        <v>105.465</v>
      </c>
      <c r="M133">
        <f t="shared" si="18"/>
        <v>2.32958847217275E-2</v>
      </c>
      <c r="O133">
        <f t="shared" si="19"/>
        <v>108.20490454776217</v>
      </c>
      <c r="P133">
        <f t="shared" si="20"/>
        <v>-0.28300406558517466</v>
      </c>
      <c r="Q133">
        <f t="shared" si="21"/>
        <v>12.268957364174083</v>
      </c>
      <c r="R133">
        <f t="shared" si="22"/>
        <v>-2.3066676098456376E-2</v>
      </c>
      <c r="S133">
        <f t="shared" si="23"/>
        <v>107.92190048217699</v>
      </c>
    </row>
    <row r="134" spans="1:19">
      <c r="A134" s="1" t="d">
        <v>2003-07-27</v>
      </c>
      <c r="B134">
        <v>108.56179855346601</v>
      </c>
      <c r="C134">
        <v>107.79549758911099</v>
      </c>
      <c r="D134">
        <v>107.98510192870999</v>
      </c>
      <c r="E134">
        <v>108.348495178222</v>
      </c>
      <c r="F134">
        <v>132</v>
      </c>
      <c r="K134">
        <f t="shared" si="16"/>
        <v>108.348495178222</v>
      </c>
      <c r="L134">
        <f t="shared" si="17"/>
        <v>105.488699035644</v>
      </c>
      <c r="M134">
        <f t="shared" si="18"/>
        <v>2.7109976411896719E-2</v>
      </c>
      <c r="O134">
        <f t="shared" si="19"/>
        <v>108.20490454776217</v>
      </c>
      <c r="P134">
        <f t="shared" si="20"/>
        <v>0.14359063045982623</v>
      </c>
      <c r="Q134">
        <f t="shared" si="21"/>
        <v>12.268957364174083</v>
      </c>
      <c r="R134">
        <f t="shared" si="22"/>
        <v>1.1703572373567573E-2</v>
      </c>
      <c r="S134">
        <f t="shared" si="23"/>
        <v>108.348495178222</v>
      </c>
    </row>
    <row r="135" spans="1:19">
      <c r="A135" s="1" t="d">
        <v>2003-07-28</v>
      </c>
      <c r="B135">
        <v>108.77510192871</v>
      </c>
      <c r="C135">
        <v>108.20630096435499</v>
      </c>
      <c r="D135">
        <v>108.403800964355</v>
      </c>
      <c r="E135">
        <v>108.348495178222</v>
      </c>
      <c r="F135">
        <v>133</v>
      </c>
      <c r="K135">
        <f t="shared" si="16"/>
        <v>108.348495178222</v>
      </c>
      <c r="L135">
        <f t="shared" si="17"/>
        <v>106.160203857421</v>
      </c>
      <c r="M135">
        <f t="shared" si="18"/>
        <v>2.0613103981412806E-2</v>
      </c>
      <c r="O135">
        <f t="shared" si="19"/>
        <v>108.20490454776217</v>
      </c>
      <c r="P135">
        <f t="shared" si="20"/>
        <v>0.14359063045982623</v>
      </c>
      <c r="Q135">
        <f t="shared" si="21"/>
        <v>12.268957364174083</v>
      </c>
      <c r="R135">
        <f t="shared" si="22"/>
        <v>1.1703572373567573E-2</v>
      </c>
      <c r="S135">
        <f t="shared" si="23"/>
        <v>108.348495178222</v>
      </c>
    </row>
    <row r="136" spans="1:19">
      <c r="A136" s="1" t="d">
        <v>2003-07-29</v>
      </c>
      <c r="B136">
        <v>108.522296142578</v>
      </c>
      <c r="C136">
        <v>107.700701446533</v>
      </c>
      <c r="D136">
        <v>108.395905303955</v>
      </c>
      <c r="E136">
        <v>107.83499999999999</v>
      </c>
      <c r="F136">
        <v>134</v>
      </c>
      <c r="K136">
        <f t="shared" si="16"/>
        <v>107.83499999999999</v>
      </c>
      <c r="L136">
        <f t="shared" si="17"/>
        <v>106.46830337524401</v>
      </c>
      <c r="M136">
        <f t="shared" si="18"/>
        <v>1.2836652613305022E-2</v>
      </c>
      <c r="O136">
        <f t="shared" si="19"/>
        <v>108.20490454776217</v>
      </c>
      <c r="P136">
        <f t="shared" si="20"/>
        <v>-0.36990454776217518</v>
      </c>
      <c r="Q136">
        <f t="shared" si="21"/>
        <v>12.268957364174083</v>
      </c>
      <c r="R136">
        <f t="shared" si="22"/>
        <v>-3.0149631853992206E-2</v>
      </c>
      <c r="S136">
        <f t="shared" si="23"/>
        <v>107.83499999999999</v>
      </c>
    </row>
    <row r="137" spans="1:19">
      <c r="A137" s="1" t="d">
        <v>2003-07-30</v>
      </c>
      <c r="B137">
        <v>107.92190048217699</v>
      </c>
      <c r="C137">
        <v>106.626300964355</v>
      </c>
      <c r="D137">
        <v>107.81919662475499</v>
      </c>
      <c r="E137">
        <v>106.99760192871</v>
      </c>
      <c r="F137">
        <v>135</v>
      </c>
      <c r="K137">
        <f t="shared" ref="K137:K200" si="24">E137</f>
        <v>106.99760192871</v>
      </c>
      <c r="L137">
        <f t="shared" ref="L137:L200" si="25">E131</f>
        <v>107.71650482177699</v>
      </c>
      <c r="M137">
        <f t="shared" si="18"/>
        <v>-6.6740272928133004E-3</v>
      </c>
      <c r="O137">
        <f t="shared" si="19"/>
        <v>108.20490454776217</v>
      </c>
      <c r="P137">
        <f t="shared" si="20"/>
        <v>-1.2073026190521716</v>
      </c>
      <c r="Q137">
        <f t="shared" si="21"/>
        <v>12.268957364174083</v>
      </c>
      <c r="R137">
        <f t="shared" si="22"/>
        <v>-9.8403033217602534E-2</v>
      </c>
      <c r="S137">
        <f t="shared" si="23"/>
        <v>106.99760192871</v>
      </c>
    </row>
    <row r="138" spans="1:19">
      <c r="A138" s="1" t="d">
        <v>2003-07-31</v>
      </c>
      <c r="B138">
        <v>107.210905303955</v>
      </c>
      <c r="C138">
        <v>106.0653956604</v>
      </c>
      <c r="D138">
        <v>106.99760192871</v>
      </c>
      <c r="E138">
        <v>107.029196624755</v>
      </c>
      <c r="F138">
        <v>136</v>
      </c>
      <c r="K138">
        <f t="shared" si="24"/>
        <v>107.029196624755</v>
      </c>
      <c r="L138">
        <f t="shared" si="25"/>
        <v>107.85869903564399</v>
      </c>
      <c r="M138">
        <f t="shared" si="18"/>
        <v>-7.6906398677668575E-3</v>
      </c>
      <c r="O138">
        <f t="shared" si="19"/>
        <v>108.20490454776217</v>
      </c>
      <c r="P138">
        <f t="shared" si="20"/>
        <v>-1.1757079230071668</v>
      </c>
      <c r="Q138">
        <f t="shared" si="21"/>
        <v>12.268957364174083</v>
      </c>
      <c r="R138">
        <f t="shared" si="22"/>
        <v>-9.5827859540883867E-2</v>
      </c>
      <c r="S138">
        <f t="shared" si="23"/>
        <v>107.029196624755</v>
      </c>
    </row>
    <row r="139" spans="1:19">
      <c r="A139" s="1" t="d">
        <v>2003-08-03</v>
      </c>
      <c r="B139">
        <v>108.111504821777</v>
      </c>
      <c r="C139">
        <v>106.626300964355</v>
      </c>
      <c r="D139">
        <v>106.965995178222</v>
      </c>
      <c r="E139">
        <v>107.98510192870999</v>
      </c>
      <c r="F139">
        <v>137</v>
      </c>
      <c r="K139">
        <f t="shared" si="24"/>
        <v>107.98510192870999</v>
      </c>
      <c r="L139">
        <f t="shared" si="25"/>
        <v>107.92190048217699</v>
      </c>
      <c r="M139">
        <f t="shared" si="18"/>
        <v>5.8562206790857552E-4</v>
      </c>
      <c r="O139">
        <f t="shared" si="19"/>
        <v>108.20490454776217</v>
      </c>
      <c r="P139">
        <f t="shared" si="20"/>
        <v>-0.21980261905217446</v>
      </c>
      <c r="Q139">
        <f t="shared" si="21"/>
        <v>12.268957364174083</v>
      </c>
      <c r="R139">
        <f t="shared" si="22"/>
        <v>-1.7915346229338783E-2</v>
      </c>
      <c r="S139">
        <f t="shared" si="23"/>
        <v>107.98510192870999</v>
      </c>
    </row>
    <row r="140" spans="1:19">
      <c r="A140" s="1" t="d">
        <v>2003-08-04</v>
      </c>
      <c r="B140">
        <v>108.23</v>
      </c>
      <c r="C140">
        <v>107.2503956604</v>
      </c>
      <c r="D140">
        <v>107.890305786132</v>
      </c>
      <c r="E140">
        <v>107.92190048217699</v>
      </c>
      <c r="F140">
        <v>138</v>
      </c>
      <c r="K140">
        <f t="shared" si="24"/>
        <v>107.92190048217699</v>
      </c>
      <c r="L140">
        <f t="shared" si="25"/>
        <v>108.348495178222</v>
      </c>
      <c r="M140">
        <f t="shared" si="18"/>
        <v>-3.9372461550416515E-3</v>
      </c>
      <c r="O140">
        <f t="shared" si="19"/>
        <v>108.20490454776217</v>
      </c>
      <c r="P140">
        <f t="shared" si="20"/>
        <v>-0.28300406558517466</v>
      </c>
      <c r="Q140">
        <f t="shared" si="21"/>
        <v>12.268957364174083</v>
      </c>
      <c r="R140">
        <f t="shared" si="22"/>
        <v>-2.3066676098456376E-2</v>
      </c>
      <c r="S140">
        <f t="shared" si="23"/>
        <v>107.92190048217699</v>
      </c>
    </row>
    <row r="141" spans="1:19">
      <c r="A141" s="1" t="d">
        <v>2003-08-05</v>
      </c>
      <c r="B141">
        <v>108.20630096435499</v>
      </c>
      <c r="C141">
        <v>107.597997589111</v>
      </c>
      <c r="D141">
        <v>107.914004821777</v>
      </c>
      <c r="E141">
        <v>107.629604339599</v>
      </c>
      <c r="F141">
        <v>139</v>
      </c>
      <c r="K141">
        <f t="shared" si="24"/>
        <v>107.629604339599</v>
      </c>
      <c r="L141">
        <f t="shared" si="25"/>
        <v>108.348495178222</v>
      </c>
      <c r="M141">
        <f t="shared" si="18"/>
        <v>-6.6349868306014859E-3</v>
      </c>
      <c r="O141">
        <f t="shared" si="19"/>
        <v>108.20490454776217</v>
      </c>
      <c r="P141">
        <f t="shared" si="20"/>
        <v>-0.57530020816317062</v>
      </c>
      <c r="Q141">
        <f t="shared" si="21"/>
        <v>12.268957364174083</v>
      </c>
      <c r="R141">
        <f t="shared" si="22"/>
        <v>-4.6890717041944703E-2</v>
      </c>
      <c r="S141">
        <f t="shared" si="23"/>
        <v>107.629604339599</v>
      </c>
    </row>
    <row r="142" spans="1:19">
      <c r="A142" s="1" t="d">
        <v>2003-08-06</v>
      </c>
      <c r="B142">
        <v>107.763902893066</v>
      </c>
      <c r="C142">
        <v>106.79219421386701</v>
      </c>
      <c r="D142">
        <v>107.629604339599</v>
      </c>
      <c r="E142">
        <v>106.973902893066</v>
      </c>
      <c r="F142">
        <v>140</v>
      </c>
      <c r="K142">
        <f t="shared" si="24"/>
        <v>106.973902893066</v>
      </c>
      <c r="L142">
        <f t="shared" si="25"/>
        <v>107.83499999999999</v>
      </c>
      <c r="M142">
        <f t="shared" si="18"/>
        <v>-7.9853211567115778E-3</v>
      </c>
      <c r="O142">
        <f t="shared" si="19"/>
        <v>108.20490454776217</v>
      </c>
      <c r="P142">
        <f t="shared" si="20"/>
        <v>-1.231001654696172</v>
      </c>
      <c r="Q142">
        <f t="shared" si="21"/>
        <v>12.268957364174083</v>
      </c>
      <c r="R142">
        <f t="shared" si="22"/>
        <v>-0.10033465910402078</v>
      </c>
      <c r="S142">
        <f t="shared" si="23"/>
        <v>106.973902893066</v>
      </c>
    </row>
    <row r="143" spans="1:19">
      <c r="A143" s="1" t="d">
        <v>2003-08-07</v>
      </c>
      <c r="B143">
        <v>107.08450241088801</v>
      </c>
      <c r="C143">
        <v>106.097002410888</v>
      </c>
      <c r="D143">
        <v>107.06080337524401</v>
      </c>
      <c r="E143">
        <v>106.420905303955</v>
      </c>
      <c r="F143">
        <v>141</v>
      </c>
      <c r="K143">
        <f t="shared" si="24"/>
        <v>106.420905303955</v>
      </c>
      <c r="L143">
        <f t="shared" si="25"/>
        <v>106.99760192871</v>
      </c>
      <c r="M143">
        <f t="shared" si="18"/>
        <v>-5.3898088775787834E-3</v>
      </c>
      <c r="O143">
        <f t="shared" si="19"/>
        <v>108.20490454776217</v>
      </c>
      <c r="P143">
        <f t="shared" si="20"/>
        <v>-1.7839992438071732</v>
      </c>
      <c r="Q143">
        <f t="shared" si="21"/>
        <v>12.268957364174083</v>
      </c>
      <c r="R143">
        <f t="shared" si="22"/>
        <v>-0.14540756731427992</v>
      </c>
      <c r="S143">
        <f t="shared" si="23"/>
        <v>106.420905303955</v>
      </c>
    </row>
    <row r="144" spans="1:19">
      <c r="A144" s="1" t="d">
        <v>2003-08-10</v>
      </c>
      <c r="B144">
        <v>106.594694213867</v>
      </c>
      <c r="C144">
        <v>105.393902893066</v>
      </c>
      <c r="D144">
        <v>106.31030578613201</v>
      </c>
      <c r="E144">
        <v>106.349796142578</v>
      </c>
      <c r="F144">
        <v>142</v>
      </c>
      <c r="K144">
        <f t="shared" si="24"/>
        <v>106.349796142578</v>
      </c>
      <c r="L144">
        <f t="shared" si="25"/>
        <v>107.029196624755</v>
      </c>
      <c r="M144">
        <f t="shared" si="18"/>
        <v>-6.347805118625538E-3</v>
      </c>
      <c r="O144">
        <f t="shared" si="19"/>
        <v>108.20490454776217</v>
      </c>
      <c r="P144">
        <f t="shared" si="20"/>
        <v>-1.8551084051841684</v>
      </c>
      <c r="Q144">
        <f t="shared" si="21"/>
        <v>12.268957364174083</v>
      </c>
      <c r="R144">
        <f t="shared" si="22"/>
        <v>-0.15120342748937818</v>
      </c>
      <c r="S144">
        <f t="shared" si="23"/>
        <v>106.349796142578</v>
      </c>
    </row>
    <row r="145" spans="1:19">
      <c r="A145" s="1" t="d">
        <v>2003-08-11</v>
      </c>
      <c r="B145">
        <v>106.642104339599</v>
      </c>
      <c r="C145">
        <v>105.55979614257799</v>
      </c>
      <c r="D145">
        <v>106.341900482177</v>
      </c>
      <c r="E145">
        <v>105.62299758911099</v>
      </c>
      <c r="F145">
        <v>143</v>
      </c>
      <c r="K145">
        <f t="shared" si="24"/>
        <v>105.62299758911099</v>
      </c>
      <c r="L145">
        <f t="shared" si="25"/>
        <v>107.98510192870999</v>
      </c>
      <c r="M145">
        <f t="shared" si="18"/>
        <v>-2.1874353937809121E-2</v>
      </c>
      <c r="O145">
        <f t="shared" si="19"/>
        <v>108.20490454776217</v>
      </c>
      <c r="P145">
        <f t="shared" si="20"/>
        <v>-2.5819069586511745</v>
      </c>
      <c r="Q145">
        <f t="shared" si="21"/>
        <v>12.268957364174083</v>
      </c>
      <c r="R145">
        <f t="shared" si="22"/>
        <v>-0.21044224721087229</v>
      </c>
      <c r="S145">
        <f t="shared" si="23"/>
        <v>105.62299758911099</v>
      </c>
    </row>
    <row r="146" spans="1:19">
      <c r="A146" s="1" t="d">
        <v>2003-08-12</v>
      </c>
      <c r="B146">
        <v>106.642104339599</v>
      </c>
      <c r="C146">
        <v>105.50450241088799</v>
      </c>
      <c r="D146">
        <v>105.638800964355</v>
      </c>
      <c r="E146">
        <v>106.523597106933</v>
      </c>
      <c r="F146">
        <v>144</v>
      </c>
      <c r="K146">
        <f t="shared" si="24"/>
        <v>106.523597106933</v>
      </c>
      <c r="L146">
        <f t="shared" si="25"/>
        <v>107.92190048217699</v>
      </c>
      <c r="M146">
        <f t="shared" si="18"/>
        <v>-1.2956622974545584E-2</v>
      </c>
      <c r="O146">
        <f t="shared" si="19"/>
        <v>108.20490454776217</v>
      </c>
      <c r="P146">
        <f t="shared" si="20"/>
        <v>-1.6813074408291726</v>
      </c>
      <c r="Q146">
        <f t="shared" si="21"/>
        <v>12.268957364174083</v>
      </c>
      <c r="R146">
        <f t="shared" si="22"/>
        <v>-0.13703751597822544</v>
      </c>
      <c r="S146">
        <f t="shared" si="23"/>
        <v>106.523597106933</v>
      </c>
    </row>
    <row r="147" spans="1:19">
      <c r="A147" s="1" t="d">
        <v>2003-08-13</v>
      </c>
      <c r="B147">
        <v>106.89489807128901</v>
      </c>
      <c r="C147">
        <v>105.72570144653299</v>
      </c>
      <c r="D147">
        <v>106.484094696044</v>
      </c>
      <c r="E147">
        <v>105.946900482177</v>
      </c>
      <c r="F147">
        <v>145</v>
      </c>
      <c r="K147">
        <f t="shared" si="24"/>
        <v>105.946900482177</v>
      </c>
      <c r="L147">
        <f t="shared" si="25"/>
        <v>107.629604339599</v>
      </c>
      <c r="M147">
        <f t="shared" si="18"/>
        <v>-1.5634210194740095E-2</v>
      </c>
      <c r="O147">
        <f t="shared" si="19"/>
        <v>108.20490454776217</v>
      </c>
      <c r="P147">
        <f t="shared" si="20"/>
        <v>-2.258004065585169</v>
      </c>
      <c r="Q147">
        <f t="shared" si="21"/>
        <v>12.268957364174083</v>
      </c>
      <c r="R147">
        <f t="shared" si="22"/>
        <v>-0.18404205007498389</v>
      </c>
      <c r="S147">
        <f t="shared" si="23"/>
        <v>105.946900482177</v>
      </c>
    </row>
    <row r="148" spans="1:19">
      <c r="A148" s="1" t="d">
        <v>2003-08-14</v>
      </c>
      <c r="B148">
        <v>106.175995178222</v>
      </c>
      <c r="C148">
        <v>105.575599517822</v>
      </c>
      <c r="D148">
        <v>105.939004821777</v>
      </c>
      <c r="E148">
        <v>106.002194213867</v>
      </c>
      <c r="F148">
        <v>146</v>
      </c>
      <c r="K148">
        <f t="shared" si="24"/>
        <v>106.002194213867</v>
      </c>
      <c r="L148">
        <f t="shared" si="25"/>
        <v>106.973902893066</v>
      </c>
      <c r="M148">
        <f t="shared" si="18"/>
        <v>-9.0836050000937529E-3</v>
      </c>
      <c r="O148">
        <f t="shared" si="19"/>
        <v>108.20490454776217</v>
      </c>
      <c r="P148">
        <f t="shared" si="20"/>
        <v>-2.202710333895169</v>
      </c>
      <c r="Q148">
        <f t="shared" si="21"/>
        <v>12.268957364174083</v>
      </c>
      <c r="R148">
        <f t="shared" si="22"/>
        <v>-0.17953525051176589</v>
      </c>
      <c r="S148">
        <f t="shared" si="23"/>
        <v>106.002194213867</v>
      </c>
    </row>
    <row r="149" spans="1:19">
      <c r="A149" s="1" t="d">
        <v>2003-08-17</v>
      </c>
      <c r="B149">
        <v>106.0653956604</v>
      </c>
      <c r="C149">
        <v>105.014694213867</v>
      </c>
      <c r="D149">
        <v>106.017997589111</v>
      </c>
      <c r="E149">
        <v>105.141097106933</v>
      </c>
      <c r="F149">
        <v>147</v>
      </c>
      <c r="K149">
        <f t="shared" si="24"/>
        <v>105.141097106933</v>
      </c>
      <c r="L149">
        <f t="shared" si="25"/>
        <v>106.420905303955</v>
      </c>
      <c r="M149">
        <f t="shared" si="18"/>
        <v>-1.2025909696658399E-2</v>
      </c>
      <c r="O149">
        <f t="shared" si="19"/>
        <v>108.20490454776217</v>
      </c>
      <c r="P149">
        <f t="shared" si="20"/>
        <v>-3.0638074408291658</v>
      </c>
      <c r="Q149">
        <f t="shared" si="21"/>
        <v>12.268957364174083</v>
      </c>
      <c r="R149">
        <f t="shared" si="22"/>
        <v>-0.24972027776179448</v>
      </c>
      <c r="S149">
        <f t="shared" si="23"/>
        <v>105.141097106933</v>
      </c>
    </row>
    <row r="150" spans="1:19">
      <c r="A150" s="1" t="d">
        <v>2003-08-18</v>
      </c>
      <c r="B150">
        <v>105.172703857421</v>
      </c>
      <c r="C150">
        <v>103.97190048217701</v>
      </c>
      <c r="D150">
        <v>105.15690048217699</v>
      </c>
      <c r="E150">
        <v>104.335305786132</v>
      </c>
      <c r="F150">
        <v>148</v>
      </c>
      <c r="K150">
        <f t="shared" si="24"/>
        <v>104.335305786132</v>
      </c>
      <c r="L150">
        <f t="shared" si="25"/>
        <v>106.349796142578</v>
      </c>
      <c r="M150">
        <f t="shared" si="18"/>
        <v>-1.8942117705099126E-2</v>
      </c>
      <c r="O150">
        <f t="shared" si="19"/>
        <v>108.20490454776217</v>
      </c>
      <c r="P150">
        <f t="shared" si="20"/>
        <v>-3.8695987616301721</v>
      </c>
      <c r="Q150">
        <f t="shared" si="21"/>
        <v>12.268957364174083</v>
      </c>
      <c r="R150">
        <f t="shared" si="22"/>
        <v>-0.31539752293292483</v>
      </c>
      <c r="S150">
        <f t="shared" si="23"/>
        <v>104.335305786132</v>
      </c>
    </row>
    <row r="151" spans="1:19">
      <c r="A151" s="1" t="d">
        <v>2003-08-19</v>
      </c>
      <c r="B151">
        <v>104.37479614257801</v>
      </c>
      <c r="C151">
        <v>103.324094696044</v>
      </c>
      <c r="D151">
        <v>104.2878956604</v>
      </c>
      <c r="E151">
        <v>103.671696624755</v>
      </c>
      <c r="F151">
        <v>149</v>
      </c>
      <c r="K151">
        <f t="shared" si="24"/>
        <v>103.671696624755</v>
      </c>
      <c r="L151">
        <f t="shared" si="25"/>
        <v>105.62299758911099</v>
      </c>
      <c r="M151">
        <f t="shared" si="18"/>
        <v>-1.8474205512958863E-2</v>
      </c>
      <c r="O151">
        <f t="shared" si="19"/>
        <v>108.20490454776217</v>
      </c>
      <c r="P151">
        <f t="shared" si="20"/>
        <v>-4.5332079230071685</v>
      </c>
      <c r="Q151">
        <f t="shared" si="21"/>
        <v>12.268957364174083</v>
      </c>
      <c r="R151">
        <f t="shared" si="22"/>
        <v>-0.36948599530098158</v>
      </c>
      <c r="S151">
        <f t="shared" si="23"/>
        <v>103.671696624755</v>
      </c>
    </row>
    <row r="152" spans="1:19">
      <c r="A152" s="1" t="d">
        <v>2003-08-20</v>
      </c>
      <c r="B152">
        <v>103.703303375244</v>
      </c>
      <c r="C152">
        <v>101.230599517822</v>
      </c>
      <c r="D152">
        <v>103.703303375244</v>
      </c>
      <c r="E152">
        <v>101.7203956604</v>
      </c>
      <c r="F152">
        <v>150</v>
      </c>
      <c r="K152">
        <f t="shared" si="24"/>
        <v>101.7203956604</v>
      </c>
      <c r="L152">
        <f t="shared" si="25"/>
        <v>106.523597106933</v>
      </c>
      <c r="M152">
        <f t="shared" si="18"/>
        <v>-4.5090492407154903E-2</v>
      </c>
      <c r="O152">
        <f t="shared" si="19"/>
        <v>108.20490454776217</v>
      </c>
      <c r="P152">
        <f t="shared" si="20"/>
        <v>-6.4845088873621677</v>
      </c>
      <c r="Q152">
        <f t="shared" si="21"/>
        <v>12.268957364174083</v>
      </c>
      <c r="R152">
        <f t="shared" si="22"/>
        <v>-0.52852974339100978</v>
      </c>
      <c r="S152">
        <f t="shared" si="23"/>
        <v>101.7203956604</v>
      </c>
    </row>
    <row r="153" spans="1:19">
      <c r="A153" s="1" t="d">
        <v>2003-08-21</v>
      </c>
      <c r="B153">
        <v>101.85469421386701</v>
      </c>
      <c r="C153">
        <v>100.519598312377</v>
      </c>
      <c r="D153">
        <v>101.759898071289</v>
      </c>
      <c r="E153">
        <v>101.009400482177</v>
      </c>
      <c r="F153">
        <v>151</v>
      </c>
      <c r="K153">
        <f t="shared" si="24"/>
        <v>101.009400482177</v>
      </c>
      <c r="L153">
        <f t="shared" si="25"/>
        <v>105.946900482177</v>
      </c>
      <c r="M153">
        <f t="shared" si="18"/>
        <v>-4.6603534199951557E-2</v>
      </c>
      <c r="O153">
        <f t="shared" si="19"/>
        <v>108.20490454776217</v>
      </c>
      <c r="P153">
        <f t="shared" si="20"/>
        <v>-7.195504065585169</v>
      </c>
      <c r="Q153">
        <f t="shared" si="21"/>
        <v>12.268957364174083</v>
      </c>
      <c r="R153">
        <f t="shared" si="22"/>
        <v>-0.58648048501630379</v>
      </c>
      <c r="S153">
        <f t="shared" si="23"/>
        <v>101.009400482177</v>
      </c>
    </row>
    <row r="154" spans="1:19">
      <c r="A154" s="1" t="d">
        <v>2003-08-24</v>
      </c>
      <c r="B154">
        <v>101.32539566040001</v>
      </c>
      <c r="C154">
        <v>100.23519783019999</v>
      </c>
      <c r="D154">
        <v>100.74869903564399</v>
      </c>
      <c r="E154">
        <v>100.306300964355</v>
      </c>
      <c r="F154">
        <v>152</v>
      </c>
      <c r="K154">
        <f t="shared" si="24"/>
        <v>100.306300964355</v>
      </c>
      <c r="L154">
        <f t="shared" si="25"/>
        <v>106.002194213867</v>
      </c>
      <c r="M154">
        <f t="shared" si="18"/>
        <v>-5.3733729681294418E-2</v>
      </c>
      <c r="O154">
        <f t="shared" si="19"/>
        <v>108.20490454776217</v>
      </c>
      <c r="P154">
        <f t="shared" si="20"/>
        <v>-7.8986035834071657</v>
      </c>
      <c r="Q154">
        <f t="shared" si="21"/>
        <v>12.268957364174083</v>
      </c>
      <c r="R154">
        <f t="shared" si="22"/>
        <v>-0.64378767885129751</v>
      </c>
      <c r="S154">
        <f t="shared" si="23"/>
        <v>100.306300964355</v>
      </c>
    </row>
    <row r="155" spans="1:19">
      <c r="A155" s="1" t="d">
        <v>2003-08-25</v>
      </c>
      <c r="B155">
        <v>101.104202651977</v>
      </c>
      <c r="C155">
        <v>100.07720024108799</v>
      </c>
      <c r="D155">
        <v>100.32209831237699</v>
      </c>
      <c r="E155">
        <v>100.764502410888</v>
      </c>
      <c r="F155">
        <v>153</v>
      </c>
      <c r="K155">
        <f t="shared" si="24"/>
        <v>100.764502410888</v>
      </c>
      <c r="L155">
        <f t="shared" si="25"/>
        <v>105.141097106933</v>
      </c>
      <c r="M155">
        <f t="shared" si="18"/>
        <v>-4.1625918089800984E-2</v>
      </c>
      <c r="O155">
        <f t="shared" si="19"/>
        <v>108.20490454776217</v>
      </c>
      <c r="P155">
        <f t="shared" si="20"/>
        <v>-7.4404021368741695</v>
      </c>
      <c r="Q155">
        <f t="shared" si="21"/>
        <v>12.268957364174083</v>
      </c>
      <c r="R155">
        <f t="shared" si="22"/>
        <v>-0.60644127418687466</v>
      </c>
      <c r="S155">
        <f t="shared" si="23"/>
        <v>100.764502410888</v>
      </c>
    </row>
    <row r="156" spans="1:19">
      <c r="A156" s="1" t="d">
        <v>2003-08-26</v>
      </c>
      <c r="B156">
        <v>101.66510192871</v>
      </c>
      <c r="C156">
        <v>100.622302169799</v>
      </c>
      <c r="D156">
        <v>100.772398071289</v>
      </c>
      <c r="E156">
        <v>100.859298553466</v>
      </c>
      <c r="F156">
        <v>154</v>
      </c>
      <c r="K156">
        <f t="shared" si="24"/>
        <v>100.859298553466</v>
      </c>
      <c r="L156">
        <f t="shared" si="25"/>
        <v>104.335305786132</v>
      </c>
      <c r="M156">
        <f t="shared" si="18"/>
        <v>-3.3315733408508574E-2</v>
      </c>
      <c r="O156">
        <f t="shared" si="19"/>
        <v>108.20490454776217</v>
      </c>
      <c r="P156">
        <f t="shared" si="20"/>
        <v>-7.3456059942961645</v>
      </c>
      <c r="Q156">
        <f t="shared" si="21"/>
        <v>12.268957364174083</v>
      </c>
      <c r="R156">
        <f t="shared" si="22"/>
        <v>-0.59871477064103829</v>
      </c>
      <c r="S156">
        <f t="shared" si="23"/>
        <v>100.859298553466</v>
      </c>
    </row>
    <row r="157" spans="1:19">
      <c r="A157" s="1" t="d">
        <v>2003-08-27</v>
      </c>
      <c r="B157">
        <v>101.238495178222</v>
      </c>
      <c r="C157">
        <v>100.274700241088</v>
      </c>
      <c r="D157">
        <v>100.87510192871</v>
      </c>
      <c r="E157">
        <v>100.946199035644</v>
      </c>
      <c r="F157">
        <v>155</v>
      </c>
      <c r="K157">
        <f t="shared" si="24"/>
        <v>100.946199035644</v>
      </c>
      <c r="L157">
        <f t="shared" si="25"/>
        <v>103.671696624755</v>
      </c>
      <c r="M157">
        <f t="shared" si="18"/>
        <v>-2.6289697939217427E-2</v>
      </c>
      <c r="O157">
        <f t="shared" si="19"/>
        <v>108.20490454776217</v>
      </c>
      <c r="P157">
        <f t="shared" si="20"/>
        <v>-7.2587055121181692</v>
      </c>
      <c r="Q157">
        <f t="shared" si="21"/>
        <v>12.268957364174083</v>
      </c>
      <c r="R157">
        <f t="shared" si="22"/>
        <v>-0.59163181488542138</v>
      </c>
      <c r="S157">
        <f t="shared" si="23"/>
        <v>100.946199035644</v>
      </c>
    </row>
    <row r="158" spans="1:19">
      <c r="A158" s="1" t="d">
        <v>2003-08-28</v>
      </c>
      <c r="B158">
        <v>101.507104339599</v>
      </c>
      <c r="C158">
        <v>100.124598312377</v>
      </c>
      <c r="D158">
        <v>100.93040168762199</v>
      </c>
      <c r="E158">
        <v>101.357002410888</v>
      </c>
      <c r="F158">
        <v>156</v>
      </c>
      <c r="K158">
        <f t="shared" si="24"/>
        <v>101.357002410888</v>
      </c>
      <c r="L158">
        <f t="shared" si="25"/>
        <v>101.7203956604</v>
      </c>
      <c r="M158">
        <f t="shared" si="18"/>
        <v>-3.5724718445375725E-3</v>
      </c>
      <c r="O158">
        <f t="shared" si="19"/>
        <v>108.20490454776217</v>
      </c>
      <c r="P158">
        <f t="shared" si="20"/>
        <v>-6.8479021368741684</v>
      </c>
      <c r="Q158">
        <f t="shared" si="21"/>
        <v>12.268957364174083</v>
      </c>
      <c r="R158">
        <f t="shared" si="22"/>
        <v>-0.55814866199391611</v>
      </c>
      <c r="S158">
        <f t="shared" si="23"/>
        <v>101.357002410888</v>
      </c>
    </row>
    <row r="159" spans="1:19">
      <c r="A159" s="1" t="d">
        <v>2003-08-31</v>
      </c>
      <c r="B159">
        <v>101.5228956604</v>
      </c>
      <c r="C159">
        <v>100.740797348022</v>
      </c>
      <c r="D159">
        <v>101.285905303955</v>
      </c>
      <c r="E159">
        <v>100.859298553466</v>
      </c>
      <c r="F159">
        <v>157</v>
      </c>
      <c r="K159">
        <f t="shared" si="24"/>
        <v>100.859298553466</v>
      </c>
      <c r="L159">
        <f t="shared" si="25"/>
        <v>101.009400482177</v>
      </c>
      <c r="M159">
        <f t="shared" si="18"/>
        <v>-1.4860194001199423E-3</v>
      </c>
      <c r="O159">
        <f t="shared" si="19"/>
        <v>108.20490454776217</v>
      </c>
      <c r="P159">
        <f t="shared" si="20"/>
        <v>-7.3456059942961645</v>
      </c>
      <c r="Q159">
        <f t="shared" si="21"/>
        <v>12.268957364174083</v>
      </c>
      <c r="R159">
        <f t="shared" si="22"/>
        <v>-0.59871477064103829</v>
      </c>
      <c r="S159">
        <f t="shared" si="23"/>
        <v>100.859298553466</v>
      </c>
    </row>
    <row r="160" spans="1:19">
      <c r="A160" s="1" t="d">
        <v>2003-09-01</v>
      </c>
      <c r="B160">
        <v>101.048902893066</v>
      </c>
      <c r="C160">
        <v>99.129202651977494</v>
      </c>
      <c r="D160">
        <v>100.954100723266</v>
      </c>
      <c r="E160">
        <v>99.492601928710897</v>
      </c>
      <c r="F160">
        <v>158</v>
      </c>
      <c r="K160">
        <f t="shared" si="24"/>
        <v>99.492601928710897</v>
      </c>
      <c r="L160">
        <f t="shared" si="25"/>
        <v>100.306300964355</v>
      </c>
      <c r="M160">
        <f t="shared" si="18"/>
        <v>-8.1121427848611649E-3</v>
      </c>
      <c r="O160">
        <f t="shared" si="19"/>
        <v>108.20490454776217</v>
      </c>
      <c r="P160">
        <f t="shared" si="20"/>
        <v>-8.7123026190512718</v>
      </c>
      <c r="Q160">
        <f t="shared" si="21"/>
        <v>12.268957364174083</v>
      </c>
      <c r="R160">
        <f t="shared" si="22"/>
        <v>-0.7101094543283355</v>
      </c>
      <c r="S160">
        <f t="shared" si="23"/>
        <v>99.492601928710897</v>
      </c>
    </row>
    <row r="161" spans="1:19">
      <c r="A161" s="1" t="d">
        <v>2003-09-02</v>
      </c>
      <c r="B161">
        <v>99.658501205444296</v>
      </c>
      <c r="C161">
        <v>98.781600723266607</v>
      </c>
      <c r="D161">
        <v>99.492601928710897</v>
      </c>
      <c r="E161">
        <v>99.042302169799797</v>
      </c>
      <c r="F161">
        <v>159</v>
      </c>
      <c r="K161">
        <f t="shared" si="24"/>
        <v>99.042302169799797</v>
      </c>
      <c r="L161">
        <f t="shared" si="25"/>
        <v>100.764502410888</v>
      </c>
      <c r="M161">
        <f t="shared" si="18"/>
        <v>-1.7091338714357751E-2</v>
      </c>
      <c r="O161">
        <f t="shared" si="19"/>
        <v>108.20490454776217</v>
      </c>
      <c r="P161">
        <f t="shared" si="20"/>
        <v>-9.1626023779623722</v>
      </c>
      <c r="Q161">
        <f t="shared" si="21"/>
        <v>12.268957364174083</v>
      </c>
      <c r="R161">
        <f t="shared" si="22"/>
        <v>-0.74681181994466705</v>
      </c>
      <c r="S161">
        <f t="shared" si="23"/>
        <v>99.042302169799797</v>
      </c>
    </row>
    <row r="162" spans="1:19">
      <c r="A162" s="1" t="d">
        <v>2003-09-03</v>
      </c>
      <c r="B162">
        <v>100.96989807128899</v>
      </c>
      <c r="C162">
        <v>98.979100723266598</v>
      </c>
      <c r="D162">
        <v>99.034400482177702</v>
      </c>
      <c r="E162">
        <v>100.946199035644</v>
      </c>
      <c r="F162">
        <v>160</v>
      </c>
      <c r="K162">
        <f t="shared" si="24"/>
        <v>100.946199035644</v>
      </c>
      <c r="L162">
        <f t="shared" si="25"/>
        <v>100.859298553466</v>
      </c>
      <c r="M162">
        <f t="shared" si="18"/>
        <v>8.6160109602517743E-4</v>
      </c>
      <c r="O162">
        <f t="shared" si="19"/>
        <v>108.20490454776217</v>
      </c>
      <c r="P162">
        <f t="shared" si="20"/>
        <v>-7.2587055121181692</v>
      </c>
      <c r="Q162">
        <f t="shared" si="21"/>
        <v>12.268957364174083</v>
      </c>
      <c r="R162">
        <f t="shared" si="22"/>
        <v>-0.59163181488542138</v>
      </c>
      <c r="S162">
        <f t="shared" si="23"/>
        <v>100.946199035644</v>
      </c>
    </row>
    <row r="163" spans="1:19">
      <c r="A163" s="1" t="d">
        <v>2003-09-04</v>
      </c>
      <c r="B163">
        <v>102.597296142578</v>
      </c>
      <c r="C163">
        <v>100.72499999999999</v>
      </c>
      <c r="D163">
        <v>100.946199035644</v>
      </c>
      <c r="E163">
        <v>102.45510192870999</v>
      </c>
      <c r="F163">
        <v>161</v>
      </c>
      <c r="K163">
        <f t="shared" si="24"/>
        <v>102.45510192870999</v>
      </c>
      <c r="L163">
        <f t="shared" si="25"/>
        <v>100.946199035644</v>
      </c>
      <c r="M163">
        <f t="shared" si="18"/>
        <v>1.4947594931565389E-2</v>
      </c>
      <c r="O163">
        <f t="shared" si="19"/>
        <v>108.20490454776217</v>
      </c>
      <c r="P163">
        <f t="shared" si="20"/>
        <v>-5.7498026190521756</v>
      </c>
      <c r="Q163">
        <f t="shared" si="21"/>
        <v>12.268957364174083</v>
      </c>
      <c r="R163">
        <f t="shared" si="22"/>
        <v>-0.46864639336361719</v>
      </c>
      <c r="S163">
        <f t="shared" si="23"/>
        <v>102.45510192870999</v>
      </c>
    </row>
    <row r="164" spans="1:19">
      <c r="A164" s="1" t="d">
        <v>2003-09-07</v>
      </c>
      <c r="B164">
        <v>103.134502410888</v>
      </c>
      <c r="C164">
        <v>101.886300964355</v>
      </c>
      <c r="D164">
        <v>103.015995178222</v>
      </c>
      <c r="E164">
        <v>101.91789566040001</v>
      </c>
      <c r="F164">
        <v>162</v>
      </c>
      <c r="K164">
        <f t="shared" si="24"/>
        <v>101.91789566040001</v>
      </c>
      <c r="L164">
        <f t="shared" si="25"/>
        <v>101.357002410888</v>
      </c>
      <c r="M164">
        <f t="shared" si="18"/>
        <v>5.5338381776348644E-3</v>
      </c>
      <c r="O164">
        <f t="shared" si="19"/>
        <v>108.20490454776217</v>
      </c>
      <c r="P164">
        <f t="shared" si="20"/>
        <v>-6.2870088873621626</v>
      </c>
      <c r="Q164">
        <f t="shared" si="21"/>
        <v>12.268957364174083</v>
      </c>
      <c r="R164">
        <f t="shared" si="22"/>
        <v>-0.51243220599335659</v>
      </c>
      <c r="S164">
        <f t="shared" si="23"/>
        <v>101.91789566040001</v>
      </c>
    </row>
    <row r="165" spans="1:19">
      <c r="A165" s="1" t="d">
        <v>2003-09-08</v>
      </c>
      <c r="B165">
        <v>103.774400482177</v>
      </c>
      <c r="C165">
        <v>101.86260192871001</v>
      </c>
      <c r="D165">
        <v>101.91789566040001</v>
      </c>
      <c r="E165">
        <v>103.569004821777</v>
      </c>
      <c r="F165">
        <v>163</v>
      </c>
      <c r="K165">
        <f t="shared" si="24"/>
        <v>103.569004821777</v>
      </c>
      <c r="L165">
        <f t="shared" si="25"/>
        <v>100.859298553466</v>
      </c>
      <c r="M165">
        <f t="shared" si="18"/>
        <v>2.6866201799674139E-2</v>
      </c>
      <c r="O165">
        <f t="shared" si="19"/>
        <v>108.20490454776217</v>
      </c>
      <c r="P165">
        <f t="shared" si="20"/>
        <v>-4.6358997259851691</v>
      </c>
      <c r="Q165">
        <f t="shared" si="21"/>
        <v>12.268957364174083</v>
      </c>
      <c r="R165">
        <f t="shared" si="22"/>
        <v>-0.37785604663703604</v>
      </c>
      <c r="S165">
        <f t="shared" si="23"/>
        <v>103.569004821777</v>
      </c>
    </row>
    <row r="166" spans="1:19">
      <c r="A166" s="1" t="d">
        <v>2003-09-09</v>
      </c>
      <c r="B166">
        <v>103.80599517822201</v>
      </c>
      <c r="C166">
        <v>102.968597106933</v>
      </c>
      <c r="D166">
        <v>103.561097106933</v>
      </c>
      <c r="E166">
        <v>103.561097106933</v>
      </c>
      <c r="F166">
        <v>164</v>
      </c>
      <c r="K166">
        <f t="shared" si="24"/>
        <v>103.561097106933</v>
      </c>
      <c r="L166">
        <f t="shared" si="25"/>
        <v>99.492601928710897</v>
      </c>
      <c r="M166">
        <f t="shared" si="18"/>
        <v>4.0892439230178157E-2</v>
      </c>
      <c r="O166">
        <f t="shared" si="19"/>
        <v>108.20490454776217</v>
      </c>
      <c r="P166">
        <f t="shared" si="20"/>
        <v>-4.6438074408291641</v>
      </c>
      <c r="Q166">
        <f t="shared" si="21"/>
        <v>12.268957364174083</v>
      </c>
      <c r="R166">
        <f t="shared" si="22"/>
        <v>-0.3785005769430167</v>
      </c>
      <c r="S166">
        <f t="shared" si="23"/>
        <v>103.561097106933</v>
      </c>
    </row>
    <row r="167" spans="1:19">
      <c r="A167" s="1" t="d">
        <v>2003-09-10</v>
      </c>
      <c r="B167">
        <v>104.327398071289</v>
      </c>
      <c r="C167">
        <v>102.85799758911099</v>
      </c>
      <c r="D167">
        <v>103.537398071289</v>
      </c>
      <c r="E167">
        <v>103.521594696044</v>
      </c>
      <c r="F167">
        <v>165</v>
      </c>
      <c r="K167">
        <f t="shared" si="24"/>
        <v>103.521594696044</v>
      </c>
      <c r="L167">
        <f t="shared" si="25"/>
        <v>99.042302169799797</v>
      </c>
      <c r="M167">
        <f t="shared" si="18"/>
        <v>4.5226054202222032E-2</v>
      </c>
      <c r="O167">
        <f t="shared" si="19"/>
        <v>108.20490454776217</v>
      </c>
      <c r="P167">
        <f t="shared" si="20"/>
        <v>-4.6833098517181639</v>
      </c>
      <c r="Q167">
        <f t="shared" si="21"/>
        <v>12.268957364174083</v>
      </c>
      <c r="R167">
        <f t="shared" si="22"/>
        <v>-0.38172028092571608</v>
      </c>
      <c r="S167">
        <f t="shared" si="23"/>
        <v>103.521594696044</v>
      </c>
    </row>
    <row r="168" spans="1:19">
      <c r="A168" s="1" t="d">
        <v>2003-09-11</v>
      </c>
      <c r="B168">
        <v>104.919898071289</v>
      </c>
      <c r="C168">
        <v>102.92119903564399</v>
      </c>
      <c r="D168">
        <v>103.505803375244</v>
      </c>
      <c r="E168">
        <v>104.60390289306601</v>
      </c>
      <c r="F168">
        <v>166</v>
      </c>
      <c r="K168">
        <f t="shared" si="24"/>
        <v>104.60390289306601</v>
      </c>
      <c r="L168">
        <f t="shared" si="25"/>
        <v>100.946199035644</v>
      </c>
      <c r="M168">
        <f t="shared" si="18"/>
        <v>3.6234191008325922E-2</v>
      </c>
      <c r="O168">
        <f t="shared" si="19"/>
        <v>108.20490454776217</v>
      </c>
      <c r="P168">
        <f t="shared" si="20"/>
        <v>-3.6010016546961623</v>
      </c>
      <c r="Q168">
        <f t="shared" si="21"/>
        <v>12.268957364174083</v>
      </c>
      <c r="R168">
        <f t="shared" si="22"/>
        <v>-0.29350510787585354</v>
      </c>
      <c r="S168">
        <f t="shared" si="23"/>
        <v>104.60390289306601</v>
      </c>
    </row>
    <row r="169" spans="1:19">
      <c r="A169" s="1" t="d">
        <v>2003-09-14</v>
      </c>
      <c r="B169">
        <v>104.943597106933</v>
      </c>
      <c r="C169">
        <v>104.303699035644</v>
      </c>
      <c r="D169">
        <v>104.335305786132</v>
      </c>
      <c r="E169">
        <v>104.66710433959901</v>
      </c>
      <c r="F169">
        <v>167</v>
      </c>
      <c r="K169">
        <f t="shared" si="24"/>
        <v>104.66710433959901</v>
      </c>
      <c r="L169">
        <f t="shared" si="25"/>
        <v>102.45510192870999</v>
      </c>
      <c r="M169">
        <f t="shared" si="18"/>
        <v>2.1589968378813884E-2</v>
      </c>
      <c r="O169">
        <f t="shared" si="19"/>
        <v>108.20490454776217</v>
      </c>
      <c r="P169">
        <f t="shared" si="20"/>
        <v>-3.5378002081631621</v>
      </c>
      <c r="Q169">
        <f t="shared" si="21"/>
        <v>12.268957364174083</v>
      </c>
      <c r="R169">
        <f t="shared" si="22"/>
        <v>-0.28835377800673595</v>
      </c>
      <c r="S169">
        <f t="shared" si="23"/>
        <v>104.66710433959901</v>
      </c>
    </row>
    <row r="170" spans="1:19">
      <c r="A170" s="1" t="d">
        <v>2003-09-15</v>
      </c>
      <c r="B170">
        <v>104.793495178222</v>
      </c>
      <c r="C170">
        <v>102.3128956604</v>
      </c>
      <c r="D170">
        <v>104.651300964355</v>
      </c>
      <c r="E170">
        <v>102.55780578613199</v>
      </c>
      <c r="F170">
        <v>168</v>
      </c>
      <c r="K170">
        <f t="shared" si="24"/>
        <v>102.55780578613199</v>
      </c>
      <c r="L170">
        <f t="shared" si="25"/>
        <v>101.91789566040001</v>
      </c>
      <c r="M170">
        <f t="shared" si="18"/>
        <v>6.2786826747702751E-3</v>
      </c>
      <c r="O170">
        <f t="shared" si="19"/>
        <v>108.20490454776217</v>
      </c>
      <c r="P170">
        <f t="shared" si="20"/>
        <v>-5.6470987616301755</v>
      </c>
      <c r="Q170">
        <f t="shared" si="21"/>
        <v>12.268957364174083</v>
      </c>
      <c r="R170">
        <f t="shared" si="22"/>
        <v>-0.46027535951180026</v>
      </c>
      <c r="S170">
        <f t="shared" si="23"/>
        <v>102.55780578613199</v>
      </c>
    </row>
    <row r="171" spans="1:19">
      <c r="A171" s="1" t="d">
        <v>2003-09-16</v>
      </c>
      <c r="B171">
        <v>103.84549758911101</v>
      </c>
      <c r="C171">
        <v>102.08380096435501</v>
      </c>
      <c r="D171">
        <v>102.581504821777</v>
      </c>
      <c r="E171">
        <v>103.418902893066</v>
      </c>
      <c r="F171">
        <v>169</v>
      </c>
      <c r="K171">
        <f t="shared" si="24"/>
        <v>103.418902893066</v>
      </c>
      <c r="L171">
        <f t="shared" si="25"/>
        <v>103.569004821777</v>
      </c>
      <c r="M171">
        <f t="shared" si="18"/>
        <v>-1.4492939173190722E-3</v>
      </c>
      <c r="O171">
        <f t="shared" si="19"/>
        <v>108.20490454776217</v>
      </c>
      <c r="P171">
        <f t="shared" si="20"/>
        <v>-4.7860016546961646</v>
      </c>
      <c r="Q171">
        <f t="shared" si="21"/>
        <v>12.268957364174083</v>
      </c>
      <c r="R171">
        <f t="shared" si="22"/>
        <v>-0.39009033226177053</v>
      </c>
      <c r="S171">
        <f t="shared" si="23"/>
        <v>103.418902893066</v>
      </c>
    </row>
    <row r="172" spans="1:19">
      <c r="A172" s="1" t="d">
        <v>2003-09-17</v>
      </c>
      <c r="B172">
        <v>103.537398071289</v>
      </c>
      <c r="C172">
        <v>102.194400482177</v>
      </c>
      <c r="D172">
        <v>103.410995178222</v>
      </c>
      <c r="E172">
        <v>102.39190048217699</v>
      </c>
      <c r="F172">
        <v>170</v>
      </c>
      <c r="K172">
        <f t="shared" si="24"/>
        <v>102.39190048217699</v>
      </c>
      <c r="L172">
        <f t="shared" si="25"/>
        <v>103.561097106933</v>
      </c>
      <c r="M172">
        <f t="shared" si="18"/>
        <v>-1.1289921190664298E-2</v>
      </c>
      <c r="O172">
        <f t="shared" si="19"/>
        <v>108.20490454776217</v>
      </c>
      <c r="P172">
        <f t="shared" si="20"/>
        <v>-5.8130040655851758</v>
      </c>
      <c r="Q172">
        <f t="shared" si="21"/>
        <v>12.268957364174083</v>
      </c>
      <c r="R172">
        <f t="shared" si="22"/>
        <v>-0.47379772323273478</v>
      </c>
      <c r="S172">
        <f t="shared" si="23"/>
        <v>102.39190048217699</v>
      </c>
    </row>
    <row r="173" spans="1:19">
      <c r="A173" s="1" t="d">
        <v>2003-09-18</v>
      </c>
      <c r="B173">
        <v>102.968597106933</v>
      </c>
      <c r="C173">
        <v>101.791504821777</v>
      </c>
      <c r="D173">
        <v>102.399796142578</v>
      </c>
      <c r="E173">
        <v>102.5025</v>
      </c>
      <c r="F173">
        <v>171</v>
      </c>
      <c r="K173">
        <f t="shared" si="24"/>
        <v>102.5025</v>
      </c>
      <c r="L173">
        <f t="shared" si="25"/>
        <v>103.521594696044</v>
      </c>
      <c r="M173">
        <f t="shared" si="18"/>
        <v>-9.84427161343715E-3</v>
      </c>
      <c r="O173">
        <f t="shared" si="19"/>
        <v>108.20490454776217</v>
      </c>
      <c r="P173">
        <f t="shared" si="20"/>
        <v>-5.7024045477621712</v>
      </c>
      <c r="Q173">
        <f t="shared" si="21"/>
        <v>12.268957364174083</v>
      </c>
      <c r="R173">
        <f t="shared" si="22"/>
        <v>-0.4647831415906174</v>
      </c>
      <c r="S173">
        <f t="shared" si="23"/>
        <v>102.5025</v>
      </c>
    </row>
    <row r="174" spans="1:19">
      <c r="A174" s="1" t="d">
        <v>2003-09-21</v>
      </c>
      <c r="B174">
        <v>101.846798553466</v>
      </c>
      <c r="C174">
        <v>101.104202651977</v>
      </c>
      <c r="D174">
        <v>101.333303375244</v>
      </c>
      <c r="E174">
        <v>101.60979614257801</v>
      </c>
      <c r="F174">
        <v>172</v>
      </c>
      <c r="K174">
        <f t="shared" si="24"/>
        <v>101.60979614257801</v>
      </c>
      <c r="L174">
        <f t="shared" si="25"/>
        <v>104.60390289306601</v>
      </c>
      <c r="M174">
        <f t="shared" si="18"/>
        <v>-2.8623279511365896E-2</v>
      </c>
      <c r="O174">
        <f t="shared" si="19"/>
        <v>108.20490454776217</v>
      </c>
      <c r="P174">
        <f t="shared" si="20"/>
        <v>-6.5951084051841633</v>
      </c>
      <c r="Q174">
        <f t="shared" si="21"/>
        <v>12.268957364174083</v>
      </c>
      <c r="R174">
        <f t="shared" si="22"/>
        <v>-0.53754432503304495</v>
      </c>
      <c r="S174">
        <f t="shared" si="23"/>
        <v>101.60979614257801</v>
      </c>
    </row>
    <row r="175" spans="1:19">
      <c r="A175" s="1" t="d">
        <v>2003-09-22</v>
      </c>
      <c r="B175">
        <v>101.66510192871</v>
      </c>
      <c r="C175">
        <v>100.70920265197699</v>
      </c>
      <c r="D175">
        <v>101.601900482177</v>
      </c>
      <c r="E175">
        <v>101.475497589111</v>
      </c>
      <c r="F175">
        <v>173</v>
      </c>
      <c r="K175">
        <f t="shared" si="24"/>
        <v>101.475497589111</v>
      </c>
      <c r="L175">
        <f t="shared" si="25"/>
        <v>104.66710433959901</v>
      </c>
      <c r="M175">
        <f t="shared" si="18"/>
        <v>-3.0492930616792813E-2</v>
      </c>
      <c r="O175">
        <f t="shared" si="19"/>
        <v>108.20490454776217</v>
      </c>
      <c r="P175">
        <f t="shared" si="20"/>
        <v>-6.7294069586511682</v>
      </c>
      <c r="Q175">
        <f t="shared" si="21"/>
        <v>12.268957364174083</v>
      </c>
      <c r="R175">
        <f t="shared" si="22"/>
        <v>-0.54849053256158053</v>
      </c>
      <c r="S175">
        <f t="shared" si="23"/>
        <v>101.475497589111</v>
      </c>
    </row>
    <row r="176" spans="1:19">
      <c r="A176" s="1" t="d">
        <v>2003-09-23</v>
      </c>
      <c r="B176">
        <v>101.67299758911101</v>
      </c>
      <c r="C176">
        <v>100.701300964355</v>
      </c>
      <c r="D176">
        <v>101.45179855346601</v>
      </c>
      <c r="E176">
        <v>101.459694213867</v>
      </c>
      <c r="F176">
        <v>174</v>
      </c>
      <c r="K176">
        <f t="shared" si="24"/>
        <v>101.459694213867</v>
      </c>
      <c r="L176">
        <f t="shared" si="25"/>
        <v>102.55780578613199</v>
      </c>
      <c r="M176">
        <f t="shared" si="18"/>
        <v>-1.0707245185753389E-2</v>
      </c>
      <c r="O176">
        <f t="shared" si="19"/>
        <v>108.20490454776217</v>
      </c>
      <c r="P176">
        <f t="shared" si="20"/>
        <v>-6.745210333895173</v>
      </c>
      <c r="Q176">
        <f t="shared" si="21"/>
        <v>12.268957364174083</v>
      </c>
      <c r="R176">
        <f t="shared" si="22"/>
        <v>-0.54977861065778055</v>
      </c>
      <c r="S176">
        <f t="shared" si="23"/>
        <v>101.459694213867</v>
      </c>
    </row>
    <row r="177" spans="1:19">
      <c r="A177" s="1" t="d">
        <v>2003-09-24</v>
      </c>
      <c r="B177">
        <v>101.973201446533</v>
      </c>
      <c r="C177">
        <v>101.135803375244</v>
      </c>
      <c r="D177">
        <v>101.475497589111</v>
      </c>
      <c r="E177">
        <v>101.60979614257801</v>
      </c>
      <c r="F177">
        <v>175</v>
      </c>
      <c r="K177">
        <f t="shared" si="24"/>
        <v>101.60979614257801</v>
      </c>
      <c r="L177">
        <f t="shared" si="25"/>
        <v>103.418902893066</v>
      </c>
      <c r="M177">
        <f t="shared" si="18"/>
        <v>-1.7492998860745956E-2</v>
      </c>
      <c r="O177">
        <f t="shared" si="19"/>
        <v>108.20490454776217</v>
      </c>
      <c r="P177">
        <f t="shared" si="20"/>
        <v>-6.5951084051841633</v>
      </c>
      <c r="Q177">
        <f t="shared" si="21"/>
        <v>12.268957364174083</v>
      </c>
      <c r="R177">
        <f t="shared" si="22"/>
        <v>-0.53754432503304495</v>
      </c>
      <c r="S177">
        <f t="shared" si="23"/>
        <v>101.60979614257801</v>
      </c>
    </row>
    <row r="178" spans="1:19">
      <c r="A178" s="1" t="d">
        <v>2003-09-25</v>
      </c>
      <c r="B178">
        <v>101.815203857421</v>
      </c>
      <c r="C178">
        <v>101.088399276733</v>
      </c>
      <c r="D178">
        <v>101.641402893066</v>
      </c>
      <c r="E178">
        <v>101.183201446533</v>
      </c>
      <c r="F178">
        <v>176</v>
      </c>
      <c r="K178">
        <f t="shared" si="24"/>
        <v>101.183201446533</v>
      </c>
      <c r="L178">
        <f t="shared" si="25"/>
        <v>102.39190048217699</v>
      </c>
      <c r="M178">
        <f t="shared" si="18"/>
        <v>-1.1804635229467064E-2</v>
      </c>
      <c r="O178">
        <f t="shared" si="19"/>
        <v>108.20490454776217</v>
      </c>
      <c r="P178">
        <f t="shared" si="20"/>
        <v>-7.0217031012291642</v>
      </c>
      <c r="Q178">
        <f t="shared" si="21"/>
        <v>12.268957364174083</v>
      </c>
      <c r="R178">
        <f t="shared" si="22"/>
        <v>-0.57231457350506887</v>
      </c>
      <c r="S178">
        <f t="shared" si="23"/>
        <v>101.183201446533</v>
      </c>
    </row>
    <row r="179" spans="1:19">
      <c r="A179" s="1" t="d">
        <v>2003-09-28</v>
      </c>
      <c r="B179">
        <v>101.83890289306601</v>
      </c>
      <c r="C179">
        <v>100.25890289306599</v>
      </c>
      <c r="D179">
        <v>100.9225</v>
      </c>
      <c r="E179">
        <v>101.688800964355</v>
      </c>
      <c r="F179">
        <v>177</v>
      </c>
      <c r="K179">
        <f t="shared" si="24"/>
        <v>101.688800964355</v>
      </c>
      <c r="L179">
        <f t="shared" si="25"/>
        <v>102.5025</v>
      </c>
      <c r="M179">
        <f t="shared" si="18"/>
        <v>-7.9383335591327597E-3</v>
      </c>
      <c r="O179">
        <f t="shared" si="19"/>
        <v>108.20490454776217</v>
      </c>
      <c r="P179">
        <f t="shared" si="20"/>
        <v>-6.5161035834071726</v>
      </c>
      <c r="Q179">
        <f t="shared" si="21"/>
        <v>12.268957364174083</v>
      </c>
      <c r="R179">
        <f t="shared" si="22"/>
        <v>-0.53110491706772844</v>
      </c>
      <c r="S179">
        <f t="shared" si="23"/>
        <v>101.688800964355</v>
      </c>
    </row>
    <row r="180" spans="1:19">
      <c r="A180" s="1" t="d">
        <v>2003-09-29</v>
      </c>
      <c r="B180">
        <v>102.842194213867</v>
      </c>
      <c r="C180">
        <v>101.443902893066</v>
      </c>
      <c r="D180">
        <v>101.69669662475501</v>
      </c>
      <c r="E180">
        <v>102.597296142578</v>
      </c>
      <c r="F180">
        <v>178</v>
      </c>
      <c r="K180">
        <f t="shared" si="24"/>
        <v>102.597296142578</v>
      </c>
      <c r="L180">
        <f t="shared" si="25"/>
        <v>101.60979614257801</v>
      </c>
      <c r="M180">
        <f t="shared" si="18"/>
        <v>9.7185511386554957E-3</v>
      </c>
      <c r="O180">
        <f t="shared" si="19"/>
        <v>108.20490454776217</v>
      </c>
      <c r="P180">
        <f t="shared" si="20"/>
        <v>-5.6076084051841661</v>
      </c>
      <c r="Q180">
        <f t="shared" si="21"/>
        <v>12.268957364174083</v>
      </c>
      <c r="R180">
        <f t="shared" si="22"/>
        <v>-0.45705663804478114</v>
      </c>
      <c r="S180">
        <f t="shared" si="23"/>
        <v>102.597296142578</v>
      </c>
    </row>
    <row r="181" spans="1:19">
      <c r="A181" s="1" t="d">
        <v>2003-09-30</v>
      </c>
      <c r="B181">
        <v>102.937002410888</v>
      </c>
      <c r="C181">
        <v>102.08380096435501</v>
      </c>
      <c r="D181">
        <v>102.605203857421</v>
      </c>
      <c r="E181">
        <v>102.937002410888</v>
      </c>
      <c r="F181">
        <v>179</v>
      </c>
      <c r="K181">
        <f t="shared" si="24"/>
        <v>102.937002410888</v>
      </c>
      <c r="L181">
        <f t="shared" si="25"/>
        <v>101.475497589111</v>
      </c>
      <c r="M181">
        <f t="shared" si="18"/>
        <v>1.4402539100570211E-2</v>
      </c>
      <c r="O181">
        <f t="shared" si="19"/>
        <v>108.20490454776217</v>
      </c>
      <c r="P181">
        <f t="shared" si="20"/>
        <v>-5.2679021368741701</v>
      </c>
      <c r="Q181">
        <f t="shared" si="21"/>
        <v>12.268957364174083</v>
      </c>
      <c r="R181">
        <f t="shared" si="22"/>
        <v>-0.42936836281269386</v>
      </c>
      <c r="S181">
        <f t="shared" si="23"/>
        <v>102.937002410888</v>
      </c>
    </row>
    <row r="182" spans="1:19">
      <c r="A182" s="1" t="d">
        <v>2003-10-01</v>
      </c>
      <c r="B182">
        <v>103.118699035644</v>
      </c>
      <c r="C182">
        <v>102.139094696044</v>
      </c>
      <c r="D182">
        <v>102.98440048217699</v>
      </c>
      <c r="E182">
        <v>102.352398071289</v>
      </c>
      <c r="F182">
        <v>180</v>
      </c>
      <c r="K182">
        <f t="shared" si="24"/>
        <v>102.352398071289</v>
      </c>
      <c r="L182">
        <f t="shared" si="25"/>
        <v>101.459694213867</v>
      </c>
      <c r="M182">
        <f t="shared" si="18"/>
        <v>8.7986058339608597E-3</v>
      </c>
      <c r="O182">
        <f t="shared" si="19"/>
        <v>108.20490454776217</v>
      </c>
      <c r="P182">
        <f t="shared" si="20"/>
        <v>-5.8525064764731667</v>
      </c>
      <c r="Q182">
        <f t="shared" si="21"/>
        <v>12.268957364174083</v>
      </c>
      <c r="R182">
        <f t="shared" si="22"/>
        <v>-0.4770174272153519</v>
      </c>
      <c r="S182">
        <f t="shared" si="23"/>
        <v>102.352398071289</v>
      </c>
    </row>
    <row r="183" spans="1:19">
      <c r="A183" s="1" t="d">
        <v>2003-10-02</v>
      </c>
      <c r="B183">
        <v>102.423495178222</v>
      </c>
      <c r="C183">
        <v>101.214796142578</v>
      </c>
      <c r="D183">
        <v>102.360305786132</v>
      </c>
      <c r="E183">
        <v>101.404400482177</v>
      </c>
      <c r="F183">
        <v>181</v>
      </c>
      <c r="K183">
        <f t="shared" si="24"/>
        <v>101.404400482177</v>
      </c>
      <c r="L183">
        <f t="shared" si="25"/>
        <v>101.60979614257801</v>
      </c>
      <c r="M183">
        <f t="shared" si="18"/>
        <v>-2.0214159283697963E-3</v>
      </c>
      <c r="O183">
        <f t="shared" si="19"/>
        <v>108.20490454776217</v>
      </c>
      <c r="P183">
        <f t="shared" si="20"/>
        <v>-6.800504065585173</v>
      </c>
      <c r="Q183">
        <f t="shared" si="21"/>
        <v>12.268957364174083</v>
      </c>
      <c r="R183">
        <f t="shared" si="22"/>
        <v>-0.55428541022099853</v>
      </c>
      <c r="S183">
        <f t="shared" si="23"/>
        <v>101.404400482177</v>
      </c>
    </row>
    <row r="184" spans="1:19">
      <c r="A184" s="1" t="d">
        <v>2003-10-05</v>
      </c>
      <c r="B184">
        <v>102.7</v>
      </c>
      <c r="C184">
        <v>101.167398071289</v>
      </c>
      <c r="D184">
        <v>101.483405303955</v>
      </c>
      <c r="E184">
        <v>102.61309951782199</v>
      </c>
      <c r="F184">
        <v>182</v>
      </c>
      <c r="K184">
        <f t="shared" si="24"/>
        <v>102.61309951782199</v>
      </c>
      <c r="L184">
        <f t="shared" si="25"/>
        <v>101.183201446533</v>
      </c>
      <c r="M184">
        <f t="shared" si="18"/>
        <v>1.4131773366002687E-2</v>
      </c>
      <c r="O184">
        <f t="shared" si="19"/>
        <v>108.20490454776217</v>
      </c>
      <c r="P184">
        <f t="shared" si="20"/>
        <v>-5.5918050299401756</v>
      </c>
      <c r="Q184">
        <f t="shared" si="21"/>
        <v>12.268957364174083</v>
      </c>
      <c r="R184">
        <f t="shared" si="22"/>
        <v>-0.45576855994858229</v>
      </c>
      <c r="S184">
        <f t="shared" si="23"/>
        <v>102.61309951782199</v>
      </c>
    </row>
    <row r="185" spans="1:19">
      <c r="A185" s="1" t="d">
        <v>2003-10-06</v>
      </c>
      <c r="B185">
        <v>102.976504821777</v>
      </c>
      <c r="C185">
        <v>101.767805786132</v>
      </c>
      <c r="D185">
        <v>102.65260192871</v>
      </c>
      <c r="E185">
        <v>102.273405303955</v>
      </c>
      <c r="F185">
        <v>183</v>
      </c>
      <c r="K185">
        <f t="shared" si="24"/>
        <v>102.273405303955</v>
      </c>
      <c r="L185">
        <f t="shared" si="25"/>
        <v>101.688800964355</v>
      </c>
      <c r="M185">
        <f t="shared" si="18"/>
        <v>5.7489549887104197E-3</v>
      </c>
      <c r="O185">
        <f t="shared" si="19"/>
        <v>108.20490454776217</v>
      </c>
      <c r="P185">
        <f t="shared" si="20"/>
        <v>-5.931499243807167</v>
      </c>
      <c r="Q185">
        <f t="shared" si="21"/>
        <v>12.268957364174083</v>
      </c>
      <c r="R185">
        <f t="shared" si="22"/>
        <v>-0.48345585266498814</v>
      </c>
      <c r="S185">
        <f t="shared" si="23"/>
        <v>102.273405303955</v>
      </c>
    </row>
    <row r="186" spans="1:19">
      <c r="A186" s="1" t="d">
        <v>2003-10-07</v>
      </c>
      <c r="B186">
        <v>102.5025</v>
      </c>
      <c r="C186">
        <v>101.90210433959901</v>
      </c>
      <c r="D186">
        <v>102.249694213867</v>
      </c>
      <c r="E186">
        <v>102.249694213867</v>
      </c>
      <c r="F186">
        <v>184</v>
      </c>
      <c r="K186">
        <f t="shared" si="24"/>
        <v>102.249694213867</v>
      </c>
      <c r="L186">
        <f t="shared" si="25"/>
        <v>102.597296142578</v>
      </c>
      <c r="M186">
        <f t="shared" si="18"/>
        <v>-3.3880223142327415E-3</v>
      </c>
      <c r="O186">
        <f t="shared" si="19"/>
        <v>108.20490454776217</v>
      </c>
      <c r="P186">
        <f t="shared" si="20"/>
        <v>-5.9552103338951667</v>
      </c>
      <c r="Q186">
        <f t="shared" si="21"/>
        <v>12.268957364174083</v>
      </c>
      <c r="R186">
        <f t="shared" si="22"/>
        <v>-0.48538846106716887</v>
      </c>
      <c r="S186">
        <f t="shared" si="23"/>
        <v>102.249694213867</v>
      </c>
    </row>
    <row r="187" spans="1:19">
      <c r="A187" s="1" t="d">
        <v>2003-10-08</v>
      </c>
      <c r="B187">
        <v>102.39190048217699</v>
      </c>
      <c r="C187">
        <v>100.78820144653299</v>
      </c>
      <c r="D187">
        <v>102.249694213867</v>
      </c>
      <c r="E187">
        <v>101.135803375244</v>
      </c>
      <c r="F187">
        <v>185</v>
      </c>
      <c r="K187">
        <f t="shared" si="24"/>
        <v>101.135803375244</v>
      </c>
      <c r="L187">
        <f t="shared" si="25"/>
        <v>102.937002410888</v>
      </c>
      <c r="M187">
        <f t="shared" si="18"/>
        <v>-1.7498071572496943E-2</v>
      </c>
      <c r="O187">
        <f t="shared" si="19"/>
        <v>108.20490454776217</v>
      </c>
      <c r="P187">
        <f t="shared" si="20"/>
        <v>-7.0691011725181738</v>
      </c>
      <c r="Q187">
        <f t="shared" si="21"/>
        <v>12.268957364174083</v>
      </c>
      <c r="R187">
        <f t="shared" si="22"/>
        <v>-0.57617782527798755</v>
      </c>
      <c r="S187">
        <f t="shared" si="23"/>
        <v>101.135803375244</v>
      </c>
    </row>
    <row r="188" spans="1:19">
      <c r="A188" s="1" t="d">
        <v>2003-10-09</v>
      </c>
      <c r="B188">
        <v>101.483405303955</v>
      </c>
      <c r="C188">
        <v>100.448501205444</v>
      </c>
      <c r="D188">
        <v>101.135803375244</v>
      </c>
      <c r="E188">
        <v>101.246402893066</v>
      </c>
      <c r="F188">
        <v>186</v>
      </c>
      <c r="K188">
        <f t="shared" si="24"/>
        <v>101.246402893066</v>
      </c>
      <c r="L188">
        <f t="shared" si="25"/>
        <v>102.352398071289</v>
      </c>
      <c r="M188">
        <f t="shared" si="18"/>
        <v>-1.0805757354631407E-2</v>
      </c>
      <c r="O188">
        <f t="shared" si="19"/>
        <v>108.20490454776217</v>
      </c>
      <c r="P188">
        <f t="shared" si="20"/>
        <v>-6.958501654696164</v>
      </c>
      <c r="Q188">
        <f t="shared" si="21"/>
        <v>12.268957364174083</v>
      </c>
      <c r="R188">
        <f t="shared" si="22"/>
        <v>-0.56716324363595128</v>
      </c>
      <c r="S188">
        <f t="shared" si="23"/>
        <v>101.246402893066</v>
      </c>
    </row>
    <row r="189" spans="1:19">
      <c r="A189" s="1" t="d">
        <v>2003-10-12</v>
      </c>
      <c r="B189">
        <v>101.293800964355</v>
      </c>
      <c r="C189">
        <v>99.9586990356445</v>
      </c>
      <c r="D189">
        <v>101.183201446533</v>
      </c>
      <c r="E189">
        <v>100.732901687622</v>
      </c>
      <c r="F189">
        <v>187</v>
      </c>
      <c r="K189">
        <f t="shared" si="24"/>
        <v>100.732901687622</v>
      </c>
      <c r="L189">
        <f t="shared" si="25"/>
        <v>101.404400482177</v>
      </c>
      <c r="M189">
        <f t="shared" si="18"/>
        <v>-6.6219887042576753E-3</v>
      </c>
      <c r="O189">
        <f t="shared" si="19"/>
        <v>108.20490454776217</v>
      </c>
      <c r="P189">
        <f t="shared" si="20"/>
        <v>-7.4720028601401651</v>
      </c>
      <c r="Q189">
        <f t="shared" si="21"/>
        <v>12.268957364174083</v>
      </c>
      <c r="R189">
        <f t="shared" si="22"/>
        <v>-0.60901693912139232</v>
      </c>
      <c r="S189">
        <f t="shared" si="23"/>
        <v>100.732901687622</v>
      </c>
    </row>
    <row r="190" spans="1:19">
      <c r="A190" s="1" t="d">
        <v>2003-10-13</v>
      </c>
      <c r="B190">
        <v>101.53080337524401</v>
      </c>
      <c r="C190">
        <v>100.07720024108799</v>
      </c>
      <c r="D190">
        <v>100.740797348022</v>
      </c>
      <c r="E190">
        <v>100.843501205444</v>
      </c>
      <c r="F190">
        <v>188</v>
      </c>
      <c r="K190">
        <f t="shared" si="24"/>
        <v>100.843501205444</v>
      </c>
      <c r="L190">
        <f t="shared" si="25"/>
        <v>102.61309951782199</v>
      </c>
      <c r="M190">
        <f t="shared" si="18"/>
        <v>-1.7245345094274667E-2</v>
      </c>
      <c r="O190">
        <f t="shared" si="19"/>
        <v>108.20490454776217</v>
      </c>
      <c r="P190">
        <f t="shared" si="20"/>
        <v>-7.3614033423181695</v>
      </c>
      <c r="Q190">
        <f t="shared" si="21"/>
        <v>12.268957364174083</v>
      </c>
      <c r="R190">
        <f t="shared" si="22"/>
        <v>-0.60000235747935715</v>
      </c>
      <c r="S190">
        <f t="shared" si="23"/>
        <v>100.843501205444</v>
      </c>
    </row>
    <row r="191" spans="1:19">
      <c r="A191" s="1" t="d">
        <v>2003-10-14</v>
      </c>
      <c r="B191">
        <v>101.104202651977</v>
      </c>
      <c r="C191">
        <v>100.472200241088</v>
      </c>
      <c r="D191">
        <v>100.82769783019999</v>
      </c>
      <c r="E191">
        <v>100.56700241088799</v>
      </c>
      <c r="F191">
        <v>189</v>
      </c>
      <c r="K191">
        <f t="shared" si="24"/>
        <v>100.56700241088799</v>
      </c>
      <c r="L191">
        <f t="shared" si="25"/>
        <v>102.273405303955</v>
      </c>
      <c r="M191">
        <f t="shared" si="18"/>
        <v>-1.6684717674116833E-2</v>
      </c>
      <c r="O191">
        <f t="shared" si="19"/>
        <v>108.20490454776217</v>
      </c>
      <c r="P191">
        <f t="shared" si="20"/>
        <v>-7.6379021368741746</v>
      </c>
      <c r="Q191">
        <f t="shared" si="21"/>
        <v>12.268957364174083</v>
      </c>
      <c r="R191">
        <f t="shared" si="22"/>
        <v>-0.62253881158452784</v>
      </c>
      <c r="S191">
        <f t="shared" si="23"/>
        <v>100.56700241088799</v>
      </c>
    </row>
    <row r="192" spans="1:19">
      <c r="A192" s="1" t="d">
        <v>2003-10-15</v>
      </c>
      <c r="B192">
        <v>101.001498794555</v>
      </c>
      <c r="C192">
        <v>100.48010192871</v>
      </c>
      <c r="D192">
        <v>100.559100723266</v>
      </c>
      <c r="E192">
        <v>100.535401687622</v>
      </c>
      <c r="F192">
        <v>190</v>
      </c>
      <c r="K192">
        <f t="shared" si="24"/>
        <v>100.535401687622</v>
      </c>
      <c r="L192">
        <f t="shared" si="25"/>
        <v>102.249694213867</v>
      </c>
      <c r="M192">
        <f t="shared" si="18"/>
        <v>-1.6765747217388882E-2</v>
      </c>
      <c r="O192">
        <f t="shared" si="19"/>
        <v>108.20490454776217</v>
      </c>
      <c r="P192">
        <f t="shared" si="20"/>
        <v>-7.6695028601401702</v>
      </c>
      <c r="Q192">
        <f t="shared" si="21"/>
        <v>12.268957364174083</v>
      </c>
      <c r="R192">
        <f t="shared" si="22"/>
        <v>-0.6251144765190455</v>
      </c>
      <c r="S192">
        <f t="shared" si="23"/>
        <v>100.535401687622</v>
      </c>
    </row>
    <row r="193" spans="1:19">
      <c r="A193" s="1" t="d">
        <v>2003-10-16</v>
      </c>
      <c r="B193">
        <v>100.96989807128899</v>
      </c>
      <c r="C193">
        <v>100.187799758911</v>
      </c>
      <c r="D193">
        <v>100.5275</v>
      </c>
      <c r="E193">
        <v>100.9225</v>
      </c>
      <c r="F193">
        <v>191</v>
      </c>
      <c r="K193">
        <f t="shared" si="24"/>
        <v>100.9225</v>
      </c>
      <c r="L193">
        <f t="shared" si="25"/>
        <v>101.135803375244</v>
      </c>
      <c r="M193">
        <f t="shared" si="18"/>
        <v>-2.1090787646446119E-3</v>
      </c>
      <c r="O193">
        <f t="shared" si="19"/>
        <v>108.20490454776217</v>
      </c>
      <c r="P193">
        <f t="shared" si="20"/>
        <v>-7.2824045477621695</v>
      </c>
      <c r="Q193">
        <f t="shared" si="21"/>
        <v>12.268957364174083</v>
      </c>
      <c r="R193">
        <f t="shared" si="22"/>
        <v>-0.59356344077183965</v>
      </c>
      <c r="S193">
        <f t="shared" si="23"/>
        <v>100.9225</v>
      </c>
    </row>
    <row r="194" spans="1:19">
      <c r="A194" s="1" t="d">
        <v>2003-10-19</v>
      </c>
      <c r="B194">
        <v>101.73619903564401</v>
      </c>
      <c r="C194">
        <v>100.535401687622</v>
      </c>
      <c r="D194">
        <v>100.64600120544399</v>
      </c>
      <c r="E194">
        <v>101.301696624755</v>
      </c>
      <c r="F194">
        <v>192</v>
      </c>
      <c r="K194">
        <f t="shared" si="24"/>
        <v>101.301696624755</v>
      </c>
      <c r="L194">
        <f t="shared" si="25"/>
        <v>101.246402893066</v>
      </c>
      <c r="M194">
        <f t="shared" si="18"/>
        <v>5.4613033262418398E-4</v>
      </c>
      <c r="O194">
        <f t="shared" si="19"/>
        <v>108.20490454776217</v>
      </c>
      <c r="P194">
        <f t="shared" si="20"/>
        <v>-6.903207923007173</v>
      </c>
      <c r="Q194">
        <f t="shared" si="21"/>
        <v>12.268957364174083</v>
      </c>
      <c r="R194">
        <f t="shared" si="22"/>
        <v>-0.56265644407281545</v>
      </c>
      <c r="S194">
        <f t="shared" si="23"/>
        <v>101.301696624755</v>
      </c>
    </row>
    <row r="195" spans="1:19">
      <c r="A195" s="1" t="d">
        <v>2003-10-20</v>
      </c>
      <c r="B195">
        <v>101.36489807128901</v>
      </c>
      <c r="C195">
        <v>100.740797348022</v>
      </c>
      <c r="D195">
        <v>101.293800964355</v>
      </c>
      <c r="E195">
        <v>100.985701446533</v>
      </c>
      <c r="F195">
        <v>193</v>
      </c>
      <c r="K195">
        <f t="shared" si="24"/>
        <v>100.985701446533</v>
      </c>
      <c r="L195">
        <f t="shared" si="25"/>
        <v>100.732901687622</v>
      </c>
      <c r="M195">
        <f t="shared" ref="M195:M258" si="26">K195/L195-1</f>
        <v>2.5096046542463224E-3</v>
      </c>
      <c r="O195">
        <f t="shared" ref="O195:O258" si="27">SUM($E$2:$E$2188)/COUNTA($E$2:$E$2188)</f>
        <v>108.20490454776217</v>
      </c>
      <c r="P195">
        <f t="shared" ref="P195:P258" si="28">E195-O195</f>
        <v>-7.2192031012291693</v>
      </c>
      <c r="Q195">
        <f t="shared" ref="Q195:Q258" si="29">$E$2189</f>
        <v>12.268957364174083</v>
      </c>
      <c r="R195">
        <f t="shared" ref="R195:R258" si="30">P195/Q195</f>
        <v>-0.58841211090272205</v>
      </c>
      <c r="S195">
        <f t="shared" ref="S195:S258" si="31">R195*Q195+O195</f>
        <v>100.985701446533</v>
      </c>
    </row>
    <row r="196" spans="1:19">
      <c r="A196" s="1" t="d">
        <v>2003-10-21</v>
      </c>
      <c r="B196">
        <v>101.7203956604</v>
      </c>
      <c r="C196">
        <v>100.780299758911</v>
      </c>
      <c r="D196">
        <v>100.977799758911</v>
      </c>
      <c r="E196">
        <v>101.71250000000001</v>
      </c>
      <c r="F196">
        <v>194</v>
      </c>
      <c r="K196">
        <f t="shared" si="24"/>
        <v>101.71250000000001</v>
      </c>
      <c r="L196">
        <f t="shared" si="25"/>
        <v>100.843501205444</v>
      </c>
      <c r="M196">
        <f t="shared" si="26"/>
        <v>8.6173009085199759E-3</v>
      </c>
      <c r="O196">
        <f t="shared" si="27"/>
        <v>108.20490454776217</v>
      </c>
      <c r="P196">
        <f t="shared" si="28"/>
        <v>-6.4924045477621632</v>
      </c>
      <c r="Q196">
        <f t="shared" si="29"/>
        <v>12.268957364174083</v>
      </c>
      <c r="R196">
        <f t="shared" si="30"/>
        <v>-0.52917329118122791</v>
      </c>
      <c r="S196">
        <f t="shared" si="31"/>
        <v>101.71250000000001</v>
      </c>
    </row>
    <row r="197" spans="1:19">
      <c r="A197" s="1" t="d">
        <v>2003-10-22</v>
      </c>
      <c r="B197">
        <v>102.65260192871</v>
      </c>
      <c r="C197">
        <v>101.546594696044</v>
      </c>
      <c r="D197">
        <v>101.680905303955</v>
      </c>
      <c r="E197">
        <v>102.170701446533</v>
      </c>
      <c r="F197">
        <v>195</v>
      </c>
      <c r="K197">
        <f t="shared" si="24"/>
        <v>102.170701446533</v>
      </c>
      <c r="L197">
        <f t="shared" si="25"/>
        <v>100.56700241088799</v>
      </c>
      <c r="M197">
        <f t="shared" si="26"/>
        <v>1.594657290363255E-2</v>
      </c>
      <c r="O197">
        <f t="shared" si="27"/>
        <v>108.20490454776217</v>
      </c>
      <c r="P197">
        <f t="shared" si="28"/>
        <v>-6.034203101229167</v>
      </c>
      <c r="Q197">
        <f t="shared" si="29"/>
        <v>12.268957364174083</v>
      </c>
      <c r="R197">
        <f t="shared" si="30"/>
        <v>-0.49182688651680512</v>
      </c>
      <c r="S197">
        <f t="shared" si="31"/>
        <v>102.170701446533</v>
      </c>
    </row>
    <row r="198" spans="1:19">
      <c r="A198" s="1" t="d">
        <v>2003-10-23</v>
      </c>
      <c r="B198">
        <v>102.518303375244</v>
      </c>
      <c r="C198">
        <v>101.515</v>
      </c>
      <c r="D198">
        <v>102.194400482177</v>
      </c>
      <c r="E198">
        <v>101.71250000000001</v>
      </c>
      <c r="F198">
        <v>196</v>
      </c>
      <c r="K198">
        <f t="shared" si="24"/>
        <v>101.71250000000001</v>
      </c>
      <c r="L198">
        <f t="shared" si="25"/>
        <v>100.535401687622</v>
      </c>
      <c r="M198">
        <f t="shared" si="26"/>
        <v>1.1708296705626342E-2</v>
      </c>
      <c r="O198">
        <f t="shared" si="27"/>
        <v>108.20490454776217</v>
      </c>
      <c r="P198">
        <f t="shared" si="28"/>
        <v>-6.4924045477621632</v>
      </c>
      <c r="Q198">
        <f t="shared" si="29"/>
        <v>12.268957364174083</v>
      </c>
      <c r="R198">
        <f t="shared" si="30"/>
        <v>-0.52917329118122791</v>
      </c>
      <c r="S198">
        <f t="shared" si="31"/>
        <v>101.71250000000001</v>
      </c>
    </row>
    <row r="199" spans="1:19">
      <c r="A199" s="1" t="d">
        <v>2003-10-27</v>
      </c>
      <c r="B199">
        <v>100.938297348022</v>
      </c>
      <c r="C199">
        <v>100.495899276733</v>
      </c>
      <c r="D199">
        <v>100.87510192871</v>
      </c>
      <c r="E199">
        <v>100.559100723266</v>
      </c>
      <c r="F199">
        <v>197</v>
      </c>
      <c r="K199">
        <f t="shared" si="24"/>
        <v>100.559100723266</v>
      </c>
      <c r="L199">
        <f t="shared" si="25"/>
        <v>100.9225</v>
      </c>
      <c r="M199">
        <f t="shared" si="26"/>
        <v>-3.6007756123164203E-3</v>
      </c>
      <c r="O199">
        <f t="shared" si="27"/>
        <v>108.20490454776217</v>
      </c>
      <c r="P199">
        <f t="shared" si="28"/>
        <v>-7.6458038244961699</v>
      </c>
      <c r="Q199">
        <f t="shared" si="29"/>
        <v>12.268957364174083</v>
      </c>
      <c r="R199">
        <f t="shared" si="30"/>
        <v>-0.62318285063262724</v>
      </c>
      <c r="S199">
        <f t="shared" si="31"/>
        <v>100.559100723266</v>
      </c>
    </row>
    <row r="200" spans="1:19">
      <c r="A200" s="1" t="d">
        <v>2003-10-28</v>
      </c>
      <c r="B200">
        <v>100.653902893066</v>
      </c>
      <c r="C200">
        <v>99.603201446533205</v>
      </c>
      <c r="D200">
        <v>100.574898071289</v>
      </c>
      <c r="E200">
        <v>99.650599517822201</v>
      </c>
      <c r="F200">
        <v>198</v>
      </c>
      <c r="K200">
        <f t="shared" si="24"/>
        <v>99.650599517822201</v>
      </c>
      <c r="L200">
        <f t="shared" si="25"/>
        <v>101.301696624755</v>
      </c>
      <c r="M200">
        <f t="shared" si="26"/>
        <v>-1.6298810009558351E-2</v>
      </c>
      <c r="O200">
        <f t="shared" si="27"/>
        <v>108.20490454776217</v>
      </c>
      <c r="P200">
        <f t="shared" si="28"/>
        <v>-8.5543050299399681</v>
      </c>
      <c r="Q200">
        <f t="shared" si="29"/>
        <v>12.268957364174083</v>
      </c>
      <c r="R200">
        <f t="shared" si="30"/>
        <v>-0.69723162091335733</v>
      </c>
      <c r="S200">
        <f t="shared" si="31"/>
        <v>99.650599517822201</v>
      </c>
    </row>
    <row r="201" spans="1:19">
      <c r="A201" s="1" t="d">
        <v>2003-10-29</v>
      </c>
      <c r="B201">
        <v>100.045599517822</v>
      </c>
      <c r="C201">
        <v>99.618998794555594</v>
      </c>
      <c r="D201">
        <v>99.682200241088793</v>
      </c>
      <c r="E201">
        <v>99.721702651977495</v>
      </c>
      <c r="F201">
        <v>199</v>
      </c>
      <c r="K201">
        <f t="shared" ref="K201:K264" si="32">E201</f>
        <v>99.721702651977495</v>
      </c>
      <c r="L201">
        <f t="shared" ref="L201:L264" si="33">E195</f>
        <v>100.985701446533</v>
      </c>
      <c r="M201">
        <f t="shared" si="26"/>
        <v>-1.2516611524699184E-2</v>
      </c>
      <c r="O201">
        <f t="shared" si="27"/>
        <v>108.20490454776217</v>
      </c>
      <c r="P201">
        <f t="shared" si="28"/>
        <v>-8.4832018957846742</v>
      </c>
      <c r="Q201">
        <f t="shared" si="29"/>
        <v>12.268957364174083</v>
      </c>
      <c r="R201">
        <f t="shared" si="30"/>
        <v>-0.69143625199611602</v>
      </c>
      <c r="S201">
        <f t="shared" si="31"/>
        <v>99.721702651977495</v>
      </c>
    </row>
    <row r="202" spans="1:19">
      <c r="A202" s="1" t="d">
        <v>2003-10-30</v>
      </c>
      <c r="B202">
        <v>100.345797348022</v>
      </c>
      <c r="C202">
        <v>99.516300964355494</v>
      </c>
      <c r="D202">
        <v>99.7138009643554</v>
      </c>
      <c r="E202">
        <v>99.777002410888599</v>
      </c>
      <c r="F202">
        <v>200</v>
      </c>
      <c r="K202">
        <f t="shared" si="32"/>
        <v>99.777002410888599</v>
      </c>
      <c r="L202">
        <f t="shared" si="33"/>
        <v>101.71250000000001</v>
      </c>
      <c r="M202">
        <f t="shared" si="26"/>
        <v>-1.9029102510619733E-2</v>
      </c>
      <c r="O202">
        <f t="shared" si="27"/>
        <v>108.20490454776217</v>
      </c>
      <c r="P202">
        <f t="shared" si="28"/>
        <v>-8.4279021368735698</v>
      </c>
      <c r="Q202">
        <f t="shared" si="29"/>
        <v>12.268957364174083</v>
      </c>
      <c r="R202">
        <f t="shared" si="30"/>
        <v>-0.68692896117508973</v>
      </c>
      <c r="S202">
        <f t="shared" si="31"/>
        <v>99.777002410888599</v>
      </c>
    </row>
    <row r="203" spans="1:19">
      <c r="A203" s="1" t="d">
        <v>2003-10-31</v>
      </c>
      <c r="B203">
        <v>101.041001205444</v>
      </c>
      <c r="C203">
        <v>99.697997589111296</v>
      </c>
      <c r="D203">
        <v>99.784898071289007</v>
      </c>
      <c r="E203">
        <v>100.66970024108799</v>
      </c>
      <c r="F203">
        <v>201</v>
      </c>
      <c r="K203">
        <f t="shared" si="32"/>
        <v>100.66970024108799</v>
      </c>
      <c r="L203">
        <f t="shared" si="33"/>
        <v>102.170701446533</v>
      </c>
      <c r="M203">
        <f t="shared" si="26"/>
        <v>-1.4691111876436458E-2</v>
      </c>
      <c r="O203">
        <f t="shared" si="27"/>
        <v>108.20490454776217</v>
      </c>
      <c r="P203">
        <f t="shared" si="28"/>
        <v>-7.5352043066741743</v>
      </c>
      <c r="Q203">
        <f t="shared" si="29"/>
        <v>12.268957364174083</v>
      </c>
      <c r="R203">
        <f t="shared" si="30"/>
        <v>-0.61416826899059207</v>
      </c>
      <c r="S203">
        <f t="shared" si="31"/>
        <v>100.66970024108799</v>
      </c>
    </row>
    <row r="204" spans="1:19">
      <c r="A204" s="1" t="d">
        <v>2003-11-03</v>
      </c>
      <c r="B204">
        <v>101.191097106933</v>
      </c>
      <c r="C204">
        <v>100.227302169799</v>
      </c>
      <c r="D204">
        <v>100.44059951782199</v>
      </c>
      <c r="E204">
        <v>100.33</v>
      </c>
      <c r="F204">
        <v>202</v>
      </c>
      <c r="K204">
        <f t="shared" si="32"/>
        <v>100.33</v>
      </c>
      <c r="L204">
        <f t="shared" si="33"/>
        <v>101.71250000000001</v>
      </c>
      <c r="M204">
        <f t="shared" si="26"/>
        <v>-1.3592233009708798E-2</v>
      </c>
      <c r="O204">
        <f t="shared" si="27"/>
        <v>108.20490454776217</v>
      </c>
      <c r="P204">
        <f t="shared" si="28"/>
        <v>-7.8749045477621706</v>
      </c>
      <c r="Q204">
        <f t="shared" si="29"/>
        <v>12.268957364174083</v>
      </c>
      <c r="R204">
        <f t="shared" si="30"/>
        <v>-0.6418560529647982</v>
      </c>
      <c r="S204">
        <f t="shared" si="31"/>
        <v>100.33</v>
      </c>
    </row>
    <row r="205" spans="1:19">
      <c r="A205" s="1" t="d">
        <v>2003-11-04</v>
      </c>
      <c r="B205">
        <v>100.306300964355</v>
      </c>
      <c r="C205">
        <v>99.295101928710906</v>
      </c>
      <c r="D205">
        <v>100.28260192870999</v>
      </c>
      <c r="E205">
        <v>99.295101928710906</v>
      </c>
      <c r="F205">
        <v>203</v>
      </c>
      <c r="K205">
        <f t="shared" si="32"/>
        <v>99.295101928710906</v>
      </c>
      <c r="L205">
        <f t="shared" si="33"/>
        <v>100.559100723266</v>
      </c>
      <c r="M205">
        <f t="shared" si="26"/>
        <v>-1.256971060265899E-2</v>
      </c>
      <c r="O205">
        <f t="shared" si="27"/>
        <v>108.20490454776217</v>
      </c>
      <c r="P205">
        <f t="shared" si="28"/>
        <v>-8.9098026190512627</v>
      </c>
      <c r="Q205">
        <f t="shared" si="29"/>
        <v>12.268957364174083</v>
      </c>
      <c r="R205">
        <f t="shared" si="30"/>
        <v>-0.72620699172598757</v>
      </c>
      <c r="S205">
        <f t="shared" si="31"/>
        <v>99.295101928710906</v>
      </c>
    </row>
    <row r="206" spans="1:19">
      <c r="A206" s="1" t="d">
        <v>2003-11-05</v>
      </c>
      <c r="B206">
        <v>99.784898071289007</v>
      </c>
      <c r="C206">
        <v>99.034400482177702</v>
      </c>
      <c r="D206">
        <v>99.3029975891113</v>
      </c>
      <c r="E206">
        <v>99.184502410888697</v>
      </c>
      <c r="F206">
        <v>204</v>
      </c>
      <c r="K206">
        <f t="shared" si="32"/>
        <v>99.184502410888697</v>
      </c>
      <c r="L206">
        <f t="shared" si="33"/>
        <v>99.650599517822201</v>
      </c>
      <c r="M206">
        <f t="shared" si="26"/>
        <v>-4.6773136256962333E-3</v>
      </c>
      <c r="O206">
        <f t="shared" si="27"/>
        <v>108.20490454776217</v>
      </c>
      <c r="P206">
        <f t="shared" si="28"/>
        <v>-9.0204021368734715</v>
      </c>
      <c r="Q206">
        <f t="shared" si="29"/>
        <v>12.268957364174083</v>
      </c>
      <c r="R206">
        <f t="shared" si="30"/>
        <v>-0.73522157336804006</v>
      </c>
      <c r="S206">
        <f t="shared" si="31"/>
        <v>99.184502410888697</v>
      </c>
    </row>
    <row r="207" spans="1:19">
      <c r="A207" s="1" t="d">
        <v>2003-11-06</v>
      </c>
      <c r="B207">
        <v>99.555797348022395</v>
      </c>
      <c r="C207">
        <v>99.137098312377901</v>
      </c>
      <c r="D207">
        <v>99.168699035644494</v>
      </c>
      <c r="E207">
        <v>99.326702651977499</v>
      </c>
      <c r="F207">
        <v>205</v>
      </c>
      <c r="K207">
        <f t="shared" si="32"/>
        <v>99.326702651977499</v>
      </c>
      <c r="L207">
        <f t="shared" si="33"/>
        <v>99.721702651977495</v>
      </c>
      <c r="M207">
        <f t="shared" si="26"/>
        <v>-3.9610234231410857E-3</v>
      </c>
      <c r="O207">
        <f t="shared" si="27"/>
        <v>108.20490454776217</v>
      </c>
      <c r="P207">
        <f t="shared" si="28"/>
        <v>-8.8782018957846702</v>
      </c>
      <c r="Q207">
        <f t="shared" si="29"/>
        <v>12.268957364174083</v>
      </c>
      <c r="R207">
        <f t="shared" si="30"/>
        <v>-0.72363132679142128</v>
      </c>
      <c r="S207">
        <f t="shared" si="31"/>
        <v>99.326702651977499</v>
      </c>
    </row>
    <row r="208" spans="1:19">
      <c r="A208" s="1" t="d">
        <v>2003-11-07</v>
      </c>
      <c r="B208">
        <v>99.634802169799798</v>
      </c>
      <c r="C208">
        <v>99.152901687622006</v>
      </c>
      <c r="D208">
        <v>99.287200241088797</v>
      </c>
      <c r="E208">
        <v>99.54</v>
      </c>
      <c r="F208">
        <v>206</v>
      </c>
      <c r="K208">
        <f t="shared" si="32"/>
        <v>99.54</v>
      </c>
      <c r="L208">
        <f t="shared" si="33"/>
        <v>99.777002410888599</v>
      </c>
      <c r="M208">
        <f t="shared" si="26"/>
        <v>-2.3753210174886075E-3</v>
      </c>
      <c r="O208">
        <f t="shared" si="27"/>
        <v>108.20490454776217</v>
      </c>
      <c r="P208">
        <f t="shared" si="28"/>
        <v>-8.6649045477621627</v>
      </c>
      <c r="Q208">
        <f t="shared" si="29"/>
        <v>12.268957364174083</v>
      </c>
      <c r="R208">
        <f t="shared" si="30"/>
        <v>-0.70624620255540871</v>
      </c>
      <c r="S208">
        <f t="shared" si="31"/>
        <v>99.54</v>
      </c>
    </row>
    <row r="209" spans="1:19">
      <c r="A209" s="1" t="d">
        <v>2003-11-10</v>
      </c>
      <c r="B209">
        <v>99.777002410888599</v>
      </c>
      <c r="C209">
        <v>98.070599517822203</v>
      </c>
      <c r="D209">
        <v>99.579502410888693</v>
      </c>
      <c r="E209">
        <v>98.370797348022407</v>
      </c>
      <c r="F209">
        <v>207</v>
      </c>
      <c r="K209">
        <f t="shared" si="32"/>
        <v>98.370797348022407</v>
      </c>
      <c r="L209">
        <f t="shared" si="33"/>
        <v>100.66970024108799</v>
      </c>
      <c r="M209">
        <f t="shared" si="26"/>
        <v>-2.2836095543744328E-2</v>
      </c>
      <c r="O209">
        <f t="shared" si="27"/>
        <v>108.20490454776217</v>
      </c>
      <c r="P209">
        <f t="shared" si="28"/>
        <v>-9.834107199739762</v>
      </c>
      <c r="Q209">
        <f t="shared" si="29"/>
        <v>12.268957364174083</v>
      </c>
      <c r="R209">
        <f t="shared" si="30"/>
        <v>-0.80154384010297441</v>
      </c>
      <c r="S209">
        <f t="shared" si="31"/>
        <v>98.370797348022407</v>
      </c>
    </row>
    <row r="210" spans="1:19">
      <c r="A210" s="1" t="d">
        <v>2003-11-11</v>
      </c>
      <c r="B210">
        <v>99.042302169799797</v>
      </c>
      <c r="C210">
        <v>98.260197830200198</v>
      </c>
      <c r="D210">
        <v>98.339202651977502</v>
      </c>
      <c r="E210">
        <v>98.892200241088801</v>
      </c>
      <c r="F210">
        <v>208</v>
      </c>
      <c r="K210">
        <f t="shared" si="32"/>
        <v>98.892200241088801</v>
      </c>
      <c r="L210">
        <f t="shared" si="33"/>
        <v>100.33</v>
      </c>
      <c r="M210">
        <f t="shared" si="26"/>
        <v>-1.4330706258459003E-2</v>
      </c>
      <c r="O210">
        <f t="shared" si="27"/>
        <v>108.20490454776217</v>
      </c>
      <c r="P210">
        <f t="shared" si="28"/>
        <v>-9.3127043066733677</v>
      </c>
      <c r="Q210">
        <f t="shared" si="29"/>
        <v>12.268957364174083</v>
      </c>
      <c r="R210">
        <f t="shared" si="30"/>
        <v>-0.75904610556940155</v>
      </c>
      <c r="S210">
        <f t="shared" si="31"/>
        <v>98.892200241088801</v>
      </c>
    </row>
    <row r="211" spans="1:19">
      <c r="A211" s="1" t="d">
        <v>2003-11-12</v>
      </c>
      <c r="B211">
        <v>100.13249999999999</v>
      </c>
      <c r="C211">
        <v>98.844802169799806</v>
      </c>
      <c r="D211">
        <v>98.931702651977503</v>
      </c>
      <c r="E211">
        <v>99.998201446533201</v>
      </c>
      <c r="F211">
        <v>209</v>
      </c>
      <c r="K211">
        <f t="shared" si="32"/>
        <v>99.998201446533201</v>
      </c>
      <c r="L211">
        <f t="shared" si="33"/>
        <v>99.295101928710906</v>
      </c>
      <c r="M211">
        <f t="shared" si="26"/>
        <v>7.0809083647156434E-3</v>
      </c>
      <c r="O211">
        <f t="shared" si="27"/>
        <v>108.20490454776217</v>
      </c>
      <c r="P211">
        <f t="shared" si="28"/>
        <v>-8.2067031012289675</v>
      </c>
      <c r="Q211">
        <f t="shared" si="29"/>
        <v>12.268957364174083</v>
      </c>
      <c r="R211">
        <f t="shared" si="30"/>
        <v>-0.66889979789096965</v>
      </c>
      <c r="S211">
        <f t="shared" si="31"/>
        <v>99.998201446533201</v>
      </c>
    </row>
    <row r="212" spans="1:19">
      <c r="A212" s="1" t="d">
        <v>2003-11-13</v>
      </c>
      <c r="B212">
        <v>100.369502410888</v>
      </c>
      <c r="C212">
        <v>99.611097106933599</v>
      </c>
      <c r="D212">
        <v>100.029802169799</v>
      </c>
      <c r="E212">
        <v>100.19570144653299</v>
      </c>
      <c r="F212">
        <v>210</v>
      </c>
      <c r="K212">
        <f t="shared" si="32"/>
        <v>100.19570144653299</v>
      </c>
      <c r="L212">
        <f t="shared" si="33"/>
        <v>99.184502410888697</v>
      </c>
      <c r="M212">
        <f t="shared" si="26"/>
        <v>1.0195131407276126E-2</v>
      </c>
      <c r="O212">
        <f t="shared" si="27"/>
        <v>108.20490454776217</v>
      </c>
      <c r="P212">
        <f t="shared" si="28"/>
        <v>-8.0092031012291756</v>
      </c>
      <c r="Q212">
        <f t="shared" si="29"/>
        <v>12.268957364174083</v>
      </c>
      <c r="R212">
        <f t="shared" si="30"/>
        <v>-0.65280226049333379</v>
      </c>
      <c r="S212">
        <f t="shared" si="31"/>
        <v>100.19570144653299</v>
      </c>
    </row>
    <row r="213" spans="1:19">
      <c r="A213" s="1" t="d">
        <v>2003-11-14</v>
      </c>
      <c r="B213">
        <v>100.843501205444</v>
      </c>
      <c r="C213">
        <v>100.148297348022</v>
      </c>
      <c r="D213">
        <v>100.203597106933</v>
      </c>
      <c r="E213">
        <v>100.772398071289</v>
      </c>
      <c r="F213">
        <v>211</v>
      </c>
      <c r="K213">
        <f t="shared" si="32"/>
        <v>100.772398071289</v>
      </c>
      <c r="L213">
        <f t="shared" si="33"/>
        <v>99.326702651977499</v>
      </c>
      <c r="M213">
        <f t="shared" si="26"/>
        <v>1.4554952300963375E-2</v>
      </c>
      <c r="O213">
        <f t="shared" si="27"/>
        <v>108.20490454776217</v>
      </c>
      <c r="P213">
        <f t="shared" si="28"/>
        <v>-7.432506476473165</v>
      </c>
      <c r="Q213">
        <f t="shared" si="29"/>
        <v>12.268957364174083</v>
      </c>
      <c r="R213">
        <f t="shared" si="30"/>
        <v>-0.60579772639657414</v>
      </c>
      <c r="S213">
        <f t="shared" si="31"/>
        <v>100.772398071289</v>
      </c>
    </row>
    <row r="214" spans="1:19">
      <c r="A214" s="1" t="d">
        <v>2003-11-17</v>
      </c>
      <c r="B214">
        <v>102.154898071289</v>
      </c>
      <c r="C214">
        <v>100.977799758911</v>
      </c>
      <c r="D214">
        <v>101.183201446533</v>
      </c>
      <c r="E214">
        <v>101.183201446533</v>
      </c>
      <c r="F214">
        <v>212</v>
      </c>
      <c r="K214">
        <f t="shared" si="32"/>
        <v>101.183201446533</v>
      </c>
      <c r="L214">
        <f t="shared" si="33"/>
        <v>99.54</v>
      </c>
      <c r="M214">
        <f t="shared" si="26"/>
        <v>1.6507951040114488E-2</v>
      </c>
      <c r="O214">
        <f t="shared" si="27"/>
        <v>108.20490454776217</v>
      </c>
      <c r="P214">
        <f t="shared" si="28"/>
        <v>-7.0217031012291642</v>
      </c>
      <c r="Q214">
        <f t="shared" si="29"/>
        <v>12.268957364174083</v>
      </c>
      <c r="R214">
        <f t="shared" si="30"/>
        <v>-0.57231457350506887</v>
      </c>
      <c r="S214">
        <f t="shared" si="31"/>
        <v>101.183201446533</v>
      </c>
    </row>
    <row r="215" spans="1:19">
      <c r="A215" s="1" t="d">
        <v>2003-11-18</v>
      </c>
      <c r="B215">
        <v>102.218099517822</v>
      </c>
      <c r="C215">
        <v>101.0251978302</v>
      </c>
      <c r="D215">
        <v>101.159502410888</v>
      </c>
      <c r="E215">
        <v>102.067997589111</v>
      </c>
      <c r="F215">
        <v>213</v>
      </c>
      <c r="K215">
        <f t="shared" si="32"/>
        <v>102.067997589111</v>
      </c>
      <c r="L215">
        <f t="shared" si="33"/>
        <v>98.370797348022407</v>
      </c>
      <c r="M215">
        <f t="shared" si="26"/>
        <v>3.7584327267455198E-2</v>
      </c>
      <c r="O215">
        <f t="shared" si="27"/>
        <v>108.20490454776217</v>
      </c>
      <c r="P215">
        <f t="shared" si="28"/>
        <v>-6.1369069586511671</v>
      </c>
      <c r="Q215">
        <f t="shared" si="29"/>
        <v>12.268957364174083</v>
      </c>
      <c r="R215">
        <f t="shared" si="30"/>
        <v>-0.5001979203686221</v>
      </c>
      <c r="S215">
        <f t="shared" si="31"/>
        <v>102.067997589111</v>
      </c>
    </row>
    <row r="216" spans="1:19">
      <c r="A216" s="1" t="d">
        <v>2003-11-19</v>
      </c>
      <c r="B216">
        <v>102.85799758911099</v>
      </c>
      <c r="C216">
        <v>101.515</v>
      </c>
      <c r="D216">
        <v>102.1075</v>
      </c>
      <c r="E216">
        <v>102.53409469604399</v>
      </c>
      <c r="F216">
        <v>214</v>
      </c>
      <c r="K216">
        <f t="shared" si="32"/>
        <v>102.53409469604399</v>
      </c>
      <c r="L216">
        <f t="shared" si="33"/>
        <v>98.892200241088801</v>
      </c>
      <c r="M216">
        <f t="shared" si="26"/>
        <v>3.6826913003013662E-2</v>
      </c>
      <c r="O216">
        <f t="shared" si="27"/>
        <v>108.20490454776217</v>
      </c>
      <c r="P216">
        <f t="shared" si="28"/>
        <v>-5.6708098517181753</v>
      </c>
      <c r="Q216">
        <f t="shared" si="29"/>
        <v>12.268957364174083</v>
      </c>
      <c r="R216">
        <f t="shared" si="30"/>
        <v>-0.462207967913981</v>
      </c>
      <c r="S216">
        <f t="shared" si="31"/>
        <v>102.53409469604399</v>
      </c>
    </row>
    <row r="217" spans="1:19">
      <c r="A217" s="1" t="d">
        <v>2003-11-20</v>
      </c>
      <c r="B217">
        <v>102.913303375244</v>
      </c>
      <c r="C217">
        <v>102.20229614257801</v>
      </c>
      <c r="D217">
        <v>102.5025</v>
      </c>
      <c r="E217">
        <v>102.542002410888</v>
      </c>
      <c r="F217">
        <v>215</v>
      </c>
      <c r="K217">
        <f t="shared" si="32"/>
        <v>102.542002410888</v>
      </c>
      <c r="L217">
        <f t="shared" si="33"/>
        <v>99.998201446533201</v>
      </c>
      <c r="M217">
        <f t="shared" si="26"/>
        <v>2.543846716798126E-2</v>
      </c>
      <c r="O217">
        <f t="shared" si="27"/>
        <v>108.20490454776217</v>
      </c>
      <c r="P217">
        <f t="shared" si="28"/>
        <v>-5.6629021368741661</v>
      </c>
      <c r="Q217">
        <f t="shared" si="29"/>
        <v>12.268957364174083</v>
      </c>
      <c r="R217">
        <f t="shared" si="30"/>
        <v>-0.46156343760799917</v>
      </c>
      <c r="S217">
        <f t="shared" si="31"/>
        <v>102.542002410888</v>
      </c>
    </row>
    <row r="218" spans="1:19">
      <c r="A218" s="1" t="d">
        <v>2003-11-21</v>
      </c>
      <c r="B218">
        <v>102.755305786132</v>
      </c>
      <c r="C218">
        <v>101.791504821777</v>
      </c>
      <c r="D218">
        <v>102.54989807128899</v>
      </c>
      <c r="E218">
        <v>102.344502410888</v>
      </c>
      <c r="F218">
        <v>216</v>
      </c>
      <c r="K218">
        <f t="shared" si="32"/>
        <v>102.344502410888</v>
      </c>
      <c r="L218">
        <f t="shared" si="33"/>
        <v>100.19570144653299</v>
      </c>
      <c r="M218">
        <f t="shared" si="26"/>
        <v>2.1446039434153352E-2</v>
      </c>
      <c r="O218">
        <f t="shared" si="27"/>
        <v>108.20490454776217</v>
      </c>
      <c r="P218">
        <f t="shared" si="28"/>
        <v>-5.8604021368741712</v>
      </c>
      <c r="Q218">
        <f t="shared" si="29"/>
        <v>12.268957364174083</v>
      </c>
      <c r="R218">
        <f t="shared" si="30"/>
        <v>-0.47766097500565236</v>
      </c>
      <c r="S218">
        <f t="shared" si="31"/>
        <v>102.344502410888</v>
      </c>
    </row>
    <row r="219" spans="1:19">
      <c r="A219" s="1" t="d">
        <v>2003-11-24</v>
      </c>
      <c r="B219">
        <v>102.542002410888</v>
      </c>
      <c r="C219">
        <v>101.49130096435501</v>
      </c>
      <c r="D219">
        <v>102.407703857421</v>
      </c>
      <c r="E219">
        <v>101.815203857421</v>
      </c>
      <c r="F219">
        <v>217</v>
      </c>
      <c r="K219">
        <f t="shared" si="32"/>
        <v>101.815203857421</v>
      </c>
      <c r="L219">
        <f t="shared" si="33"/>
        <v>100.772398071289</v>
      </c>
      <c r="M219">
        <f t="shared" si="26"/>
        <v>1.0348129111647175E-2</v>
      </c>
      <c r="O219">
        <f t="shared" si="27"/>
        <v>108.20490454776217</v>
      </c>
      <c r="P219">
        <f t="shared" si="28"/>
        <v>-6.3897006903411722</v>
      </c>
      <c r="Q219">
        <f t="shared" si="29"/>
        <v>12.268957364174083</v>
      </c>
      <c r="R219">
        <f t="shared" si="30"/>
        <v>-0.52080225732949326</v>
      </c>
      <c r="S219">
        <f t="shared" si="31"/>
        <v>101.815203857421</v>
      </c>
    </row>
    <row r="220" spans="1:19">
      <c r="A220" s="1" t="d">
        <v>2003-11-25</v>
      </c>
      <c r="B220">
        <v>102.526199035644</v>
      </c>
      <c r="C220">
        <v>101.67299758911101</v>
      </c>
      <c r="D220">
        <v>101.791504821777</v>
      </c>
      <c r="E220">
        <v>101.783597106933</v>
      </c>
      <c r="F220">
        <v>218</v>
      </c>
      <c r="K220">
        <f t="shared" si="32"/>
        <v>101.783597106933</v>
      </c>
      <c r="L220">
        <f t="shared" si="33"/>
        <v>101.183201446533</v>
      </c>
      <c r="M220">
        <f t="shared" si="26"/>
        <v>5.9337484070145496E-3</v>
      </c>
      <c r="O220">
        <f t="shared" si="27"/>
        <v>108.20490454776217</v>
      </c>
      <c r="P220">
        <f t="shared" si="28"/>
        <v>-6.4213074408291675</v>
      </c>
      <c r="Q220">
        <f t="shared" si="29"/>
        <v>12.268957364174083</v>
      </c>
      <c r="R220">
        <f t="shared" si="30"/>
        <v>-0.52337841352189218</v>
      </c>
      <c r="S220">
        <f t="shared" si="31"/>
        <v>101.783597106933</v>
      </c>
    </row>
    <row r="221" spans="1:19">
      <c r="A221" s="1" t="d">
        <v>2003-11-26</v>
      </c>
      <c r="B221">
        <v>102.96070144653299</v>
      </c>
      <c r="C221">
        <v>101.728303375244</v>
      </c>
      <c r="D221">
        <v>101.791504821777</v>
      </c>
      <c r="E221">
        <v>102.786900482177</v>
      </c>
      <c r="F221">
        <v>219</v>
      </c>
      <c r="K221">
        <f t="shared" si="32"/>
        <v>102.786900482177</v>
      </c>
      <c r="L221">
        <f t="shared" si="33"/>
        <v>102.067997589111</v>
      </c>
      <c r="M221">
        <f t="shared" si="26"/>
        <v>7.0433721641141034E-3</v>
      </c>
      <c r="O221">
        <f t="shared" si="27"/>
        <v>108.20490454776217</v>
      </c>
      <c r="P221">
        <f t="shared" si="28"/>
        <v>-5.4180040655851656</v>
      </c>
      <c r="Q221">
        <f t="shared" si="29"/>
        <v>12.268957364174083</v>
      </c>
      <c r="R221">
        <f t="shared" si="30"/>
        <v>-0.44160264843742836</v>
      </c>
      <c r="S221">
        <f t="shared" si="31"/>
        <v>102.786900482177</v>
      </c>
    </row>
    <row r="222" spans="1:19">
      <c r="A222" s="1" t="d">
        <v>2003-11-27</v>
      </c>
      <c r="B222">
        <v>102.944898071289</v>
      </c>
      <c r="C222">
        <v>102.518303375244</v>
      </c>
      <c r="D222">
        <v>102.77900482177699</v>
      </c>
      <c r="E222">
        <v>102.873800964355</v>
      </c>
      <c r="F222">
        <v>220</v>
      </c>
      <c r="K222">
        <f t="shared" si="32"/>
        <v>102.873800964355</v>
      </c>
      <c r="L222">
        <f t="shared" si="33"/>
        <v>102.53409469604399</v>
      </c>
      <c r="M222">
        <f t="shared" si="26"/>
        <v>3.3131054535375792E-3</v>
      </c>
      <c r="O222">
        <f t="shared" si="27"/>
        <v>108.20490454776217</v>
      </c>
      <c r="P222">
        <f t="shared" si="28"/>
        <v>-5.3311035834071703</v>
      </c>
      <c r="Q222">
        <f t="shared" si="29"/>
        <v>12.268957364174083</v>
      </c>
      <c r="R222">
        <f t="shared" si="30"/>
        <v>-0.43451969268181145</v>
      </c>
      <c r="S222">
        <f t="shared" si="31"/>
        <v>102.873800964355</v>
      </c>
    </row>
    <row r="223" spans="1:19">
      <c r="A223" s="1" t="d">
        <v>2003-11-28</v>
      </c>
      <c r="B223">
        <v>103.90869903564401</v>
      </c>
      <c r="C223">
        <v>102.810599517822</v>
      </c>
      <c r="D223">
        <v>102.85799758911099</v>
      </c>
      <c r="E223">
        <v>103.80599517822201</v>
      </c>
      <c r="F223">
        <v>221</v>
      </c>
      <c r="K223">
        <f t="shared" si="32"/>
        <v>103.80599517822201</v>
      </c>
      <c r="L223">
        <f t="shared" si="33"/>
        <v>102.542002410888</v>
      </c>
      <c r="M223">
        <f t="shared" si="26"/>
        <v>1.2326585570946458E-2</v>
      </c>
      <c r="O223">
        <f t="shared" si="27"/>
        <v>108.20490454776217</v>
      </c>
      <c r="P223">
        <f t="shared" si="28"/>
        <v>-4.3989093695401635</v>
      </c>
      <c r="Q223">
        <f t="shared" si="29"/>
        <v>12.268957364174083</v>
      </c>
      <c r="R223">
        <f t="shared" si="30"/>
        <v>-0.35853978777244594</v>
      </c>
      <c r="S223">
        <f t="shared" si="31"/>
        <v>103.80599517822201</v>
      </c>
    </row>
    <row r="224" spans="1:19">
      <c r="A224" s="1" t="d">
        <v>2003-12-01</v>
      </c>
      <c r="B224">
        <v>104.493303375244</v>
      </c>
      <c r="C224">
        <v>103.095</v>
      </c>
      <c r="D224">
        <v>104.406402893066</v>
      </c>
      <c r="E224">
        <v>103.158201446533</v>
      </c>
      <c r="F224">
        <v>222</v>
      </c>
      <c r="K224">
        <f t="shared" si="32"/>
        <v>103.158201446533</v>
      </c>
      <c r="L224">
        <f t="shared" si="33"/>
        <v>102.344502410888</v>
      </c>
      <c r="M224">
        <f t="shared" si="26"/>
        <v>7.9505886146986615E-3</v>
      </c>
      <c r="O224">
        <f t="shared" si="27"/>
        <v>108.20490454776217</v>
      </c>
      <c r="P224">
        <f t="shared" si="28"/>
        <v>-5.0467031012291699</v>
      </c>
      <c r="Q224">
        <f t="shared" si="29"/>
        <v>12.268957364174083</v>
      </c>
      <c r="R224">
        <f t="shared" si="30"/>
        <v>-0.41133919952854137</v>
      </c>
      <c r="S224">
        <f t="shared" si="31"/>
        <v>103.158201446533</v>
      </c>
    </row>
    <row r="225" spans="1:19">
      <c r="A225" s="1" t="d">
        <v>2003-12-02</v>
      </c>
      <c r="B225">
        <v>104.200995178222</v>
      </c>
      <c r="C225">
        <v>103.134502410888</v>
      </c>
      <c r="D225">
        <v>103.197703857421</v>
      </c>
      <c r="E225">
        <v>103.83760192871</v>
      </c>
      <c r="F225">
        <v>223</v>
      </c>
      <c r="K225">
        <f t="shared" si="32"/>
        <v>103.83760192871</v>
      </c>
      <c r="L225">
        <f t="shared" si="33"/>
        <v>101.815203857421</v>
      </c>
      <c r="M225">
        <f t="shared" si="26"/>
        <v>1.9863419162044815E-2</v>
      </c>
      <c r="O225">
        <f t="shared" si="27"/>
        <v>108.20490454776217</v>
      </c>
      <c r="P225">
        <f t="shared" si="28"/>
        <v>-4.3673026190521682</v>
      </c>
      <c r="Q225">
        <f t="shared" si="29"/>
        <v>12.268957364174083</v>
      </c>
      <c r="R225">
        <f t="shared" si="30"/>
        <v>-0.35596363158004701</v>
      </c>
      <c r="S225">
        <f t="shared" si="31"/>
        <v>103.83760192871</v>
      </c>
    </row>
    <row r="226" spans="1:19">
      <c r="A226" s="1" t="d">
        <v>2003-12-03</v>
      </c>
      <c r="B226">
        <v>103.932398071289</v>
      </c>
      <c r="C226">
        <v>103.197703857421</v>
      </c>
      <c r="D226">
        <v>103.813902893066</v>
      </c>
      <c r="E226">
        <v>103.6953956604</v>
      </c>
      <c r="F226">
        <v>224</v>
      </c>
      <c r="K226">
        <f t="shared" si="32"/>
        <v>103.6953956604</v>
      </c>
      <c r="L226">
        <f t="shared" si="33"/>
        <v>101.783597106933</v>
      </c>
      <c r="M226">
        <f t="shared" si="26"/>
        <v>1.8782972972142709E-2</v>
      </c>
      <c r="O226">
        <f t="shared" si="27"/>
        <v>108.20490454776217</v>
      </c>
      <c r="P226">
        <f t="shared" si="28"/>
        <v>-4.5095088873621734</v>
      </c>
      <c r="Q226">
        <f t="shared" si="29"/>
        <v>12.268957364174083</v>
      </c>
      <c r="R226">
        <f t="shared" si="30"/>
        <v>-0.36755436941448222</v>
      </c>
      <c r="S226">
        <f t="shared" si="31"/>
        <v>103.6953956604</v>
      </c>
    </row>
    <row r="227" spans="1:19">
      <c r="A227" s="1" t="d">
        <v>2003-12-04</v>
      </c>
      <c r="B227">
        <v>103.78229614257801</v>
      </c>
      <c r="C227">
        <v>102.952805786132</v>
      </c>
      <c r="D227">
        <v>103.663800964355</v>
      </c>
      <c r="E227">
        <v>103.3003956604</v>
      </c>
      <c r="F227">
        <v>225</v>
      </c>
      <c r="K227">
        <f t="shared" si="32"/>
        <v>103.3003956604</v>
      </c>
      <c r="L227">
        <f t="shared" si="33"/>
        <v>102.786900482177</v>
      </c>
      <c r="M227">
        <f t="shared" si="26"/>
        <v>4.9957258737658439E-3</v>
      </c>
      <c r="O227">
        <f t="shared" si="27"/>
        <v>108.20490454776217</v>
      </c>
      <c r="P227">
        <f t="shared" si="28"/>
        <v>-4.9045088873621694</v>
      </c>
      <c r="Q227">
        <f t="shared" si="29"/>
        <v>12.268957364174083</v>
      </c>
      <c r="R227">
        <f t="shared" si="30"/>
        <v>-0.39974944420978753</v>
      </c>
      <c r="S227">
        <f t="shared" si="31"/>
        <v>103.3003956604</v>
      </c>
    </row>
    <row r="228" spans="1:19">
      <c r="A228" s="1" t="d">
        <v>2003-12-05</v>
      </c>
      <c r="B228">
        <v>103.569004821777</v>
      </c>
      <c r="C228">
        <v>103.10289566039999</v>
      </c>
      <c r="D228">
        <v>103.2925</v>
      </c>
      <c r="E228">
        <v>103.276696624755</v>
      </c>
      <c r="F228">
        <v>226</v>
      </c>
      <c r="K228">
        <f t="shared" si="32"/>
        <v>103.276696624755</v>
      </c>
      <c r="L228">
        <f t="shared" si="33"/>
        <v>102.873800964355</v>
      </c>
      <c r="M228">
        <f t="shared" si="26"/>
        <v>3.9164068657246975E-3</v>
      </c>
      <c r="O228">
        <f t="shared" si="27"/>
        <v>108.20490454776217</v>
      </c>
      <c r="P228">
        <f t="shared" si="28"/>
        <v>-4.9282079230071645</v>
      </c>
      <c r="Q228">
        <f t="shared" si="29"/>
        <v>12.268957364174083</v>
      </c>
      <c r="R228">
        <f t="shared" si="30"/>
        <v>-0.40168107009628684</v>
      </c>
      <c r="S228">
        <f t="shared" si="31"/>
        <v>103.276696624755</v>
      </c>
    </row>
    <row r="229" spans="1:19">
      <c r="A229" s="1" t="d">
        <v>2003-12-08</v>
      </c>
      <c r="B229">
        <v>103.80599517822201</v>
      </c>
      <c r="C229">
        <v>103.252997589111</v>
      </c>
      <c r="D229">
        <v>103.379400482177</v>
      </c>
      <c r="E229">
        <v>103.6953956604</v>
      </c>
      <c r="F229">
        <v>227</v>
      </c>
      <c r="K229">
        <f t="shared" si="32"/>
        <v>103.6953956604</v>
      </c>
      <c r="L229">
        <f t="shared" si="33"/>
        <v>103.80599517822201</v>
      </c>
      <c r="M229">
        <f t="shared" si="26"/>
        <v>-1.065444415152772E-3</v>
      </c>
      <c r="O229">
        <f t="shared" si="27"/>
        <v>108.20490454776217</v>
      </c>
      <c r="P229">
        <f t="shared" si="28"/>
        <v>-4.5095088873621734</v>
      </c>
      <c r="Q229">
        <f t="shared" si="29"/>
        <v>12.268957364174083</v>
      </c>
      <c r="R229">
        <f t="shared" si="30"/>
        <v>-0.36755436941448222</v>
      </c>
      <c r="S229">
        <f t="shared" si="31"/>
        <v>103.6953956604</v>
      </c>
    </row>
    <row r="230" spans="1:19">
      <c r="A230" s="1" t="d">
        <v>2003-12-09</v>
      </c>
      <c r="B230">
        <v>103.932398071289</v>
      </c>
      <c r="C230">
        <v>103.276696624755</v>
      </c>
      <c r="D230">
        <v>103.663800964355</v>
      </c>
      <c r="E230">
        <v>103.632194213867</v>
      </c>
      <c r="F230">
        <v>228</v>
      </c>
      <c r="K230">
        <f t="shared" si="32"/>
        <v>103.632194213867</v>
      </c>
      <c r="L230">
        <f t="shared" si="33"/>
        <v>103.158201446533</v>
      </c>
      <c r="M230">
        <f t="shared" si="26"/>
        <v>4.5948141852751867E-3</v>
      </c>
      <c r="O230">
        <f t="shared" si="27"/>
        <v>108.20490454776217</v>
      </c>
      <c r="P230">
        <f t="shared" si="28"/>
        <v>-4.5727103338951736</v>
      </c>
      <c r="Q230">
        <f t="shared" si="29"/>
        <v>12.268957364174083</v>
      </c>
      <c r="R230">
        <f t="shared" si="30"/>
        <v>-0.37270569928359981</v>
      </c>
      <c r="S230">
        <f t="shared" si="31"/>
        <v>103.632194213867</v>
      </c>
    </row>
    <row r="231" spans="1:19">
      <c r="A231" s="1" t="d">
        <v>2003-12-10</v>
      </c>
      <c r="B231">
        <v>104.817194213867</v>
      </c>
      <c r="C231">
        <v>103.3003956604</v>
      </c>
      <c r="D231">
        <v>103.64010192871</v>
      </c>
      <c r="E231">
        <v>104.35900482177701</v>
      </c>
      <c r="F231">
        <v>229</v>
      </c>
      <c r="K231">
        <f t="shared" si="32"/>
        <v>104.35900482177701</v>
      </c>
      <c r="L231">
        <f t="shared" si="33"/>
        <v>103.83760192871</v>
      </c>
      <c r="M231">
        <f t="shared" si="26"/>
        <v>5.021330263626167E-3</v>
      </c>
      <c r="O231">
        <f t="shared" si="27"/>
        <v>108.20490454776217</v>
      </c>
      <c r="P231">
        <f t="shared" si="28"/>
        <v>-3.8458997259851628</v>
      </c>
      <c r="Q231">
        <f t="shared" si="29"/>
        <v>12.268957364174083</v>
      </c>
      <c r="R231">
        <f t="shared" si="30"/>
        <v>-0.31346589704642436</v>
      </c>
      <c r="S231">
        <f t="shared" si="31"/>
        <v>104.35900482177701</v>
      </c>
    </row>
    <row r="232" spans="1:19">
      <c r="A232" s="1" t="d">
        <v>2003-12-11</v>
      </c>
      <c r="B232">
        <v>104.43010192871</v>
      </c>
      <c r="C232">
        <v>103.62429855346601</v>
      </c>
      <c r="D232">
        <v>104.37479614257801</v>
      </c>
      <c r="E232">
        <v>104.28</v>
      </c>
      <c r="F232">
        <v>230</v>
      </c>
      <c r="K232">
        <f t="shared" si="32"/>
        <v>104.28</v>
      </c>
      <c r="L232">
        <f t="shared" si="33"/>
        <v>103.6953956604</v>
      </c>
      <c r="M232">
        <f t="shared" si="26"/>
        <v>5.6377077870899406E-3</v>
      </c>
      <c r="O232">
        <f t="shared" si="27"/>
        <v>108.20490454776217</v>
      </c>
      <c r="P232">
        <f t="shared" si="28"/>
        <v>-3.9249045477621678</v>
      </c>
      <c r="Q232">
        <f t="shared" si="29"/>
        <v>12.268957364174083</v>
      </c>
      <c r="R232">
        <f t="shared" si="30"/>
        <v>-0.31990530501174197</v>
      </c>
      <c r="S232">
        <f t="shared" si="31"/>
        <v>104.28</v>
      </c>
    </row>
    <row r="233" spans="1:19">
      <c r="A233" s="1" t="d">
        <v>2003-12-12</v>
      </c>
      <c r="B233">
        <v>104.68289566040001</v>
      </c>
      <c r="C233">
        <v>104.05090530395501</v>
      </c>
      <c r="D233">
        <v>104.303699035644</v>
      </c>
      <c r="E233">
        <v>104.50119903564401</v>
      </c>
      <c r="F233">
        <v>231</v>
      </c>
      <c r="K233">
        <f t="shared" si="32"/>
        <v>104.50119903564401</v>
      </c>
      <c r="L233">
        <f t="shared" si="33"/>
        <v>103.3003956604</v>
      </c>
      <c r="M233">
        <f t="shared" si="26"/>
        <v>1.162438311651437E-2</v>
      </c>
      <c r="O233">
        <f t="shared" si="27"/>
        <v>108.20490454776217</v>
      </c>
      <c r="P233">
        <f t="shared" si="28"/>
        <v>-3.7037055121181623</v>
      </c>
      <c r="Q233">
        <f t="shared" si="29"/>
        <v>12.268957364174083</v>
      </c>
      <c r="R233">
        <f t="shared" si="30"/>
        <v>-0.30187614172767052</v>
      </c>
      <c r="S233">
        <f t="shared" si="31"/>
        <v>104.50119903564401</v>
      </c>
    </row>
    <row r="234" spans="1:19">
      <c r="A234" s="1" t="d">
        <v>2003-12-15</v>
      </c>
      <c r="B234">
        <v>104.8803956604</v>
      </c>
      <c r="C234">
        <v>103.94820144653301</v>
      </c>
      <c r="D234">
        <v>104.042997589111</v>
      </c>
      <c r="E234">
        <v>104.817194213867</v>
      </c>
      <c r="F234">
        <v>232</v>
      </c>
      <c r="K234">
        <f t="shared" si="32"/>
        <v>104.817194213867</v>
      </c>
      <c r="L234">
        <f t="shared" si="33"/>
        <v>103.276696624755</v>
      </c>
      <c r="M234">
        <f t="shared" si="26"/>
        <v>1.4916216721272857E-2</v>
      </c>
      <c r="O234">
        <f t="shared" si="27"/>
        <v>108.20490454776217</v>
      </c>
      <c r="P234">
        <f t="shared" si="28"/>
        <v>-3.3877103338951713</v>
      </c>
      <c r="Q234">
        <f t="shared" si="29"/>
        <v>12.268957364174083</v>
      </c>
      <c r="R234">
        <f t="shared" si="30"/>
        <v>-0.27612047489768288</v>
      </c>
      <c r="S234">
        <f t="shared" si="31"/>
        <v>104.817194213867</v>
      </c>
    </row>
    <row r="235" spans="1:19">
      <c r="A235" s="1" t="d">
        <v>2003-12-16</v>
      </c>
      <c r="B235">
        <v>105.141097106933</v>
      </c>
      <c r="C235">
        <v>104.509094696044</v>
      </c>
      <c r="D235">
        <v>104.80929855346599</v>
      </c>
      <c r="E235">
        <v>104.675</v>
      </c>
      <c r="F235">
        <v>233</v>
      </c>
      <c r="K235">
        <f t="shared" si="32"/>
        <v>104.675</v>
      </c>
      <c r="L235">
        <f t="shared" si="33"/>
        <v>103.6953956604</v>
      </c>
      <c r="M235">
        <f t="shared" si="26"/>
        <v>9.4469415287077307E-3</v>
      </c>
      <c r="O235">
        <f t="shared" si="27"/>
        <v>108.20490454776217</v>
      </c>
      <c r="P235">
        <f t="shared" si="28"/>
        <v>-3.5299045477621718</v>
      </c>
      <c r="Q235">
        <f t="shared" si="29"/>
        <v>12.268957364174083</v>
      </c>
      <c r="R235">
        <f t="shared" si="30"/>
        <v>-0.28771023021643671</v>
      </c>
      <c r="S235">
        <f t="shared" si="31"/>
        <v>104.675</v>
      </c>
    </row>
    <row r="236" spans="1:19">
      <c r="A236" s="1" t="d">
        <v>2003-12-17</v>
      </c>
      <c r="B236">
        <v>105.370203857421</v>
      </c>
      <c r="C236">
        <v>104.37479614257801</v>
      </c>
      <c r="D236">
        <v>104.62760192871001</v>
      </c>
      <c r="E236">
        <v>105.204298553466</v>
      </c>
      <c r="F236">
        <v>234</v>
      </c>
      <c r="K236">
        <f t="shared" si="32"/>
        <v>105.204298553466</v>
      </c>
      <c r="L236">
        <f t="shared" si="33"/>
        <v>103.632194213867</v>
      </c>
      <c r="M236">
        <f t="shared" si="26"/>
        <v>1.5170038148132114E-2</v>
      </c>
      <c r="O236">
        <f t="shared" si="27"/>
        <v>108.20490454776217</v>
      </c>
      <c r="P236">
        <f t="shared" si="28"/>
        <v>-3.0006059942961656</v>
      </c>
      <c r="Q236">
        <f t="shared" si="29"/>
        <v>12.268957364174083</v>
      </c>
      <c r="R236">
        <f t="shared" si="30"/>
        <v>-0.24456894789267689</v>
      </c>
      <c r="S236">
        <f t="shared" si="31"/>
        <v>105.204298553466</v>
      </c>
    </row>
    <row r="237" spans="1:19">
      <c r="A237" s="1" t="d">
        <v>2003-12-18</v>
      </c>
      <c r="B237">
        <v>105.733597106933</v>
      </c>
      <c r="C237">
        <v>105.07</v>
      </c>
      <c r="D237">
        <v>105.180599517822</v>
      </c>
      <c r="E237">
        <v>105.630905303955</v>
      </c>
      <c r="F237">
        <v>235</v>
      </c>
      <c r="K237">
        <f t="shared" si="32"/>
        <v>105.630905303955</v>
      </c>
      <c r="L237">
        <f t="shared" si="33"/>
        <v>104.35900482177701</v>
      </c>
      <c r="M237">
        <f t="shared" si="26"/>
        <v>1.2187740620468013E-2</v>
      </c>
      <c r="O237">
        <f t="shared" si="27"/>
        <v>108.20490454776217</v>
      </c>
      <c r="P237">
        <f t="shared" si="28"/>
        <v>-2.5739992438071653</v>
      </c>
      <c r="Q237">
        <f t="shared" si="29"/>
        <v>12.268957364174083</v>
      </c>
      <c r="R237">
        <f t="shared" si="30"/>
        <v>-0.20979771690489046</v>
      </c>
      <c r="S237">
        <f t="shared" si="31"/>
        <v>105.630905303955</v>
      </c>
    </row>
    <row r="238" spans="1:19">
      <c r="A238" s="1" t="d">
        <v>2003-12-19</v>
      </c>
      <c r="B238">
        <v>105.741504821777</v>
      </c>
      <c r="C238">
        <v>105.172703857421</v>
      </c>
      <c r="D238">
        <v>105.630905303955</v>
      </c>
      <c r="E238">
        <v>105.251696624755</v>
      </c>
      <c r="F238">
        <v>236</v>
      </c>
      <c r="K238">
        <f t="shared" si="32"/>
        <v>105.251696624755</v>
      </c>
      <c r="L238">
        <f t="shared" si="33"/>
        <v>104.28</v>
      </c>
      <c r="M238">
        <f t="shared" si="26"/>
        <v>9.3181494510452545E-3</v>
      </c>
      <c r="O238">
        <f t="shared" si="27"/>
        <v>108.20490454776217</v>
      </c>
      <c r="P238">
        <f t="shared" si="28"/>
        <v>-2.9532079230071702</v>
      </c>
      <c r="Q238">
        <f t="shared" si="29"/>
        <v>12.268957364174083</v>
      </c>
      <c r="R238">
        <f t="shared" si="30"/>
        <v>-0.24070569611975931</v>
      </c>
      <c r="S238">
        <f t="shared" si="31"/>
        <v>105.251696624755</v>
      </c>
    </row>
    <row r="239" spans="1:19">
      <c r="A239" s="1" t="d">
        <v>2003-12-22</v>
      </c>
      <c r="B239">
        <v>105.66249999999999</v>
      </c>
      <c r="C239">
        <v>105.188495178222</v>
      </c>
      <c r="D239">
        <v>105.27539566039999</v>
      </c>
      <c r="E239">
        <v>105.283303375244</v>
      </c>
      <c r="F239">
        <v>237</v>
      </c>
      <c r="K239">
        <f t="shared" si="32"/>
        <v>105.283303375244</v>
      </c>
      <c r="L239">
        <f t="shared" si="33"/>
        <v>104.50119903564401</v>
      </c>
      <c r="M239">
        <f t="shared" si="26"/>
        <v>7.4841661800764125E-3</v>
      </c>
      <c r="O239">
        <f t="shared" si="27"/>
        <v>108.20490454776217</v>
      </c>
      <c r="P239">
        <f t="shared" si="28"/>
        <v>-2.9216011725181659</v>
      </c>
      <c r="Q239">
        <f t="shared" si="29"/>
        <v>12.268957364174083</v>
      </c>
      <c r="R239">
        <f t="shared" si="30"/>
        <v>-0.23812953992727817</v>
      </c>
      <c r="S239">
        <f t="shared" si="31"/>
        <v>105.283303375244</v>
      </c>
    </row>
    <row r="240" spans="1:19">
      <c r="A240" s="1" t="d">
        <v>2003-12-23</v>
      </c>
      <c r="B240">
        <v>105.433405303955</v>
      </c>
      <c r="C240">
        <v>105.02260192871</v>
      </c>
      <c r="D240">
        <v>105.283303375244</v>
      </c>
      <c r="E240">
        <v>105.188495178222</v>
      </c>
      <c r="F240">
        <v>238</v>
      </c>
      <c r="K240">
        <f t="shared" si="32"/>
        <v>105.188495178222</v>
      </c>
      <c r="L240">
        <f t="shared" si="33"/>
        <v>104.817194213867</v>
      </c>
      <c r="M240">
        <f t="shared" si="26"/>
        <v>3.5423669479017761E-3</v>
      </c>
      <c r="O240">
        <f t="shared" si="27"/>
        <v>108.20490454776217</v>
      </c>
      <c r="P240">
        <f t="shared" si="28"/>
        <v>-3.0164093695401704</v>
      </c>
      <c r="Q240">
        <f t="shared" si="29"/>
        <v>12.268957364174083</v>
      </c>
      <c r="R240">
        <f t="shared" si="30"/>
        <v>-0.2458570259888769</v>
      </c>
      <c r="S240">
        <f t="shared" si="31"/>
        <v>105.188495178222</v>
      </c>
    </row>
    <row r="241" spans="1:19">
      <c r="A241" s="1" t="d">
        <v>2003-12-24</v>
      </c>
      <c r="B241">
        <v>105.6703956604</v>
      </c>
      <c r="C241">
        <v>105.109502410888</v>
      </c>
      <c r="D241">
        <v>105.19640289306599</v>
      </c>
      <c r="E241">
        <v>105.536097106933</v>
      </c>
      <c r="F241">
        <v>239</v>
      </c>
      <c r="K241">
        <f t="shared" si="32"/>
        <v>105.536097106933</v>
      </c>
      <c r="L241">
        <f t="shared" si="33"/>
        <v>104.675</v>
      </c>
      <c r="M241">
        <f t="shared" si="26"/>
        <v>8.2263874557726435E-3</v>
      </c>
      <c r="O241">
        <f t="shared" si="27"/>
        <v>108.20490454776217</v>
      </c>
      <c r="P241">
        <f t="shared" si="28"/>
        <v>-2.6688074408291698</v>
      </c>
      <c r="Q241">
        <f t="shared" si="29"/>
        <v>12.268957364174083</v>
      </c>
      <c r="R241">
        <f t="shared" si="30"/>
        <v>-0.2175252029664892</v>
      </c>
      <c r="S241">
        <f t="shared" si="31"/>
        <v>105.536097106933</v>
      </c>
    </row>
    <row r="242" spans="1:19">
      <c r="A242" s="1" t="d">
        <v>2003-12-25</v>
      </c>
      <c r="B242">
        <v>105.61510192871</v>
      </c>
      <c r="C242">
        <v>105.31489807128899</v>
      </c>
      <c r="D242">
        <v>105.54400482177699</v>
      </c>
      <c r="E242">
        <v>105.433405303955</v>
      </c>
      <c r="F242">
        <v>240</v>
      </c>
      <c r="K242">
        <f t="shared" si="32"/>
        <v>105.433405303955</v>
      </c>
      <c r="L242">
        <f t="shared" si="33"/>
        <v>105.204298553466</v>
      </c>
      <c r="M242">
        <f t="shared" si="26"/>
        <v>2.1777318383293665E-3</v>
      </c>
      <c r="O242">
        <f t="shared" si="27"/>
        <v>108.20490454776217</v>
      </c>
      <c r="P242">
        <f t="shared" si="28"/>
        <v>-2.7714992438071704</v>
      </c>
      <c r="Q242">
        <f t="shared" si="29"/>
        <v>12.268957364174083</v>
      </c>
      <c r="R242">
        <f t="shared" si="30"/>
        <v>-0.22589525430254367</v>
      </c>
      <c r="S242">
        <f t="shared" si="31"/>
        <v>105.433405303955</v>
      </c>
    </row>
    <row r="243" spans="1:19">
      <c r="A243" s="1" t="d">
        <v>2003-12-26</v>
      </c>
      <c r="B243">
        <v>105.599298553466</v>
      </c>
      <c r="C243">
        <v>105.149004821777</v>
      </c>
      <c r="D243">
        <v>105.433405303955</v>
      </c>
      <c r="E243">
        <v>105.393902893066</v>
      </c>
      <c r="F243">
        <v>241</v>
      </c>
      <c r="K243">
        <f t="shared" si="32"/>
        <v>105.393902893066</v>
      </c>
      <c r="L243">
        <f t="shared" si="33"/>
        <v>105.630905303955</v>
      </c>
      <c r="M243">
        <f t="shared" si="26"/>
        <v>-2.2436843668718343E-3</v>
      </c>
      <c r="O243">
        <f t="shared" si="27"/>
        <v>108.20490454776217</v>
      </c>
      <c r="P243">
        <f t="shared" si="28"/>
        <v>-2.8110016546961702</v>
      </c>
      <c r="Q243">
        <f t="shared" si="29"/>
        <v>12.268957364174083</v>
      </c>
      <c r="R243">
        <f t="shared" si="30"/>
        <v>-0.22911495828524303</v>
      </c>
      <c r="S243">
        <f t="shared" si="31"/>
        <v>105.393902893066</v>
      </c>
    </row>
    <row r="244" spans="1:19">
      <c r="A244" s="1" t="d">
        <v>2003-12-29</v>
      </c>
      <c r="B244">
        <v>105.64669662475499</v>
      </c>
      <c r="C244">
        <v>105.109502410888</v>
      </c>
      <c r="D244">
        <v>105.37809951782199</v>
      </c>
      <c r="E244">
        <v>105.55979614257799</v>
      </c>
      <c r="F244">
        <v>242</v>
      </c>
      <c r="K244">
        <f t="shared" si="32"/>
        <v>105.55979614257799</v>
      </c>
      <c r="L244">
        <f t="shared" si="33"/>
        <v>105.251696624755</v>
      </c>
      <c r="M244">
        <f t="shared" si="26"/>
        <v>2.9272641458828463E-3</v>
      </c>
      <c r="O244">
        <f t="shared" si="27"/>
        <v>108.20490454776217</v>
      </c>
      <c r="P244">
        <f t="shared" si="28"/>
        <v>-2.6451084051841747</v>
      </c>
      <c r="Q244">
        <f t="shared" si="29"/>
        <v>12.268957364174083</v>
      </c>
      <c r="R244">
        <f t="shared" si="30"/>
        <v>-0.21559357707998988</v>
      </c>
      <c r="S244">
        <f t="shared" si="31"/>
        <v>105.55979614257799</v>
      </c>
    </row>
    <row r="245" spans="1:19">
      <c r="A245" s="1" t="d">
        <v>2003-12-30</v>
      </c>
      <c r="B245">
        <v>106.239196624755</v>
      </c>
      <c r="C245">
        <v>105.4728956604</v>
      </c>
      <c r="D245">
        <v>105.591402893066</v>
      </c>
      <c r="E245">
        <v>106.033800964355</v>
      </c>
      <c r="F245">
        <v>243</v>
      </c>
      <c r="K245">
        <f t="shared" si="32"/>
        <v>106.033800964355</v>
      </c>
      <c r="L245">
        <f t="shared" si="33"/>
        <v>105.283303375244</v>
      </c>
      <c r="M245">
        <f t="shared" si="26"/>
        <v>7.1283628557523571E-3</v>
      </c>
      <c r="O245">
        <f t="shared" si="27"/>
        <v>108.20490454776217</v>
      </c>
      <c r="P245">
        <f t="shared" si="28"/>
        <v>-2.1711035834071737</v>
      </c>
      <c r="Q245">
        <f t="shared" si="29"/>
        <v>12.268957364174083</v>
      </c>
      <c r="R245">
        <f t="shared" si="30"/>
        <v>-0.17695909431936699</v>
      </c>
      <c r="S245">
        <f t="shared" si="31"/>
        <v>106.033800964355</v>
      </c>
    </row>
    <row r="246" spans="1:19">
      <c r="A246" s="1" t="d">
        <v>2003-12-31</v>
      </c>
      <c r="B246">
        <v>106.871199035644</v>
      </c>
      <c r="C246">
        <v>105.962703857421</v>
      </c>
      <c r="D246">
        <v>106.025905303955</v>
      </c>
      <c r="E246">
        <v>106.77640289306601</v>
      </c>
      <c r="F246">
        <v>244</v>
      </c>
      <c r="K246">
        <f t="shared" si="32"/>
        <v>106.77640289306601</v>
      </c>
      <c r="L246">
        <f t="shared" si="33"/>
        <v>105.188495178222</v>
      </c>
      <c r="M246">
        <f t="shared" si="26"/>
        <v>1.5095830700435409E-2</v>
      </c>
      <c r="O246">
        <f t="shared" si="27"/>
        <v>108.20490454776217</v>
      </c>
      <c r="P246">
        <f t="shared" si="28"/>
        <v>-1.4285016546961629</v>
      </c>
      <c r="Q246">
        <f t="shared" si="29"/>
        <v>12.268957364174083</v>
      </c>
      <c r="R246">
        <f t="shared" si="30"/>
        <v>-0.11643219650167283</v>
      </c>
      <c r="S246">
        <f t="shared" si="31"/>
        <v>106.77640289306601</v>
      </c>
    </row>
    <row r="247" spans="1:19">
      <c r="A247" s="1" t="d">
        <v>2004-01-01</v>
      </c>
      <c r="B247">
        <v>106.77640289306601</v>
      </c>
      <c r="C247">
        <v>105.765203857421</v>
      </c>
      <c r="D247">
        <v>106.77640289306601</v>
      </c>
      <c r="E247">
        <v>106.6578956604</v>
      </c>
      <c r="F247">
        <v>245</v>
      </c>
      <c r="K247">
        <f t="shared" si="32"/>
        <v>106.6578956604</v>
      </c>
      <c r="L247">
        <f t="shared" si="33"/>
        <v>105.536097106933</v>
      </c>
      <c r="M247">
        <f t="shared" si="26"/>
        <v>1.0629524723946959E-2</v>
      </c>
      <c r="O247">
        <f t="shared" si="27"/>
        <v>108.20490454776217</v>
      </c>
      <c r="P247">
        <f t="shared" si="28"/>
        <v>-1.5470088873621677</v>
      </c>
      <c r="Q247">
        <f t="shared" si="29"/>
        <v>12.268957364174083</v>
      </c>
      <c r="R247">
        <f t="shared" si="30"/>
        <v>-0.12609130844968983</v>
      </c>
      <c r="S247">
        <f t="shared" si="31"/>
        <v>106.6578956604</v>
      </c>
    </row>
    <row r="248" spans="1:19">
      <c r="A248" s="1" t="d">
        <v>2004-01-02</v>
      </c>
      <c r="B248">
        <v>106.705305786132</v>
      </c>
      <c r="C248">
        <v>105.978495178222</v>
      </c>
      <c r="D248">
        <v>106.642104339599</v>
      </c>
      <c r="E248">
        <v>106.38929855346601</v>
      </c>
      <c r="F248">
        <v>246</v>
      </c>
      <c r="K248">
        <f t="shared" si="32"/>
        <v>106.38929855346601</v>
      </c>
      <c r="L248">
        <f t="shared" si="33"/>
        <v>105.433405303955</v>
      </c>
      <c r="M248">
        <f t="shared" si="26"/>
        <v>9.0663224502258721E-3</v>
      </c>
      <c r="O248">
        <f t="shared" si="27"/>
        <v>108.20490454776217</v>
      </c>
      <c r="P248">
        <f t="shared" si="28"/>
        <v>-1.8156059942961633</v>
      </c>
      <c r="Q248">
        <f t="shared" si="29"/>
        <v>12.268957364174083</v>
      </c>
      <c r="R248">
        <f t="shared" si="30"/>
        <v>-0.1479837235067599</v>
      </c>
      <c r="S248">
        <f t="shared" si="31"/>
        <v>106.38929855346601</v>
      </c>
    </row>
    <row r="249" spans="1:19">
      <c r="A249" s="1" t="d">
        <v>2004-01-05</v>
      </c>
      <c r="B249">
        <v>107.22669662475499</v>
      </c>
      <c r="C249">
        <v>106.073303375244</v>
      </c>
      <c r="D249">
        <v>106.729004821777</v>
      </c>
      <c r="E249">
        <v>106.49200241088801</v>
      </c>
      <c r="F249">
        <v>247</v>
      </c>
      <c r="K249">
        <f t="shared" si="32"/>
        <v>106.49200241088801</v>
      </c>
      <c r="L249">
        <f t="shared" si="33"/>
        <v>105.393902893066</v>
      </c>
      <c r="M249">
        <f t="shared" si="26"/>
        <v>1.0419004208774396E-2</v>
      </c>
      <c r="O249">
        <f t="shared" si="27"/>
        <v>108.20490454776217</v>
      </c>
      <c r="P249">
        <f t="shared" si="28"/>
        <v>-1.7129021368741633</v>
      </c>
      <c r="Q249">
        <f t="shared" si="29"/>
        <v>12.268957364174083</v>
      </c>
      <c r="R249">
        <f t="shared" si="30"/>
        <v>-0.13961268965494295</v>
      </c>
      <c r="S249">
        <f t="shared" si="31"/>
        <v>106.49200241088801</v>
      </c>
    </row>
    <row r="250" spans="1:19">
      <c r="A250" s="1" t="d">
        <v>2004-01-06</v>
      </c>
      <c r="B250">
        <v>107.43210433959899</v>
      </c>
      <c r="C250">
        <v>106.20760192871001</v>
      </c>
      <c r="D250">
        <v>106.476199035644</v>
      </c>
      <c r="E250">
        <v>106.73690048217701</v>
      </c>
      <c r="F250">
        <v>248</v>
      </c>
      <c r="K250">
        <f t="shared" si="32"/>
        <v>106.73690048217701</v>
      </c>
      <c r="L250">
        <f t="shared" si="33"/>
        <v>105.55979614257799</v>
      </c>
      <c r="M250">
        <f t="shared" si="26"/>
        <v>1.1151066813440247E-2</v>
      </c>
      <c r="O250">
        <f t="shared" si="27"/>
        <v>108.20490454776217</v>
      </c>
      <c r="P250">
        <f t="shared" si="28"/>
        <v>-1.4680040655851627</v>
      </c>
      <c r="Q250">
        <f t="shared" si="29"/>
        <v>12.268957364174083</v>
      </c>
      <c r="R250">
        <f t="shared" si="30"/>
        <v>-0.11965190048437219</v>
      </c>
      <c r="S250">
        <f t="shared" si="31"/>
        <v>106.73690048217701</v>
      </c>
    </row>
    <row r="251" spans="1:19">
      <c r="A251" s="1" t="d">
        <v>2004-01-07</v>
      </c>
      <c r="B251">
        <v>106.887002410888</v>
      </c>
      <c r="C251">
        <v>105.891594696044</v>
      </c>
      <c r="D251">
        <v>106.752703857421</v>
      </c>
      <c r="E251">
        <v>106.002194213867</v>
      </c>
      <c r="F251">
        <v>249</v>
      </c>
      <c r="K251">
        <f t="shared" si="32"/>
        <v>106.002194213867</v>
      </c>
      <c r="L251">
        <f t="shared" si="33"/>
        <v>106.033800964355</v>
      </c>
      <c r="M251">
        <f t="shared" si="26"/>
        <v>-2.9808183994672888E-4</v>
      </c>
      <c r="O251">
        <f t="shared" si="27"/>
        <v>108.20490454776217</v>
      </c>
      <c r="P251">
        <f t="shared" si="28"/>
        <v>-2.202710333895169</v>
      </c>
      <c r="Q251">
        <f t="shared" si="29"/>
        <v>12.268957364174083</v>
      </c>
      <c r="R251">
        <f t="shared" si="30"/>
        <v>-0.17953525051176589</v>
      </c>
      <c r="S251">
        <f t="shared" si="31"/>
        <v>106.002194213867</v>
      </c>
    </row>
    <row r="252" spans="1:19">
      <c r="A252" s="1" t="d">
        <v>2004-01-08</v>
      </c>
      <c r="B252">
        <v>107.22669662475499</v>
      </c>
      <c r="C252">
        <v>105.31489807128899</v>
      </c>
      <c r="D252">
        <v>105.994298553466</v>
      </c>
      <c r="E252">
        <v>107.13979614257801</v>
      </c>
      <c r="F252">
        <v>250</v>
      </c>
      <c r="K252">
        <f t="shared" si="32"/>
        <v>107.13979614257801</v>
      </c>
      <c r="L252">
        <f t="shared" si="33"/>
        <v>106.77640289306601</v>
      </c>
      <c r="M252">
        <f t="shared" si="26"/>
        <v>3.4033104662265501E-3</v>
      </c>
      <c r="O252">
        <f t="shared" si="27"/>
        <v>108.20490454776217</v>
      </c>
      <c r="P252">
        <f t="shared" si="28"/>
        <v>-1.0651084051841622</v>
      </c>
      <c r="Q252">
        <f t="shared" si="29"/>
        <v>12.268957364174083</v>
      </c>
      <c r="R252">
        <f t="shared" si="30"/>
        <v>-8.6813277898766472E-2</v>
      </c>
      <c r="S252">
        <f t="shared" si="31"/>
        <v>107.13979614257801</v>
      </c>
    </row>
    <row r="253" spans="1:19">
      <c r="A253" s="1" t="d">
        <v>2004-01-09</v>
      </c>
      <c r="B253">
        <v>108.77510192871</v>
      </c>
      <c r="C253">
        <v>106.99760192871</v>
      </c>
      <c r="D253">
        <v>107.131900482177</v>
      </c>
      <c r="E253">
        <v>108.095701446533</v>
      </c>
      <c r="F253">
        <v>251</v>
      </c>
      <c r="K253">
        <f t="shared" si="32"/>
        <v>108.095701446533</v>
      </c>
      <c r="L253">
        <f t="shared" si="33"/>
        <v>106.6578956604</v>
      </c>
      <c r="M253">
        <f t="shared" si="26"/>
        <v>1.3480537725129915E-2</v>
      </c>
      <c r="O253">
        <f t="shared" si="27"/>
        <v>108.20490454776217</v>
      </c>
      <c r="P253">
        <f t="shared" si="28"/>
        <v>-0.10920310122916987</v>
      </c>
      <c r="Q253">
        <f t="shared" si="29"/>
        <v>12.268957364174083</v>
      </c>
      <c r="R253">
        <f t="shared" si="30"/>
        <v>-8.9007645872213985E-3</v>
      </c>
      <c r="S253">
        <f t="shared" si="31"/>
        <v>108.095701446533</v>
      </c>
    </row>
    <row r="254" spans="1:19">
      <c r="A254" s="1" t="d">
        <v>2004-01-12</v>
      </c>
      <c r="B254">
        <v>108.467002410888</v>
      </c>
      <c r="C254">
        <v>107.210905303955</v>
      </c>
      <c r="D254">
        <v>108.20630096435499</v>
      </c>
      <c r="E254">
        <v>107.282002410888</v>
      </c>
      <c r="F254">
        <v>252</v>
      </c>
      <c r="K254">
        <f t="shared" si="32"/>
        <v>107.282002410888</v>
      </c>
      <c r="L254">
        <f t="shared" si="33"/>
        <v>106.38929855346601</v>
      </c>
      <c r="M254">
        <f t="shared" si="26"/>
        <v>8.390917785526808E-3</v>
      </c>
      <c r="O254">
        <f t="shared" si="27"/>
        <v>108.20490454776217</v>
      </c>
      <c r="P254">
        <f t="shared" si="28"/>
        <v>-0.92290213687417122</v>
      </c>
      <c r="Q254">
        <f t="shared" si="29"/>
        <v>12.268957364174083</v>
      </c>
      <c r="R254">
        <f t="shared" si="30"/>
        <v>-7.5222540064332419E-2</v>
      </c>
      <c r="S254">
        <f t="shared" si="31"/>
        <v>107.282002410888</v>
      </c>
    </row>
    <row r="255" spans="1:19">
      <c r="A255" s="1" t="d">
        <v>2004-01-13</v>
      </c>
      <c r="B255">
        <v>107.57429855346599</v>
      </c>
      <c r="C255">
        <v>106.73690048217701</v>
      </c>
      <c r="D255">
        <v>107.289898071289</v>
      </c>
      <c r="E255">
        <v>107.321504821777</v>
      </c>
      <c r="F255">
        <v>253</v>
      </c>
      <c r="K255">
        <f t="shared" si="32"/>
        <v>107.321504821777</v>
      </c>
      <c r="L255">
        <f t="shared" si="33"/>
        <v>106.49200241088801</v>
      </c>
      <c r="M255">
        <f t="shared" si="26"/>
        <v>7.7893399702302357E-3</v>
      </c>
      <c r="O255">
        <f t="shared" si="27"/>
        <v>108.20490454776217</v>
      </c>
      <c r="P255">
        <f t="shared" si="28"/>
        <v>-0.88339972598517136</v>
      </c>
      <c r="Q255">
        <f t="shared" si="29"/>
        <v>12.268957364174083</v>
      </c>
      <c r="R255">
        <f t="shared" si="30"/>
        <v>-7.2002836081633062E-2</v>
      </c>
      <c r="S255">
        <f t="shared" si="31"/>
        <v>107.321504821777</v>
      </c>
    </row>
    <row r="256" spans="1:19">
      <c r="A256" s="1" t="d">
        <v>2004-01-14</v>
      </c>
      <c r="B256">
        <v>107.289898071289</v>
      </c>
      <c r="C256">
        <v>105.946900482177</v>
      </c>
      <c r="D256">
        <v>107.289898071289</v>
      </c>
      <c r="E256">
        <v>106.191798553466</v>
      </c>
      <c r="F256">
        <v>254</v>
      </c>
      <c r="K256">
        <f t="shared" si="32"/>
        <v>106.191798553466</v>
      </c>
      <c r="L256">
        <f t="shared" si="33"/>
        <v>106.73690048217701</v>
      </c>
      <c r="M256">
        <f t="shared" si="26"/>
        <v>-5.1069679393774825E-3</v>
      </c>
      <c r="O256">
        <f t="shared" si="27"/>
        <v>108.20490454776217</v>
      </c>
      <c r="P256">
        <f t="shared" si="28"/>
        <v>-2.0131059942961684</v>
      </c>
      <c r="Q256">
        <f t="shared" si="29"/>
        <v>12.268957364174083</v>
      </c>
      <c r="R256">
        <f t="shared" si="30"/>
        <v>-0.16408126090441311</v>
      </c>
      <c r="S256">
        <f t="shared" si="31"/>
        <v>106.191798553466</v>
      </c>
    </row>
    <row r="257" spans="1:19">
      <c r="A257" s="1" t="d">
        <v>2004-01-15</v>
      </c>
      <c r="B257">
        <v>106.334004821777</v>
      </c>
      <c r="C257">
        <v>105.409694213867</v>
      </c>
      <c r="D257">
        <v>106.183902893066</v>
      </c>
      <c r="E257">
        <v>105.796798553466</v>
      </c>
      <c r="F257">
        <v>255</v>
      </c>
      <c r="K257">
        <f t="shared" si="32"/>
        <v>105.796798553466</v>
      </c>
      <c r="L257">
        <f t="shared" si="33"/>
        <v>106.002194213867</v>
      </c>
      <c r="M257">
        <f t="shared" si="26"/>
        <v>-1.9376547997355109E-3</v>
      </c>
      <c r="O257">
        <f t="shared" si="27"/>
        <v>108.20490454776217</v>
      </c>
      <c r="P257">
        <f t="shared" si="28"/>
        <v>-2.4081059942961645</v>
      </c>
      <c r="Q257">
        <f t="shared" si="29"/>
        <v>12.268957364174083</v>
      </c>
      <c r="R257">
        <f t="shared" si="30"/>
        <v>-0.19627633569971839</v>
      </c>
      <c r="S257">
        <f t="shared" si="31"/>
        <v>105.796798553466</v>
      </c>
    </row>
    <row r="258" spans="1:19">
      <c r="A258" s="1" t="d">
        <v>2004-01-16</v>
      </c>
      <c r="B258">
        <v>105.820497589111</v>
      </c>
      <c r="C258">
        <v>104.01140289306601</v>
      </c>
      <c r="D258">
        <v>105.820497589111</v>
      </c>
      <c r="E258">
        <v>104.46169662475501</v>
      </c>
      <c r="F258">
        <v>256</v>
      </c>
      <c r="K258">
        <f t="shared" si="32"/>
        <v>104.46169662475501</v>
      </c>
      <c r="L258">
        <f t="shared" si="33"/>
        <v>107.13979614257801</v>
      </c>
      <c r="M258">
        <f t="shared" si="26"/>
        <v>-2.4996309627648317E-2</v>
      </c>
      <c r="O258">
        <f t="shared" si="27"/>
        <v>108.20490454776217</v>
      </c>
      <c r="P258">
        <f t="shared" si="28"/>
        <v>-3.7432079230071622</v>
      </c>
      <c r="Q258">
        <f t="shared" si="29"/>
        <v>12.268957364174083</v>
      </c>
      <c r="R258">
        <f t="shared" si="30"/>
        <v>-0.30509584571036985</v>
      </c>
      <c r="S258">
        <f t="shared" si="31"/>
        <v>104.46169662475501</v>
      </c>
    </row>
    <row r="259" spans="1:19">
      <c r="A259" s="1" t="d">
        <v>2004-01-19</v>
      </c>
      <c r="B259">
        <v>105.046300964355</v>
      </c>
      <c r="C259">
        <v>104.003495178222</v>
      </c>
      <c r="D259">
        <v>104.335305786132</v>
      </c>
      <c r="E259">
        <v>104.60390289306601</v>
      </c>
      <c r="F259">
        <v>257</v>
      </c>
      <c r="K259">
        <f t="shared" si="32"/>
        <v>104.60390289306601</v>
      </c>
      <c r="L259">
        <f t="shared" si="33"/>
        <v>108.095701446533</v>
      </c>
      <c r="M259">
        <f t="shared" ref="M259:M322" si="34">K259/L259-1</f>
        <v>-3.2302843746234711E-2</v>
      </c>
      <c r="O259">
        <f t="shared" ref="O259:O322" si="35">SUM($E$2:$E$2188)/COUNTA($E$2:$E$2188)</f>
        <v>108.20490454776217</v>
      </c>
      <c r="P259">
        <f t="shared" ref="P259:P322" si="36">E259-O259</f>
        <v>-3.6010016546961623</v>
      </c>
      <c r="Q259">
        <f t="shared" ref="Q259:Q322" si="37">$E$2189</f>
        <v>12.268957364174083</v>
      </c>
      <c r="R259">
        <f t="shared" ref="R259:R322" si="38">P259/Q259</f>
        <v>-0.29350510787585354</v>
      </c>
      <c r="S259">
        <f t="shared" ref="S259:S322" si="39">R259*Q259+O259</f>
        <v>104.60390289306601</v>
      </c>
    </row>
    <row r="260" spans="1:19">
      <c r="A260" s="1" t="d">
        <v>2004-01-20</v>
      </c>
      <c r="B260">
        <v>106.71320144653301</v>
      </c>
      <c r="C260">
        <v>104.556504821777</v>
      </c>
      <c r="D260">
        <v>104.62760192871001</v>
      </c>
      <c r="E260">
        <v>106.397194213867</v>
      </c>
      <c r="F260">
        <v>258</v>
      </c>
      <c r="K260">
        <f t="shared" si="32"/>
        <v>106.397194213867</v>
      </c>
      <c r="L260">
        <f t="shared" si="33"/>
        <v>107.282002410888</v>
      </c>
      <c r="M260">
        <f t="shared" si="34"/>
        <v>-8.2474989013739952E-3</v>
      </c>
      <c r="O260">
        <f t="shared" si="35"/>
        <v>108.20490454776217</v>
      </c>
      <c r="P260">
        <f t="shared" si="36"/>
        <v>-1.807710333895173</v>
      </c>
      <c r="Q260">
        <f t="shared" si="37"/>
        <v>12.268957364174083</v>
      </c>
      <c r="R260">
        <f t="shared" si="38"/>
        <v>-0.14734017571646063</v>
      </c>
      <c r="S260">
        <f t="shared" si="39"/>
        <v>106.397194213867</v>
      </c>
    </row>
    <row r="261" spans="1:19">
      <c r="A261" s="1" t="d">
        <v>2004-01-21</v>
      </c>
      <c r="B261">
        <v>106.942296142578</v>
      </c>
      <c r="C261">
        <v>106.255</v>
      </c>
      <c r="D261">
        <v>106.381402893066</v>
      </c>
      <c r="E261">
        <v>106.823800964355</v>
      </c>
      <c r="F261">
        <v>259</v>
      </c>
      <c r="K261">
        <f t="shared" si="32"/>
        <v>106.823800964355</v>
      </c>
      <c r="L261">
        <f t="shared" si="33"/>
        <v>107.321504821777</v>
      </c>
      <c r="M261">
        <f t="shared" si="34"/>
        <v>-4.6375035296840617E-3</v>
      </c>
      <c r="O261">
        <f t="shared" si="35"/>
        <v>108.20490454776217</v>
      </c>
      <c r="P261">
        <f t="shared" si="36"/>
        <v>-1.3811035834071674</v>
      </c>
      <c r="Q261">
        <f t="shared" si="37"/>
        <v>12.268957364174083</v>
      </c>
      <c r="R261">
        <f t="shared" si="38"/>
        <v>-0.11256894472875528</v>
      </c>
      <c r="S261">
        <f t="shared" si="39"/>
        <v>106.823800964355</v>
      </c>
    </row>
    <row r="262" spans="1:19">
      <c r="A262" s="1" t="d">
        <v>2004-01-22</v>
      </c>
      <c r="B262">
        <v>107.108201446533</v>
      </c>
      <c r="C262">
        <v>106.231300964355</v>
      </c>
      <c r="D262">
        <v>106.81590530395501</v>
      </c>
      <c r="E262">
        <v>106.67369903564401</v>
      </c>
      <c r="F262">
        <v>260</v>
      </c>
      <c r="K262">
        <f t="shared" si="32"/>
        <v>106.67369903564401</v>
      </c>
      <c r="L262">
        <f t="shared" si="33"/>
        <v>106.191798553466</v>
      </c>
      <c r="M262">
        <f t="shared" si="34"/>
        <v>4.5380197787625587E-3</v>
      </c>
      <c r="O262">
        <f t="shared" si="35"/>
        <v>108.20490454776217</v>
      </c>
      <c r="P262">
        <f t="shared" si="36"/>
        <v>-1.5312055121181629</v>
      </c>
      <c r="Q262">
        <f t="shared" si="37"/>
        <v>12.268957364174083</v>
      </c>
      <c r="R262">
        <f t="shared" si="38"/>
        <v>-0.12480323035348978</v>
      </c>
      <c r="S262">
        <f t="shared" si="39"/>
        <v>106.67369903564401</v>
      </c>
    </row>
    <row r="263" spans="1:19">
      <c r="A263" s="1" t="d">
        <v>2004-01-23</v>
      </c>
      <c r="B263">
        <v>106.950203857421</v>
      </c>
      <c r="C263">
        <v>105.41760192871</v>
      </c>
      <c r="D263">
        <v>106.665803375244</v>
      </c>
      <c r="E263">
        <v>106.223405303955</v>
      </c>
      <c r="F263">
        <v>261</v>
      </c>
      <c r="K263">
        <f t="shared" si="32"/>
        <v>106.223405303955</v>
      </c>
      <c r="L263">
        <f t="shared" si="33"/>
        <v>105.796798553466</v>
      </c>
      <c r="M263">
        <f t="shared" si="34"/>
        <v>4.0323219258229237E-3</v>
      </c>
      <c r="O263">
        <f t="shared" si="35"/>
        <v>108.20490454776217</v>
      </c>
      <c r="P263">
        <f t="shared" si="36"/>
        <v>-1.9814992438071641</v>
      </c>
      <c r="Q263">
        <f t="shared" si="37"/>
        <v>12.268957364174083</v>
      </c>
      <c r="R263">
        <f t="shared" si="38"/>
        <v>-0.16150510471193197</v>
      </c>
      <c r="S263">
        <f t="shared" si="39"/>
        <v>106.223405303955</v>
      </c>
    </row>
    <row r="264" spans="1:19">
      <c r="A264" s="1" t="d">
        <v>2004-01-26</v>
      </c>
      <c r="B264">
        <v>105.931097106933</v>
      </c>
      <c r="C264">
        <v>104.651300964355</v>
      </c>
      <c r="D264">
        <v>105.931097106933</v>
      </c>
      <c r="E264">
        <v>104.904094696044</v>
      </c>
      <c r="F264">
        <v>262</v>
      </c>
      <c r="K264">
        <f t="shared" si="32"/>
        <v>104.904094696044</v>
      </c>
      <c r="L264">
        <f t="shared" si="33"/>
        <v>104.46169662475501</v>
      </c>
      <c r="M264">
        <f t="shared" si="34"/>
        <v>4.2350266708588435E-3</v>
      </c>
      <c r="O264">
        <f t="shared" si="35"/>
        <v>108.20490454776217</v>
      </c>
      <c r="P264">
        <f t="shared" si="36"/>
        <v>-3.3008098517181708</v>
      </c>
      <c r="Q264">
        <f t="shared" si="37"/>
        <v>12.268957364174083</v>
      </c>
      <c r="R264">
        <f t="shared" si="38"/>
        <v>-0.26903751914214702</v>
      </c>
      <c r="S264">
        <f t="shared" si="39"/>
        <v>104.904094696044</v>
      </c>
    </row>
    <row r="265" spans="1:19">
      <c r="A265" s="1" t="d">
        <v>2004-01-27</v>
      </c>
      <c r="B265">
        <v>105.56770385742099</v>
      </c>
      <c r="C265">
        <v>104.248405303955</v>
      </c>
      <c r="D265">
        <v>104.904094696044</v>
      </c>
      <c r="E265">
        <v>105.433405303955</v>
      </c>
      <c r="F265">
        <v>263</v>
      </c>
      <c r="K265">
        <f t="shared" ref="K265:K328" si="40">E265</f>
        <v>105.433405303955</v>
      </c>
      <c r="L265">
        <f t="shared" ref="L265:L328" si="41">E259</f>
        <v>104.60390289306601</v>
      </c>
      <c r="M265">
        <f t="shared" si="34"/>
        <v>7.9299374874852724E-3</v>
      </c>
      <c r="O265">
        <f t="shared" si="35"/>
        <v>108.20490454776217</v>
      </c>
      <c r="P265">
        <f t="shared" si="36"/>
        <v>-2.7714992438071704</v>
      </c>
      <c r="Q265">
        <f t="shared" si="37"/>
        <v>12.268957364174083</v>
      </c>
      <c r="R265">
        <f t="shared" si="38"/>
        <v>-0.22589525430254367</v>
      </c>
      <c r="S265">
        <f t="shared" si="39"/>
        <v>105.433405303955</v>
      </c>
    </row>
    <row r="266" spans="1:19">
      <c r="A266" s="1" t="d">
        <v>2004-01-28</v>
      </c>
      <c r="B266">
        <v>105.994298553466</v>
      </c>
      <c r="C266">
        <v>104.169400482177</v>
      </c>
      <c r="D266">
        <v>105.41760192871</v>
      </c>
      <c r="E266">
        <v>104.2878956604</v>
      </c>
      <c r="F266">
        <v>264</v>
      </c>
      <c r="K266">
        <f t="shared" si="40"/>
        <v>104.2878956604</v>
      </c>
      <c r="L266">
        <f t="shared" si="41"/>
        <v>106.397194213867</v>
      </c>
      <c r="M266">
        <f t="shared" si="34"/>
        <v>-1.9824757307294605E-2</v>
      </c>
      <c r="O266">
        <f t="shared" si="35"/>
        <v>108.20490454776217</v>
      </c>
      <c r="P266">
        <f t="shared" si="36"/>
        <v>-3.9170088873621722</v>
      </c>
      <c r="Q266">
        <f t="shared" si="37"/>
        <v>12.268957364174083</v>
      </c>
      <c r="R266">
        <f t="shared" si="38"/>
        <v>-0.31926175722152378</v>
      </c>
      <c r="S266">
        <f t="shared" si="39"/>
        <v>104.2878956604</v>
      </c>
    </row>
    <row r="267" spans="1:19">
      <c r="A267" s="1" t="d">
        <v>2004-01-29</v>
      </c>
      <c r="B267">
        <v>104.896199035644</v>
      </c>
      <c r="C267">
        <v>103.529502410888</v>
      </c>
      <c r="D267">
        <v>104.2878956604</v>
      </c>
      <c r="E267">
        <v>103.821798553466</v>
      </c>
      <c r="F267">
        <v>265</v>
      </c>
      <c r="K267">
        <f t="shared" si="40"/>
        <v>103.821798553466</v>
      </c>
      <c r="L267">
        <f t="shared" si="41"/>
        <v>106.823800964355</v>
      </c>
      <c r="M267">
        <f t="shared" si="34"/>
        <v>-2.8102374038260547E-2</v>
      </c>
      <c r="O267">
        <f t="shared" si="35"/>
        <v>108.20490454776217</v>
      </c>
      <c r="P267">
        <f t="shared" si="36"/>
        <v>-4.383105994296173</v>
      </c>
      <c r="Q267">
        <f t="shared" si="37"/>
        <v>12.268957364174083</v>
      </c>
      <c r="R267">
        <f t="shared" si="38"/>
        <v>-0.35725170967624709</v>
      </c>
      <c r="S267">
        <f t="shared" si="39"/>
        <v>103.821798553466</v>
      </c>
    </row>
    <row r="268" spans="1:19">
      <c r="A268" s="1" t="d">
        <v>2004-01-30</v>
      </c>
      <c r="B268">
        <v>104.311594696044</v>
      </c>
      <c r="C268">
        <v>103.3003956604</v>
      </c>
      <c r="D268">
        <v>103.84549758911101</v>
      </c>
      <c r="E268">
        <v>104.07460433959901</v>
      </c>
      <c r="F268">
        <v>266</v>
      </c>
      <c r="K268">
        <f t="shared" si="40"/>
        <v>104.07460433959901</v>
      </c>
      <c r="L268">
        <f t="shared" si="41"/>
        <v>106.67369903564401</v>
      </c>
      <c r="M268">
        <f t="shared" si="34"/>
        <v>-2.4364906434683031E-2</v>
      </c>
      <c r="O268">
        <f t="shared" si="35"/>
        <v>108.20490454776217</v>
      </c>
      <c r="P268">
        <f t="shared" si="36"/>
        <v>-4.1303002081631632</v>
      </c>
      <c r="Q268">
        <f t="shared" si="37"/>
        <v>12.268957364174083</v>
      </c>
      <c r="R268">
        <f t="shared" si="38"/>
        <v>-0.33664639019969445</v>
      </c>
      <c r="S268">
        <f t="shared" si="39"/>
        <v>104.07460433959901</v>
      </c>
    </row>
    <row r="269" spans="1:19">
      <c r="A269" s="1" t="d">
        <v>2004-02-02</v>
      </c>
      <c r="B269">
        <v>104.161504821777</v>
      </c>
      <c r="C269">
        <v>103.347805786132</v>
      </c>
      <c r="D269">
        <v>104.09039566040001</v>
      </c>
      <c r="E269">
        <v>103.616402893066</v>
      </c>
      <c r="F269">
        <v>267</v>
      </c>
      <c r="K269">
        <f t="shared" si="40"/>
        <v>103.616402893066</v>
      </c>
      <c r="L269">
        <f t="shared" si="41"/>
        <v>106.223405303955</v>
      </c>
      <c r="M269">
        <f t="shared" si="34"/>
        <v>-2.4542636374998095E-2</v>
      </c>
      <c r="O269">
        <f t="shared" si="35"/>
        <v>108.20490454776217</v>
      </c>
      <c r="P269">
        <f t="shared" si="36"/>
        <v>-4.5885016546961737</v>
      </c>
      <c r="Q269">
        <f t="shared" si="37"/>
        <v>12.268957364174083</v>
      </c>
      <c r="R269">
        <f t="shared" si="38"/>
        <v>-0.37399279486411846</v>
      </c>
      <c r="S269">
        <f t="shared" si="39"/>
        <v>103.616402893066</v>
      </c>
    </row>
    <row r="270" spans="1:19">
      <c r="A270" s="1" t="d">
        <v>2004-02-03</v>
      </c>
      <c r="B270">
        <v>105.062104339599</v>
      </c>
      <c r="C270">
        <v>103.513699035644</v>
      </c>
      <c r="D270">
        <v>103.632194213867</v>
      </c>
      <c r="E270">
        <v>104.493303375244</v>
      </c>
      <c r="F270">
        <v>268</v>
      </c>
      <c r="K270">
        <f t="shared" si="40"/>
        <v>104.493303375244</v>
      </c>
      <c r="L270">
        <f t="shared" si="41"/>
        <v>104.904094696044</v>
      </c>
      <c r="M270">
        <f t="shared" si="34"/>
        <v>-3.9158749902971079E-3</v>
      </c>
      <c r="O270">
        <f t="shared" si="35"/>
        <v>108.20490454776217</v>
      </c>
      <c r="P270">
        <f t="shared" si="36"/>
        <v>-3.7116011725181721</v>
      </c>
      <c r="Q270">
        <f t="shared" si="37"/>
        <v>12.268957364174083</v>
      </c>
      <c r="R270">
        <f t="shared" si="38"/>
        <v>-0.30251968951788988</v>
      </c>
      <c r="S270">
        <f t="shared" si="39"/>
        <v>104.493303375244</v>
      </c>
    </row>
    <row r="271" spans="1:19">
      <c r="A271" s="1" t="d">
        <v>2004-02-04</v>
      </c>
      <c r="B271">
        <v>104.64340530395501</v>
      </c>
      <c r="C271">
        <v>104.106199035644</v>
      </c>
      <c r="D271">
        <v>104.50119903564401</v>
      </c>
      <c r="E271">
        <v>104.453800964355</v>
      </c>
      <c r="F271">
        <v>269</v>
      </c>
      <c r="K271">
        <f t="shared" si="40"/>
        <v>104.453800964355</v>
      </c>
      <c r="L271">
        <f t="shared" si="41"/>
        <v>105.433405303955</v>
      </c>
      <c r="M271">
        <f t="shared" si="34"/>
        <v>-9.2912140775107677E-3</v>
      </c>
      <c r="O271">
        <f t="shared" si="35"/>
        <v>108.20490454776217</v>
      </c>
      <c r="P271">
        <f t="shared" si="36"/>
        <v>-3.751103583407172</v>
      </c>
      <c r="Q271">
        <f t="shared" si="37"/>
        <v>12.268957364174083</v>
      </c>
      <c r="R271">
        <f t="shared" si="38"/>
        <v>-0.30573939350058921</v>
      </c>
      <c r="S271">
        <f t="shared" si="39"/>
        <v>104.453800964355</v>
      </c>
    </row>
    <row r="272" spans="1:19">
      <c r="A272" s="1" t="d">
        <v>2004-02-05</v>
      </c>
      <c r="B272">
        <v>105.25960433959899</v>
      </c>
      <c r="C272">
        <v>104.343201446533</v>
      </c>
      <c r="D272">
        <v>104.453800964355</v>
      </c>
      <c r="E272">
        <v>104.856696624755</v>
      </c>
      <c r="F272">
        <v>270</v>
      </c>
      <c r="K272">
        <f t="shared" si="40"/>
        <v>104.856696624755</v>
      </c>
      <c r="L272">
        <f t="shared" si="41"/>
        <v>104.2878956604</v>
      </c>
      <c r="M272">
        <f t="shared" si="34"/>
        <v>5.4541417367095502E-3</v>
      </c>
      <c r="O272">
        <f t="shared" si="35"/>
        <v>108.20490454776217</v>
      </c>
      <c r="P272">
        <f t="shared" si="36"/>
        <v>-3.3482079230071662</v>
      </c>
      <c r="Q272">
        <f t="shared" si="37"/>
        <v>12.268957364174083</v>
      </c>
      <c r="R272">
        <f t="shared" si="38"/>
        <v>-0.27290077091506459</v>
      </c>
      <c r="S272">
        <f t="shared" si="39"/>
        <v>104.856696624755</v>
      </c>
    </row>
    <row r="273" spans="1:19">
      <c r="A273" s="1" t="d">
        <v>2004-02-06</v>
      </c>
      <c r="B273">
        <v>106.175995178222</v>
      </c>
      <c r="C273">
        <v>104.801402893066</v>
      </c>
      <c r="D273">
        <v>104.832997589111</v>
      </c>
      <c r="E273">
        <v>105.81260192871</v>
      </c>
      <c r="F273">
        <v>271</v>
      </c>
      <c r="K273">
        <f t="shared" si="40"/>
        <v>105.81260192871</v>
      </c>
      <c r="L273">
        <f t="shared" si="41"/>
        <v>103.821798553466</v>
      </c>
      <c r="M273">
        <f t="shared" si="34"/>
        <v>1.9175196374765058E-2</v>
      </c>
      <c r="O273">
        <f t="shared" si="35"/>
        <v>108.20490454776217</v>
      </c>
      <c r="P273">
        <f t="shared" si="36"/>
        <v>-2.3923026190521739</v>
      </c>
      <c r="Q273">
        <f t="shared" si="37"/>
        <v>12.268957364174083</v>
      </c>
      <c r="R273">
        <f t="shared" si="38"/>
        <v>-0.19498825760351951</v>
      </c>
      <c r="S273">
        <f t="shared" si="39"/>
        <v>105.81260192871</v>
      </c>
    </row>
    <row r="274" spans="1:19">
      <c r="A274" s="1" t="d">
        <v>2004-02-09</v>
      </c>
      <c r="B274">
        <v>106.55520385742101</v>
      </c>
      <c r="C274">
        <v>105.599298553466</v>
      </c>
      <c r="D274">
        <v>105.62299758911099</v>
      </c>
      <c r="E274">
        <v>106.104898071289</v>
      </c>
      <c r="F274">
        <v>272</v>
      </c>
      <c r="K274">
        <f t="shared" si="40"/>
        <v>106.104898071289</v>
      </c>
      <c r="L274">
        <f t="shared" si="41"/>
        <v>104.07460433959901</v>
      </c>
      <c r="M274">
        <f t="shared" si="34"/>
        <v>1.9508061016163758E-2</v>
      </c>
      <c r="O274">
        <f t="shared" si="35"/>
        <v>108.20490454776217</v>
      </c>
      <c r="P274">
        <f t="shared" si="36"/>
        <v>-2.100006476473169</v>
      </c>
      <c r="Q274">
        <f t="shared" si="37"/>
        <v>12.268957364174083</v>
      </c>
      <c r="R274">
        <f t="shared" si="38"/>
        <v>-0.17116421665994894</v>
      </c>
      <c r="S274">
        <f t="shared" si="39"/>
        <v>106.104898071289</v>
      </c>
    </row>
    <row r="275" spans="1:19">
      <c r="A275" s="1" t="d">
        <v>2004-02-10</v>
      </c>
      <c r="B275">
        <v>106.4525</v>
      </c>
      <c r="C275">
        <v>105.630905303955</v>
      </c>
      <c r="D275">
        <v>106.112805786132</v>
      </c>
      <c r="E275">
        <v>105.78890289306599</v>
      </c>
      <c r="F275">
        <v>273</v>
      </c>
      <c r="K275">
        <f t="shared" si="40"/>
        <v>105.78890289306599</v>
      </c>
      <c r="L275">
        <f t="shared" si="41"/>
        <v>103.616402893066</v>
      </c>
      <c r="M275">
        <f t="shared" si="34"/>
        <v>2.096675757256361E-2</v>
      </c>
      <c r="O275">
        <f t="shared" si="35"/>
        <v>108.20490454776217</v>
      </c>
      <c r="P275">
        <f t="shared" si="36"/>
        <v>-2.4160016546961742</v>
      </c>
      <c r="Q275">
        <f t="shared" si="37"/>
        <v>12.268957364174083</v>
      </c>
      <c r="R275">
        <f t="shared" si="38"/>
        <v>-0.19691988348993775</v>
      </c>
      <c r="S275">
        <f t="shared" si="39"/>
        <v>105.78890289306599</v>
      </c>
    </row>
    <row r="276" spans="1:19">
      <c r="A276" s="1" t="d">
        <v>2004-02-11</v>
      </c>
      <c r="B276">
        <v>106.91859710693301</v>
      </c>
      <c r="C276">
        <v>105.449196624755</v>
      </c>
      <c r="D276">
        <v>105.78890289306599</v>
      </c>
      <c r="E276">
        <v>106.721097106933</v>
      </c>
      <c r="F276">
        <v>274</v>
      </c>
      <c r="K276">
        <f t="shared" si="40"/>
        <v>106.721097106933</v>
      </c>
      <c r="L276">
        <f t="shared" si="41"/>
        <v>104.493303375244</v>
      </c>
      <c r="M276">
        <f t="shared" si="34"/>
        <v>2.1319966540715107E-2</v>
      </c>
      <c r="O276">
        <f t="shared" si="35"/>
        <v>108.20490454776217</v>
      </c>
      <c r="P276">
        <f t="shared" si="36"/>
        <v>-1.4838074408291675</v>
      </c>
      <c r="Q276">
        <f t="shared" si="37"/>
        <v>12.268957364174083</v>
      </c>
      <c r="R276">
        <f t="shared" si="38"/>
        <v>-0.12093997858057222</v>
      </c>
      <c r="S276">
        <f t="shared" si="39"/>
        <v>106.721097106933</v>
      </c>
    </row>
    <row r="277" spans="1:19">
      <c r="A277" s="1" t="d">
        <v>2004-02-12</v>
      </c>
      <c r="B277">
        <v>106.887002410888</v>
      </c>
      <c r="C277">
        <v>106.4603956604</v>
      </c>
      <c r="D277">
        <v>106.73690048217701</v>
      </c>
      <c r="E277">
        <v>106.642104339599</v>
      </c>
      <c r="F277">
        <v>275</v>
      </c>
      <c r="K277">
        <f t="shared" si="40"/>
        <v>106.642104339599</v>
      </c>
      <c r="L277">
        <f t="shared" si="41"/>
        <v>104.453800964355</v>
      </c>
      <c r="M277">
        <f t="shared" si="34"/>
        <v>2.0949964051482972E-2</v>
      </c>
      <c r="O277">
        <f t="shared" si="35"/>
        <v>108.20490454776217</v>
      </c>
      <c r="P277">
        <f t="shared" si="36"/>
        <v>-1.5628002081631678</v>
      </c>
      <c r="Q277">
        <f t="shared" si="37"/>
        <v>12.268957364174083</v>
      </c>
      <c r="R277">
        <f t="shared" si="38"/>
        <v>-0.12737840403020845</v>
      </c>
      <c r="S277">
        <f t="shared" si="39"/>
        <v>106.642104339599</v>
      </c>
    </row>
    <row r="278" spans="1:19">
      <c r="A278" s="1" t="d">
        <v>2004-02-13</v>
      </c>
      <c r="B278">
        <v>107.258303375244</v>
      </c>
      <c r="C278">
        <v>105.780995178222</v>
      </c>
      <c r="D278">
        <v>106.594694213867</v>
      </c>
      <c r="E278">
        <v>105.796798553466</v>
      </c>
      <c r="F278">
        <v>276</v>
      </c>
      <c r="K278">
        <f t="shared" si="40"/>
        <v>105.796798553466</v>
      </c>
      <c r="L278">
        <f t="shared" si="41"/>
        <v>104.856696624755</v>
      </c>
      <c r="M278">
        <f t="shared" si="34"/>
        <v>8.9655878830066094E-3</v>
      </c>
      <c r="O278">
        <f t="shared" si="35"/>
        <v>108.20490454776217</v>
      </c>
      <c r="P278">
        <f t="shared" si="36"/>
        <v>-2.4081059942961645</v>
      </c>
      <c r="Q278">
        <f t="shared" si="37"/>
        <v>12.268957364174083</v>
      </c>
      <c r="R278">
        <f t="shared" si="38"/>
        <v>-0.19627633569971839</v>
      </c>
      <c r="S278">
        <f t="shared" si="39"/>
        <v>105.796798553466</v>
      </c>
    </row>
    <row r="279" spans="1:19">
      <c r="A279" s="1" t="d">
        <v>2004-02-16</v>
      </c>
      <c r="B279">
        <v>106.49200241088801</v>
      </c>
      <c r="C279">
        <v>105.970599517822</v>
      </c>
      <c r="D279">
        <v>106.04169662475501</v>
      </c>
      <c r="E279">
        <v>106.318201446533</v>
      </c>
      <c r="F279">
        <v>277</v>
      </c>
      <c r="K279">
        <f t="shared" si="40"/>
        <v>106.318201446533</v>
      </c>
      <c r="L279">
        <f t="shared" si="41"/>
        <v>105.81260192871</v>
      </c>
      <c r="M279">
        <f t="shared" si="34"/>
        <v>4.7782542779133408E-3</v>
      </c>
      <c r="O279">
        <f t="shared" si="35"/>
        <v>108.20490454776217</v>
      </c>
      <c r="P279">
        <f t="shared" si="36"/>
        <v>-1.8867031012291733</v>
      </c>
      <c r="Q279">
        <f t="shared" si="37"/>
        <v>12.268957364174083</v>
      </c>
      <c r="R279">
        <f t="shared" si="38"/>
        <v>-0.15377860116609685</v>
      </c>
      <c r="S279">
        <f t="shared" si="39"/>
        <v>106.318201446533</v>
      </c>
    </row>
    <row r="280" spans="1:19">
      <c r="A280" s="1" t="d">
        <v>2004-02-17</v>
      </c>
      <c r="B280">
        <v>107.47159469604399</v>
      </c>
      <c r="C280">
        <v>106.278699035644</v>
      </c>
      <c r="D280">
        <v>106.31030578613201</v>
      </c>
      <c r="E280">
        <v>107.282002410888</v>
      </c>
      <c r="F280">
        <v>278</v>
      </c>
      <c r="K280">
        <f t="shared" si="40"/>
        <v>107.282002410888</v>
      </c>
      <c r="L280">
        <f t="shared" si="41"/>
        <v>106.104898071289</v>
      </c>
      <c r="M280">
        <f t="shared" si="34"/>
        <v>1.109377946726009E-2</v>
      </c>
      <c r="O280">
        <f t="shared" si="35"/>
        <v>108.20490454776217</v>
      </c>
      <c r="P280">
        <f t="shared" si="36"/>
        <v>-0.92290213687417122</v>
      </c>
      <c r="Q280">
        <f t="shared" si="37"/>
        <v>12.268957364174083</v>
      </c>
      <c r="R280">
        <f t="shared" si="38"/>
        <v>-7.5222540064332419E-2</v>
      </c>
      <c r="S280">
        <f t="shared" si="39"/>
        <v>107.282002410888</v>
      </c>
    </row>
    <row r="281" spans="1:19">
      <c r="A281" s="1" t="d">
        <v>2004-02-18</v>
      </c>
      <c r="B281">
        <v>107.803405303955</v>
      </c>
      <c r="C281">
        <v>106.823800964355</v>
      </c>
      <c r="D281">
        <v>107.297805786132</v>
      </c>
      <c r="E281">
        <v>106.926504821777</v>
      </c>
      <c r="F281">
        <v>279</v>
      </c>
      <c r="K281">
        <f t="shared" si="40"/>
        <v>106.926504821777</v>
      </c>
      <c r="L281">
        <f t="shared" si="41"/>
        <v>105.78890289306599</v>
      </c>
      <c r="M281">
        <f t="shared" si="34"/>
        <v>1.0753509088386348E-2</v>
      </c>
      <c r="O281">
        <f t="shared" si="35"/>
        <v>108.20490454776217</v>
      </c>
      <c r="P281">
        <f t="shared" si="36"/>
        <v>-1.2783997259851674</v>
      </c>
      <c r="Q281">
        <f t="shared" si="37"/>
        <v>12.268957364174083</v>
      </c>
      <c r="R281">
        <f t="shared" si="38"/>
        <v>-0.10419791087693833</v>
      </c>
      <c r="S281">
        <f t="shared" si="39"/>
        <v>106.926504821777</v>
      </c>
    </row>
    <row r="282" spans="1:19">
      <c r="A282" s="1" t="d">
        <v>2004-02-19</v>
      </c>
      <c r="B282">
        <v>107.827104339599</v>
      </c>
      <c r="C282">
        <v>106.8475</v>
      </c>
      <c r="D282">
        <v>106.910701446533</v>
      </c>
      <c r="E282">
        <v>107.74020385742099</v>
      </c>
      <c r="F282">
        <v>280</v>
      </c>
      <c r="K282">
        <f t="shared" si="40"/>
        <v>107.74020385742099</v>
      </c>
      <c r="L282">
        <f t="shared" si="41"/>
        <v>106.721097106933</v>
      </c>
      <c r="M282">
        <f t="shared" si="34"/>
        <v>9.5492529416827399E-3</v>
      </c>
      <c r="O282">
        <f t="shared" si="35"/>
        <v>108.20490454776217</v>
      </c>
      <c r="P282">
        <f t="shared" si="36"/>
        <v>-0.464700690341175</v>
      </c>
      <c r="Q282">
        <f t="shared" si="37"/>
        <v>12.268957364174083</v>
      </c>
      <c r="R282">
        <f t="shared" si="38"/>
        <v>-3.7876135399909555E-2</v>
      </c>
      <c r="S282">
        <f t="shared" si="39"/>
        <v>107.74020385742099</v>
      </c>
    </row>
    <row r="283" spans="1:19">
      <c r="A283" s="1" t="d">
        <v>2004-02-20</v>
      </c>
      <c r="B283">
        <v>108.340599517822</v>
      </c>
      <c r="C283">
        <v>107.519004821777</v>
      </c>
      <c r="D283">
        <v>107.771798553466</v>
      </c>
      <c r="E283">
        <v>107.953495178222</v>
      </c>
      <c r="F283">
        <v>281</v>
      </c>
      <c r="K283">
        <f t="shared" si="40"/>
        <v>107.953495178222</v>
      </c>
      <c r="L283">
        <f t="shared" si="41"/>
        <v>106.642104339599</v>
      </c>
      <c r="M283">
        <f t="shared" si="34"/>
        <v>1.2297120792430283E-2</v>
      </c>
      <c r="O283">
        <f t="shared" si="35"/>
        <v>108.20490454776217</v>
      </c>
      <c r="P283">
        <f t="shared" si="36"/>
        <v>-0.25140936954016979</v>
      </c>
      <c r="Q283">
        <f t="shared" si="37"/>
        <v>12.268957364174083</v>
      </c>
      <c r="R283">
        <f t="shared" si="38"/>
        <v>-2.0491502421737699E-2</v>
      </c>
      <c r="S283">
        <f t="shared" si="39"/>
        <v>107.953495178222</v>
      </c>
    </row>
    <row r="284" spans="1:19">
      <c r="A284" s="1" t="d">
        <v>2004-02-23</v>
      </c>
      <c r="B284">
        <v>107.803405303955</v>
      </c>
      <c r="C284">
        <v>107.06080337524401</v>
      </c>
      <c r="D284">
        <v>107.416300964355</v>
      </c>
      <c r="E284">
        <v>107.519004821777</v>
      </c>
      <c r="F284">
        <v>282</v>
      </c>
      <c r="K284">
        <f t="shared" si="40"/>
        <v>107.519004821777</v>
      </c>
      <c r="L284">
        <f t="shared" si="41"/>
        <v>105.796798553466</v>
      </c>
      <c r="M284">
        <f t="shared" si="34"/>
        <v>1.6278434620501825E-2</v>
      </c>
      <c r="O284">
        <f t="shared" si="35"/>
        <v>108.20490454776217</v>
      </c>
      <c r="P284">
        <f t="shared" si="36"/>
        <v>-0.68589972598516624</v>
      </c>
      <c r="Q284">
        <f t="shared" si="37"/>
        <v>12.268957364174083</v>
      </c>
      <c r="R284">
        <f t="shared" si="38"/>
        <v>-5.5905298683979851E-2</v>
      </c>
      <c r="S284">
        <f t="shared" si="39"/>
        <v>107.519004821777</v>
      </c>
    </row>
    <row r="285" spans="1:19">
      <c r="A285" s="1" t="d">
        <v>2004-02-24</v>
      </c>
      <c r="B285">
        <v>108.530203857421</v>
      </c>
      <c r="C285">
        <v>107.39260192870999</v>
      </c>
      <c r="D285">
        <v>107.526900482177</v>
      </c>
      <c r="E285">
        <v>108.364298553466</v>
      </c>
      <c r="F285">
        <v>283</v>
      </c>
      <c r="K285">
        <f t="shared" si="40"/>
        <v>108.364298553466</v>
      </c>
      <c r="L285">
        <f t="shared" si="41"/>
        <v>106.318201446533</v>
      </c>
      <c r="M285">
        <f t="shared" si="34"/>
        <v>1.9245031227902887E-2</v>
      </c>
      <c r="O285">
        <f t="shared" si="35"/>
        <v>108.20490454776217</v>
      </c>
      <c r="P285">
        <f t="shared" si="36"/>
        <v>0.159394005703831</v>
      </c>
      <c r="Q285">
        <f t="shared" si="37"/>
        <v>12.268957364174083</v>
      </c>
      <c r="R285">
        <f t="shared" si="38"/>
        <v>1.2991650469767609E-2</v>
      </c>
      <c r="S285">
        <f t="shared" si="39"/>
        <v>108.364298553466</v>
      </c>
    </row>
    <row r="286" spans="1:19">
      <c r="A286" s="1" t="d">
        <v>2004-02-25</v>
      </c>
      <c r="B286">
        <v>108.696097106933</v>
      </c>
      <c r="C286">
        <v>107.40840530395501</v>
      </c>
      <c r="D286">
        <v>108.348495178222</v>
      </c>
      <c r="E286">
        <v>107.59010192871</v>
      </c>
      <c r="F286">
        <v>284</v>
      </c>
      <c r="K286">
        <f t="shared" si="40"/>
        <v>107.59010192871</v>
      </c>
      <c r="L286">
        <f t="shared" si="41"/>
        <v>107.282002410888</v>
      </c>
      <c r="M286">
        <f t="shared" si="34"/>
        <v>2.8718658386146512E-3</v>
      </c>
      <c r="O286">
        <f t="shared" si="35"/>
        <v>108.20490454776217</v>
      </c>
      <c r="P286">
        <f t="shared" si="36"/>
        <v>-0.61480261905217048</v>
      </c>
      <c r="Q286">
        <f t="shared" si="37"/>
        <v>12.268957364174083</v>
      </c>
      <c r="R286">
        <f t="shared" si="38"/>
        <v>-5.0110421024644053E-2</v>
      </c>
      <c r="S286">
        <f t="shared" si="39"/>
        <v>107.59010192871</v>
      </c>
    </row>
    <row r="287" spans="1:19">
      <c r="A287" s="1" t="d">
        <v>2004-02-26</v>
      </c>
      <c r="B287">
        <v>107.945599517822</v>
      </c>
      <c r="C287">
        <v>107.282002410888</v>
      </c>
      <c r="D287">
        <v>107.597997589111</v>
      </c>
      <c r="E287">
        <v>107.661199035644</v>
      </c>
      <c r="F287">
        <v>285</v>
      </c>
      <c r="K287">
        <f t="shared" si="40"/>
        <v>107.661199035644</v>
      </c>
      <c r="L287">
        <f t="shared" si="41"/>
        <v>106.926504821777</v>
      </c>
      <c r="M287">
        <f t="shared" si="34"/>
        <v>6.8710205677402492E-3</v>
      </c>
      <c r="O287">
        <f t="shared" si="35"/>
        <v>108.20490454776217</v>
      </c>
      <c r="P287">
        <f t="shared" si="36"/>
        <v>-0.54370551211816576</v>
      </c>
      <c r="Q287">
        <f t="shared" si="37"/>
        <v>12.268957364174083</v>
      </c>
      <c r="R287">
        <f t="shared" si="38"/>
        <v>-4.4315543365226022E-2</v>
      </c>
      <c r="S287">
        <f t="shared" si="39"/>
        <v>107.661199035644</v>
      </c>
    </row>
    <row r="288" spans="1:19">
      <c r="A288" s="1" t="d">
        <v>2004-02-27</v>
      </c>
      <c r="B288">
        <v>107.89820144653299</v>
      </c>
      <c r="C288">
        <v>106.53150482177701</v>
      </c>
      <c r="D288">
        <v>107.669094696044</v>
      </c>
      <c r="E288">
        <v>107.827104339599</v>
      </c>
      <c r="F288">
        <v>286</v>
      </c>
      <c r="K288">
        <f t="shared" si="40"/>
        <v>107.827104339599</v>
      </c>
      <c r="L288">
        <f t="shared" si="41"/>
        <v>107.74020385742099</v>
      </c>
      <c r="M288">
        <f t="shared" si="34"/>
        <v>8.0657432478048463E-4</v>
      </c>
      <c r="O288">
        <f t="shared" si="35"/>
        <v>108.20490454776217</v>
      </c>
      <c r="P288">
        <f t="shared" si="36"/>
        <v>-0.37780020816316551</v>
      </c>
      <c r="Q288">
        <f t="shared" si="37"/>
        <v>12.268957364174083</v>
      </c>
      <c r="R288">
        <f t="shared" si="38"/>
        <v>-3.0793179644291485E-2</v>
      </c>
      <c r="S288">
        <f t="shared" si="39"/>
        <v>107.827104339599</v>
      </c>
    </row>
    <row r="289" spans="1:19">
      <c r="A289" s="1" t="d">
        <v>2004-03-01</v>
      </c>
      <c r="B289">
        <v>108.253699035644</v>
      </c>
      <c r="C289">
        <v>106.934400482177</v>
      </c>
      <c r="D289">
        <v>108.02460433959899</v>
      </c>
      <c r="E289">
        <v>107.100305786132</v>
      </c>
      <c r="F289">
        <v>287</v>
      </c>
      <c r="K289">
        <f t="shared" si="40"/>
        <v>107.100305786132</v>
      </c>
      <c r="L289">
        <f t="shared" si="41"/>
        <v>107.953495178222</v>
      </c>
      <c r="M289">
        <f t="shared" si="34"/>
        <v>-7.9033049433133717E-3</v>
      </c>
      <c r="O289">
        <f t="shared" si="35"/>
        <v>108.20490454776217</v>
      </c>
      <c r="P289">
        <f t="shared" si="36"/>
        <v>-1.1045987616301716</v>
      </c>
      <c r="Q289">
        <f t="shared" si="37"/>
        <v>12.268957364174083</v>
      </c>
      <c r="R289">
        <f t="shared" si="38"/>
        <v>-9.0031999365785598E-2</v>
      </c>
      <c r="S289">
        <f t="shared" si="39"/>
        <v>107.100305786132</v>
      </c>
    </row>
    <row r="290" spans="1:19">
      <c r="A290" s="1" t="d">
        <v>2004-03-02</v>
      </c>
      <c r="B290">
        <v>107.519004821777</v>
      </c>
      <c r="C290">
        <v>106.081199035644</v>
      </c>
      <c r="D290">
        <v>107.116097106933</v>
      </c>
      <c r="E290">
        <v>106.168099517822</v>
      </c>
      <c r="F290">
        <v>288</v>
      </c>
      <c r="K290">
        <f t="shared" si="40"/>
        <v>106.168099517822</v>
      </c>
      <c r="L290">
        <f t="shared" si="41"/>
        <v>107.519004821777</v>
      </c>
      <c r="M290">
        <f t="shared" si="34"/>
        <v>-1.2564339729466911E-2</v>
      </c>
      <c r="O290">
        <f t="shared" si="35"/>
        <v>108.20490454776217</v>
      </c>
      <c r="P290">
        <f t="shared" si="36"/>
        <v>-2.0368050299401688</v>
      </c>
      <c r="Q290">
        <f t="shared" si="37"/>
        <v>12.268957364174083</v>
      </c>
      <c r="R290">
        <f t="shared" si="38"/>
        <v>-0.16601288679083134</v>
      </c>
      <c r="S290">
        <f t="shared" si="39"/>
        <v>106.168099517822</v>
      </c>
    </row>
    <row r="291" spans="1:19">
      <c r="A291" s="1" t="d">
        <v>2004-03-03</v>
      </c>
      <c r="B291">
        <v>106.270803375244</v>
      </c>
      <c r="C291">
        <v>104.927805786132</v>
      </c>
      <c r="D291">
        <v>106.160203857421</v>
      </c>
      <c r="E291">
        <v>106.049604339599</v>
      </c>
      <c r="F291">
        <v>289</v>
      </c>
      <c r="K291">
        <f t="shared" si="40"/>
        <v>106.049604339599</v>
      </c>
      <c r="L291">
        <f t="shared" si="41"/>
        <v>108.364298553466</v>
      </c>
      <c r="M291">
        <f t="shared" si="34"/>
        <v>-2.1360302652860819E-2</v>
      </c>
      <c r="O291">
        <f t="shared" si="35"/>
        <v>108.20490454776217</v>
      </c>
      <c r="P291">
        <f t="shared" si="36"/>
        <v>-2.1553002081631689</v>
      </c>
      <c r="Q291">
        <f t="shared" si="37"/>
        <v>12.268957364174083</v>
      </c>
      <c r="R291">
        <f t="shared" si="38"/>
        <v>-0.17567101622316694</v>
      </c>
      <c r="S291">
        <f t="shared" si="39"/>
        <v>106.049604339599</v>
      </c>
    </row>
    <row r="292" spans="1:19">
      <c r="A292" s="1" t="d">
        <v>2004-03-04</v>
      </c>
      <c r="B292">
        <v>107.24250000000001</v>
      </c>
      <c r="C292">
        <v>105.66249999999999</v>
      </c>
      <c r="D292">
        <v>106.025905303955</v>
      </c>
      <c r="E292">
        <v>107.218800964355</v>
      </c>
      <c r="F292">
        <v>290</v>
      </c>
      <c r="K292">
        <f t="shared" si="40"/>
        <v>107.218800964355</v>
      </c>
      <c r="L292">
        <f t="shared" si="41"/>
        <v>107.59010192871</v>
      </c>
      <c r="M292">
        <f t="shared" si="34"/>
        <v>-3.4510699190621885E-3</v>
      </c>
      <c r="O292">
        <f t="shared" si="35"/>
        <v>108.20490454776217</v>
      </c>
      <c r="P292">
        <f t="shared" si="36"/>
        <v>-0.98610358340717141</v>
      </c>
      <c r="Q292">
        <f t="shared" si="37"/>
        <v>12.268957364174083</v>
      </c>
      <c r="R292">
        <f t="shared" si="38"/>
        <v>-8.0373869933450012E-2</v>
      </c>
      <c r="S292">
        <f t="shared" si="39"/>
        <v>107.218800964355</v>
      </c>
    </row>
    <row r="293" spans="1:19">
      <c r="A293" s="1" t="d">
        <v>2004-03-05</v>
      </c>
      <c r="B293">
        <v>109.770497589111</v>
      </c>
      <c r="C293">
        <v>106.89489807128901</v>
      </c>
      <c r="D293">
        <v>107.20299758911101</v>
      </c>
      <c r="E293">
        <v>109.4228956604</v>
      </c>
      <c r="F293">
        <v>291</v>
      </c>
      <c r="K293">
        <f t="shared" si="40"/>
        <v>109.4228956604</v>
      </c>
      <c r="L293">
        <f t="shared" si="41"/>
        <v>107.661199035644</v>
      </c>
      <c r="M293">
        <f t="shared" si="34"/>
        <v>1.6363338329278054E-2</v>
      </c>
      <c r="O293">
        <f t="shared" si="35"/>
        <v>108.20490454776217</v>
      </c>
      <c r="P293">
        <f t="shared" si="36"/>
        <v>1.2179911126378329</v>
      </c>
      <c r="Q293">
        <f t="shared" si="37"/>
        <v>12.268957364174083</v>
      </c>
      <c r="R293">
        <f t="shared" si="38"/>
        <v>9.9274215117449396E-2</v>
      </c>
      <c r="S293">
        <f t="shared" si="39"/>
        <v>109.4228956604</v>
      </c>
    </row>
    <row r="294" spans="1:19">
      <c r="A294" s="1" t="d">
        <v>2004-03-08</v>
      </c>
      <c r="B294">
        <v>109.81</v>
      </c>
      <c r="C294">
        <v>108.798800964355</v>
      </c>
      <c r="D294">
        <v>109.454502410888</v>
      </c>
      <c r="E294">
        <v>109.2253956604</v>
      </c>
      <c r="F294">
        <v>292</v>
      </c>
      <c r="K294">
        <f t="shared" si="40"/>
        <v>109.2253956604</v>
      </c>
      <c r="L294">
        <f t="shared" si="41"/>
        <v>107.827104339599</v>
      </c>
      <c r="M294">
        <f t="shared" si="34"/>
        <v>1.2967901988697683E-2</v>
      </c>
      <c r="O294">
        <f t="shared" si="35"/>
        <v>108.20490454776217</v>
      </c>
      <c r="P294">
        <f t="shared" si="36"/>
        <v>1.0204911126378278</v>
      </c>
      <c r="Q294">
        <f t="shared" si="37"/>
        <v>12.268957364174083</v>
      </c>
      <c r="R294">
        <f t="shared" si="38"/>
        <v>8.3176677719796185E-2</v>
      </c>
      <c r="S294">
        <f t="shared" si="39"/>
        <v>109.2253956604</v>
      </c>
    </row>
    <row r="295" spans="1:19">
      <c r="A295" s="1" t="d">
        <v>2004-03-09</v>
      </c>
      <c r="B295">
        <v>109.517703857421</v>
      </c>
      <c r="C295">
        <v>108.095701446533</v>
      </c>
      <c r="D295">
        <v>109.264898071289</v>
      </c>
      <c r="E295">
        <v>108.42749999999999</v>
      </c>
      <c r="F295">
        <v>293</v>
      </c>
      <c r="K295">
        <f t="shared" si="40"/>
        <v>108.42749999999999</v>
      </c>
      <c r="L295">
        <f t="shared" si="41"/>
        <v>107.100305786132</v>
      </c>
      <c r="M295">
        <f t="shared" si="34"/>
        <v>1.2392067456074907E-2</v>
      </c>
      <c r="O295">
        <f t="shared" si="35"/>
        <v>108.20490454776217</v>
      </c>
      <c r="P295">
        <f t="shared" si="36"/>
        <v>0.22259545223782595</v>
      </c>
      <c r="Q295">
        <f t="shared" si="37"/>
        <v>12.268957364174083</v>
      </c>
      <c r="R295">
        <f t="shared" si="38"/>
        <v>1.8142980338966282E-2</v>
      </c>
      <c r="S295">
        <f t="shared" si="39"/>
        <v>108.42749999999999</v>
      </c>
    </row>
    <row r="296" spans="1:19">
      <c r="A296" s="1" t="d">
        <v>2004-03-10</v>
      </c>
      <c r="B296">
        <v>108.482805786132</v>
      </c>
      <c r="C296">
        <v>106.89489807128901</v>
      </c>
      <c r="D296">
        <v>108.4353956604</v>
      </c>
      <c r="E296">
        <v>107.116097106933</v>
      </c>
      <c r="F296">
        <v>294</v>
      </c>
      <c r="K296">
        <f t="shared" si="40"/>
        <v>107.116097106933</v>
      </c>
      <c r="L296">
        <f t="shared" si="41"/>
        <v>106.168099517822</v>
      </c>
      <c r="M296">
        <f t="shared" si="34"/>
        <v>8.9292131385647622E-3</v>
      </c>
      <c r="O296">
        <f t="shared" si="35"/>
        <v>108.20490454776217</v>
      </c>
      <c r="P296">
        <f t="shared" si="36"/>
        <v>-1.0888074408291715</v>
      </c>
      <c r="Q296">
        <f t="shared" si="37"/>
        <v>12.268957364174083</v>
      </c>
      <c r="R296">
        <f t="shared" si="38"/>
        <v>-8.8744903785266949E-2</v>
      </c>
      <c r="S296">
        <f t="shared" si="39"/>
        <v>107.116097106933</v>
      </c>
    </row>
    <row r="297" spans="1:19">
      <c r="A297" s="1" t="d">
        <v>2004-03-11</v>
      </c>
      <c r="B297">
        <v>108.38010192871</v>
      </c>
      <c r="C297">
        <v>106.28659469604401</v>
      </c>
      <c r="D297">
        <v>107.155599517822</v>
      </c>
      <c r="E297">
        <v>108.111504821777</v>
      </c>
      <c r="F297">
        <v>295</v>
      </c>
      <c r="K297">
        <f t="shared" si="40"/>
        <v>108.111504821777</v>
      </c>
      <c r="L297">
        <f t="shared" si="41"/>
        <v>106.049604339599</v>
      </c>
      <c r="M297">
        <f t="shared" si="34"/>
        <v>1.9442792785678398E-2</v>
      </c>
      <c r="O297">
        <f t="shared" si="35"/>
        <v>108.20490454776217</v>
      </c>
      <c r="P297">
        <f t="shared" si="36"/>
        <v>-9.3399725985165105E-2</v>
      </c>
      <c r="Q297">
        <f t="shared" si="37"/>
        <v>12.268957364174083</v>
      </c>
      <c r="R297">
        <f t="shared" si="38"/>
        <v>-7.612686491021362E-3</v>
      </c>
      <c r="S297">
        <f t="shared" si="39"/>
        <v>108.111504821777</v>
      </c>
    </row>
    <row r="298" spans="1:19">
      <c r="A298" s="1" t="d">
        <v>2004-03-12</v>
      </c>
      <c r="B298">
        <v>108.150995178222</v>
      </c>
      <c r="C298">
        <v>106.515701446533</v>
      </c>
      <c r="D298">
        <v>108.072002410888</v>
      </c>
      <c r="E298">
        <v>106.83960433959901</v>
      </c>
      <c r="F298">
        <v>296</v>
      </c>
      <c r="K298">
        <f t="shared" si="40"/>
        <v>106.83960433959901</v>
      </c>
      <c r="L298">
        <f t="shared" si="41"/>
        <v>107.218800964355</v>
      </c>
      <c r="M298">
        <f t="shared" si="34"/>
        <v>-3.5366616800914796E-3</v>
      </c>
      <c r="O298">
        <f t="shared" si="35"/>
        <v>108.20490454776217</v>
      </c>
      <c r="P298">
        <f t="shared" si="36"/>
        <v>-1.3653002081631627</v>
      </c>
      <c r="Q298">
        <f t="shared" si="37"/>
        <v>12.268957364174083</v>
      </c>
      <c r="R298">
        <f t="shared" si="38"/>
        <v>-0.11128086663255524</v>
      </c>
      <c r="S298">
        <f t="shared" si="39"/>
        <v>106.83960433959901</v>
      </c>
    </row>
    <row r="299" spans="1:19">
      <c r="A299" s="1" t="d">
        <v>2004-03-15</v>
      </c>
      <c r="B299">
        <v>107.71650482177699</v>
      </c>
      <c r="C299">
        <v>106.017997589111</v>
      </c>
      <c r="D299">
        <v>106.91859710693301</v>
      </c>
      <c r="E299">
        <v>106.926504821777</v>
      </c>
      <c r="F299">
        <v>297</v>
      </c>
      <c r="K299">
        <f t="shared" si="40"/>
        <v>106.926504821777</v>
      </c>
      <c r="L299">
        <f t="shared" si="41"/>
        <v>109.4228956604</v>
      </c>
      <c r="M299">
        <f t="shared" si="34"/>
        <v>-2.2814154419479871E-2</v>
      </c>
      <c r="O299">
        <f t="shared" si="35"/>
        <v>108.20490454776217</v>
      </c>
      <c r="P299">
        <f t="shared" si="36"/>
        <v>-1.2783997259851674</v>
      </c>
      <c r="Q299">
        <f t="shared" si="37"/>
        <v>12.268957364174083</v>
      </c>
      <c r="R299">
        <f t="shared" si="38"/>
        <v>-0.10419791087693833</v>
      </c>
      <c r="S299">
        <f t="shared" si="39"/>
        <v>106.926504821777</v>
      </c>
    </row>
    <row r="300" spans="1:19">
      <c r="A300" s="1" t="d">
        <v>2004-03-16</v>
      </c>
      <c r="B300">
        <v>106.926504821777</v>
      </c>
      <c r="C300">
        <v>105.188495178222</v>
      </c>
      <c r="D300">
        <v>106.926504821777</v>
      </c>
      <c r="E300">
        <v>105.2675</v>
      </c>
      <c r="F300">
        <v>298</v>
      </c>
      <c r="K300">
        <f t="shared" si="40"/>
        <v>105.2675</v>
      </c>
      <c r="L300">
        <f t="shared" si="41"/>
        <v>109.2253956604</v>
      </c>
      <c r="M300">
        <f t="shared" si="34"/>
        <v>-3.6236038665456105E-2</v>
      </c>
      <c r="O300">
        <f t="shared" si="35"/>
        <v>108.20490454776217</v>
      </c>
      <c r="P300">
        <f t="shared" si="36"/>
        <v>-2.9374045477621706</v>
      </c>
      <c r="Q300">
        <f t="shared" si="37"/>
        <v>12.268957364174083</v>
      </c>
      <c r="R300">
        <f t="shared" si="38"/>
        <v>-0.23941761802347822</v>
      </c>
      <c r="S300">
        <f t="shared" si="39"/>
        <v>105.2675</v>
      </c>
    </row>
    <row r="301" spans="1:19">
      <c r="A301" s="1" t="d">
        <v>2004-03-17</v>
      </c>
      <c r="B301">
        <v>105.551900482177</v>
      </c>
      <c r="C301">
        <v>104.01140289306601</v>
      </c>
      <c r="D301">
        <v>105.22010192870999</v>
      </c>
      <c r="E301">
        <v>104.580203857421</v>
      </c>
      <c r="F301">
        <v>299</v>
      </c>
      <c r="K301">
        <f t="shared" si="40"/>
        <v>104.580203857421</v>
      </c>
      <c r="L301">
        <f t="shared" si="41"/>
        <v>108.42749999999999</v>
      </c>
      <c r="M301">
        <f t="shared" si="34"/>
        <v>-3.5482660234525398E-2</v>
      </c>
      <c r="O301">
        <f t="shared" si="35"/>
        <v>108.20490454776217</v>
      </c>
      <c r="P301">
        <f t="shared" si="36"/>
        <v>-3.6247006903411716</v>
      </c>
      <c r="Q301">
        <f t="shared" si="37"/>
        <v>12.268957364174083</v>
      </c>
      <c r="R301">
        <f t="shared" si="38"/>
        <v>-0.29543673376235402</v>
      </c>
      <c r="S301">
        <f t="shared" si="39"/>
        <v>104.580203857421</v>
      </c>
    </row>
    <row r="302" spans="1:19">
      <c r="A302" s="1" t="d">
        <v>2004-03-18</v>
      </c>
      <c r="B302">
        <v>104.832997589111</v>
      </c>
      <c r="C302">
        <v>103.221402893066</v>
      </c>
      <c r="D302">
        <v>104.580203857421</v>
      </c>
      <c r="E302">
        <v>104.50119903564401</v>
      </c>
      <c r="F302">
        <v>300</v>
      </c>
      <c r="K302">
        <f t="shared" si="40"/>
        <v>104.50119903564401</v>
      </c>
      <c r="L302">
        <f t="shared" si="41"/>
        <v>107.116097106933</v>
      </c>
      <c r="M302">
        <f t="shared" si="34"/>
        <v>-2.4411812434489311E-2</v>
      </c>
      <c r="O302">
        <f t="shared" si="35"/>
        <v>108.20490454776217</v>
      </c>
      <c r="P302">
        <f t="shared" si="36"/>
        <v>-3.7037055121181623</v>
      </c>
      <c r="Q302">
        <f t="shared" si="37"/>
        <v>12.268957364174083</v>
      </c>
      <c r="R302">
        <f t="shared" si="38"/>
        <v>-0.30187614172767052</v>
      </c>
      <c r="S302">
        <f t="shared" si="39"/>
        <v>104.50119903564401</v>
      </c>
    </row>
    <row r="303" spans="1:19">
      <c r="A303" s="1" t="d">
        <v>2004-03-19</v>
      </c>
      <c r="B303">
        <v>105.117398071289</v>
      </c>
      <c r="C303">
        <v>103.379400482177</v>
      </c>
      <c r="D303">
        <v>104.453800964355</v>
      </c>
      <c r="E303">
        <v>103.379400482177</v>
      </c>
      <c r="F303">
        <v>301</v>
      </c>
      <c r="K303">
        <f t="shared" si="40"/>
        <v>103.379400482177</v>
      </c>
      <c r="L303">
        <f t="shared" si="41"/>
        <v>108.111504821777</v>
      </c>
      <c r="M303">
        <f t="shared" si="34"/>
        <v>-4.377058988681104E-2</v>
      </c>
      <c r="O303">
        <f t="shared" si="35"/>
        <v>108.20490454776217</v>
      </c>
      <c r="P303">
        <f t="shared" si="36"/>
        <v>-4.8255040655851644</v>
      </c>
      <c r="Q303">
        <f t="shared" si="37"/>
        <v>12.268957364174083</v>
      </c>
      <c r="R303">
        <f t="shared" si="38"/>
        <v>-0.39331003624446986</v>
      </c>
      <c r="S303">
        <f t="shared" si="39"/>
        <v>103.379400482177</v>
      </c>
    </row>
    <row r="304" spans="1:19">
      <c r="A304" s="1" t="d">
        <v>2004-03-22</v>
      </c>
      <c r="B304">
        <v>104.698699035644</v>
      </c>
      <c r="C304">
        <v>103.592703857421</v>
      </c>
      <c r="D304">
        <v>103.6875</v>
      </c>
      <c r="E304">
        <v>104.09039566040001</v>
      </c>
      <c r="F304">
        <v>302</v>
      </c>
      <c r="K304">
        <f t="shared" si="40"/>
        <v>104.09039566040001</v>
      </c>
      <c r="L304">
        <f t="shared" si="41"/>
        <v>106.83960433959901</v>
      </c>
      <c r="M304">
        <f t="shared" si="34"/>
        <v>-2.5732112133815099E-2</v>
      </c>
      <c r="O304">
        <f t="shared" si="35"/>
        <v>108.20490454776217</v>
      </c>
      <c r="P304">
        <f t="shared" si="36"/>
        <v>-4.1145088873621631</v>
      </c>
      <c r="Q304">
        <f t="shared" si="37"/>
        <v>12.268957364174083</v>
      </c>
      <c r="R304">
        <f t="shared" si="38"/>
        <v>-0.3353592946191758</v>
      </c>
      <c r="S304">
        <f t="shared" si="39"/>
        <v>104.09039566040001</v>
      </c>
    </row>
    <row r="305" spans="1:19">
      <c r="A305" s="1" t="d">
        <v>2004-03-23</v>
      </c>
      <c r="B305">
        <v>104.264196624755</v>
      </c>
      <c r="C305">
        <v>103.474196624755</v>
      </c>
      <c r="D305">
        <v>104.0825</v>
      </c>
      <c r="E305">
        <v>104.09039566040001</v>
      </c>
      <c r="F305">
        <v>303</v>
      </c>
      <c r="K305">
        <f t="shared" si="40"/>
        <v>104.09039566040001</v>
      </c>
      <c r="L305">
        <f t="shared" si="41"/>
        <v>106.926504821777</v>
      </c>
      <c r="M305">
        <f t="shared" si="34"/>
        <v>-2.652391159800993E-2</v>
      </c>
      <c r="O305">
        <f t="shared" si="35"/>
        <v>108.20490454776217</v>
      </c>
      <c r="P305">
        <f t="shared" si="36"/>
        <v>-4.1145088873621631</v>
      </c>
      <c r="Q305">
        <f t="shared" si="37"/>
        <v>12.268957364174083</v>
      </c>
      <c r="R305">
        <f t="shared" si="38"/>
        <v>-0.3353592946191758</v>
      </c>
      <c r="S305">
        <f t="shared" si="39"/>
        <v>104.09039566040001</v>
      </c>
    </row>
    <row r="306" spans="1:19">
      <c r="A306" s="1" t="d">
        <v>2004-03-24</v>
      </c>
      <c r="B306">
        <v>104.37479614257801</v>
      </c>
      <c r="C306">
        <v>101.61770385742101</v>
      </c>
      <c r="D306">
        <v>104.07460433959901</v>
      </c>
      <c r="E306">
        <v>102.02059951782201</v>
      </c>
      <c r="F306">
        <v>304</v>
      </c>
      <c r="K306">
        <f t="shared" si="40"/>
        <v>102.02059951782201</v>
      </c>
      <c r="L306">
        <f t="shared" si="41"/>
        <v>105.2675</v>
      </c>
      <c r="M306">
        <f t="shared" si="34"/>
        <v>-3.0844282254047894E-2</v>
      </c>
      <c r="O306">
        <f t="shared" si="35"/>
        <v>108.20490454776217</v>
      </c>
      <c r="P306">
        <f t="shared" si="36"/>
        <v>-6.1843050299401625</v>
      </c>
      <c r="Q306">
        <f t="shared" si="37"/>
        <v>12.268957364174083</v>
      </c>
      <c r="R306">
        <f t="shared" si="38"/>
        <v>-0.50406117214153956</v>
      </c>
      <c r="S306">
        <f t="shared" si="39"/>
        <v>102.02059951782201</v>
      </c>
    </row>
    <row r="307" spans="1:19">
      <c r="A307" s="1" t="d">
        <v>2004-03-25</v>
      </c>
      <c r="B307">
        <v>102.08380096435501</v>
      </c>
      <c r="C307">
        <v>101.293800964355</v>
      </c>
      <c r="D307">
        <v>102.04429855346601</v>
      </c>
      <c r="E307">
        <v>101.7203956604</v>
      </c>
      <c r="F307">
        <v>305</v>
      </c>
      <c r="K307">
        <f t="shared" si="40"/>
        <v>101.7203956604</v>
      </c>
      <c r="L307">
        <f t="shared" si="41"/>
        <v>104.580203857421</v>
      </c>
      <c r="M307">
        <f t="shared" si="34"/>
        <v>-2.7345597842971303E-2</v>
      </c>
      <c r="O307">
        <f t="shared" si="35"/>
        <v>108.20490454776217</v>
      </c>
      <c r="P307">
        <f t="shared" si="36"/>
        <v>-6.4845088873621677</v>
      </c>
      <c r="Q307">
        <f t="shared" si="37"/>
        <v>12.268957364174083</v>
      </c>
      <c r="R307">
        <f t="shared" si="38"/>
        <v>-0.52852974339100978</v>
      </c>
      <c r="S307">
        <f t="shared" si="39"/>
        <v>101.7203956604</v>
      </c>
    </row>
    <row r="308" spans="1:19">
      <c r="A308" s="1" t="d">
        <v>2004-03-26</v>
      </c>
      <c r="B308">
        <v>101.83890289306601</v>
      </c>
      <c r="C308">
        <v>100.898800964355</v>
      </c>
      <c r="D308">
        <v>101.7203956604</v>
      </c>
      <c r="E308">
        <v>101.69669662475501</v>
      </c>
      <c r="F308">
        <v>306</v>
      </c>
      <c r="K308">
        <f t="shared" si="40"/>
        <v>101.69669662475501</v>
      </c>
      <c r="L308">
        <f t="shared" si="41"/>
        <v>104.50119903564401</v>
      </c>
      <c r="M308">
        <f t="shared" si="34"/>
        <v>-2.6837035716044011E-2</v>
      </c>
      <c r="O308">
        <f t="shared" si="35"/>
        <v>108.20490454776217</v>
      </c>
      <c r="P308">
        <f t="shared" si="36"/>
        <v>-6.5082079230071628</v>
      </c>
      <c r="Q308">
        <f t="shared" si="37"/>
        <v>12.268957364174083</v>
      </c>
      <c r="R308">
        <f t="shared" si="38"/>
        <v>-0.53046136927750909</v>
      </c>
      <c r="S308">
        <f t="shared" si="39"/>
        <v>101.69669662475501</v>
      </c>
    </row>
    <row r="309" spans="1:19">
      <c r="A309" s="1" t="d">
        <v>2004-03-28</v>
      </c>
      <c r="B309">
        <v>101.507104339599</v>
      </c>
      <c r="C309">
        <v>100.598597106933</v>
      </c>
      <c r="D309">
        <v>100.740797348022</v>
      </c>
      <c r="E309">
        <v>101.34909469604401</v>
      </c>
      <c r="F309">
        <v>307</v>
      </c>
      <c r="K309">
        <f t="shared" si="40"/>
        <v>101.34909469604401</v>
      </c>
      <c r="L309">
        <f t="shared" si="41"/>
        <v>103.379400482177</v>
      </c>
      <c r="M309">
        <f t="shared" si="34"/>
        <v>-1.963936506367181E-2</v>
      </c>
      <c r="O309">
        <f t="shared" si="35"/>
        <v>108.20490454776217</v>
      </c>
      <c r="P309">
        <f t="shared" si="36"/>
        <v>-6.8558098517181634</v>
      </c>
      <c r="Q309">
        <f t="shared" si="37"/>
        <v>12.268957364174083</v>
      </c>
      <c r="R309">
        <f t="shared" si="38"/>
        <v>-0.55879319229989677</v>
      </c>
      <c r="S309">
        <f t="shared" si="39"/>
        <v>101.34909469604401</v>
      </c>
    </row>
    <row r="310" spans="1:19">
      <c r="A310" s="1" t="d">
        <v>2004-03-29</v>
      </c>
      <c r="B310">
        <v>102.47090530395501</v>
      </c>
      <c r="C310">
        <v>101.199004821777</v>
      </c>
      <c r="D310">
        <v>101.34909469604401</v>
      </c>
      <c r="E310">
        <v>101.744094696044</v>
      </c>
      <c r="F310">
        <v>308</v>
      </c>
      <c r="K310">
        <f t="shared" si="40"/>
        <v>101.744094696044</v>
      </c>
      <c r="L310">
        <f t="shared" si="41"/>
        <v>104.09039566040001</v>
      </c>
      <c r="M310">
        <f t="shared" si="34"/>
        <v>-2.2540993810907684E-2</v>
      </c>
      <c r="O310">
        <f t="shared" si="35"/>
        <v>108.20490454776217</v>
      </c>
      <c r="P310">
        <f t="shared" si="36"/>
        <v>-6.4608098517181674</v>
      </c>
      <c r="Q310">
        <f t="shared" si="37"/>
        <v>12.268957364174083</v>
      </c>
      <c r="R310">
        <f t="shared" si="38"/>
        <v>-0.52659811750459151</v>
      </c>
      <c r="S310">
        <f t="shared" si="39"/>
        <v>101.744094696044</v>
      </c>
    </row>
    <row r="311" spans="1:19">
      <c r="A311" s="1" t="d">
        <v>2004-03-30</v>
      </c>
      <c r="B311">
        <v>101.90210433959901</v>
      </c>
      <c r="C311">
        <v>100.05350120544399</v>
      </c>
      <c r="D311">
        <v>101.830995178222</v>
      </c>
      <c r="E311">
        <v>101.36489807128901</v>
      </c>
      <c r="F311">
        <v>309</v>
      </c>
      <c r="K311">
        <f t="shared" si="40"/>
        <v>101.36489807128901</v>
      </c>
      <c r="L311">
        <f t="shared" si="41"/>
        <v>104.09039566040001</v>
      </c>
      <c r="M311">
        <f t="shared" si="34"/>
        <v>-2.6183948786236422E-2</v>
      </c>
      <c r="O311">
        <f t="shared" si="35"/>
        <v>108.20490454776217</v>
      </c>
      <c r="P311">
        <f t="shared" si="36"/>
        <v>-6.8400064764731638</v>
      </c>
      <c r="Q311">
        <f t="shared" si="37"/>
        <v>12.268957364174083</v>
      </c>
      <c r="R311">
        <f t="shared" si="38"/>
        <v>-0.5575051142036157</v>
      </c>
      <c r="S311">
        <f t="shared" si="39"/>
        <v>101.36489807128901</v>
      </c>
    </row>
    <row r="312" spans="1:19">
      <c r="A312" s="1" t="d">
        <v>2004-03-31</v>
      </c>
      <c r="B312">
        <v>101.59400482177701</v>
      </c>
      <c r="C312">
        <v>100.740797348022</v>
      </c>
      <c r="D312">
        <v>101.37280578613201</v>
      </c>
      <c r="E312">
        <v>101.3175</v>
      </c>
      <c r="F312">
        <v>310</v>
      </c>
      <c r="K312">
        <f t="shared" si="40"/>
        <v>101.3175</v>
      </c>
      <c r="L312">
        <f t="shared" si="41"/>
        <v>102.02059951782201</v>
      </c>
      <c r="M312">
        <f t="shared" si="34"/>
        <v>-6.8917406988888708E-3</v>
      </c>
      <c r="O312">
        <f t="shared" si="35"/>
        <v>108.20490454776217</v>
      </c>
      <c r="P312">
        <f t="shared" si="36"/>
        <v>-6.8874045477621735</v>
      </c>
      <c r="Q312">
        <f t="shared" si="37"/>
        <v>12.268957364174083</v>
      </c>
      <c r="R312">
        <f t="shared" si="38"/>
        <v>-0.56136836597653439</v>
      </c>
      <c r="S312">
        <f t="shared" si="39"/>
        <v>101.3175</v>
      </c>
    </row>
    <row r="313" spans="1:19">
      <c r="A313" s="1" t="d">
        <v>2004-04-01</v>
      </c>
      <c r="B313">
        <v>101.752002410888</v>
      </c>
      <c r="C313">
        <v>99.777002410888599</v>
      </c>
      <c r="D313">
        <v>101.30960433959901</v>
      </c>
      <c r="E313">
        <v>100.211498794555</v>
      </c>
      <c r="F313">
        <v>311</v>
      </c>
      <c r="K313">
        <f t="shared" si="40"/>
        <v>100.211498794555</v>
      </c>
      <c r="L313">
        <f t="shared" si="41"/>
        <v>101.7203956604</v>
      </c>
      <c r="M313">
        <f t="shared" si="34"/>
        <v>-1.4833769137927333E-2</v>
      </c>
      <c r="O313">
        <f t="shared" si="35"/>
        <v>108.20490454776217</v>
      </c>
      <c r="P313">
        <f t="shared" si="36"/>
        <v>-7.9934057532071705</v>
      </c>
      <c r="Q313">
        <f t="shared" si="37"/>
        <v>12.268957364174083</v>
      </c>
      <c r="R313">
        <f t="shared" si="38"/>
        <v>-0.65151467365501492</v>
      </c>
      <c r="S313">
        <f t="shared" si="39"/>
        <v>100.211498794555</v>
      </c>
    </row>
    <row r="314" spans="1:19">
      <c r="A314" s="1" t="d">
        <v>2004-04-04</v>
      </c>
      <c r="B314">
        <v>100.353699035644</v>
      </c>
      <c r="C314">
        <v>99.476798553466807</v>
      </c>
      <c r="D314">
        <v>99.650599517822201</v>
      </c>
      <c r="E314">
        <v>99.7138009643554</v>
      </c>
      <c r="F314">
        <v>312</v>
      </c>
      <c r="K314">
        <f t="shared" si="40"/>
        <v>99.7138009643554</v>
      </c>
      <c r="L314">
        <f t="shared" si="41"/>
        <v>101.69669662475501</v>
      </c>
      <c r="M314">
        <f t="shared" si="34"/>
        <v>-1.9498132448846239E-2</v>
      </c>
      <c r="O314">
        <f t="shared" si="35"/>
        <v>108.20490454776217</v>
      </c>
      <c r="P314">
        <f t="shared" si="36"/>
        <v>-8.491103583406769</v>
      </c>
      <c r="Q314">
        <f t="shared" si="37"/>
        <v>12.268957364174083</v>
      </c>
      <c r="R314">
        <f t="shared" si="38"/>
        <v>-0.69208029104422353</v>
      </c>
      <c r="S314">
        <f t="shared" si="39"/>
        <v>99.7138009643554</v>
      </c>
    </row>
    <row r="315" spans="1:19">
      <c r="A315" s="1" t="d">
        <v>2004-04-05</v>
      </c>
      <c r="B315">
        <v>101.657194213867</v>
      </c>
      <c r="C315">
        <v>99.571600723266599</v>
      </c>
      <c r="D315">
        <v>99.705899276733405</v>
      </c>
      <c r="E315">
        <v>101.3175</v>
      </c>
      <c r="F315">
        <v>313</v>
      </c>
      <c r="K315">
        <f t="shared" si="40"/>
        <v>101.3175</v>
      </c>
      <c r="L315">
        <f t="shared" si="41"/>
        <v>101.34909469604401</v>
      </c>
      <c r="M315">
        <f t="shared" si="34"/>
        <v>-3.1174127542787922E-4</v>
      </c>
      <c r="O315">
        <f t="shared" si="35"/>
        <v>108.20490454776217</v>
      </c>
      <c r="P315">
        <f t="shared" si="36"/>
        <v>-6.8874045477621735</v>
      </c>
      <c r="Q315">
        <f t="shared" si="37"/>
        <v>12.268957364174083</v>
      </c>
      <c r="R315">
        <f t="shared" si="38"/>
        <v>-0.56136836597653439</v>
      </c>
      <c r="S315">
        <f t="shared" si="39"/>
        <v>101.3175</v>
      </c>
    </row>
    <row r="316" spans="1:19">
      <c r="A316" s="1" t="d">
        <v>2004-04-06</v>
      </c>
      <c r="B316">
        <v>101.45179855346601</v>
      </c>
      <c r="C316">
        <v>100.58279975891099</v>
      </c>
      <c r="D316">
        <v>101.341199035644</v>
      </c>
      <c r="E316">
        <v>101.112098312377</v>
      </c>
      <c r="F316">
        <v>314</v>
      </c>
      <c r="K316">
        <f t="shared" si="40"/>
        <v>101.112098312377</v>
      </c>
      <c r="L316">
        <f t="shared" si="41"/>
        <v>101.744094696044</v>
      </c>
      <c r="M316">
        <f t="shared" si="34"/>
        <v>-6.2116271765458864E-3</v>
      </c>
      <c r="O316">
        <f t="shared" si="35"/>
        <v>108.20490454776217</v>
      </c>
      <c r="P316">
        <f t="shared" si="36"/>
        <v>-7.0928062353851686</v>
      </c>
      <c r="Q316">
        <f t="shared" si="37"/>
        <v>12.268957364174083</v>
      </c>
      <c r="R316">
        <f t="shared" si="38"/>
        <v>-0.57810994242236813</v>
      </c>
      <c r="S316">
        <f t="shared" si="39"/>
        <v>101.112098312377</v>
      </c>
    </row>
    <row r="317" spans="1:19">
      <c r="A317" s="1" t="d">
        <v>2004-04-07</v>
      </c>
      <c r="B317">
        <v>102.1075</v>
      </c>
      <c r="C317">
        <v>101.017302169799</v>
      </c>
      <c r="D317">
        <v>101.112098312377</v>
      </c>
      <c r="E317">
        <v>101.5228956604</v>
      </c>
      <c r="F317">
        <v>315</v>
      </c>
      <c r="K317">
        <f t="shared" si="40"/>
        <v>101.5228956604</v>
      </c>
      <c r="L317">
        <f t="shared" si="41"/>
        <v>101.36489807128901</v>
      </c>
      <c r="M317">
        <f t="shared" si="34"/>
        <v>1.5587012083795315E-3</v>
      </c>
      <c r="O317">
        <f t="shared" si="35"/>
        <v>108.20490454776217</v>
      </c>
      <c r="P317">
        <f t="shared" si="36"/>
        <v>-6.6820088873621728</v>
      </c>
      <c r="Q317">
        <f t="shared" si="37"/>
        <v>12.268957364174083</v>
      </c>
      <c r="R317">
        <f t="shared" si="38"/>
        <v>-0.54462728078866296</v>
      </c>
      <c r="S317">
        <f t="shared" si="39"/>
        <v>101.5228956604</v>
      </c>
    </row>
    <row r="318" spans="1:19">
      <c r="A318" s="1" t="d">
        <v>2004-04-08</v>
      </c>
      <c r="B318">
        <v>101.90210433959901</v>
      </c>
      <c r="C318">
        <v>101.080497589111</v>
      </c>
      <c r="D318">
        <v>101.538699035644</v>
      </c>
      <c r="E318">
        <v>101.546594696044</v>
      </c>
      <c r="F318">
        <v>316</v>
      </c>
      <c r="K318">
        <f t="shared" si="40"/>
        <v>101.546594696044</v>
      </c>
      <c r="L318">
        <f t="shared" si="41"/>
        <v>101.3175</v>
      </c>
      <c r="M318">
        <f t="shared" si="34"/>
        <v>2.2611562271472874E-3</v>
      </c>
      <c r="O318">
        <f t="shared" si="35"/>
        <v>108.20490454776217</v>
      </c>
      <c r="P318">
        <f t="shared" si="36"/>
        <v>-6.6583098517181725</v>
      </c>
      <c r="Q318">
        <f t="shared" si="37"/>
        <v>12.268957364174083</v>
      </c>
      <c r="R318">
        <f t="shared" si="38"/>
        <v>-0.5426956549022447</v>
      </c>
      <c r="S318">
        <f t="shared" si="39"/>
        <v>101.546594696044</v>
      </c>
    </row>
    <row r="319" spans="1:19">
      <c r="A319" s="1" t="d">
        <v>2004-04-11</v>
      </c>
      <c r="B319">
        <v>101.60979614257801</v>
      </c>
      <c r="C319">
        <v>100.274700241088</v>
      </c>
      <c r="D319">
        <v>101.538699035644</v>
      </c>
      <c r="E319">
        <v>100.44059951782199</v>
      </c>
      <c r="F319">
        <v>317</v>
      </c>
      <c r="K319">
        <f t="shared" si="40"/>
        <v>100.44059951782199</v>
      </c>
      <c r="L319">
        <f t="shared" si="41"/>
        <v>100.211498794555</v>
      </c>
      <c r="M319">
        <f t="shared" si="34"/>
        <v>2.2861720064348834E-3</v>
      </c>
      <c r="O319">
        <f t="shared" si="35"/>
        <v>108.20490454776217</v>
      </c>
      <c r="P319">
        <f t="shared" si="36"/>
        <v>-7.764305029940175</v>
      </c>
      <c r="Q319">
        <f t="shared" si="37"/>
        <v>12.268957364174083</v>
      </c>
      <c r="R319">
        <f t="shared" si="38"/>
        <v>-0.63284147132276303</v>
      </c>
      <c r="S319">
        <f t="shared" si="39"/>
        <v>100.44059951782199</v>
      </c>
    </row>
    <row r="320" spans="1:19">
      <c r="A320" s="1" t="d">
        <v>2004-04-12</v>
      </c>
      <c r="B320">
        <v>100.898800964355</v>
      </c>
      <c r="C320">
        <v>99.879700241088798</v>
      </c>
      <c r="D320">
        <v>100.44059951782199</v>
      </c>
      <c r="E320">
        <v>100.701300964355</v>
      </c>
      <c r="F320">
        <v>318</v>
      </c>
      <c r="K320">
        <f t="shared" si="40"/>
        <v>100.701300964355</v>
      </c>
      <c r="L320">
        <f t="shared" si="41"/>
        <v>99.7138009643554</v>
      </c>
      <c r="M320">
        <f t="shared" si="34"/>
        <v>9.9033432729396242E-3</v>
      </c>
      <c r="O320">
        <f t="shared" si="35"/>
        <v>108.20490454776217</v>
      </c>
      <c r="P320">
        <f t="shared" si="36"/>
        <v>-7.5036035834071697</v>
      </c>
      <c r="Q320">
        <f t="shared" si="37"/>
        <v>12.268957364174083</v>
      </c>
      <c r="R320">
        <f t="shared" si="38"/>
        <v>-0.61159260405599214</v>
      </c>
      <c r="S320">
        <f t="shared" si="39"/>
        <v>100.701300964355</v>
      </c>
    </row>
    <row r="321" spans="1:19">
      <c r="A321" s="1" t="d">
        <v>2004-04-13</v>
      </c>
      <c r="B321">
        <v>102.89749999999999</v>
      </c>
      <c r="C321">
        <v>100.551199035644</v>
      </c>
      <c r="D321">
        <v>100.68549758911099</v>
      </c>
      <c r="E321">
        <v>102.486696624755</v>
      </c>
      <c r="F321">
        <v>319</v>
      </c>
      <c r="K321">
        <f t="shared" si="40"/>
        <v>102.486696624755</v>
      </c>
      <c r="L321">
        <f t="shared" si="41"/>
        <v>101.3175</v>
      </c>
      <c r="M321">
        <f t="shared" si="34"/>
        <v>1.1539927700101149E-2</v>
      </c>
      <c r="O321">
        <f t="shared" si="35"/>
        <v>108.20490454776217</v>
      </c>
      <c r="P321">
        <f t="shared" si="36"/>
        <v>-5.7182079230071707</v>
      </c>
      <c r="Q321">
        <f t="shared" si="37"/>
        <v>12.268957364174083</v>
      </c>
      <c r="R321">
        <f t="shared" si="38"/>
        <v>-0.46607121968689852</v>
      </c>
      <c r="S321">
        <f t="shared" si="39"/>
        <v>102.486696624755</v>
      </c>
    </row>
    <row r="322" spans="1:19">
      <c r="A322" s="1" t="d">
        <v>2004-04-14</v>
      </c>
      <c r="B322">
        <v>102.810599517822</v>
      </c>
      <c r="C322">
        <v>102.036402893066</v>
      </c>
      <c r="D322">
        <v>102.53409469604399</v>
      </c>
      <c r="E322">
        <v>102.44719421386699</v>
      </c>
      <c r="F322">
        <v>320</v>
      </c>
      <c r="K322">
        <f t="shared" si="40"/>
        <v>102.44719421386699</v>
      </c>
      <c r="L322">
        <f t="shared" si="41"/>
        <v>101.112098312377</v>
      </c>
      <c r="M322">
        <f t="shared" si="34"/>
        <v>1.3204116260799204E-2</v>
      </c>
      <c r="O322">
        <f t="shared" si="35"/>
        <v>108.20490454776217</v>
      </c>
      <c r="P322">
        <f t="shared" si="36"/>
        <v>-5.7577103338951758</v>
      </c>
      <c r="Q322">
        <f t="shared" si="37"/>
        <v>12.268957364174083</v>
      </c>
      <c r="R322">
        <f t="shared" si="38"/>
        <v>-0.4692909236695168</v>
      </c>
      <c r="S322">
        <f t="shared" si="39"/>
        <v>102.44719421386699</v>
      </c>
    </row>
    <row r="323" spans="1:19">
      <c r="A323" s="1" t="d">
        <v>2004-04-15</v>
      </c>
      <c r="B323">
        <v>103.000203857421</v>
      </c>
      <c r="C323">
        <v>101.925803375244</v>
      </c>
      <c r="D323">
        <v>102.45510192870999</v>
      </c>
      <c r="E323">
        <v>102.20229614257801</v>
      </c>
      <c r="F323">
        <v>321</v>
      </c>
      <c r="K323">
        <f t="shared" si="40"/>
        <v>102.20229614257801</v>
      </c>
      <c r="L323">
        <f t="shared" si="41"/>
        <v>101.5228956604</v>
      </c>
      <c r="M323">
        <f t="shared" ref="M323:M386" si="42">K323/L323-1</f>
        <v>6.6920912544756739E-3</v>
      </c>
      <c r="O323">
        <f t="shared" ref="O323:O386" si="43">SUM($E$2:$E$2188)/COUNTA($E$2:$E$2188)</f>
        <v>108.20490454776217</v>
      </c>
      <c r="P323">
        <f t="shared" ref="P323:P386" si="44">E323-O323</f>
        <v>-6.0026084051841622</v>
      </c>
      <c r="Q323">
        <f t="shared" ref="Q323:Q386" si="45">$E$2189</f>
        <v>12.268957364174083</v>
      </c>
      <c r="R323">
        <f t="shared" ref="R323:R386" si="46">P323/Q323</f>
        <v>-0.48925171284008639</v>
      </c>
      <c r="S323">
        <f t="shared" ref="S323:S386" si="47">R323*Q323+O323</f>
        <v>102.20229614257801</v>
      </c>
    </row>
    <row r="324" spans="1:19">
      <c r="A324" s="1" t="d">
        <v>2004-04-18</v>
      </c>
      <c r="B324">
        <v>103.22929855346599</v>
      </c>
      <c r="C324">
        <v>102.20229614257801</v>
      </c>
      <c r="D324">
        <v>102.344502410888</v>
      </c>
      <c r="E324">
        <v>102.842194213867</v>
      </c>
      <c r="F324">
        <v>322</v>
      </c>
      <c r="K324">
        <f t="shared" si="40"/>
        <v>102.842194213867</v>
      </c>
      <c r="L324">
        <f t="shared" si="41"/>
        <v>101.546594696044</v>
      </c>
      <c r="M324">
        <f t="shared" si="42"/>
        <v>1.2758670260692551E-2</v>
      </c>
      <c r="O324">
        <f t="shared" si="43"/>
        <v>108.20490454776217</v>
      </c>
      <c r="P324">
        <f t="shared" si="44"/>
        <v>-5.3627103338951656</v>
      </c>
      <c r="Q324">
        <f t="shared" si="45"/>
        <v>12.268957364174083</v>
      </c>
      <c r="R324">
        <f t="shared" si="46"/>
        <v>-0.43709584887421038</v>
      </c>
      <c r="S324">
        <f t="shared" si="47"/>
        <v>102.842194213867</v>
      </c>
    </row>
    <row r="325" spans="1:19">
      <c r="A325" s="1" t="d">
        <v>2004-04-19</v>
      </c>
      <c r="B325">
        <v>103.000203857421</v>
      </c>
      <c r="C325">
        <v>101.38859710693301</v>
      </c>
      <c r="D325">
        <v>102.45510192870999</v>
      </c>
      <c r="E325">
        <v>101.91</v>
      </c>
      <c r="F325">
        <v>323</v>
      </c>
      <c r="K325">
        <f t="shared" si="40"/>
        <v>101.91</v>
      </c>
      <c r="L325">
        <f t="shared" si="41"/>
        <v>100.44059951782199</v>
      </c>
      <c r="M325">
        <f t="shared" si="42"/>
        <v>1.4629547107763763E-2</v>
      </c>
      <c r="O325">
        <f t="shared" si="43"/>
        <v>108.20490454776217</v>
      </c>
      <c r="P325">
        <f t="shared" si="44"/>
        <v>-6.2949045477621723</v>
      </c>
      <c r="Q325">
        <f t="shared" si="45"/>
        <v>12.268957364174083</v>
      </c>
      <c r="R325">
        <f t="shared" si="46"/>
        <v>-0.51307575378357595</v>
      </c>
      <c r="S325">
        <f t="shared" si="47"/>
        <v>101.91</v>
      </c>
    </row>
    <row r="326" spans="1:19">
      <c r="A326" s="1" t="d">
        <v>2004-04-20</v>
      </c>
      <c r="B326">
        <v>102.65260192871</v>
      </c>
      <c r="C326">
        <v>101.546594696044</v>
      </c>
      <c r="D326">
        <v>101.933699035644</v>
      </c>
      <c r="E326">
        <v>101.95739807128901</v>
      </c>
      <c r="F326">
        <v>324</v>
      </c>
      <c r="K326">
        <f t="shared" si="40"/>
        <v>101.95739807128901</v>
      </c>
      <c r="L326">
        <f t="shared" si="41"/>
        <v>100.701300964355</v>
      </c>
      <c r="M326">
        <f t="shared" si="42"/>
        <v>1.2473494333292034E-2</v>
      </c>
      <c r="O326">
        <f t="shared" si="43"/>
        <v>108.20490454776217</v>
      </c>
      <c r="P326">
        <f t="shared" si="44"/>
        <v>-6.2475064764731627</v>
      </c>
      <c r="Q326">
        <f t="shared" si="45"/>
        <v>12.268957364174083</v>
      </c>
      <c r="R326">
        <f t="shared" si="46"/>
        <v>-0.50921250201065715</v>
      </c>
      <c r="S326">
        <f t="shared" si="47"/>
        <v>101.95739807128901</v>
      </c>
    </row>
    <row r="327" spans="1:19">
      <c r="A327" s="1" t="d">
        <v>2004-04-21</v>
      </c>
      <c r="B327">
        <v>103.10289566039999</v>
      </c>
      <c r="C327">
        <v>101.91</v>
      </c>
      <c r="D327">
        <v>102.06010192871</v>
      </c>
      <c r="E327">
        <v>103.079196624755</v>
      </c>
      <c r="F327">
        <v>325</v>
      </c>
      <c r="K327">
        <f t="shared" si="40"/>
        <v>103.079196624755</v>
      </c>
      <c r="L327">
        <f t="shared" si="41"/>
        <v>102.486696624755</v>
      </c>
      <c r="M327">
        <f t="shared" si="42"/>
        <v>5.7812381461506135E-3</v>
      </c>
      <c r="O327">
        <f t="shared" si="43"/>
        <v>108.20490454776217</v>
      </c>
      <c r="P327">
        <f t="shared" si="44"/>
        <v>-5.1257079230071696</v>
      </c>
      <c r="Q327">
        <f t="shared" si="45"/>
        <v>12.268957364174083</v>
      </c>
      <c r="R327">
        <f t="shared" si="46"/>
        <v>-0.41777860749394002</v>
      </c>
      <c r="S327">
        <f t="shared" si="47"/>
        <v>103.079196624755</v>
      </c>
    </row>
    <row r="328" spans="1:19">
      <c r="A328" s="1" t="d">
        <v>2004-04-22</v>
      </c>
      <c r="B328">
        <v>103.38729614257799</v>
      </c>
      <c r="C328">
        <v>101.752002410888</v>
      </c>
      <c r="D328">
        <v>103.055497589111</v>
      </c>
      <c r="E328">
        <v>102.170701446533</v>
      </c>
      <c r="F328">
        <v>326</v>
      </c>
      <c r="K328">
        <f t="shared" si="40"/>
        <v>102.170701446533</v>
      </c>
      <c r="L328">
        <f t="shared" si="41"/>
        <v>102.44719421386699</v>
      </c>
      <c r="M328">
        <f t="shared" si="42"/>
        <v>-2.6988808181197532E-3</v>
      </c>
      <c r="O328">
        <f t="shared" si="43"/>
        <v>108.20490454776217</v>
      </c>
      <c r="P328">
        <f t="shared" si="44"/>
        <v>-6.034203101229167</v>
      </c>
      <c r="Q328">
        <f t="shared" si="45"/>
        <v>12.268957364174083</v>
      </c>
      <c r="R328">
        <f t="shared" si="46"/>
        <v>-0.49182688651680512</v>
      </c>
      <c r="S328">
        <f t="shared" si="47"/>
        <v>102.170701446533</v>
      </c>
    </row>
    <row r="329" spans="1:19">
      <c r="A329" s="1" t="d">
        <v>2004-04-25</v>
      </c>
      <c r="B329">
        <v>102.06010192871</v>
      </c>
      <c r="C329">
        <v>101.333303375244</v>
      </c>
      <c r="D329">
        <v>101.728303375244</v>
      </c>
      <c r="E329">
        <v>101.704604339599</v>
      </c>
      <c r="F329">
        <v>327</v>
      </c>
      <c r="K329">
        <f t="shared" ref="K329:K392" si="48">E329</f>
        <v>101.704604339599</v>
      </c>
      <c r="L329">
        <f t="shared" ref="L329:L392" si="49">E323</f>
        <v>102.20229614257801</v>
      </c>
      <c r="M329">
        <f t="shared" si="42"/>
        <v>-4.8696734003382813E-3</v>
      </c>
      <c r="O329">
        <f t="shared" si="43"/>
        <v>108.20490454776217</v>
      </c>
      <c r="P329">
        <f t="shared" si="44"/>
        <v>-6.5003002081631678</v>
      </c>
      <c r="Q329">
        <f t="shared" si="45"/>
        <v>12.268957364174083</v>
      </c>
      <c r="R329">
        <f t="shared" si="46"/>
        <v>-0.52981683897152843</v>
      </c>
      <c r="S329">
        <f t="shared" si="47"/>
        <v>101.704604339599</v>
      </c>
    </row>
    <row r="330" spans="1:19">
      <c r="A330" s="1" t="d">
        <v>2004-04-26</v>
      </c>
      <c r="B330">
        <v>103.252997589111</v>
      </c>
      <c r="C330">
        <v>101.420203857421</v>
      </c>
      <c r="D330">
        <v>101.783597106933</v>
      </c>
      <c r="E330">
        <v>103.237194213867</v>
      </c>
      <c r="F330">
        <v>328</v>
      </c>
      <c r="K330">
        <f t="shared" si="48"/>
        <v>103.237194213867</v>
      </c>
      <c r="L330">
        <f t="shared" si="49"/>
        <v>102.842194213867</v>
      </c>
      <c r="M330">
        <f t="shared" si="42"/>
        <v>3.840835981956614E-3</v>
      </c>
      <c r="O330">
        <f t="shared" si="43"/>
        <v>108.20490454776217</v>
      </c>
      <c r="P330">
        <f t="shared" si="44"/>
        <v>-4.9677103338951696</v>
      </c>
      <c r="Q330">
        <f t="shared" si="45"/>
        <v>12.268957364174083</v>
      </c>
      <c r="R330">
        <f t="shared" si="46"/>
        <v>-0.40490077407890512</v>
      </c>
      <c r="S330">
        <f t="shared" si="47"/>
        <v>103.237194213867</v>
      </c>
    </row>
    <row r="331" spans="1:19">
      <c r="A331" s="1" t="d">
        <v>2004-04-27</v>
      </c>
      <c r="B331">
        <v>103.355701446533</v>
      </c>
      <c r="C331">
        <v>102.36820144653301</v>
      </c>
      <c r="D331">
        <v>103.197703857421</v>
      </c>
      <c r="E331">
        <v>102.944898071289</v>
      </c>
      <c r="F331">
        <v>329</v>
      </c>
      <c r="K331">
        <f t="shared" si="48"/>
        <v>102.944898071289</v>
      </c>
      <c r="L331">
        <f t="shared" si="49"/>
        <v>101.91</v>
      </c>
      <c r="M331">
        <f t="shared" si="42"/>
        <v>1.0155019834059642E-2</v>
      </c>
      <c r="O331">
        <f t="shared" si="43"/>
        <v>108.20490454776217</v>
      </c>
      <c r="P331">
        <f t="shared" si="44"/>
        <v>-5.2600064764731655</v>
      </c>
      <c r="Q331">
        <f t="shared" si="45"/>
        <v>12.268957364174083</v>
      </c>
      <c r="R331">
        <f t="shared" si="46"/>
        <v>-0.42872481502239346</v>
      </c>
      <c r="S331">
        <f t="shared" si="47"/>
        <v>102.944898071289</v>
      </c>
    </row>
    <row r="332" spans="1:19">
      <c r="A332" s="1" t="d">
        <v>2004-04-28</v>
      </c>
      <c r="B332">
        <v>104.01140289306601</v>
      </c>
      <c r="C332">
        <v>102.834298553466</v>
      </c>
      <c r="D332">
        <v>102.913303375244</v>
      </c>
      <c r="E332">
        <v>103.829694213867</v>
      </c>
      <c r="F332">
        <v>330</v>
      </c>
      <c r="K332">
        <f t="shared" si="48"/>
        <v>103.829694213867</v>
      </c>
      <c r="L332">
        <f t="shared" si="49"/>
        <v>101.95739807128901</v>
      </c>
      <c r="M332">
        <f t="shared" si="42"/>
        <v>1.8363514350070886E-2</v>
      </c>
      <c r="O332">
        <f t="shared" si="43"/>
        <v>108.20490454776217</v>
      </c>
      <c r="P332">
        <f t="shared" si="44"/>
        <v>-4.3752103338951684</v>
      </c>
      <c r="Q332">
        <f t="shared" si="45"/>
        <v>12.268957364174083</v>
      </c>
      <c r="R332">
        <f t="shared" si="46"/>
        <v>-0.35660816188594663</v>
      </c>
      <c r="S332">
        <f t="shared" si="47"/>
        <v>103.829694213867</v>
      </c>
    </row>
    <row r="333" spans="1:19">
      <c r="A333" s="1" t="d">
        <v>2004-04-29</v>
      </c>
      <c r="B333">
        <v>104.651300964355</v>
      </c>
      <c r="C333">
        <v>103.766504821777</v>
      </c>
      <c r="D333">
        <v>103.86919662475501</v>
      </c>
      <c r="E333">
        <v>104.47750000000001</v>
      </c>
      <c r="F333">
        <v>331</v>
      </c>
      <c r="K333">
        <f t="shared" si="48"/>
        <v>104.47750000000001</v>
      </c>
      <c r="L333">
        <f t="shared" si="49"/>
        <v>103.079196624755</v>
      </c>
      <c r="M333">
        <f t="shared" si="42"/>
        <v>1.3565330551957411E-2</v>
      </c>
      <c r="O333">
        <f t="shared" si="43"/>
        <v>108.20490454776217</v>
      </c>
      <c r="P333">
        <f t="shared" si="44"/>
        <v>-3.7274045477621627</v>
      </c>
      <c r="Q333">
        <f t="shared" si="45"/>
        <v>12.268957364174083</v>
      </c>
      <c r="R333">
        <f t="shared" si="46"/>
        <v>-0.30380776761408873</v>
      </c>
      <c r="S333">
        <f t="shared" si="47"/>
        <v>104.47750000000001</v>
      </c>
    </row>
    <row r="334" spans="1:19">
      <c r="A334" s="1" t="d">
        <v>2004-05-02</v>
      </c>
      <c r="B334">
        <v>104.60390289306601</v>
      </c>
      <c r="C334">
        <v>103.742805786132</v>
      </c>
      <c r="D334">
        <v>104.595995178222</v>
      </c>
      <c r="E334">
        <v>103.86919662475501</v>
      </c>
      <c r="F334">
        <v>332</v>
      </c>
      <c r="K334">
        <f t="shared" si="48"/>
        <v>103.86919662475501</v>
      </c>
      <c r="L334">
        <f t="shared" si="49"/>
        <v>102.170701446533</v>
      </c>
      <c r="M334">
        <f t="shared" si="42"/>
        <v>1.6624092368699772E-2</v>
      </c>
      <c r="O334">
        <f t="shared" si="43"/>
        <v>108.20490454776217</v>
      </c>
      <c r="P334">
        <f t="shared" si="44"/>
        <v>-4.3357079230071633</v>
      </c>
      <c r="Q334">
        <f t="shared" si="45"/>
        <v>12.268957364174083</v>
      </c>
      <c r="R334">
        <f t="shared" si="46"/>
        <v>-0.35338845790332835</v>
      </c>
      <c r="S334">
        <f t="shared" si="47"/>
        <v>103.86919662475501</v>
      </c>
    </row>
    <row r="335" spans="1:19">
      <c r="A335" s="1" t="d">
        <v>2004-05-03</v>
      </c>
      <c r="B335">
        <v>104.97520385742099</v>
      </c>
      <c r="C335">
        <v>103.83760192871</v>
      </c>
      <c r="D335">
        <v>103.86919662475501</v>
      </c>
      <c r="E335">
        <v>104.73030578613201</v>
      </c>
      <c r="F335">
        <v>333</v>
      </c>
      <c r="K335">
        <f t="shared" si="48"/>
        <v>104.73030578613201</v>
      </c>
      <c r="L335">
        <f t="shared" si="49"/>
        <v>101.704604339599</v>
      </c>
      <c r="M335">
        <f t="shared" si="42"/>
        <v>2.9749896439594581E-2</v>
      </c>
      <c r="O335">
        <f t="shared" si="43"/>
        <v>108.20490454776217</v>
      </c>
      <c r="P335">
        <f t="shared" si="44"/>
        <v>-3.4745987616301619</v>
      </c>
      <c r="Q335">
        <f t="shared" si="45"/>
        <v>12.268957364174083</v>
      </c>
      <c r="R335">
        <f t="shared" si="46"/>
        <v>-0.28320244813761836</v>
      </c>
      <c r="S335">
        <f t="shared" si="47"/>
        <v>104.73030578613201</v>
      </c>
    </row>
    <row r="336" spans="1:19">
      <c r="A336" s="1" t="d">
        <v>2004-05-04</v>
      </c>
      <c r="B336">
        <v>104.95150482177699</v>
      </c>
      <c r="C336">
        <v>103.916594696044</v>
      </c>
      <c r="D336">
        <v>104.73030578613201</v>
      </c>
      <c r="E336">
        <v>104.54070144653301</v>
      </c>
      <c r="F336">
        <v>334</v>
      </c>
      <c r="K336">
        <f t="shared" si="48"/>
        <v>104.54070144653301</v>
      </c>
      <c r="L336">
        <f t="shared" si="49"/>
        <v>103.237194213867</v>
      </c>
      <c r="M336">
        <f t="shared" si="42"/>
        <v>1.2626333392649736E-2</v>
      </c>
      <c r="O336">
        <f t="shared" si="43"/>
        <v>108.20490454776217</v>
      </c>
      <c r="P336">
        <f t="shared" si="44"/>
        <v>-3.6642031012291625</v>
      </c>
      <c r="Q336">
        <f t="shared" si="45"/>
        <v>12.268957364174083</v>
      </c>
      <c r="R336">
        <f t="shared" si="46"/>
        <v>-0.29865643774497114</v>
      </c>
      <c r="S336">
        <f t="shared" si="47"/>
        <v>104.54070144653301</v>
      </c>
    </row>
    <row r="337" spans="1:19">
      <c r="A337" s="1" t="d">
        <v>2004-05-05</v>
      </c>
      <c r="B337">
        <v>105.25960433959899</v>
      </c>
      <c r="C337">
        <v>104.29580337524401</v>
      </c>
      <c r="D337">
        <v>104.509094696044</v>
      </c>
      <c r="E337">
        <v>104.659196624755</v>
      </c>
      <c r="F337">
        <v>335</v>
      </c>
      <c r="K337">
        <f t="shared" si="48"/>
        <v>104.659196624755</v>
      </c>
      <c r="L337">
        <f t="shared" si="49"/>
        <v>102.944898071289</v>
      </c>
      <c r="M337">
        <f t="shared" si="42"/>
        <v>1.6652583912209584E-2</v>
      </c>
      <c r="O337">
        <f t="shared" si="43"/>
        <v>108.20490454776217</v>
      </c>
      <c r="P337">
        <f t="shared" si="44"/>
        <v>-3.5457079230071713</v>
      </c>
      <c r="Q337">
        <f t="shared" si="45"/>
        <v>12.268957364174083</v>
      </c>
      <c r="R337">
        <f t="shared" si="46"/>
        <v>-0.28899830831271783</v>
      </c>
      <c r="S337">
        <f t="shared" si="47"/>
        <v>104.659196624755</v>
      </c>
    </row>
    <row r="338" spans="1:19">
      <c r="A338" s="1" t="d">
        <v>2004-05-06</v>
      </c>
      <c r="B338">
        <v>105.66249999999999</v>
      </c>
      <c r="C338">
        <v>104.62760192871001</v>
      </c>
      <c r="D338">
        <v>104.698699035644</v>
      </c>
      <c r="E338">
        <v>105.393902893066</v>
      </c>
      <c r="F338">
        <v>336</v>
      </c>
      <c r="K338">
        <f t="shared" si="48"/>
        <v>105.393902893066</v>
      </c>
      <c r="L338">
        <f t="shared" si="49"/>
        <v>103.829694213867</v>
      </c>
      <c r="M338">
        <f t="shared" si="42"/>
        <v>1.506513807097476E-2</v>
      </c>
      <c r="O338">
        <f t="shared" si="43"/>
        <v>108.20490454776217</v>
      </c>
      <c r="P338">
        <f t="shared" si="44"/>
        <v>-2.8110016546961702</v>
      </c>
      <c r="Q338">
        <f t="shared" si="45"/>
        <v>12.268957364174083</v>
      </c>
      <c r="R338">
        <f t="shared" si="46"/>
        <v>-0.22911495828524303</v>
      </c>
      <c r="S338">
        <f t="shared" si="47"/>
        <v>105.393902893066</v>
      </c>
    </row>
    <row r="339" spans="1:19">
      <c r="A339" s="1" t="d">
        <v>2004-05-09</v>
      </c>
      <c r="B339">
        <v>106.784298553466</v>
      </c>
      <c r="C339">
        <v>105.180599517822</v>
      </c>
      <c r="D339">
        <v>105.44130096435499</v>
      </c>
      <c r="E339">
        <v>106.436696624755</v>
      </c>
      <c r="F339">
        <v>337</v>
      </c>
      <c r="K339">
        <f t="shared" si="48"/>
        <v>106.436696624755</v>
      </c>
      <c r="L339">
        <f t="shared" si="49"/>
        <v>104.47750000000001</v>
      </c>
      <c r="M339">
        <f t="shared" si="42"/>
        <v>1.8752330643009296E-2</v>
      </c>
      <c r="O339">
        <f t="shared" si="43"/>
        <v>108.20490454776217</v>
      </c>
      <c r="P339">
        <f t="shared" si="44"/>
        <v>-1.7682079230071679</v>
      </c>
      <c r="Q339">
        <f t="shared" si="45"/>
        <v>12.268957364174083</v>
      </c>
      <c r="R339">
        <f t="shared" si="46"/>
        <v>-0.14412047173384235</v>
      </c>
      <c r="S339">
        <f t="shared" si="47"/>
        <v>106.436696624755</v>
      </c>
    </row>
    <row r="340" spans="1:19">
      <c r="A340" s="1" t="d">
        <v>2004-05-10</v>
      </c>
      <c r="B340">
        <v>106.523597106933</v>
      </c>
      <c r="C340">
        <v>105.80469421386699</v>
      </c>
      <c r="D340">
        <v>106.420905303955</v>
      </c>
      <c r="E340">
        <v>105.978495178222</v>
      </c>
      <c r="F340">
        <v>338</v>
      </c>
      <c r="K340">
        <f t="shared" si="48"/>
        <v>105.978495178222</v>
      </c>
      <c r="L340">
        <f t="shared" si="49"/>
        <v>103.86919662475501</v>
      </c>
      <c r="M340">
        <f t="shared" si="42"/>
        <v>2.0307257801243983E-2</v>
      </c>
      <c r="O340">
        <f t="shared" si="43"/>
        <v>108.20490454776217</v>
      </c>
      <c r="P340">
        <f t="shared" si="44"/>
        <v>-2.2264093695401641</v>
      </c>
      <c r="Q340">
        <f t="shared" si="45"/>
        <v>12.268957364174083</v>
      </c>
      <c r="R340">
        <f t="shared" si="46"/>
        <v>-0.18146687639826523</v>
      </c>
      <c r="S340">
        <f t="shared" si="47"/>
        <v>105.978495178222</v>
      </c>
    </row>
    <row r="341" spans="1:19">
      <c r="A341" s="1" t="d">
        <v>2004-05-11</v>
      </c>
      <c r="B341">
        <v>106.626300964355</v>
      </c>
      <c r="C341">
        <v>105.283303375244</v>
      </c>
      <c r="D341">
        <v>106.0653956604</v>
      </c>
      <c r="E341">
        <v>106.215497589111</v>
      </c>
      <c r="F341">
        <v>339</v>
      </c>
      <c r="K341">
        <f t="shared" si="48"/>
        <v>106.215497589111</v>
      </c>
      <c r="L341">
        <f t="shared" si="49"/>
        <v>104.73030578613201</v>
      </c>
      <c r="M341">
        <f t="shared" si="42"/>
        <v>1.418110824589669E-2</v>
      </c>
      <c r="O341">
        <f t="shared" si="43"/>
        <v>108.20490454776217</v>
      </c>
      <c r="P341">
        <f t="shared" si="44"/>
        <v>-1.9894069586511733</v>
      </c>
      <c r="Q341">
        <f t="shared" si="45"/>
        <v>12.268957364174083</v>
      </c>
      <c r="R341">
        <f t="shared" si="46"/>
        <v>-0.1621496350179138</v>
      </c>
      <c r="S341">
        <f t="shared" si="47"/>
        <v>106.215497589111</v>
      </c>
    </row>
    <row r="342" spans="1:19">
      <c r="A342" s="1" t="d">
        <v>2004-05-12</v>
      </c>
      <c r="B342">
        <v>107.234604339599</v>
      </c>
      <c r="C342">
        <v>106.14440048217701</v>
      </c>
      <c r="D342">
        <v>106.32609710693301</v>
      </c>
      <c r="E342">
        <v>106.80010192871001</v>
      </c>
      <c r="F342">
        <v>340</v>
      </c>
      <c r="K342">
        <f t="shared" si="48"/>
        <v>106.80010192871001</v>
      </c>
      <c r="L342">
        <f t="shared" si="49"/>
        <v>104.54070144653301</v>
      </c>
      <c r="M342">
        <f t="shared" si="42"/>
        <v>2.1612639392251998E-2</v>
      </c>
      <c r="O342">
        <f t="shared" si="43"/>
        <v>108.20490454776217</v>
      </c>
      <c r="P342">
        <f t="shared" si="44"/>
        <v>-1.4048026190521625</v>
      </c>
      <c r="Q342">
        <f t="shared" si="45"/>
        <v>12.268957364174083</v>
      </c>
      <c r="R342">
        <f t="shared" si="46"/>
        <v>-0.11450057061525459</v>
      </c>
      <c r="S342">
        <f t="shared" si="47"/>
        <v>106.80010192871001</v>
      </c>
    </row>
    <row r="343" spans="1:19">
      <c r="A343" s="1" t="d">
        <v>2004-05-13</v>
      </c>
      <c r="B343">
        <v>107.32940048217699</v>
      </c>
      <c r="C343">
        <v>106.54729614257801</v>
      </c>
      <c r="D343">
        <v>106.823800964355</v>
      </c>
      <c r="E343">
        <v>106.926504821777</v>
      </c>
      <c r="F343">
        <v>341</v>
      </c>
      <c r="K343">
        <f t="shared" si="48"/>
        <v>106.926504821777</v>
      </c>
      <c r="L343">
        <f t="shared" si="49"/>
        <v>104.659196624755</v>
      </c>
      <c r="M343">
        <f t="shared" si="42"/>
        <v>2.1663726362731506E-2</v>
      </c>
      <c r="O343">
        <f t="shared" si="43"/>
        <v>108.20490454776217</v>
      </c>
      <c r="P343">
        <f t="shared" si="44"/>
        <v>-1.2783997259851674</v>
      </c>
      <c r="Q343">
        <f t="shared" si="45"/>
        <v>12.268957364174083</v>
      </c>
      <c r="R343">
        <f t="shared" si="46"/>
        <v>-0.10419791087693833</v>
      </c>
      <c r="S343">
        <f t="shared" si="47"/>
        <v>106.926504821777</v>
      </c>
    </row>
    <row r="344" spans="1:19">
      <c r="A344" s="1" t="d">
        <v>2004-05-16</v>
      </c>
      <c r="B344">
        <v>108.656594696044</v>
      </c>
      <c r="C344">
        <v>107.013405303955</v>
      </c>
      <c r="D344">
        <v>107.43210433959899</v>
      </c>
      <c r="E344">
        <v>108.656594696044</v>
      </c>
      <c r="F344">
        <v>342</v>
      </c>
      <c r="K344">
        <f t="shared" si="48"/>
        <v>108.656594696044</v>
      </c>
      <c r="L344">
        <f t="shared" si="49"/>
        <v>105.393902893066</v>
      </c>
      <c r="M344">
        <f t="shared" si="42"/>
        <v>3.0957120985341646E-2</v>
      </c>
      <c r="O344">
        <f t="shared" si="43"/>
        <v>108.20490454776217</v>
      </c>
      <c r="P344">
        <f t="shared" si="44"/>
        <v>0.45169014828182696</v>
      </c>
      <c r="Q344">
        <f t="shared" si="45"/>
        <v>12.268957364174083</v>
      </c>
      <c r="R344">
        <f t="shared" si="46"/>
        <v>3.6815691413255934E-2</v>
      </c>
      <c r="S344">
        <f t="shared" si="47"/>
        <v>108.656594696044</v>
      </c>
    </row>
    <row r="345" spans="1:19">
      <c r="A345" s="1" t="d">
        <v>2004-05-17</v>
      </c>
      <c r="B345">
        <v>108.862002410888</v>
      </c>
      <c r="C345">
        <v>107.258303375244</v>
      </c>
      <c r="D345">
        <v>108.648699035644</v>
      </c>
      <c r="E345">
        <v>107.61380096435499</v>
      </c>
      <c r="F345">
        <v>343</v>
      </c>
      <c r="K345">
        <f t="shared" si="48"/>
        <v>107.61380096435499</v>
      </c>
      <c r="L345">
        <f t="shared" si="49"/>
        <v>106.436696624755</v>
      </c>
      <c r="M345">
        <f t="shared" si="42"/>
        <v>1.105919647008502E-2</v>
      </c>
      <c r="O345">
        <f t="shared" si="43"/>
        <v>108.20490454776217</v>
      </c>
      <c r="P345">
        <f t="shared" si="44"/>
        <v>-0.59110358340717539</v>
      </c>
      <c r="Q345">
        <f t="shared" si="45"/>
        <v>12.268957364174083</v>
      </c>
      <c r="R345">
        <f t="shared" si="46"/>
        <v>-4.8178795138144735E-2</v>
      </c>
      <c r="S345">
        <f t="shared" si="47"/>
        <v>107.61380096435499</v>
      </c>
    </row>
    <row r="346" spans="1:19">
      <c r="A346" s="1" t="d">
        <v>2004-05-18</v>
      </c>
      <c r="B346">
        <v>107.684898071289</v>
      </c>
      <c r="C346">
        <v>106.744796142578</v>
      </c>
      <c r="D346">
        <v>107.621696624755</v>
      </c>
      <c r="E346">
        <v>106.98179855346601</v>
      </c>
      <c r="F346">
        <v>344</v>
      </c>
      <c r="K346">
        <f t="shared" si="48"/>
        <v>106.98179855346601</v>
      </c>
      <c r="L346">
        <f t="shared" si="49"/>
        <v>105.978495178222</v>
      </c>
      <c r="M346">
        <f t="shared" si="42"/>
        <v>9.467046815080371E-3</v>
      </c>
      <c r="O346">
        <f t="shared" si="43"/>
        <v>108.20490454776217</v>
      </c>
      <c r="P346">
        <f t="shared" si="44"/>
        <v>-1.2231059942961622</v>
      </c>
      <c r="Q346">
        <f t="shared" si="45"/>
        <v>12.268957364174083</v>
      </c>
      <c r="R346">
        <f t="shared" si="46"/>
        <v>-9.9691111313801414E-2</v>
      </c>
      <c r="S346">
        <f t="shared" si="47"/>
        <v>106.98179855346601</v>
      </c>
    </row>
    <row r="347" spans="1:19">
      <c r="A347" s="1" t="d">
        <v>2004-05-19</v>
      </c>
      <c r="B347">
        <v>107.582194213867</v>
      </c>
      <c r="C347">
        <v>106.20760192871001</v>
      </c>
      <c r="D347">
        <v>106.989694213867</v>
      </c>
      <c r="E347">
        <v>106.46830337524401</v>
      </c>
      <c r="F347">
        <v>345</v>
      </c>
      <c r="K347">
        <f t="shared" si="48"/>
        <v>106.46830337524401</v>
      </c>
      <c r="L347">
        <f t="shared" si="49"/>
        <v>106.215497589111</v>
      </c>
      <c r="M347">
        <f t="shared" si="42"/>
        <v>2.3801214688177197E-3</v>
      </c>
      <c r="O347">
        <f t="shared" si="43"/>
        <v>108.20490454776217</v>
      </c>
      <c r="P347">
        <f t="shared" si="44"/>
        <v>-1.7366011725181636</v>
      </c>
      <c r="Q347">
        <f t="shared" si="45"/>
        <v>12.268957364174083</v>
      </c>
      <c r="R347">
        <f t="shared" si="46"/>
        <v>-0.14154431554136121</v>
      </c>
      <c r="S347">
        <f t="shared" si="47"/>
        <v>106.46830337524401</v>
      </c>
    </row>
    <row r="348" spans="1:19">
      <c r="A348" s="1" t="d">
        <v>2004-05-20</v>
      </c>
      <c r="B348">
        <v>106.831696624755</v>
      </c>
      <c r="C348">
        <v>106.089094696044</v>
      </c>
      <c r="D348">
        <v>106.49200241088801</v>
      </c>
      <c r="E348">
        <v>106.73690048217701</v>
      </c>
      <c r="F348">
        <v>346</v>
      </c>
      <c r="K348">
        <f t="shared" si="48"/>
        <v>106.73690048217701</v>
      </c>
      <c r="L348">
        <f t="shared" si="49"/>
        <v>106.80010192871001</v>
      </c>
      <c r="M348">
        <f t="shared" si="42"/>
        <v>-5.9177327916026812E-4</v>
      </c>
      <c r="O348">
        <f t="shared" si="43"/>
        <v>108.20490454776217</v>
      </c>
      <c r="P348">
        <f t="shared" si="44"/>
        <v>-1.4680040655851627</v>
      </c>
      <c r="Q348">
        <f t="shared" si="45"/>
        <v>12.268957364174083</v>
      </c>
      <c r="R348">
        <f t="shared" si="46"/>
        <v>-0.11965190048437219</v>
      </c>
      <c r="S348">
        <f t="shared" si="47"/>
        <v>106.73690048217701</v>
      </c>
    </row>
    <row r="349" spans="1:19">
      <c r="A349" s="1" t="d">
        <v>2004-05-23</v>
      </c>
      <c r="B349">
        <v>107.297805786132</v>
      </c>
      <c r="C349">
        <v>106.128597106933</v>
      </c>
      <c r="D349">
        <v>106.515701446533</v>
      </c>
      <c r="E349">
        <v>107.24250000000001</v>
      </c>
      <c r="F349">
        <v>347</v>
      </c>
      <c r="K349">
        <f t="shared" si="48"/>
        <v>107.24250000000001</v>
      </c>
      <c r="L349">
        <f t="shared" si="49"/>
        <v>106.926504821777</v>
      </c>
      <c r="M349">
        <f t="shared" si="42"/>
        <v>2.955255843718918E-3</v>
      </c>
      <c r="O349">
        <f t="shared" si="43"/>
        <v>108.20490454776217</v>
      </c>
      <c r="P349">
        <f t="shared" si="44"/>
        <v>-0.96240454776216211</v>
      </c>
      <c r="Q349">
        <f t="shared" si="45"/>
        <v>12.268957364174083</v>
      </c>
      <c r="R349">
        <f t="shared" si="46"/>
        <v>-7.8442244046949536E-2</v>
      </c>
      <c r="S349">
        <f t="shared" si="47"/>
        <v>107.24250000000001</v>
      </c>
    </row>
    <row r="350" spans="1:19">
      <c r="A350" s="1" t="d">
        <v>2004-05-24</v>
      </c>
      <c r="B350">
        <v>107.65330337524399</v>
      </c>
      <c r="C350">
        <v>106.744796142578</v>
      </c>
      <c r="D350">
        <v>107.210905303955</v>
      </c>
      <c r="E350">
        <v>106.8475</v>
      </c>
      <c r="F350">
        <v>348</v>
      </c>
      <c r="K350">
        <f t="shared" si="48"/>
        <v>106.8475</v>
      </c>
      <c r="L350">
        <f t="shared" si="49"/>
        <v>108.656594696044</v>
      </c>
      <c r="M350">
        <f t="shared" si="42"/>
        <v>-1.6649653903702433E-2</v>
      </c>
      <c r="O350">
        <f t="shared" si="43"/>
        <v>108.20490454776217</v>
      </c>
      <c r="P350">
        <f t="shared" si="44"/>
        <v>-1.3574045477621723</v>
      </c>
      <c r="Q350">
        <f t="shared" si="45"/>
        <v>12.268957364174083</v>
      </c>
      <c r="R350">
        <f t="shared" si="46"/>
        <v>-0.11063731884225596</v>
      </c>
      <c r="S350">
        <f t="shared" si="47"/>
        <v>106.8475</v>
      </c>
    </row>
    <row r="351" spans="1:19">
      <c r="A351" s="1" t="d">
        <v>2004-05-25</v>
      </c>
      <c r="B351">
        <v>107.08450241088801</v>
      </c>
      <c r="C351">
        <v>106.4525</v>
      </c>
      <c r="D351">
        <v>106.871199035644</v>
      </c>
      <c r="E351">
        <v>107.045</v>
      </c>
      <c r="F351">
        <v>349</v>
      </c>
      <c r="K351">
        <f t="shared" si="48"/>
        <v>107.045</v>
      </c>
      <c r="L351">
        <f t="shared" si="49"/>
        <v>107.61380096435499</v>
      </c>
      <c r="M351">
        <f t="shared" si="42"/>
        <v>-5.2855763782880816E-3</v>
      </c>
      <c r="O351">
        <f t="shared" si="43"/>
        <v>108.20490454776217</v>
      </c>
      <c r="P351">
        <f t="shared" si="44"/>
        <v>-1.1599045477621672</v>
      </c>
      <c r="Q351">
        <f t="shared" si="45"/>
        <v>12.268957364174083</v>
      </c>
      <c r="R351">
        <f t="shared" si="46"/>
        <v>-9.4539781444602747E-2</v>
      </c>
      <c r="S351">
        <f t="shared" si="47"/>
        <v>107.045</v>
      </c>
    </row>
    <row r="352" spans="1:19">
      <c r="A352" s="1" t="d">
        <v>2004-05-26</v>
      </c>
      <c r="B352">
        <v>107.724400482177</v>
      </c>
      <c r="C352">
        <v>106.83960433959901</v>
      </c>
      <c r="D352">
        <v>107.005497589111</v>
      </c>
      <c r="E352">
        <v>107.661199035644</v>
      </c>
      <c r="F352">
        <v>350</v>
      </c>
      <c r="K352">
        <f t="shared" si="48"/>
        <v>107.661199035644</v>
      </c>
      <c r="L352">
        <f t="shared" si="49"/>
        <v>106.98179855346601</v>
      </c>
      <c r="M352">
        <f t="shared" si="42"/>
        <v>6.3506175009615529E-3</v>
      </c>
      <c r="O352">
        <f t="shared" si="43"/>
        <v>108.20490454776217</v>
      </c>
      <c r="P352">
        <f t="shared" si="44"/>
        <v>-0.54370551211816576</v>
      </c>
      <c r="Q352">
        <f t="shared" si="45"/>
        <v>12.268957364174083</v>
      </c>
      <c r="R352">
        <f t="shared" si="46"/>
        <v>-4.4315543365226022E-2</v>
      </c>
      <c r="S352">
        <f t="shared" si="47"/>
        <v>107.661199035644</v>
      </c>
    </row>
    <row r="353" spans="1:19">
      <c r="A353" s="1" t="d">
        <v>2004-05-27</v>
      </c>
      <c r="B353">
        <v>107.661199035644</v>
      </c>
      <c r="C353">
        <v>106.104898071289</v>
      </c>
      <c r="D353">
        <v>107.661199035644</v>
      </c>
      <c r="E353">
        <v>106.120701446533</v>
      </c>
      <c r="F353">
        <v>351</v>
      </c>
      <c r="K353">
        <f t="shared" si="48"/>
        <v>106.120701446533</v>
      </c>
      <c r="L353">
        <f t="shared" si="49"/>
        <v>106.46830337524401</v>
      </c>
      <c r="M353">
        <f t="shared" si="42"/>
        <v>-3.26483955967527E-3</v>
      </c>
      <c r="O353">
        <f t="shared" si="43"/>
        <v>108.20490454776217</v>
      </c>
      <c r="P353">
        <f t="shared" si="44"/>
        <v>-2.0842031012291642</v>
      </c>
      <c r="Q353">
        <f t="shared" si="45"/>
        <v>12.268957364174083</v>
      </c>
      <c r="R353">
        <f t="shared" si="46"/>
        <v>-0.16987613856374892</v>
      </c>
      <c r="S353">
        <f t="shared" si="47"/>
        <v>106.120701446533</v>
      </c>
    </row>
    <row r="354" spans="1:19">
      <c r="A354" s="1" t="d">
        <v>2004-05-30</v>
      </c>
      <c r="B354">
        <v>106.721097106933</v>
      </c>
      <c r="C354">
        <v>105.07</v>
      </c>
      <c r="D354">
        <v>106.642104339599</v>
      </c>
      <c r="E354">
        <v>105.512398071289</v>
      </c>
      <c r="F354">
        <v>352</v>
      </c>
      <c r="K354">
        <f t="shared" si="48"/>
        <v>105.512398071289</v>
      </c>
      <c r="L354">
        <f t="shared" si="49"/>
        <v>106.73690048217701</v>
      </c>
      <c r="M354">
        <f t="shared" si="42"/>
        <v>-1.1472156352268059E-2</v>
      </c>
      <c r="O354">
        <f t="shared" si="43"/>
        <v>108.20490454776217</v>
      </c>
      <c r="P354">
        <f t="shared" si="44"/>
        <v>-2.6925064764731701</v>
      </c>
      <c r="Q354">
        <f t="shared" si="45"/>
        <v>12.268957364174083</v>
      </c>
      <c r="R354">
        <f t="shared" si="46"/>
        <v>-0.21945682885290743</v>
      </c>
      <c r="S354">
        <f t="shared" si="47"/>
        <v>105.512398071289</v>
      </c>
    </row>
    <row r="355" spans="1:19">
      <c r="A355" s="1" t="d">
        <v>2004-05-31</v>
      </c>
      <c r="B355">
        <v>107.08450241088801</v>
      </c>
      <c r="C355">
        <v>105.44130096435499</v>
      </c>
      <c r="D355">
        <v>105.48080337524399</v>
      </c>
      <c r="E355">
        <v>106.807997589111</v>
      </c>
      <c r="F355">
        <v>353</v>
      </c>
      <c r="K355">
        <f t="shared" si="48"/>
        <v>106.807997589111</v>
      </c>
      <c r="L355">
        <f t="shared" si="49"/>
        <v>107.24250000000001</v>
      </c>
      <c r="M355">
        <f t="shared" si="42"/>
        <v>-4.0515878582558784E-3</v>
      </c>
      <c r="O355">
        <f t="shared" si="43"/>
        <v>108.20490454776217</v>
      </c>
      <c r="P355">
        <f t="shared" si="44"/>
        <v>-1.3969069586511722</v>
      </c>
      <c r="Q355">
        <f t="shared" si="45"/>
        <v>12.268957364174083</v>
      </c>
      <c r="R355">
        <f t="shared" si="46"/>
        <v>-0.11385702282495531</v>
      </c>
      <c r="S355">
        <f t="shared" si="47"/>
        <v>106.807997589111</v>
      </c>
    </row>
    <row r="356" spans="1:19">
      <c r="A356" s="1" t="d">
        <v>2004-06-01</v>
      </c>
      <c r="B356">
        <v>107.424196624755</v>
      </c>
      <c r="C356">
        <v>105.939004821777</v>
      </c>
      <c r="D356">
        <v>106.77640289306601</v>
      </c>
      <c r="E356">
        <v>106.025905303955</v>
      </c>
      <c r="F356">
        <v>354</v>
      </c>
      <c r="K356">
        <f t="shared" si="48"/>
        <v>106.025905303955</v>
      </c>
      <c r="L356">
        <f t="shared" si="49"/>
        <v>106.8475</v>
      </c>
      <c r="M356">
        <f t="shared" si="42"/>
        <v>-7.6894143152156369E-3</v>
      </c>
      <c r="O356">
        <f t="shared" si="43"/>
        <v>108.20490454776217</v>
      </c>
      <c r="P356">
        <f t="shared" si="44"/>
        <v>-2.1789992438071693</v>
      </c>
      <c r="Q356">
        <f t="shared" si="45"/>
        <v>12.268957364174083</v>
      </c>
      <c r="R356">
        <f t="shared" si="46"/>
        <v>-0.17760264210958518</v>
      </c>
      <c r="S356">
        <f t="shared" si="47"/>
        <v>106.025905303955</v>
      </c>
    </row>
    <row r="357" spans="1:19">
      <c r="A357" s="1" t="d">
        <v>2004-06-02</v>
      </c>
      <c r="B357">
        <v>107.661199035644</v>
      </c>
      <c r="C357">
        <v>105.90739807128899</v>
      </c>
      <c r="D357">
        <v>105.994298553466</v>
      </c>
      <c r="E357">
        <v>107.297805786132</v>
      </c>
      <c r="F357">
        <v>355</v>
      </c>
      <c r="K357">
        <f t="shared" si="48"/>
        <v>107.297805786132</v>
      </c>
      <c r="L357">
        <f t="shared" si="49"/>
        <v>107.045</v>
      </c>
      <c r="M357">
        <f t="shared" si="42"/>
        <v>2.3616776695034591E-3</v>
      </c>
      <c r="O357">
        <f t="shared" si="43"/>
        <v>108.20490454776217</v>
      </c>
      <c r="P357">
        <f t="shared" si="44"/>
        <v>-0.90709876163016645</v>
      </c>
      <c r="Q357">
        <f t="shared" si="45"/>
        <v>12.268957364174083</v>
      </c>
      <c r="R357">
        <f t="shared" si="46"/>
        <v>-7.3934461968132387E-2</v>
      </c>
      <c r="S357">
        <f t="shared" si="47"/>
        <v>107.297805786132</v>
      </c>
    </row>
    <row r="358" spans="1:19">
      <c r="A358" s="1" t="d">
        <v>2004-06-03</v>
      </c>
      <c r="B358">
        <v>107.96140289306599</v>
      </c>
      <c r="C358">
        <v>106.863303375244</v>
      </c>
      <c r="D358">
        <v>107.321504821777</v>
      </c>
      <c r="E358">
        <v>107.874502410888</v>
      </c>
      <c r="F358">
        <v>356</v>
      </c>
      <c r="K358">
        <f t="shared" si="48"/>
        <v>107.874502410888</v>
      </c>
      <c r="L358">
        <f t="shared" si="49"/>
        <v>107.661199035644</v>
      </c>
      <c r="M358">
        <f t="shared" si="42"/>
        <v>1.9812465136430646E-3</v>
      </c>
      <c r="O358">
        <f t="shared" si="43"/>
        <v>108.20490454776217</v>
      </c>
      <c r="P358">
        <f t="shared" si="44"/>
        <v>-0.33040213687417008</v>
      </c>
      <c r="Q358">
        <f t="shared" si="45"/>
        <v>12.268957364174083</v>
      </c>
      <c r="R358">
        <f t="shared" si="46"/>
        <v>-2.6929927871373931E-2</v>
      </c>
      <c r="S358">
        <f t="shared" si="47"/>
        <v>107.874502410888</v>
      </c>
    </row>
    <row r="359" spans="1:19">
      <c r="A359" s="1" t="d">
        <v>2004-06-06</v>
      </c>
      <c r="B359">
        <v>107.96140289306599</v>
      </c>
      <c r="C359">
        <v>106.539400482177</v>
      </c>
      <c r="D359">
        <v>107.945599517822</v>
      </c>
      <c r="E359">
        <v>106.697398071289</v>
      </c>
      <c r="F359">
        <v>357</v>
      </c>
      <c r="K359">
        <f t="shared" si="48"/>
        <v>106.697398071289</v>
      </c>
      <c r="L359">
        <f t="shared" si="49"/>
        <v>106.120701446533</v>
      </c>
      <c r="M359">
        <f t="shared" si="42"/>
        <v>5.4343461444847918E-3</v>
      </c>
      <c r="O359">
        <f t="shared" si="43"/>
        <v>108.20490454776217</v>
      </c>
      <c r="P359">
        <f t="shared" si="44"/>
        <v>-1.5075064764731678</v>
      </c>
      <c r="Q359">
        <f t="shared" si="45"/>
        <v>12.268957364174083</v>
      </c>
      <c r="R359">
        <f t="shared" si="46"/>
        <v>-0.12287160446699047</v>
      </c>
      <c r="S359">
        <f t="shared" si="47"/>
        <v>106.697398071289</v>
      </c>
    </row>
    <row r="360" spans="1:19">
      <c r="A360" s="1" t="d">
        <v>2004-06-07</v>
      </c>
      <c r="B360">
        <v>106.989694213867</v>
      </c>
      <c r="C360">
        <v>106.049604339599</v>
      </c>
      <c r="D360">
        <v>106.681594696044</v>
      </c>
      <c r="E360">
        <v>106.089094696044</v>
      </c>
      <c r="F360">
        <v>358</v>
      </c>
      <c r="K360">
        <f t="shared" si="48"/>
        <v>106.089094696044</v>
      </c>
      <c r="L360">
        <f t="shared" si="49"/>
        <v>105.512398071289</v>
      </c>
      <c r="M360">
        <f t="shared" si="42"/>
        <v>5.465676406722908E-3</v>
      </c>
      <c r="O360">
        <f t="shared" si="43"/>
        <v>108.20490454776217</v>
      </c>
      <c r="P360">
        <f t="shared" si="44"/>
        <v>-2.1158098517181685</v>
      </c>
      <c r="Q360">
        <f t="shared" si="45"/>
        <v>12.268957364174083</v>
      </c>
      <c r="R360">
        <f t="shared" si="46"/>
        <v>-0.17245229475623006</v>
      </c>
      <c r="S360">
        <f t="shared" si="47"/>
        <v>106.089094696044</v>
      </c>
    </row>
    <row r="361" spans="1:19">
      <c r="A361" s="1" t="d">
        <v>2004-06-08</v>
      </c>
      <c r="B361">
        <v>106.26289566040001</v>
      </c>
      <c r="C361">
        <v>104.303699035644</v>
      </c>
      <c r="D361">
        <v>106.089094696044</v>
      </c>
      <c r="E361">
        <v>105.038405303955</v>
      </c>
      <c r="F361">
        <v>359</v>
      </c>
      <c r="K361">
        <f t="shared" si="48"/>
        <v>105.038405303955</v>
      </c>
      <c r="L361">
        <f t="shared" si="49"/>
        <v>106.807997589111</v>
      </c>
      <c r="M361">
        <f t="shared" si="42"/>
        <v>-1.656797548029687E-2</v>
      </c>
      <c r="O361">
        <f t="shared" si="43"/>
        <v>108.20490454776217</v>
      </c>
      <c r="P361">
        <f t="shared" si="44"/>
        <v>-3.1664992438071664</v>
      </c>
      <c r="Q361">
        <f t="shared" si="45"/>
        <v>12.268957364174083</v>
      </c>
      <c r="R361">
        <f t="shared" si="46"/>
        <v>-0.25809032909784896</v>
      </c>
      <c r="S361">
        <f t="shared" si="47"/>
        <v>105.038405303955</v>
      </c>
    </row>
    <row r="362" spans="1:19">
      <c r="A362" s="1" t="d">
        <v>2004-06-09</v>
      </c>
      <c r="B362">
        <v>105.13320144653299</v>
      </c>
      <c r="C362">
        <v>103.940305786132</v>
      </c>
      <c r="D362">
        <v>104.96729614257799</v>
      </c>
      <c r="E362">
        <v>104.517002410888</v>
      </c>
      <c r="F362">
        <v>360</v>
      </c>
      <c r="K362">
        <f t="shared" si="48"/>
        <v>104.517002410888</v>
      </c>
      <c r="L362">
        <f t="shared" si="49"/>
        <v>106.025905303955</v>
      </c>
      <c r="M362">
        <f t="shared" si="42"/>
        <v>-1.4231454933030574E-2</v>
      </c>
      <c r="O362">
        <f t="shared" si="43"/>
        <v>108.20490454776217</v>
      </c>
      <c r="P362">
        <f t="shared" si="44"/>
        <v>-3.6879021368741718</v>
      </c>
      <c r="Q362">
        <f t="shared" si="45"/>
        <v>12.268957364174083</v>
      </c>
      <c r="R362">
        <f t="shared" si="46"/>
        <v>-0.30058806363147161</v>
      </c>
      <c r="S362">
        <f t="shared" si="47"/>
        <v>104.517002410888</v>
      </c>
    </row>
    <row r="363" spans="1:19">
      <c r="A363" s="1" t="d">
        <v>2004-06-10</v>
      </c>
      <c r="B363">
        <v>104.659196624755</v>
      </c>
      <c r="C363">
        <v>104.240497589111</v>
      </c>
      <c r="D363">
        <v>104.509094696044</v>
      </c>
      <c r="E363">
        <v>104.509094696044</v>
      </c>
      <c r="F363">
        <v>361</v>
      </c>
      <c r="K363">
        <f t="shared" si="48"/>
        <v>104.509094696044</v>
      </c>
      <c r="L363">
        <f t="shared" si="49"/>
        <v>107.297805786132</v>
      </c>
      <c r="M363">
        <f t="shared" si="42"/>
        <v>-2.599038321106506E-2</v>
      </c>
      <c r="O363">
        <f t="shared" si="43"/>
        <v>108.20490454776217</v>
      </c>
      <c r="P363">
        <f t="shared" si="44"/>
        <v>-3.6958098517181668</v>
      </c>
      <c r="Q363">
        <f t="shared" si="45"/>
        <v>12.268957364174083</v>
      </c>
      <c r="R363">
        <f t="shared" si="46"/>
        <v>-0.30123259393745233</v>
      </c>
      <c r="S363">
        <f t="shared" si="47"/>
        <v>104.509094696044</v>
      </c>
    </row>
    <row r="364" spans="1:19">
      <c r="A364" s="1" t="d">
        <v>2004-06-13</v>
      </c>
      <c r="B364">
        <v>106.160203857421</v>
      </c>
      <c r="C364">
        <v>104.145701446533</v>
      </c>
      <c r="D364">
        <v>104.25630096435501</v>
      </c>
      <c r="E364">
        <v>105.741504821777</v>
      </c>
      <c r="F364">
        <v>362</v>
      </c>
      <c r="K364">
        <f t="shared" si="48"/>
        <v>105.741504821777</v>
      </c>
      <c r="L364">
        <f t="shared" si="49"/>
        <v>107.874502410888</v>
      </c>
      <c r="M364">
        <f t="shared" si="42"/>
        <v>-1.9772954140604315E-2</v>
      </c>
      <c r="O364">
        <f t="shared" si="43"/>
        <v>108.20490454776217</v>
      </c>
      <c r="P364">
        <f t="shared" si="44"/>
        <v>-2.4633997259851697</v>
      </c>
      <c r="Q364">
        <f t="shared" si="45"/>
        <v>12.268957364174083</v>
      </c>
      <c r="R364">
        <f t="shared" si="46"/>
        <v>-0.20078313526285529</v>
      </c>
      <c r="S364">
        <f t="shared" si="47"/>
        <v>105.741504821777</v>
      </c>
    </row>
    <row r="365" spans="1:19">
      <c r="A365" s="1" t="d">
        <v>2004-06-14</v>
      </c>
      <c r="B365">
        <v>106.168099517822</v>
      </c>
      <c r="C365">
        <v>104.856696624755</v>
      </c>
      <c r="D365">
        <v>105.74940048217699</v>
      </c>
      <c r="E365">
        <v>105.141097106933</v>
      </c>
      <c r="F365">
        <v>363</v>
      </c>
      <c r="K365">
        <f t="shared" si="48"/>
        <v>105.141097106933</v>
      </c>
      <c r="L365">
        <f t="shared" si="49"/>
        <v>106.697398071289</v>
      </c>
      <c r="M365">
        <f t="shared" si="42"/>
        <v>-1.4586119178990331E-2</v>
      </c>
      <c r="O365">
        <f t="shared" si="43"/>
        <v>108.20490454776217</v>
      </c>
      <c r="P365">
        <f t="shared" si="44"/>
        <v>-3.0638074408291658</v>
      </c>
      <c r="Q365">
        <f t="shared" si="45"/>
        <v>12.268957364174083</v>
      </c>
      <c r="R365">
        <f t="shared" si="46"/>
        <v>-0.24972027776179448</v>
      </c>
      <c r="S365">
        <f t="shared" si="47"/>
        <v>105.141097106933</v>
      </c>
    </row>
    <row r="366" spans="1:19">
      <c r="A366" s="1" t="d">
        <v>2004-06-15</v>
      </c>
      <c r="B366">
        <v>105.23590530395499</v>
      </c>
      <c r="C366">
        <v>104.248405303955</v>
      </c>
      <c r="D366">
        <v>105.125305786132</v>
      </c>
      <c r="E366">
        <v>104.406402893066</v>
      </c>
      <c r="F366">
        <v>364</v>
      </c>
      <c r="K366">
        <f t="shared" si="48"/>
        <v>104.406402893066</v>
      </c>
      <c r="L366">
        <f t="shared" si="49"/>
        <v>106.089094696044</v>
      </c>
      <c r="M366">
        <f t="shared" si="42"/>
        <v>-1.5861119446811012E-2</v>
      </c>
      <c r="O366">
        <f t="shared" si="43"/>
        <v>108.20490454776217</v>
      </c>
      <c r="P366">
        <f t="shared" si="44"/>
        <v>-3.7985016546961674</v>
      </c>
      <c r="Q366">
        <f t="shared" si="45"/>
        <v>12.268957364174083</v>
      </c>
      <c r="R366">
        <f t="shared" si="46"/>
        <v>-0.30960264527350678</v>
      </c>
      <c r="S366">
        <f t="shared" si="47"/>
        <v>104.406402893066</v>
      </c>
    </row>
    <row r="367" spans="1:19">
      <c r="A367" s="1" t="d">
        <v>2004-06-16</v>
      </c>
      <c r="B367">
        <v>104.517002410888</v>
      </c>
      <c r="C367">
        <v>103.78229614257801</v>
      </c>
      <c r="D367">
        <v>104.406402893066</v>
      </c>
      <c r="E367">
        <v>104.13780578613201</v>
      </c>
      <c r="F367">
        <v>365</v>
      </c>
      <c r="K367">
        <f t="shared" si="48"/>
        <v>104.13780578613201</v>
      </c>
      <c r="L367">
        <f t="shared" si="49"/>
        <v>105.038405303955</v>
      </c>
      <c r="M367">
        <f t="shared" si="42"/>
        <v>-8.5740021967858349E-3</v>
      </c>
      <c r="O367">
        <f t="shared" si="43"/>
        <v>108.20490454776217</v>
      </c>
      <c r="P367">
        <f t="shared" si="44"/>
        <v>-4.067098761630163</v>
      </c>
      <c r="Q367">
        <f t="shared" si="45"/>
        <v>12.268957364174083</v>
      </c>
      <c r="R367">
        <f t="shared" si="46"/>
        <v>-0.33149506033057685</v>
      </c>
      <c r="S367">
        <f t="shared" si="47"/>
        <v>104.13780578613201</v>
      </c>
    </row>
    <row r="368" spans="1:19">
      <c r="A368" s="1" t="d">
        <v>2004-06-17</v>
      </c>
      <c r="B368">
        <v>104.414298553466</v>
      </c>
      <c r="C368">
        <v>103.529502410888</v>
      </c>
      <c r="D368">
        <v>104.13780578613201</v>
      </c>
      <c r="E368">
        <v>104.2878956604</v>
      </c>
      <c r="F368">
        <v>366</v>
      </c>
      <c r="K368">
        <f t="shared" si="48"/>
        <v>104.2878956604</v>
      </c>
      <c r="L368">
        <f t="shared" si="49"/>
        <v>104.517002410888</v>
      </c>
      <c r="M368">
        <f t="shared" si="42"/>
        <v>-2.1920524431738864E-3</v>
      </c>
      <c r="O368">
        <f t="shared" si="43"/>
        <v>108.20490454776217</v>
      </c>
      <c r="P368">
        <f t="shared" si="44"/>
        <v>-3.9170088873621722</v>
      </c>
      <c r="Q368">
        <f t="shared" si="45"/>
        <v>12.268957364174083</v>
      </c>
      <c r="R368">
        <f t="shared" si="46"/>
        <v>-0.31926175722152378</v>
      </c>
      <c r="S368">
        <f t="shared" si="47"/>
        <v>104.2878956604</v>
      </c>
    </row>
    <row r="369" spans="1:19">
      <c r="A369" s="1" t="d">
        <v>2004-06-20</v>
      </c>
      <c r="B369">
        <v>104.303699035644</v>
      </c>
      <c r="C369">
        <v>103.395203857421</v>
      </c>
      <c r="D369">
        <v>104.208902893066</v>
      </c>
      <c r="E369">
        <v>104.106199035644</v>
      </c>
      <c r="F369">
        <v>367</v>
      </c>
      <c r="K369">
        <f t="shared" si="48"/>
        <v>104.106199035644</v>
      </c>
      <c r="L369">
        <f t="shared" si="49"/>
        <v>104.509094696044</v>
      </c>
      <c r="M369">
        <f t="shared" si="42"/>
        <v>-3.8551253512605355E-3</v>
      </c>
      <c r="O369">
        <f t="shared" si="43"/>
        <v>108.20490454776217</v>
      </c>
      <c r="P369">
        <f t="shared" si="44"/>
        <v>-4.0987055121181726</v>
      </c>
      <c r="Q369">
        <f t="shared" si="45"/>
        <v>12.268957364174083</v>
      </c>
      <c r="R369">
        <f t="shared" si="46"/>
        <v>-0.33407121652297694</v>
      </c>
      <c r="S369">
        <f t="shared" si="47"/>
        <v>104.106199035644</v>
      </c>
    </row>
    <row r="370" spans="1:19">
      <c r="A370" s="1" t="d">
        <v>2004-06-21</v>
      </c>
      <c r="B370">
        <v>104.56440048217701</v>
      </c>
      <c r="C370">
        <v>103.403099517822</v>
      </c>
      <c r="D370">
        <v>104.11409469604401</v>
      </c>
      <c r="E370">
        <v>104.532805786132</v>
      </c>
      <c r="F370">
        <v>368</v>
      </c>
      <c r="K370">
        <f t="shared" si="48"/>
        <v>104.532805786132</v>
      </c>
      <c r="L370">
        <f t="shared" si="49"/>
        <v>105.741504821777</v>
      </c>
      <c r="M370">
        <f t="shared" si="42"/>
        <v>-1.1430696373029736E-2</v>
      </c>
      <c r="O370">
        <f t="shared" si="43"/>
        <v>108.20490454776217</v>
      </c>
      <c r="P370">
        <f t="shared" si="44"/>
        <v>-3.672098761630167</v>
      </c>
      <c r="Q370">
        <f t="shared" si="45"/>
        <v>12.268957364174083</v>
      </c>
      <c r="R370">
        <f t="shared" si="46"/>
        <v>-0.2992999855352716</v>
      </c>
      <c r="S370">
        <f t="shared" si="47"/>
        <v>104.532805786132</v>
      </c>
    </row>
    <row r="371" spans="1:19">
      <c r="A371" s="1" t="d">
        <v>2004-06-22</v>
      </c>
      <c r="B371">
        <v>104.54070144653301</v>
      </c>
      <c r="C371">
        <v>103.260905303955</v>
      </c>
      <c r="D371">
        <v>104.532805786132</v>
      </c>
      <c r="E371">
        <v>103.324094696044</v>
      </c>
      <c r="F371">
        <v>369</v>
      </c>
      <c r="K371">
        <f t="shared" si="48"/>
        <v>103.324094696044</v>
      </c>
      <c r="L371">
        <f t="shared" si="49"/>
        <v>105.141097106933</v>
      </c>
      <c r="M371">
        <f t="shared" si="42"/>
        <v>-1.7281562213879442E-2</v>
      </c>
      <c r="O371">
        <f t="shared" si="43"/>
        <v>108.20490454776217</v>
      </c>
      <c r="P371">
        <f t="shared" si="44"/>
        <v>-4.8808098517181691</v>
      </c>
      <c r="Q371">
        <f t="shared" si="45"/>
        <v>12.268957364174083</v>
      </c>
      <c r="R371">
        <f t="shared" si="46"/>
        <v>-0.39781781832336927</v>
      </c>
      <c r="S371">
        <f t="shared" si="47"/>
        <v>103.324094696044</v>
      </c>
    </row>
    <row r="372" spans="1:19">
      <c r="A372" s="1" t="d">
        <v>2004-06-23</v>
      </c>
      <c r="B372">
        <v>103.347805786132</v>
      </c>
      <c r="C372">
        <v>102.79479614257799</v>
      </c>
      <c r="D372">
        <v>103.324094696044</v>
      </c>
      <c r="E372">
        <v>103.08710433959899</v>
      </c>
      <c r="F372">
        <v>370</v>
      </c>
      <c r="K372">
        <f t="shared" si="48"/>
        <v>103.08710433959899</v>
      </c>
      <c r="L372">
        <f t="shared" si="49"/>
        <v>104.406402893066</v>
      </c>
      <c r="M372">
        <f t="shared" si="42"/>
        <v>-1.2636184342240453E-2</v>
      </c>
      <c r="O372">
        <f t="shared" si="43"/>
        <v>108.20490454776217</v>
      </c>
      <c r="P372">
        <f t="shared" si="44"/>
        <v>-5.1178002081631746</v>
      </c>
      <c r="Q372">
        <f t="shared" si="45"/>
        <v>12.268957364174083</v>
      </c>
      <c r="R372">
        <f t="shared" si="46"/>
        <v>-0.41713407718795936</v>
      </c>
      <c r="S372">
        <f t="shared" si="47"/>
        <v>103.08710433959899</v>
      </c>
    </row>
    <row r="373" spans="1:19">
      <c r="A373" s="1" t="d">
        <v>2004-06-24</v>
      </c>
      <c r="B373">
        <v>103.766504821777</v>
      </c>
      <c r="C373">
        <v>102.913303375244</v>
      </c>
      <c r="D373">
        <v>103.06340530395499</v>
      </c>
      <c r="E373">
        <v>103.711199035644</v>
      </c>
      <c r="F373">
        <v>371</v>
      </c>
      <c r="K373">
        <f t="shared" si="48"/>
        <v>103.711199035644</v>
      </c>
      <c r="L373">
        <f t="shared" si="49"/>
        <v>104.13780578613201</v>
      </c>
      <c r="M373">
        <f t="shared" si="42"/>
        <v>-4.0965598157899352E-3</v>
      </c>
      <c r="O373">
        <f t="shared" si="43"/>
        <v>108.20490454776217</v>
      </c>
      <c r="P373">
        <f t="shared" si="44"/>
        <v>-4.4937055121181686</v>
      </c>
      <c r="Q373">
        <f t="shared" si="45"/>
        <v>12.268957364174083</v>
      </c>
      <c r="R373">
        <f t="shared" si="46"/>
        <v>-0.3662662913182822</v>
      </c>
      <c r="S373">
        <f t="shared" si="47"/>
        <v>103.711199035644</v>
      </c>
    </row>
    <row r="374" spans="1:19">
      <c r="A374" s="1" t="d">
        <v>2004-06-27</v>
      </c>
      <c r="B374">
        <v>104.0825</v>
      </c>
      <c r="C374">
        <v>103.22929855346599</v>
      </c>
      <c r="D374">
        <v>103.38729614257799</v>
      </c>
      <c r="E374">
        <v>103.956097106933</v>
      </c>
      <c r="F374">
        <v>372</v>
      </c>
      <c r="K374">
        <f t="shared" si="48"/>
        <v>103.956097106933</v>
      </c>
      <c r="L374">
        <f t="shared" si="49"/>
        <v>104.2878956604</v>
      </c>
      <c r="M374">
        <f t="shared" si="42"/>
        <v>-3.1815634150625938E-3</v>
      </c>
      <c r="O374">
        <f t="shared" si="43"/>
        <v>108.20490454776217</v>
      </c>
      <c r="P374">
        <f t="shared" si="44"/>
        <v>-4.2488074408291681</v>
      </c>
      <c r="Q374">
        <f t="shared" si="45"/>
        <v>12.268957364174083</v>
      </c>
      <c r="R374">
        <f t="shared" si="46"/>
        <v>-0.34630550214771144</v>
      </c>
      <c r="S374">
        <f t="shared" si="47"/>
        <v>103.956097106933</v>
      </c>
    </row>
    <row r="375" spans="1:19">
      <c r="A375" s="1" t="d">
        <v>2004-06-28</v>
      </c>
      <c r="B375">
        <v>104.390599517822</v>
      </c>
      <c r="C375">
        <v>103.22929855346599</v>
      </c>
      <c r="D375">
        <v>103.956097106933</v>
      </c>
      <c r="E375">
        <v>103.395203857421</v>
      </c>
      <c r="F375">
        <v>373</v>
      </c>
      <c r="K375">
        <f t="shared" si="48"/>
        <v>103.395203857421</v>
      </c>
      <c r="L375">
        <f t="shared" si="49"/>
        <v>104.106199035644</v>
      </c>
      <c r="M375">
        <f t="shared" si="42"/>
        <v>-6.8295181728762477E-3</v>
      </c>
      <c r="O375">
        <f t="shared" si="43"/>
        <v>108.20490454776217</v>
      </c>
      <c r="P375">
        <f t="shared" si="44"/>
        <v>-4.8097006903411739</v>
      </c>
      <c r="Q375">
        <f t="shared" si="45"/>
        <v>12.268957364174083</v>
      </c>
      <c r="R375">
        <f t="shared" si="46"/>
        <v>-0.39202195814827101</v>
      </c>
      <c r="S375">
        <f t="shared" si="47"/>
        <v>103.395203857421</v>
      </c>
    </row>
    <row r="376" spans="1:19">
      <c r="A376" s="1" t="d">
        <v>2004-06-29</v>
      </c>
      <c r="B376">
        <v>105.362296142578</v>
      </c>
      <c r="C376">
        <v>103.355701446533</v>
      </c>
      <c r="D376">
        <v>103.38729614257799</v>
      </c>
      <c r="E376">
        <v>104.777703857421</v>
      </c>
      <c r="F376">
        <v>374</v>
      </c>
      <c r="K376">
        <f t="shared" si="48"/>
        <v>104.777703857421</v>
      </c>
      <c r="L376">
        <f t="shared" si="49"/>
        <v>104.532805786132</v>
      </c>
      <c r="M376">
        <f t="shared" si="42"/>
        <v>2.342786739983227E-3</v>
      </c>
      <c r="O376">
        <f t="shared" si="43"/>
        <v>108.20490454776217</v>
      </c>
      <c r="P376">
        <f t="shared" si="44"/>
        <v>-3.4272006903411665</v>
      </c>
      <c r="Q376">
        <f t="shared" si="45"/>
        <v>12.268957364174083</v>
      </c>
      <c r="R376">
        <f t="shared" si="46"/>
        <v>-0.27933919636470084</v>
      </c>
      <c r="S376">
        <f t="shared" si="47"/>
        <v>104.777703857421</v>
      </c>
    </row>
    <row r="377" spans="1:19">
      <c r="A377" s="1" t="d">
        <v>2004-06-30</v>
      </c>
      <c r="B377">
        <v>104.777703857421</v>
      </c>
      <c r="C377">
        <v>103.679604339599</v>
      </c>
      <c r="D377">
        <v>104.777703857421</v>
      </c>
      <c r="E377">
        <v>104.066696624755</v>
      </c>
      <c r="F377">
        <v>375</v>
      </c>
      <c r="K377">
        <f t="shared" si="48"/>
        <v>104.066696624755</v>
      </c>
      <c r="L377">
        <f t="shared" si="49"/>
        <v>103.324094696044</v>
      </c>
      <c r="M377">
        <f t="shared" si="42"/>
        <v>7.1871128500622383E-3</v>
      </c>
      <c r="O377">
        <f t="shared" si="43"/>
        <v>108.20490454776217</v>
      </c>
      <c r="P377">
        <f t="shared" si="44"/>
        <v>-4.1382079230071724</v>
      </c>
      <c r="Q377">
        <f t="shared" si="45"/>
        <v>12.268957364174083</v>
      </c>
      <c r="R377">
        <f t="shared" si="46"/>
        <v>-0.33729092050567627</v>
      </c>
      <c r="S377">
        <f t="shared" si="47"/>
        <v>104.066696624755</v>
      </c>
    </row>
    <row r="378" spans="1:19">
      <c r="A378" s="1" t="d">
        <v>2004-07-01</v>
      </c>
      <c r="B378">
        <v>105.64669662475499</v>
      </c>
      <c r="C378">
        <v>104.106199035644</v>
      </c>
      <c r="D378">
        <v>104.185203857421</v>
      </c>
      <c r="E378">
        <v>105.27539566039999</v>
      </c>
      <c r="F378">
        <v>376</v>
      </c>
      <c r="K378">
        <f t="shared" si="48"/>
        <v>105.27539566039999</v>
      </c>
      <c r="L378">
        <f t="shared" si="49"/>
        <v>103.08710433959899</v>
      </c>
      <c r="M378">
        <f t="shared" si="42"/>
        <v>2.1227595195536075E-2</v>
      </c>
      <c r="O378">
        <f t="shared" si="43"/>
        <v>108.20490454776217</v>
      </c>
      <c r="P378">
        <f t="shared" si="44"/>
        <v>-2.9295088873621751</v>
      </c>
      <c r="Q378">
        <f t="shared" si="45"/>
        <v>12.268957364174083</v>
      </c>
      <c r="R378">
        <f t="shared" si="46"/>
        <v>-0.23877407023326</v>
      </c>
      <c r="S378">
        <f t="shared" si="47"/>
        <v>105.27539566039999</v>
      </c>
    </row>
    <row r="379" spans="1:19">
      <c r="A379" s="1" t="d">
        <v>2004-07-04</v>
      </c>
      <c r="B379">
        <v>106.049604339599</v>
      </c>
      <c r="C379">
        <v>105.425497589111</v>
      </c>
      <c r="D379">
        <v>105.449196624755</v>
      </c>
      <c r="E379">
        <v>105.90739807128899</v>
      </c>
      <c r="F379">
        <v>377</v>
      </c>
      <c r="K379">
        <f t="shared" si="48"/>
        <v>105.90739807128899</v>
      </c>
      <c r="L379">
        <f t="shared" si="49"/>
        <v>103.711199035644</v>
      </c>
      <c r="M379">
        <f t="shared" si="42"/>
        <v>2.1176103025192017E-2</v>
      </c>
      <c r="O379">
        <f t="shared" si="43"/>
        <v>108.20490454776217</v>
      </c>
      <c r="P379">
        <f t="shared" si="44"/>
        <v>-2.2975064764731741</v>
      </c>
      <c r="Q379">
        <f t="shared" si="45"/>
        <v>12.268957364174083</v>
      </c>
      <c r="R379">
        <f t="shared" si="46"/>
        <v>-0.18726175405760218</v>
      </c>
      <c r="S379">
        <f t="shared" si="47"/>
        <v>105.90739807128899</v>
      </c>
    </row>
    <row r="380" spans="1:19">
      <c r="A380" s="1" t="d">
        <v>2004-07-05</v>
      </c>
      <c r="B380">
        <v>106.54729614257801</v>
      </c>
      <c r="C380">
        <v>105.717805786132</v>
      </c>
      <c r="D380">
        <v>105.915305786132</v>
      </c>
      <c r="E380">
        <v>106.160203857421</v>
      </c>
      <c r="F380">
        <v>378</v>
      </c>
      <c r="K380">
        <f t="shared" si="48"/>
        <v>106.160203857421</v>
      </c>
      <c r="L380">
        <f t="shared" si="49"/>
        <v>103.956097106933</v>
      </c>
      <c r="M380">
        <f t="shared" si="42"/>
        <v>2.1202284539604932E-2</v>
      </c>
      <c r="O380">
        <f t="shared" si="43"/>
        <v>108.20490454776217</v>
      </c>
      <c r="P380">
        <f t="shared" si="44"/>
        <v>-2.0447006903411733</v>
      </c>
      <c r="Q380">
        <f t="shared" si="45"/>
        <v>12.268957364174083</v>
      </c>
      <c r="R380">
        <f t="shared" si="46"/>
        <v>-0.1666564345811318</v>
      </c>
      <c r="S380">
        <f t="shared" si="47"/>
        <v>106.160203857421</v>
      </c>
    </row>
    <row r="381" spans="1:19">
      <c r="A381" s="1" t="d">
        <v>2004-07-06</v>
      </c>
      <c r="B381">
        <v>106.373495178222</v>
      </c>
      <c r="C381">
        <v>105.757296142578</v>
      </c>
      <c r="D381">
        <v>106.168099517822</v>
      </c>
      <c r="E381">
        <v>106.033800964355</v>
      </c>
      <c r="F381">
        <v>379</v>
      </c>
      <c r="K381">
        <f t="shared" si="48"/>
        <v>106.033800964355</v>
      </c>
      <c r="L381">
        <f t="shared" si="49"/>
        <v>103.395203857421</v>
      </c>
      <c r="M381">
        <f t="shared" si="42"/>
        <v>2.5519530969468907E-2</v>
      </c>
      <c r="O381">
        <f t="shared" si="43"/>
        <v>108.20490454776217</v>
      </c>
      <c r="P381">
        <f t="shared" si="44"/>
        <v>-2.1711035834071737</v>
      </c>
      <c r="Q381">
        <f t="shared" si="45"/>
        <v>12.268957364174083</v>
      </c>
      <c r="R381">
        <f t="shared" si="46"/>
        <v>-0.17695909431936699</v>
      </c>
      <c r="S381">
        <f t="shared" si="47"/>
        <v>106.033800964355</v>
      </c>
    </row>
    <row r="382" spans="1:19">
      <c r="A382" s="1" t="d">
        <v>2004-07-07</v>
      </c>
      <c r="B382">
        <v>106.65</v>
      </c>
      <c r="C382">
        <v>105.923201446533</v>
      </c>
      <c r="D382">
        <v>106.017997589111</v>
      </c>
      <c r="E382">
        <v>106.57099517822201</v>
      </c>
      <c r="F382">
        <v>380</v>
      </c>
      <c r="K382">
        <f t="shared" si="48"/>
        <v>106.57099517822201</v>
      </c>
      <c r="L382">
        <f t="shared" si="49"/>
        <v>104.777703857421</v>
      </c>
      <c r="M382">
        <f t="shared" si="42"/>
        <v>1.7115199653938484E-2</v>
      </c>
      <c r="O382">
        <f t="shared" si="43"/>
        <v>108.20490454776217</v>
      </c>
      <c r="P382">
        <f t="shared" si="44"/>
        <v>-1.633909369540163</v>
      </c>
      <c r="Q382">
        <f t="shared" si="45"/>
        <v>12.268957364174083</v>
      </c>
      <c r="R382">
        <f t="shared" si="46"/>
        <v>-0.13317426420530673</v>
      </c>
      <c r="S382">
        <f t="shared" si="47"/>
        <v>106.57099517822201</v>
      </c>
    </row>
    <row r="383" spans="1:19">
      <c r="A383" s="1" t="d">
        <v>2004-07-08</v>
      </c>
      <c r="B383">
        <v>106.63419662475501</v>
      </c>
      <c r="C383">
        <v>105.757296142578</v>
      </c>
      <c r="D383">
        <v>106.578902893066</v>
      </c>
      <c r="E383">
        <v>106.120701446533</v>
      </c>
      <c r="F383">
        <v>381</v>
      </c>
      <c r="K383">
        <f t="shared" si="48"/>
        <v>106.120701446533</v>
      </c>
      <c r="L383">
        <f t="shared" si="49"/>
        <v>104.066696624755</v>
      </c>
      <c r="M383">
        <f t="shared" si="42"/>
        <v>1.97373885056078E-2</v>
      </c>
      <c r="O383">
        <f t="shared" si="43"/>
        <v>108.20490454776217</v>
      </c>
      <c r="P383">
        <f t="shared" si="44"/>
        <v>-2.0842031012291642</v>
      </c>
      <c r="Q383">
        <f t="shared" si="45"/>
        <v>12.268957364174083</v>
      </c>
      <c r="R383">
        <f t="shared" si="46"/>
        <v>-0.16987613856374892</v>
      </c>
      <c r="S383">
        <f t="shared" si="47"/>
        <v>106.120701446533</v>
      </c>
    </row>
    <row r="384" spans="1:19">
      <c r="A384" s="1" t="d">
        <v>2004-07-11</v>
      </c>
      <c r="B384">
        <v>106.19969421386701</v>
      </c>
      <c r="C384">
        <v>105.393902893066</v>
      </c>
      <c r="D384">
        <v>105.55979614257799</v>
      </c>
      <c r="E384">
        <v>106.152296142578</v>
      </c>
      <c r="F384">
        <v>382</v>
      </c>
      <c r="K384">
        <f t="shared" si="48"/>
        <v>106.152296142578</v>
      </c>
      <c r="L384">
        <f t="shared" si="49"/>
        <v>105.27539566039999</v>
      </c>
      <c r="M384">
        <f t="shared" si="42"/>
        <v>8.3295861932140003E-3</v>
      </c>
      <c r="O384">
        <f t="shared" si="43"/>
        <v>108.20490454776217</v>
      </c>
      <c r="P384">
        <f t="shared" si="44"/>
        <v>-2.0526084051841735</v>
      </c>
      <c r="Q384">
        <f t="shared" si="45"/>
        <v>12.268957364174083</v>
      </c>
      <c r="R384">
        <f t="shared" si="46"/>
        <v>-0.16730096488703139</v>
      </c>
      <c r="S384">
        <f t="shared" si="47"/>
        <v>106.152296142578</v>
      </c>
    </row>
    <row r="385" spans="1:19">
      <c r="A385" s="1" t="d">
        <v>2004-07-12</v>
      </c>
      <c r="B385">
        <v>106.515701446533</v>
      </c>
      <c r="C385">
        <v>105.607194213867</v>
      </c>
      <c r="D385">
        <v>106.160203857421</v>
      </c>
      <c r="E385">
        <v>105.607194213867</v>
      </c>
      <c r="F385">
        <v>383</v>
      </c>
      <c r="K385">
        <f t="shared" si="48"/>
        <v>105.607194213867</v>
      </c>
      <c r="L385">
        <f t="shared" si="49"/>
        <v>105.90739807128899</v>
      </c>
      <c r="M385">
        <f t="shared" si="42"/>
        <v>-2.8345881674849416E-3</v>
      </c>
      <c r="O385">
        <f t="shared" si="43"/>
        <v>108.20490454776217</v>
      </c>
      <c r="P385">
        <f t="shared" si="44"/>
        <v>-2.597710333895165</v>
      </c>
      <c r="Q385">
        <f t="shared" si="45"/>
        <v>12.268957364174083</v>
      </c>
      <c r="R385">
        <f t="shared" si="46"/>
        <v>-0.21173032530707117</v>
      </c>
      <c r="S385">
        <f t="shared" si="47"/>
        <v>105.607194213867</v>
      </c>
    </row>
    <row r="386" spans="1:19">
      <c r="A386" s="1" t="d">
        <v>2004-07-13</v>
      </c>
      <c r="B386">
        <v>106.8475</v>
      </c>
      <c r="C386">
        <v>105.575599517822</v>
      </c>
      <c r="D386">
        <v>105.607194213867</v>
      </c>
      <c r="E386">
        <v>106.784298553466</v>
      </c>
      <c r="F386">
        <v>384</v>
      </c>
      <c r="K386">
        <f t="shared" si="48"/>
        <v>106.784298553466</v>
      </c>
      <c r="L386">
        <f t="shared" si="49"/>
        <v>106.160203857421</v>
      </c>
      <c r="M386">
        <f t="shared" si="42"/>
        <v>5.8788008440828765E-3</v>
      </c>
      <c r="O386">
        <f t="shared" si="43"/>
        <v>108.20490454776217</v>
      </c>
      <c r="P386">
        <f t="shared" si="44"/>
        <v>-1.4206059942961673</v>
      </c>
      <c r="Q386">
        <f t="shared" si="45"/>
        <v>12.268957364174083</v>
      </c>
      <c r="R386">
        <f t="shared" si="46"/>
        <v>-0.11578864871145464</v>
      </c>
      <c r="S386">
        <f t="shared" si="47"/>
        <v>106.784298553466</v>
      </c>
    </row>
    <row r="387" spans="1:19">
      <c r="A387" s="1" t="d">
        <v>2004-07-14</v>
      </c>
      <c r="B387">
        <v>107.210905303955</v>
      </c>
      <c r="C387">
        <v>106.54729614257801</v>
      </c>
      <c r="D387">
        <v>106.77640289306601</v>
      </c>
      <c r="E387">
        <v>107.14770385742101</v>
      </c>
      <c r="F387">
        <v>385</v>
      </c>
      <c r="K387">
        <f t="shared" si="48"/>
        <v>107.14770385742101</v>
      </c>
      <c r="L387">
        <f t="shared" si="49"/>
        <v>106.033800964355</v>
      </c>
      <c r="M387">
        <f t="shared" ref="M387:M450" si="50">K387/L387-1</f>
        <v>1.0505168002422849E-2</v>
      </c>
      <c r="O387">
        <f t="shared" ref="O387:O450" si="51">SUM($E$2:$E$2188)/COUNTA($E$2:$E$2188)</f>
        <v>108.20490454776217</v>
      </c>
      <c r="P387">
        <f t="shared" ref="P387:P450" si="52">E387-O387</f>
        <v>-1.0572006903411619</v>
      </c>
      <c r="Q387">
        <f t="shared" ref="Q387:Q450" si="53">$E$2189</f>
        <v>12.268957364174083</v>
      </c>
      <c r="R387">
        <f t="shared" ref="R387:R450" si="54">P387/Q387</f>
        <v>-8.6168747592866884E-2</v>
      </c>
      <c r="S387">
        <f t="shared" ref="S387:S450" si="55">R387*Q387+O387</f>
        <v>107.14770385742101</v>
      </c>
    </row>
    <row r="388" spans="1:19">
      <c r="A388" s="1" t="d">
        <v>2004-07-15</v>
      </c>
      <c r="B388">
        <v>107.2503956604</v>
      </c>
      <c r="C388">
        <v>106.65</v>
      </c>
      <c r="D388">
        <v>107.131900482177</v>
      </c>
      <c r="E388">
        <v>106.965995178222</v>
      </c>
      <c r="F388">
        <v>386</v>
      </c>
      <c r="K388">
        <f t="shared" si="48"/>
        <v>106.965995178222</v>
      </c>
      <c r="L388">
        <f t="shared" si="49"/>
        <v>106.57099517822201</v>
      </c>
      <c r="M388">
        <f t="shared" si="50"/>
        <v>3.7064493893430583E-3</v>
      </c>
      <c r="O388">
        <f t="shared" si="51"/>
        <v>108.20490454776217</v>
      </c>
      <c r="P388">
        <f t="shared" si="52"/>
        <v>-1.2389093695401669</v>
      </c>
      <c r="Q388">
        <f t="shared" si="53"/>
        <v>12.268957364174083</v>
      </c>
      <c r="R388">
        <f t="shared" si="54"/>
        <v>-0.10097918941000146</v>
      </c>
      <c r="S388">
        <f t="shared" si="55"/>
        <v>106.965995178222</v>
      </c>
    </row>
    <row r="389" spans="1:19">
      <c r="A389" s="1" t="d">
        <v>2004-07-18</v>
      </c>
      <c r="B389">
        <v>107.037104339599</v>
      </c>
      <c r="C389">
        <v>105.939004821777</v>
      </c>
      <c r="D389">
        <v>106.99760192871</v>
      </c>
      <c r="E389">
        <v>106.373495178222</v>
      </c>
      <c r="F389">
        <v>387</v>
      </c>
      <c r="K389">
        <f t="shared" si="48"/>
        <v>106.373495178222</v>
      </c>
      <c r="L389">
        <f t="shared" si="49"/>
        <v>106.120701446533</v>
      </c>
      <c r="M389">
        <f t="shared" si="50"/>
        <v>2.3821340063074903E-3</v>
      </c>
      <c r="O389">
        <f t="shared" si="51"/>
        <v>108.20490454776217</v>
      </c>
      <c r="P389">
        <f t="shared" si="52"/>
        <v>-1.8314093695401681</v>
      </c>
      <c r="Q389">
        <f t="shared" si="53"/>
        <v>12.268957364174083</v>
      </c>
      <c r="R389">
        <f t="shared" si="54"/>
        <v>-0.14927180160295994</v>
      </c>
      <c r="S389">
        <f t="shared" si="55"/>
        <v>106.373495178222</v>
      </c>
    </row>
    <row r="390" spans="1:19">
      <c r="A390" s="1" t="d">
        <v>2004-07-19</v>
      </c>
      <c r="B390">
        <v>106.926504821777</v>
      </c>
      <c r="C390">
        <v>105.591402893066</v>
      </c>
      <c r="D390">
        <v>106.40510192871</v>
      </c>
      <c r="E390">
        <v>105.709898071289</v>
      </c>
      <c r="F390">
        <v>388</v>
      </c>
      <c r="K390">
        <f t="shared" si="48"/>
        <v>105.709898071289</v>
      </c>
      <c r="L390">
        <f t="shared" si="49"/>
        <v>106.152296142578</v>
      </c>
      <c r="M390">
        <f t="shared" si="50"/>
        <v>-4.1675789160018351E-3</v>
      </c>
      <c r="O390">
        <f t="shared" si="51"/>
        <v>108.20490454776217</v>
      </c>
      <c r="P390">
        <f t="shared" si="52"/>
        <v>-2.495006476473165</v>
      </c>
      <c r="Q390">
        <f t="shared" si="53"/>
        <v>12.268957364174083</v>
      </c>
      <c r="R390">
        <f t="shared" si="54"/>
        <v>-0.20335929145525422</v>
      </c>
      <c r="S390">
        <f t="shared" si="55"/>
        <v>105.709898071289</v>
      </c>
    </row>
    <row r="391" spans="1:19">
      <c r="A391" s="1" t="d">
        <v>2004-07-20</v>
      </c>
      <c r="B391">
        <v>106.49200241088801</v>
      </c>
      <c r="C391">
        <v>105.4728956604</v>
      </c>
      <c r="D391">
        <v>105.702002410888</v>
      </c>
      <c r="E391">
        <v>106.42880096435501</v>
      </c>
      <c r="F391">
        <v>389</v>
      </c>
      <c r="K391">
        <f t="shared" si="48"/>
        <v>106.42880096435501</v>
      </c>
      <c r="L391">
        <f t="shared" si="49"/>
        <v>105.607194213867</v>
      </c>
      <c r="M391">
        <f t="shared" si="50"/>
        <v>7.7798369382311439E-3</v>
      </c>
      <c r="O391">
        <f t="shared" si="51"/>
        <v>108.20490454776217</v>
      </c>
      <c r="P391">
        <f t="shared" si="52"/>
        <v>-1.7761035834071635</v>
      </c>
      <c r="Q391">
        <f t="shared" si="53"/>
        <v>12.268957364174083</v>
      </c>
      <c r="R391">
        <f t="shared" si="54"/>
        <v>-0.14476401952406054</v>
      </c>
      <c r="S391">
        <f t="shared" si="55"/>
        <v>106.42880096435501</v>
      </c>
    </row>
    <row r="392" spans="1:19">
      <c r="A392" s="1" t="d">
        <v>2004-07-21</v>
      </c>
      <c r="B392">
        <v>106.4525</v>
      </c>
      <c r="C392">
        <v>105.915305786132</v>
      </c>
      <c r="D392">
        <v>106.40510192871</v>
      </c>
      <c r="E392">
        <v>106.255</v>
      </c>
      <c r="F392">
        <v>390</v>
      </c>
      <c r="K392">
        <f t="shared" si="48"/>
        <v>106.255</v>
      </c>
      <c r="L392">
        <f t="shared" si="49"/>
        <v>106.784298553466</v>
      </c>
      <c r="M392">
        <f t="shared" si="50"/>
        <v>-4.9567076867671478E-3</v>
      </c>
      <c r="O392">
        <f t="shared" si="51"/>
        <v>108.20490454776217</v>
      </c>
      <c r="P392">
        <f t="shared" si="52"/>
        <v>-1.9499045477621735</v>
      </c>
      <c r="Q392">
        <f t="shared" si="53"/>
        <v>12.268957364174083</v>
      </c>
      <c r="R392">
        <f t="shared" si="54"/>
        <v>-0.15892993103521444</v>
      </c>
      <c r="S392">
        <f t="shared" si="55"/>
        <v>106.255</v>
      </c>
    </row>
    <row r="393" spans="1:19">
      <c r="A393" s="1" t="d">
        <v>2004-07-22</v>
      </c>
      <c r="B393">
        <v>106.373495178222</v>
      </c>
      <c r="C393">
        <v>105.125305786132</v>
      </c>
      <c r="D393">
        <v>106.255</v>
      </c>
      <c r="E393">
        <v>105.251696624755</v>
      </c>
      <c r="F393">
        <v>391</v>
      </c>
      <c r="K393">
        <f t="shared" ref="K393:K456" si="56">E393</f>
        <v>105.251696624755</v>
      </c>
      <c r="L393">
        <f t="shared" ref="L393:L456" si="57">E387</f>
        <v>107.14770385742101</v>
      </c>
      <c r="M393">
        <f t="shared" si="50"/>
        <v>-1.7695267041736851E-2</v>
      </c>
      <c r="O393">
        <f t="shared" si="51"/>
        <v>108.20490454776217</v>
      </c>
      <c r="P393">
        <f t="shared" si="52"/>
        <v>-2.9532079230071702</v>
      </c>
      <c r="Q393">
        <f t="shared" si="53"/>
        <v>12.268957364174083</v>
      </c>
      <c r="R393">
        <f t="shared" si="54"/>
        <v>-0.24070569611975931</v>
      </c>
      <c r="S393">
        <f t="shared" si="55"/>
        <v>105.251696624755</v>
      </c>
    </row>
    <row r="394" spans="1:19">
      <c r="A394" s="1" t="d">
        <v>2004-07-25</v>
      </c>
      <c r="B394">
        <v>105.62299758911099</v>
      </c>
      <c r="C394">
        <v>104.95150482177699</v>
      </c>
      <c r="D394">
        <v>105.330701446533</v>
      </c>
      <c r="E394">
        <v>105.330701446533</v>
      </c>
      <c r="F394">
        <v>392</v>
      </c>
      <c r="K394">
        <f t="shared" si="56"/>
        <v>105.330701446533</v>
      </c>
      <c r="L394">
        <f t="shared" si="57"/>
        <v>106.965995178222</v>
      </c>
      <c r="M394">
        <f t="shared" si="50"/>
        <v>-1.5287977538696707E-2</v>
      </c>
      <c r="O394">
        <f t="shared" si="51"/>
        <v>108.20490454776217</v>
      </c>
      <c r="P394">
        <f t="shared" si="52"/>
        <v>-2.8742031012291704</v>
      </c>
      <c r="Q394">
        <f t="shared" si="53"/>
        <v>12.268957364174083</v>
      </c>
      <c r="R394">
        <f t="shared" si="54"/>
        <v>-0.23426628815436062</v>
      </c>
      <c r="S394">
        <f t="shared" si="55"/>
        <v>105.330701446533</v>
      </c>
    </row>
    <row r="395" spans="1:19">
      <c r="A395" s="1" t="d">
        <v>2004-07-26</v>
      </c>
      <c r="B395">
        <v>105.939004821777</v>
      </c>
      <c r="C395">
        <v>105.227997589111</v>
      </c>
      <c r="D395">
        <v>105.346504821777</v>
      </c>
      <c r="E395">
        <v>105.630905303955</v>
      </c>
      <c r="F395">
        <v>393</v>
      </c>
      <c r="K395">
        <f t="shared" si="56"/>
        <v>105.630905303955</v>
      </c>
      <c r="L395">
        <f t="shared" si="57"/>
        <v>106.373495178222</v>
      </c>
      <c r="M395">
        <f t="shared" si="50"/>
        <v>-6.9809671386921179E-3</v>
      </c>
      <c r="O395">
        <f t="shared" si="51"/>
        <v>108.20490454776217</v>
      </c>
      <c r="P395">
        <f t="shared" si="52"/>
        <v>-2.5739992438071653</v>
      </c>
      <c r="Q395">
        <f t="shared" si="53"/>
        <v>12.268957364174083</v>
      </c>
      <c r="R395">
        <f t="shared" si="54"/>
        <v>-0.20979771690489046</v>
      </c>
      <c r="S395">
        <f t="shared" si="55"/>
        <v>105.630905303955</v>
      </c>
    </row>
    <row r="396" spans="1:19">
      <c r="A396" s="1" t="d">
        <v>2004-07-27</v>
      </c>
      <c r="B396">
        <v>106.563099517822</v>
      </c>
      <c r="C396">
        <v>105.536097106933</v>
      </c>
      <c r="D396">
        <v>105.654604339599</v>
      </c>
      <c r="E396">
        <v>106.294502410888</v>
      </c>
      <c r="F396">
        <v>394</v>
      </c>
      <c r="K396">
        <f t="shared" si="56"/>
        <v>106.294502410888</v>
      </c>
      <c r="L396">
        <f t="shared" si="57"/>
        <v>105.709898071289</v>
      </c>
      <c r="M396">
        <f t="shared" si="50"/>
        <v>5.5302705826538734E-3</v>
      </c>
      <c r="O396">
        <f t="shared" si="51"/>
        <v>108.20490454776217</v>
      </c>
      <c r="P396">
        <f t="shared" si="52"/>
        <v>-1.9104021368741684</v>
      </c>
      <c r="Q396">
        <f t="shared" si="53"/>
        <v>12.268957364174083</v>
      </c>
      <c r="R396">
        <f t="shared" si="54"/>
        <v>-0.15571022705259618</v>
      </c>
      <c r="S396">
        <f t="shared" si="55"/>
        <v>106.294502410888</v>
      </c>
    </row>
    <row r="397" spans="1:19">
      <c r="A397" s="1" t="d">
        <v>2004-07-28</v>
      </c>
      <c r="B397">
        <v>106.90280578613201</v>
      </c>
      <c r="C397">
        <v>106.231300964355</v>
      </c>
      <c r="D397">
        <v>106.294502410888</v>
      </c>
      <c r="E397">
        <v>106.594694213867</v>
      </c>
      <c r="F397">
        <v>395</v>
      </c>
      <c r="K397">
        <f t="shared" si="56"/>
        <v>106.594694213867</v>
      </c>
      <c r="L397">
        <f t="shared" si="57"/>
        <v>106.42880096435501</v>
      </c>
      <c r="M397">
        <f t="shared" si="50"/>
        <v>1.5587251571833605E-3</v>
      </c>
      <c r="O397">
        <f t="shared" si="51"/>
        <v>108.20490454776217</v>
      </c>
      <c r="P397">
        <f t="shared" si="52"/>
        <v>-1.6102103338951679</v>
      </c>
      <c r="Q397">
        <f t="shared" si="53"/>
        <v>12.268957364174083</v>
      </c>
      <c r="R397">
        <f t="shared" si="54"/>
        <v>-0.13124263831880742</v>
      </c>
      <c r="S397">
        <f t="shared" si="55"/>
        <v>106.594694213867</v>
      </c>
    </row>
    <row r="398" spans="1:19">
      <c r="A398" s="1" t="d">
        <v>2004-07-29</v>
      </c>
      <c r="B398">
        <v>106.6578956604</v>
      </c>
      <c r="C398">
        <v>105.496594696044</v>
      </c>
      <c r="D398">
        <v>106.578902893066</v>
      </c>
      <c r="E398">
        <v>105.68619903564399</v>
      </c>
      <c r="F398">
        <v>396</v>
      </c>
      <c r="K398">
        <f t="shared" si="56"/>
        <v>105.68619903564399</v>
      </c>
      <c r="L398">
        <f t="shared" si="57"/>
        <v>106.255</v>
      </c>
      <c r="M398">
        <f t="shared" si="50"/>
        <v>-5.3531689271657523E-3</v>
      </c>
      <c r="O398">
        <f t="shared" si="51"/>
        <v>108.20490454776217</v>
      </c>
      <c r="P398">
        <f t="shared" si="52"/>
        <v>-2.5187055121181743</v>
      </c>
      <c r="Q398">
        <f t="shared" si="53"/>
        <v>12.268957364174083</v>
      </c>
      <c r="R398">
        <f t="shared" si="54"/>
        <v>-0.2052909173417547</v>
      </c>
      <c r="S398">
        <f t="shared" si="55"/>
        <v>105.68619903564399</v>
      </c>
    </row>
    <row r="399" spans="1:19">
      <c r="A399" s="1" t="d">
        <v>2004-08-01</v>
      </c>
      <c r="B399">
        <v>106.01010192871</v>
      </c>
      <c r="C399">
        <v>105.09369903564399</v>
      </c>
      <c r="D399">
        <v>105.796798553466</v>
      </c>
      <c r="E399">
        <v>105.25960433959899</v>
      </c>
      <c r="F399">
        <v>397</v>
      </c>
      <c r="K399">
        <f t="shared" si="56"/>
        <v>105.25960433959899</v>
      </c>
      <c r="L399">
        <f t="shared" si="57"/>
        <v>105.251696624755</v>
      </c>
      <c r="M399">
        <f t="shared" si="50"/>
        <v>7.5131471487743795E-5</v>
      </c>
      <c r="O399">
        <f t="shared" si="51"/>
        <v>108.20490454776217</v>
      </c>
      <c r="P399">
        <f t="shared" si="52"/>
        <v>-2.9453002081631752</v>
      </c>
      <c r="Q399">
        <f t="shared" si="53"/>
        <v>12.268957364174083</v>
      </c>
      <c r="R399">
        <f t="shared" si="54"/>
        <v>-0.24006116581377865</v>
      </c>
      <c r="S399">
        <f t="shared" si="55"/>
        <v>105.25960433959899</v>
      </c>
    </row>
    <row r="400" spans="1:19">
      <c r="A400" s="1" t="d">
        <v>2004-08-02</v>
      </c>
      <c r="B400">
        <v>105.50450241088799</v>
      </c>
      <c r="C400">
        <v>104.935701446533</v>
      </c>
      <c r="D400">
        <v>105.27539566039999</v>
      </c>
      <c r="E400">
        <v>105.362296142578</v>
      </c>
      <c r="F400">
        <v>398</v>
      </c>
      <c r="K400">
        <f t="shared" si="56"/>
        <v>105.362296142578</v>
      </c>
      <c r="L400">
        <f t="shared" si="57"/>
        <v>105.330701446533</v>
      </c>
      <c r="M400">
        <f t="shared" si="50"/>
        <v>2.9995714080621738E-4</v>
      </c>
      <c r="O400">
        <f t="shared" si="51"/>
        <v>108.20490454776217</v>
      </c>
      <c r="P400">
        <f t="shared" si="52"/>
        <v>-2.8426084051841656</v>
      </c>
      <c r="Q400">
        <f t="shared" si="53"/>
        <v>12.268957364174083</v>
      </c>
      <c r="R400">
        <f t="shared" si="54"/>
        <v>-0.23169111447764193</v>
      </c>
      <c r="S400">
        <f t="shared" si="55"/>
        <v>105.362296142578</v>
      </c>
    </row>
    <row r="401" spans="1:19">
      <c r="A401" s="1" t="d">
        <v>2004-08-03</v>
      </c>
      <c r="B401">
        <v>106.073303375244</v>
      </c>
      <c r="C401">
        <v>105.243800964355</v>
      </c>
      <c r="D401">
        <v>105.362296142578</v>
      </c>
      <c r="E401">
        <v>105.757296142578</v>
      </c>
      <c r="F401">
        <v>399</v>
      </c>
      <c r="K401">
        <f t="shared" si="56"/>
        <v>105.757296142578</v>
      </c>
      <c r="L401">
        <f t="shared" si="57"/>
        <v>105.630905303955</v>
      </c>
      <c r="M401">
        <f t="shared" si="50"/>
        <v>1.1965327596057396E-3</v>
      </c>
      <c r="O401">
        <f t="shared" si="51"/>
        <v>108.20490454776217</v>
      </c>
      <c r="P401">
        <f t="shared" si="52"/>
        <v>-2.4476084051841696</v>
      </c>
      <c r="Q401">
        <f t="shared" si="53"/>
        <v>12.268957364174083</v>
      </c>
      <c r="R401">
        <f t="shared" si="54"/>
        <v>-0.19949603968233667</v>
      </c>
      <c r="S401">
        <f t="shared" si="55"/>
        <v>105.757296142578</v>
      </c>
    </row>
    <row r="402" spans="1:19">
      <c r="A402" s="1" t="d">
        <v>2004-08-04</v>
      </c>
      <c r="B402">
        <v>106.55520385742101</v>
      </c>
      <c r="C402">
        <v>105.599298553466</v>
      </c>
      <c r="D402">
        <v>105.68619903564399</v>
      </c>
      <c r="E402">
        <v>106.397194213867</v>
      </c>
      <c r="F402">
        <v>400</v>
      </c>
      <c r="K402">
        <f t="shared" si="56"/>
        <v>106.397194213867</v>
      </c>
      <c r="L402">
        <f t="shared" si="57"/>
        <v>106.294502410888</v>
      </c>
      <c r="M402">
        <f t="shared" si="50"/>
        <v>9.6610643683181507E-4</v>
      </c>
      <c r="O402">
        <f t="shared" si="51"/>
        <v>108.20490454776217</v>
      </c>
      <c r="P402">
        <f t="shared" si="52"/>
        <v>-1.807710333895173</v>
      </c>
      <c r="Q402">
        <f t="shared" si="53"/>
        <v>12.268957364174083</v>
      </c>
      <c r="R402">
        <f t="shared" si="54"/>
        <v>-0.14734017571646063</v>
      </c>
      <c r="S402">
        <f t="shared" si="55"/>
        <v>106.397194213867</v>
      </c>
    </row>
    <row r="403" spans="1:19">
      <c r="A403" s="1" t="d">
        <v>2004-08-05</v>
      </c>
      <c r="B403">
        <v>107.424196624755</v>
      </c>
      <c r="C403">
        <v>106.175995178222</v>
      </c>
      <c r="D403">
        <v>106.349796142578</v>
      </c>
      <c r="E403">
        <v>107.424196624755</v>
      </c>
      <c r="F403">
        <v>401</v>
      </c>
      <c r="K403">
        <f t="shared" si="56"/>
        <v>107.424196624755</v>
      </c>
      <c r="L403">
        <f t="shared" si="57"/>
        <v>106.594694213867</v>
      </c>
      <c r="M403">
        <f t="shared" si="50"/>
        <v>7.7818358315633329E-3</v>
      </c>
      <c r="O403">
        <f t="shared" si="51"/>
        <v>108.20490454776217</v>
      </c>
      <c r="P403">
        <f t="shared" si="52"/>
        <v>-0.78070792300717073</v>
      </c>
      <c r="Q403">
        <f t="shared" si="53"/>
        <v>12.268957364174083</v>
      </c>
      <c r="R403">
        <f t="shared" si="54"/>
        <v>-6.3632784745578597E-2</v>
      </c>
      <c r="S403">
        <f t="shared" si="55"/>
        <v>107.424196624755</v>
      </c>
    </row>
    <row r="404" spans="1:19">
      <c r="A404" s="1" t="d">
        <v>2004-08-08</v>
      </c>
      <c r="B404">
        <v>107.345203857421</v>
      </c>
      <c r="C404">
        <v>106.77640289306601</v>
      </c>
      <c r="D404">
        <v>107.12400482177701</v>
      </c>
      <c r="E404">
        <v>107.2503956604</v>
      </c>
      <c r="F404">
        <v>402</v>
      </c>
      <c r="K404">
        <f t="shared" si="56"/>
        <v>107.2503956604</v>
      </c>
      <c r="L404">
        <f t="shared" si="57"/>
        <v>105.68619903564399</v>
      </c>
      <c r="M404">
        <f t="shared" si="50"/>
        <v>1.4800386796278486E-2</v>
      </c>
      <c r="O404">
        <f t="shared" si="51"/>
        <v>108.20490454776217</v>
      </c>
      <c r="P404">
        <f t="shared" si="52"/>
        <v>-0.95450888736216655</v>
      </c>
      <c r="Q404">
        <f t="shared" si="53"/>
        <v>12.268957364174083</v>
      </c>
      <c r="R404">
        <f t="shared" si="54"/>
        <v>-7.7798696256731331E-2</v>
      </c>
      <c r="S404">
        <f t="shared" si="55"/>
        <v>107.2503956604</v>
      </c>
    </row>
    <row r="405" spans="1:19">
      <c r="A405" s="1" t="d">
        <v>2004-08-09</v>
      </c>
      <c r="B405">
        <v>107.81919662475499</v>
      </c>
      <c r="C405">
        <v>107.06080337524401</v>
      </c>
      <c r="D405">
        <v>107.258303375244</v>
      </c>
      <c r="E405">
        <v>107.48739807128899</v>
      </c>
      <c r="F405">
        <v>403</v>
      </c>
      <c r="K405">
        <f t="shared" si="56"/>
        <v>107.48739807128899</v>
      </c>
      <c r="L405">
        <f t="shared" si="57"/>
        <v>105.25960433959899</v>
      </c>
      <c r="M405">
        <f t="shared" si="50"/>
        <v>2.1164754947230024E-2</v>
      </c>
      <c r="O405">
        <f t="shared" si="51"/>
        <v>108.20490454776217</v>
      </c>
      <c r="P405">
        <f t="shared" si="52"/>
        <v>-0.71750647647317578</v>
      </c>
      <c r="Q405">
        <f t="shared" si="53"/>
        <v>12.268957364174083</v>
      </c>
      <c r="R405">
        <f t="shared" si="54"/>
        <v>-5.8481454876379922E-2</v>
      </c>
      <c r="S405">
        <f t="shared" si="55"/>
        <v>107.48739807128899</v>
      </c>
    </row>
    <row r="406" spans="1:19">
      <c r="A406" s="1" t="d">
        <v>2004-08-10</v>
      </c>
      <c r="B406">
        <v>107.708597106933</v>
      </c>
      <c r="C406">
        <v>106.752703857421</v>
      </c>
      <c r="D406">
        <v>107.48739807128899</v>
      </c>
      <c r="E406">
        <v>106.90280578613201</v>
      </c>
      <c r="F406">
        <v>404</v>
      </c>
      <c r="K406">
        <f t="shared" si="56"/>
        <v>106.90280578613201</v>
      </c>
      <c r="L406">
        <f t="shared" si="57"/>
        <v>105.362296142578</v>
      </c>
      <c r="M406">
        <f t="shared" si="50"/>
        <v>1.4621071293561716E-2</v>
      </c>
      <c r="O406">
        <f t="shared" si="51"/>
        <v>108.20490454776217</v>
      </c>
      <c r="P406">
        <f t="shared" si="52"/>
        <v>-1.3020987616301625</v>
      </c>
      <c r="Q406">
        <f t="shared" si="53"/>
        <v>12.268957364174083</v>
      </c>
      <c r="R406">
        <f t="shared" si="54"/>
        <v>-0.10612953676343766</v>
      </c>
      <c r="S406">
        <f t="shared" si="55"/>
        <v>106.90280578613201</v>
      </c>
    </row>
    <row r="407" spans="1:19">
      <c r="A407" s="1" t="d">
        <v>2004-08-11</v>
      </c>
      <c r="B407">
        <v>107.51109710693299</v>
      </c>
      <c r="C407">
        <v>106.721097106933</v>
      </c>
      <c r="D407">
        <v>106.90280578613201</v>
      </c>
      <c r="E407">
        <v>107.187194213867</v>
      </c>
      <c r="F407">
        <v>405</v>
      </c>
      <c r="K407">
        <f t="shared" si="56"/>
        <v>107.187194213867</v>
      </c>
      <c r="L407">
        <f t="shared" si="57"/>
        <v>105.757296142578</v>
      </c>
      <c r="M407">
        <f t="shared" si="50"/>
        <v>1.3520561922850893E-2</v>
      </c>
      <c r="O407">
        <f t="shared" si="51"/>
        <v>108.20490454776217</v>
      </c>
      <c r="P407">
        <f t="shared" si="52"/>
        <v>-1.0177103338951667</v>
      </c>
      <c r="Q407">
        <f t="shared" si="53"/>
        <v>12.268957364174083</v>
      </c>
      <c r="R407">
        <f t="shared" si="54"/>
        <v>-8.2950026125848925E-2</v>
      </c>
      <c r="S407">
        <f t="shared" si="55"/>
        <v>107.187194213867</v>
      </c>
    </row>
    <row r="408" spans="1:19">
      <c r="A408" s="1" t="d">
        <v>2004-08-12</v>
      </c>
      <c r="B408">
        <v>108.23</v>
      </c>
      <c r="C408">
        <v>107.14770385742101</v>
      </c>
      <c r="D408">
        <v>107.19510192871</v>
      </c>
      <c r="E408">
        <v>108.214196624755</v>
      </c>
      <c r="F408">
        <v>406</v>
      </c>
      <c r="K408">
        <f t="shared" si="56"/>
        <v>108.214196624755</v>
      </c>
      <c r="L408">
        <f t="shared" si="57"/>
        <v>106.397194213867</v>
      </c>
      <c r="M408">
        <f t="shared" si="50"/>
        <v>1.707754066555256E-2</v>
      </c>
      <c r="O408">
        <f t="shared" si="51"/>
        <v>108.20490454776217</v>
      </c>
      <c r="P408">
        <f t="shared" si="52"/>
        <v>9.2920769928355185E-3</v>
      </c>
      <c r="Q408">
        <f t="shared" si="53"/>
        <v>12.268957364174083</v>
      </c>
      <c r="R408">
        <f t="shared" si="54"/>
        <v>7.5736484503310844E-4</v>
      </c>
      <c r="S408">
        <f t="shared" si="55"/>
        <v>108.214196624755</v>
      </c>
    </row>
    <row r="409" spans="1:19">
      <c r="A409" s="1" t="d">
        <v>2004-08-15</v>
      </c>
      <c r="B409">
        <v>108.24580337524399</v>
      </c>
      <c r="C409">
        <v>107.605905303955</v>
      </c>
      <c r="D409">
        <v>108.048303375244</v>
      </c>
      <c r="E409">
        <v>107.75599517822199</v>
      </c>
      <c r="F409">
        <v>407</v>
      </c>
      <c r="K409">
        <f t="shared" si="56"/>
        <v>107.75599517822199</v>
      </c>
      <c r="L409">
        <f t="shared" si="57"/>
        <v>107.424196624755</v>
      </c>
      <c r="M409">
        <f t="shared" si="50"/>
        <v>3.0886761445934052E-3</v>
      </c>
      <c r="O409">
        <f t="shared" si="51"/>
        <v>108.20490454776217</v>
      </c>
      <c r="P409">
        <f t="shared" si="52"/>
        <v>-0.44890936954017491</v>
      </c>
      <c r="Q409">
        <f t="shared" si="53"/>
        <v>12.268957364174083</v>
      </c>
      <c r="R409">
        <f t="shared" si="54"/>
        <v>-3.6589039819390913E-2</v>
      </c>
      <c r="S409">
        <f t="shared" si="55"/>
        <v>107.75599517822199</v>
      </c>
    </row>
    <row r="410" spans="1:19">
      <c r="A410" s="1" t="d">
        <v>2004-08-16</v>
      </c>
      <c r="B410">
        <v>107.937703857421</v>
      </c>
      <c r="C410">
        <v>107.06080337524401</v>
      </c>
      <c r="D410">
        <v>107.748099517822</v>
      </c>
      <c r="E410">
        <v>107.179298553466</v>
      </c>
      <c r="F410">
        <v>408</v>
      </c>
      <c r="K410">
        <f t="shared" si="56"/>
        <v>107.179298553466</v>
      </c>
      <c r="L410">
        <f t="shared" si="57"/>
        <v>107.2503956604</v>
      </c>
      <c r="M410">
        <f t="shared" si="50"/>
        <v>-6.629076424028435E-4</v>
      </c>
      <c r="O410">
        <f t="shared" si="51"/>
        <v>108.20490454776217</v>
      </c>
      <c r="P410">
        <f t="shared" si="52"/>
        <v>-1.0256059942961713</v>
      </c>
      <c r="Q410">
        <f t="shared" si="53"/>
        <v>12.268957364174083</v>
      </c>
      <c r="R410">
        <f t="shared" si="54"/>
        <v>-8.3593573916149369E-2</v>
      </c>
      <c r="S410">
        <f t="shared" si="55"/>
        <v>107.179298553466</v>
      </c>
    </row>
    <row r="411" spans="1:19">
      <c r="A411" s="1" t="d">
        <v>2004-08-17</v>
      </c>
      <c r="B411">
        <v>107.38469421386699</v>
      </c>
      <c r="C411">
        <v>105.820497589111</v>
      </c>
      <c r="D411">
        <v>107.218800964355</v>
      </c>
      <c r="E411">
        <v>106.65</v>
      </c>
      <c r="F411">
        <v>409</v>
      </c>
      <c r="K411">
        <f t="shared" si="56"/>
        <v>106.65</v>
      </c>
      <c r="L411">
        <f t="shared" si="57"/>
        <v>107.48739807128899</v>
      </c>
      <c r="M411">
        <f t="shared" si="50"/>
        <v>-7.7906627782877713E-3</v>
      </c>
      <c r="O411">
        <f t="shared" si="51"/>
        <v>108.20490454776217</v>
      </c>
      <c r="P411">
        <f t="shared" si="52"/>
        <v>-1.5549045477621632</v>
      </c>
      <c r="Q411">
        <f t="shared" si="53"/>
        <v>12.268957364174083</v>
      </c>
      <c r="R411">
        <f t="shared" si="54"/>
        <v>-0.12673485623990802</v>
      </c>
      <c r="S411">
        <f t="shared" si="55"/>
        <v>106.65</v>
      </c>
    </row>
    <row r="412" spans="1:19">
      <c r="A412" s="1" t="d">
        <v>2004-08-18</v>
      </c>
      <c r="B412">
        <v>107.005497589111</v>
      </c>
      <c r="C412">
        <v>106.54729614257801</v>
      </c>
      <c r="D412">
        <v>106.618405303955</v>
      </c>
      <c r="E412">
        <v>106.83960433959901</v>
      </c>
      <c r="F412">
        <v>410</v>
      </c>
      <c r="K412">
        <f t="shared" si="56"/>
        <v>106.83960433959901</v>
      </c>
      <c r="L412">
        <f t="shared" si="57"/>
        <v>106.90280578613201</v>
      </c>
      <c r="M412">
        <f t="shared" si="50"/>
        <v>-5.9120474966245506E-4</v>
      </c>
      <c r="O412">
        <f t="shared" si="51"/>
        <v>108.20490454776217</v>
      </c>
      <c r="P412">
        <f t="shared" si="52"/>
        <v>-1.3653002081631627</v>
      </c>
      <c r="Q412">
        <f t="shared" si="53"/>
        <v>12.268957364174083</v>
      </c>
      <c r="R412">
        <f t="shared" si="54"/>
        <v>-0.11128086663255524</v>
      </c>
      <c r="S412">
        <f t="shared" si="55"/>
        <v>106.83960433959901</v>
      </c>
    </row>
    <row r="413" spans="1:19">
      <c r="A413" s="1" t="d">
        <v>2004-08-19</v>
      </c>
      <c r="B413">
        <v>107.005497589111</v>
      </c>
      <c r="C413">
        <v>106.033800964355</v>
      </c>
      <c r="D413">
        <v>106.871199035644</v>
      </c>
      <c r="E413">
        <v>106.183902893066</v>
      </c>
      <c r="F413">
        <v>411</v>
      </c>
      <c r="K413">
        <f t="shared" si="56"/>
        <v>106.183902893066</v>
      </c>
      <c r="L413">
        <f t="shared" si="57"/>
        <v>107.187194213867</v>
      </c>
      <c r="M413">
        <f t="shared" si="50"/>
        <v>-9.360178966893784E-3</v>
      </c>
      <c r="O413">
        <f t="shared" si="51"/>
        <v>108.20490454776217</v>
      </c>
      <c r="P413">
        <f t="shared" si="52"/>
        <v>-2.021001654696164</v>
      </c>
      <c r="Q413">
        <f t="shared" si="53"/>
        <v>12.268957364174083</v>
      </c>
      <c r="R413">
        <f t="shared" si="54"/>
        <v>-0.16472480869463133</v>
      </c>
      <c r="S413">
        <f t="shared" si="55"/>
        <v>106.183902893066</v>
      </c>
    </row>
    <row r="414" spans="1:19">
      <c r="A414" s="1" t="d">
        <v>2004-08-22</v>
      </c>
      <c r="B414">
        <v>106.294502410888</v>
      </c>
      <c r="C414">
        <v>105.22010192870999</v>
      </c>
      <c r="D414">
        <v>106.223405303955</v>
      </c>
      <c r="E414">
        <v>105.33859710693299</v>
      </c>
      <c r="F414">
        <v>412</v>
      </c>
      <c r="K414">
        <f t="shared" si="56"/>
        <v>105.33859710693299</v>
      </c>
      <c r="L414">
        <f t="shared" si="57"/>
        <v>108.214196624755</v>
      </c>
      <c r="M414">
        <f t="shared" si="50"/>
        <v>-2.657321874128471E-2</v>
      </c>
      <c r="O414">
        <f t="shared" si="51"/>
        <v>108.20490454776217</v>
      </c>
      <c r="P414">
        <f t="shared" si="52"/>
        <v>-2.8663074408291749</v>
      </c>
      <c r="Q414">
        <f t="shared" si="53"/>
        <v>12.268957364174083</v>
      </c>
      <c r="R414">
        <f t="shared" si="54"/>
        <v>-0.23362274036414241</v>
      </c>
      <c r="S414">
        <f t="shared" si="55"/>
        <v>105.33859710693299</v>
      </c>
    </row>
    <row r="415" spans="1:19">
      <c r="A415" s="1" t="d">
        <v>2004-08-23</v>
      </c>
      <c r="B415">
        <v>105.512398071289</v>
      </c>
      <c r="C415">
        <v>104.335305786132</v>
      </c>
      <c r="D415">
        <v>105.32280578613199</v>
      </c>
      <c r="E415">
        <v>104.66710433959901</v>
      </c>
      <c r="F415">
        <v>413</v>
      </c>
      <c r="K415">
        <f t="shared" si="56"/>
        <v>104.66710433959901</v>
      </c>
      <c r="L415">
        <f t="shared" si="57"/>
        <v>107.75599517822199</v>
      </c>
      <c r="M415">
        <f t="shared" si="50"/>
        <v>-2.8665605412618977E-2</v>
      </c>
      <c r="O415">
        <f t="shared" si="51"/>
        <v>108.20490454776217</v>
      </c>
      <c r="P415">
        <f t="shared" si="52"/>
        <v>-3.5378002081631621</v>
      </c>
      <c r="Q415">
        <f t="shared" si="53"/>
        <v>12.268957364174083</v>
      </c>
      <c r="R415">
        <f t="shared" si="54"/>
        <v>-0.28835377800673595</v>
      </c>
      <c r="S415">
        <f t="shared" si="55"/>
        <v>104.66710433959901</v>
      </c>
    </row>
    <row r="416" spans="1:19">
      <c r="A416" s="1" t="d">
        <v>2004-08-24</v>
      </c>
      <c r="B416">
        <v>105.465</v>
      </c>
      <c r="C416">
        <v>104.29580337524401</v>
      </c>
      <c r="D416">
        <v>104.68289566040001</v>
      </c>
      <c r="E416">
        <v>105.085803375244</v>
      </c>
      <c r="F416">
        <v>414</v>
      </c>
      <c r="K416">
        <f t="shared" si="56"/>
        <v>105.085803375244</v>
      </c>
      <c r="L416">
        <f t="shared" si="57"/>
        <v>107.179298553466</v>
      </c>
      <c r="M416">
        <f t="shared" si="50"/>
        <v>-1.9532644890166595E-2</v>
      </c>
      <c r="O416">
        <f t="shared" si="51"/>
        <v>108.20490454776217</v>
      </c>
      <c r="P416">
        <f t="shared" si="52"/>
        <v>-3.119101172518171</v>
      </c>
      <c r="Q416">
        <f t="shared" si="53"/>
        <v>12.268957364174083</v>
      </c>
      <c r="R416">
        <f t="shared" si="54"/>
        <v>-0.25422707732493138</v>
      </c>
      <c r="S416">
        <f t="shared" si="55"/>
        <v>105.085803375244</v>
      </c>
    </row>
    <row r="417" spans="1:19">
      <c r="A417" s="1" t="d">
        <v>2004-08-25</v>
      </c>
      <c r="B417">
        <v>105.188495178222</v>
      </c>
      <c r="C417">
        <v>104.548597106933</v>
      </c>
      <c r="D417">
        <v>105.038405303955</v>
      </c>
      <c r="E417">
        <v>104.769796142578</v>
      </c>
      <c r="F417">
        <v>415</v>
      </c>
      <c r="K417">
        <f t="shared" si="56"/>
        <v>104.769796142578</v>
      </c>
      <c r="L417">
        <f t="shared" si="57"/>
        <v>106.65</v>
      </c>
      <c r="M417">
        <f t="shared" si="50"/>
        <v>-1.7629665798612359E-2</v>
      </c>
      <c r="O417">
        <f t="shared" si="51"/>
        <v>108.20490454776217</v>
      </c>
      <c r="P417">
        <f t="shared" si="52"/>
        <v>-3.4351084051841667</v>
      </c>
      <c r="Q417">
        <f t="shared" si="53"/>
        <v>12.268957364174083</v>
      </c>
      <c r="R417">
        <f t="shared" si="54"/>
        <v>-0.2799837266706004</v>
      </c>
      <c r="S417">
        <f t="shared" si="55"/>
        <v>104.769796142578</v>
      </c>
    </row>
    <row r="418" spans="1:19">
      <c r="A418" s="1" t="d">
        <v>2004-08-26</v>
      </c>
      <c r="B418">
        <v>104.927805786132</v>
      </c>
      <c r="C418">
        <v>103.924502410888</v>
      </c>
      <c r="D418">
        <v>104.78559951782201</v>
      </c>
      <c r="E418">
        <v>104.11409469604401</v>
      </c>
      <c r="F418">
        <v>416</v>
      </c>
      <c r="K418">
        <f t="shared" si="56"/>
        <v>104.11409469604401</v>
      </c>
      <c r="L418">
        <f t="shared" si="57"/>
        <v>106.83960433959901</v>
      </c>
      <c r="M418">
        <f t="shared" si="50"/>
        <v>-2.551029330744925E-2</v>
      </c>
      <c r="O418">
        <f t="shared" si="51"/>
        <v>108.20490454776217</v>
      </c>
      <c r="P418">
        <f t="shared" si="52"/>
        <v>-4.0908098517181628</v>
      </c>
      <c r="Q418">
        <f t="shared" si="53"/>
        <v>12.268957364174083</v>
      </c>
      <c r="R418">
        <f t="shared" si="54"/>
        <v>-0.33342766873275759</v>
      </c>
      <c r="S418">
        <f t="shared" si="55"/>
        <v>104.11409469604401</v>
      </c>
    </row>
    <row r="419" spans="1:19">
      <c r="A419" s="1" t="d">
        <v>2004-08-29</v>
      </c>
      <c r="B419">
        <v>104.82510192871</v>
      </c>
      <c r="C419">
        <v>103.956097106933</v>
      </c>
      <c r="D419">
        <v>104.145701446533</v>
      </c>
      <c r="E419">
        <v>104.61969421386701</v>
      </c>
      <c r="F419">
        <v>417</v>
      </c>
      <c r="K419">
        <f t="shared" si="56"/>
        <v>104.61969421386701</v>
      </c>
      <c r="L419">
        <f t="shared" si="57"/>
        <v>106.183902893066</v>
      </c>
      <c r="M419">
        <f t="shared" si="50"/>
        <v>-1.4731128133180893E-2</v>
      </c>
      <c r="O419">
        <f t="shared" si="51"/>
        <v>108.20490454776217</v>
      </c>
      <c r="P419">
        <f t="shared" si="52"/>
        <v>-3.5852103338951622</v>
      </c>
      <c r="Q419">
        <f t="shared" si="53"/>
        <v>12.268957364174083</v>
      </c>
      <c r="R419">
        <f t="shared" si="54"/>
        <v>-0.29221801229533495</v>
      </c>
      <c r="S419">
        <f t="shared" si="55"/>
        <v>104.61969421386701</v>
      </c>
    </row>
    <row r="420" spans="1:19">
      <c r="A420" s="1" t="d">
        <v>2004-08-30</v>
      </c>
      <c r="B420">
        <v>105.393902893066</v>
      </c>
      <c r="C420">
        <v>104.445905303955</v>
      </c>
      <c r="D420">
        <v>104.61969421386701</v>
      </c>
      <c r="E420">
        <v>104.983099517822</v>
      </c>
      <c r="F420">
        <v>418</v>
      </c>
      <c r="K420">
        <f t="shared" si="56"/>
        <v>104.983099517822</v>
      </c>
      <c r="L420">
        <f t="shared" si="57"/>
        <v>105.33859710693299</v>
      </c>
      <c r="M420">
        <f t="shared" si="50"/>
        <v>-3.374808464082002E-3</v>
      </c>
      <c r="O420">
        <f t="shared" si="51"/>
        <v>108.20490454776217</v>
      </c>
      <c r="P420">
        <f t="shared" si="52"/>
        <v>-3.221805029940171</v>
      </c>
      <c r="Q420">
        <f t="shared" si="53"/>
        <v>12.268957364174083</v>
      </c>
      <c r="R420">
        <f t="shared" si="54"/>
        <v>-0.26259811117674831</v>
      </c>
      <c r="S420">
        <f t="shared" si="55"/>
        <v>104.983099517822</v>
      </c>
    </row>
    <row r="421" spans="1:19">
      <c r="A421" s="1" t="d">
        <v>2004-08-31</v>
      </c>
      <c r="B421">
        <v>105.58349517822199</v>
      </c>
      <c r="C421">
        <v>104.84880096435499</v>
      </c>
      <c r="D421">
        <v>104.998902893066</v>
      </c>
      <c r="E421">
        <v>105.29909469604399</v>
      </c>
      <c r="F421">
        <v>419</v>
      </c>
      <c r="K421">
        <f t="shared" si="56"/>
        <v>105.29909469604399</v>
      </c>
      <c r="L421">
        <f t="shared" si="57"/>
        <v>104.66710433959901</v>
      </c>
      <c r="M421">
        <f t="shared" si="50"/>
        <v>6.0380991757873481E-3</v>
      </c>
      <c r="O421">
        <f t="shared" si="51"/>
        <v>108.20490454776217</v>
      </c>
      <c r="P421">
        <f t="shared" si="52"/>
        <v>-2.9058098517181747</v>
      </c>
      <c r="Q421">
        <f t="shared" si="53"/>
        <v>12.268957364174083</v>
      </c>
      <c r="R421">
        <f t="shared" si="54"/>
        <v>-0.23684244434684176</v>
      </c>
      <c r="S421">
        <f t="shared" si="55"/>
        <v>105.29909469604399</v>
      </c>
    </row>
    <row r="422" spans="1:19">
      <c r="A422" s="1" t="d">
        <v>2004-09-01</v>
      </c>
      <c r="B422">
        <v>105.50450241088799</v>
      </c>
      <c r="C422">
        <v>104.88830337524401</v>
      </c>
      <c r="D422">
        <v>105.307002410888</v>
      </c>
      <c r="E422">
        <v>105.291199035644</v>
      </c>
      <c r="F422">
        <v>420</v>
      </c>
      <c r="K422">
        <f t="shared" si="56"/>
        <v>105.291199035644</v>
      </c>
      <c r="L422">
        <f t="shared" si="57"/>
        <v>105.085803375244</v>
      </c>
      <c r="M422">
        <f t="shared" si="50"/>
        <v>1.9545519356840568E-3</v>
      </c>
      <c r="O422">
        <f t="shared" si="51"/>
        <v>108.20490454776217</v>
      </c>
      <c r="P422">
        <f t="shared" si="52"/>
        <v>-2.9137055121181703</v>
      </c>
      <c r="Q422">
        <f t="shared" si="53"/>
        <v>12.268957364174083</v>
      </c>
      <c r="R422">
        <f t="shared" si="54"/>
        <v>-0.23748599213705995</v>
      </c>
      <c r="S422">
        <f t="shared" si="55"/>
        <v>105.291199035644</v>
      </c>
    </row>
    <row r="423" spans="1:19">
      <c r="A423" s="1" t="d">
        <v>2004-09-02</v>
      </c>
      <c r="B423">
        <v>105.520305786132</v>
      </c>
      <c r="C423">
        <v>104.580203857421</v>
      </c>
      <c r="D423">
        <v>105.27539566039999</v>
      </c>
      <c r="E423">
        <v>105.125305786132</v>
      </c>
      <c r="F423">
        <v>421</v>
      </c>
      <c r="K423">
        <f t="shared" si="56"/>
        <v>105.125305786132</v>
      </c>
      <c r="L423">
        <f t="shared" si="57"/>
        <v>104.769796142578</v>
      </c>
      <c r="M423">
        <f t="shared" si="50"/>
        <v>3.3932455406346929E-3</v>
      </c>
      <c r="O423">
        <f t="shared" si="51"/>
        <v>108.20490454776217</v>
      </c>
      <c r="P423">
        <f t="shared" si="52"/>
        <v>-3.0795987616301659</v>
      </c>
      <c r="Q423">
        <f t="shared" si="53"/>
        <v>12.268957364174083</v>
      </c>
      <c r="R423">
        <f t="shared" si="54"/>
        <v>-0.2510073733423131</v>
      </c>
      <c r="S423">
        <f t="shared" si="55"/>
        <v>105.125305786132</v>
      </c>
    </row>
    <row r="424" spans="1:19">
      <c r="A424" s="1" t="d">
        <v>2004-09-05</v>
      </c>
      <c r="B424">
        <v>105.362296142578</v>
      </c>
      <c r="C424">
        <v>104.817194213867</v>
      </c>
      <c r="D424">
        <v>105.330701446533</v>
      </c>
      <c r="E424">
        <v>105.014694213867</v>
      </c>
      <c r="F424">
        <v>422</v>
      </c>
      <c r="K424">
        <f t="shared" si="56"/>
        <v>105.014694213867</v>
      </c>
      <c r="L424">
        <f t="shared" si="57"/>
        <v>104.11409469604401</v>
      </c>
      <c r="M424">
        <f t="shared" si="50"/>
        <v>8.6501210086131763E-3</v>
      </c>
      <c r="O424">
        <f t="shared" si="51"/>
        <v>108.20490454776217</v>
      </c>
      <c r="P424">
        <f t="shared" si="52"/>
        <v>-3.1902103338951662</v>
      </c>
      <c r="Q424">
        <f t="shared" si="53"/>
        <v>12.268957364174083</v>
      </c>
      <c r="R424">
        <f t="shared" si="54"/>
        <v>-0.26002293750002964</v>
      </c>
      <c r="S424">
        <f t="shared" si="55"/>
        <v>105.014694213867</v>
      </c>
    </row>
    <row r="425" spans="1:19">
      <c r="A425" s="1" t="d">
        <v>2004-09-06</v>
      </c>
      <c r="B425">
        <v>105.006798553466</v>
      </c>
      <c r="C425">
        <v>104.29580337524401</v>
      </c>
      <c r="D425">
        <v>105.006798553466</v>
      </c>
      <c r="E425">
        <v>104.50119903564401</v>
      </c>
      <c r="F425">
        <v>423</v>
      </c>
      <c r="K425">
        <f t="shared" si="56"/>
        <v>104.50119903564401</v>
      </c>
      <c r="L425">
        <f t="shared" si="57"/>
        <v>104.61969421386701</v>
      </c>
      <c r="M425">
        <f t="shared" si="50"/>
        <v>-1.1326278394655498E-3</v>
      </c>
      <c r="O425">
        <f t="shared" si="51"/>
        <v>108.20490454776217</v>
      </c>
      <c r="P425">
        <f t="shared" si="52"/>
        <v>-3.7037055121181623</v>
      </c>
      <c r="Q425">
        <f t="shared" si="53"/>
        <v>12.268957364174083</v>
      </c>
      <c r="R425">
        <f t="shared" si="54"/>
        <v>-0.30187614172767052</v>
      </c>
      <c r="S425">
        <f t="shared" si="55"/>
        <v>104.50119903564401</v>
      </c>
    </row>
    <row r="426" spans="1:19">
      <c r="A426" s="1" t="d">
        <v>2004-09-07</v>
      </c>
      <c r="B426">
        <v>105.27539566039999</v>
      </c>
      <c r="C426">
        <v>104.106199035644</v>
      </c>
      <c r="D426">
        <v>104.50119903564401</v>
      </c>
      <c r="E426">
        <v>105.164796142578</v>
      </c>
      <c r="F426">
        <v>424</v>
      </c>
      <c r="K426">
        <f t="shared" si="56"/>
        <v>105.164796142578</v>
      </c>
      <c r="L426">
        <f t="shared" si="57"/>
        <v>104.983099517822</v>
      </c>
      <c r="M426">
        <f t="shared" si="50"/>
        <v>1.7307226171690004E-3</v>
      </c>
      <c r="O426">
        <f t="shared" si="51"/>
        <v>108.20490454776217</v>
      </c>
      <c r="P426">
        <f t="shared" si="52"/>
        <v>-3.0401084051841707</v>
      </c>
      <c r="Q426">
        <f t="shared" si="53"/>
        <v>12.268957364174083</v>
      </c>
      <c r="R426">
        <f t="shared" si="54"/>
        <v>-0.24778865187529514</v>
      </c>
      <c r="S426">
        <f t="shared" si="55"/>
        <v>105.164796142578</v>
      </c>
    </row>
    <row r="427" spans="1:19">
      <c r="A427" s="1" t="d">
        <v>2004-09-08</v>
      </c>
      <c r="B427">
        <v>105.86789566039999</v>
      </c>
      <c r="C427">
        <v>105.07</v>
      </c>
      <c r="D427">
        <v>105.15690048217699</v>
      </c>
      <c r="E427">
        <v>105.796798553466</v>
      </c>
      <c r="F427">
        <v>425</v>
      </c>
      <c r="K427">
        <f t="shared" si="56"/>
        <v>105.796798553466</v>
      </c>
      <c r="L427">
        <f t="shared" si="57"/>
        <v>105.29909469604399</v>
      </c>
      <c r="M427">
        <f t="shared" si="50"/>
        <v>4.7265729953205327E-3</v>
      </c>
      <c r="O427">
        <f t="shared" si="51"/>
        <v>108.20490454776217</v>
      </c>
      <c r="P427">
        <f t="shared" si="52"/>
        <v>-2.4081059942961645</v>
      </c>
      <c r="Q427">
        <f t="shared" si="53"/>
        <v>12.268957364174083</v>
      </c>
      <c r="R427">
        <f t="shared" si="54"/>
        <v>-0.19627633569971839</v>
      </c>
      <c r="S427">
        <f t="shared" si="55"/>
        <v>105.796798553466</v>
      </c>
    </row>
    <row r="428" spans="1:19">
      <c r="A428" s="1" t="d">
        <v>2004-09-09</v>
      </c>
      <c r="B428">
        <v>106.57099517822201</v>
      </c>
      <c r="C428">
        <v>105.773099517822</v>
      </c>
      <c r="D428">
        <v>105.78890289306599</v>
      </c>
      <c r="E428">
        <v>106.231300964355</v>
      </c>
      <c r="F428">
        <v>426</v>
      </c>
      <c r="K428">
        <f t="shared" si="56"/>
        <v>106.231300964355</v>
      </c>
      <c r="L428">
        <f t="shared" si="57"/>
        <v>105.291199035644</v>
      </c>
      <c r="M428">
        <f t="shared" si="50"/>
        <v>8.9285898282225329E-3</v>
      </c>
      <c r="O428">
        <f t="shared" si="51"/>
        <v>108.20490454776217</v>
      </c>
      <c r="P428">
        <f t="shared" si="52"/>
        <v>-1.9736035834071686</v>
      </c>
      <c r="Q428">
        <f t="shared" si="53"/>
        <v>12.268957364174083</v>
      </c>
      <c r="R428">
        <f t="shared" si="54"/>
        <v>-0.16086155692171378</v>
      </c>
      <c r="S428">
        <f t="shared" si="55"/>
        <v>106.231300964355</v>
      </c>
    </row>
    <row r="429" spans="1:19">
      <c r="A429" s="1" t="d">
        <v>2004-09-12</v>
      </c>
      <c r="B429">
        <v>106.697398071289</v>
      </c>
      <c r="C429">
        <v>105.970599517822</v>
      </c>
      <c r="D429">
        <v>106.073303375244</v>
      </c>
      <c r="E429">
        <v>106.57099517822201</v>
      </c>
      <c r="F429">
        <v>427</v>
      </c>
      <c r="K429">
        <f t="shared" si="56"/>
        <v>106.57099517822201</v>
      </c>
      <c r="L429">
        <f t="shared" si="57"/>
        <v>105.125305786132</v>
      </c>
      <c r="M429">
        <f t="shared" si="50"/>
        <v>1.3752058852804838E-2</v>
      </c>
      <c r="O429">
        <f t="shared" si="51"/>
        <v>108.20490454776217</v>
      </c>
      <c r="P429">
        <f t="shared" si="52"/>
        <v>-1.633909369540163</v>
      </c>
      <c r="Q429">
        <f t="shared" si="53"/>
        <v>12.268957364174083</v>
      </c>
      <c r="R429">
        <f t="shared" si="54"/>
        <v>-0.13317426420530673</v>
      </c>
      <c r="S429">
        <f t="shared" si="55"/>
        <v>106.57099517822201</v>
      </c>
    </row>
    <row r="430" spans="1:19">
      <c r="A430" s="1" t="d">
        <v>2004-09-13</v>
      </c>
      <c r="B430">
        <v>106.665803375244</v>
      </c>
      <c r="C430">
        <v>105.931097106933</v>
      </c>
      <c r="D430">
        <v>106.578902893066</v>
      </c>
      <c r="E430">
        <v>106.097002410888</v>
      </c>
      <c r="F430">
        <v>428</v>
      </c>
      <c r="K430">
        <f t="shared" si="56"/>
        <v>106.097002410888</v>
      </c>
      <c r="L430">
        <f t="shared" si="57"/>
        <v>105.014694213867</v>
      </c>
      <c r="M430">
        <f t="shared" si="50"/>
        <v>1.0306254806749404E-2</v>
      </c>
      <c r="O430">
        <f t="shared" si="51"/>
        <v>108.20490454776217</v>
      </c>
      <c r="P430">
        <f t="shared" si="52"/>
        <v>-2.1079021368741735</v>
      </c>
      <c r="Q430">
        <f t="shared" si="53"/>
        <v>12.268957364174083</v>
      </c>
      <c r="R430">
        <f t="shared" si="54"/>
        <v>-0.1718077644502494</v>
      </c>
      <c r="S430">
        <f t="shared" si="55"/>
        <v>106.097002410888</v>
      </c>
    </row>
    <row r="431" spans="1:19">
      <c r="A431" s="1" t="d">
        <v>2004-09-14</v>
      </c>
      <c r="B431">
        <v>106.120701446533</v>
      </c>
      <c r="C431">
        <v>105.520305786132</v>
      </c>
      <c r="D431">
        <v>106.089094696044</v>
      </c>
      <c r="E431">
        <v>105.654604339599</v>
      </c>
      <c r="F431">
        <v>429</v>
      </c>
      <c r="K431">
        <f t="shared" si="56"/>
        <v>105.654604339599</v>
      </c>
      <c r="L431">
        <f t="shared" si="57"/>
        <v>104.50119903564401</v>
      </c>
      <c r="M431">
        <f t="shared" si="50"/>
        <v>1.1037244688087977E-2</v>
      </c>
      <c r="O431">
        <f t="shared" si="51"/>
        <v>108.20490454776217</v>
      </c>
      <c r="P431">
        <f t="shared" si="52"/>
        <v>-2.5503002081631649</v>
      </c>
      <c r="Q431">
        <f t="shared" si="53"/>
        <v>12.268957364174083</v>
      </c>
      <c r="R431">
        <f t="shared" si="54"/>
        <v>-0.20786609101847223</v>
      </c>
      <c r="S431">
        <f t="shared" si="55"/>
        <v>105.654604339599</v>
      </c>
    </row>
    <row r="432" spans="1:19">
      <c r="A432" s="1" t="d">
        <v>2004-09-15</v>
      </c>
      <c r="B432">
        <v>105.66249999999999</v>
      </c>
      <c r="C432">
        <v>105.125305786132</v>
      </c>
      <c r="D432">
        <v>105.638800964355</v>
      </c>
      <c r="E432">
        <v>105.496594696044</v>
      </c>
      <c r="F432">
        <v>430</v>
      </c>
      <c r="K432">
        <f t="shared" si="56"/>
        <v>105.496594696044</v>
      </c>
      <c r="L432">
        <f t="shared" si="57"/>
        <v>105.164796142578</v>
      </c>
      <c r="M432">
        <f t="shared" si="50"/>
        <v>3.1550344377233586E-3</v>
      </c>
      <c r="O432">
        <f t="shared" si="51"/>
        <v>108.20490454776217</v>
      </c>
      <c r="P432">
        <f t="shared" si="52"/>
        <v>-2.7083098517181696</v>
      </c>
      <c r="Q432">
        <f t="shared" si="53"/>
        <v>12.268957364174083</v>
      </c>
      <c r="R432">
        <f t="shared" si="54"/>
        <v>-0.22074490694918855</v>
      </c>
      <c r="S432">
        <f t="shared" si="55"/>
        <v>105.496594696044</v>
      </c>
    </row>
    <row r="433" spans="1:19">
      <c r="A433" s="1" t="d">
        <v>2004-09-16</v>
      </c>
      <c r="B433">
        <v>106.168099517822</v>
      </c>
      <c r="C433">
        <v>105.32280578613199</v>
      </c>
      <c r="D433">
        <v>105.50450241088799</v>
      </c>
      <c r="E433">
        <v>105.54400482177699</v>
      </c>
      <c r="F433">
        <v>431</v>
      </c>
      <c r="K433">
        <f t="shared" si="56"/>
        <v>105.54400482177699</v>
      </c>
      <c r="L433">
        <f t="shared" si="57"/>
        <v>105.796798553466</v>
      </c>
      <c r="M433">
        <f t="shared" si="50"/>
        <v>-2.3894270445362631E-3</v>
      </c>
      <c r="O433">
        <f t="shared" si="51"/>
        <v>108.20490454776217</v>
      </c>
      <c r="P433">
        <f t="shared" si="52"/>
        <v>-2.6608997259851748</v>
      </c>
      <c r="Q433">
        <f t="shared" si="53"/>
        <v>12.268957364174083</v>
      </c>
      <c r="R433">
        <f t="shared" si="54"/>
        <v>-0.21688067266050853</v>
      </c>
      <c r="S433">
        <f t="shared" si="55"/>
        <v>105.54400482177699</v>
      </c>
    </row>
    <row r="434" spans="1:19">
      <c r="A434" s="1" t="d">
        <v>2004-09-19</v>
      </c>
      <c r="B434">
        <v>105.86789566039999</v>
      </c>
      <c r="C434">
        <v>105.180599517822</v>
      </c>
      <c r="D434">
        <v>105.757296142578</v>
      </c>
      <c r="E434">
        <v>105.630905303955</v>
      </c>
      <c r="F434">
        <v>432</v>
      </c>
      <c r="K434">
        <f t="shared" si="56"/>
        <v>105.630905303955</v>
      </c>
      <c r="L434">
        <f t="shared" si="57"/>
        <v>106.231300964355</v>
      </c>
      <c r="M434">
        <f t="shared" si="50"/>
        <v>-5.6517773476336686E-3</v>
      </c>
      <c r="O434">
        <f t="shared" si="51"/>
        <v>108.20490454776217</v>
      </c>
      <c r="P434">
        <f t="shared" si="52"/>
        <v>-2.5739992438071653</v>
      </c>
      <c r="Q434">
        <f t="shared" si="53"/>
        <v>12.268957364174083</v>
      </c>
      <c r="R434">
        <f t="shared" si="54"/>
        <v>-0.20979771690489046</v>
      </c>
      <c r="S434">
        <f t="shared" si="55"/>
        <v>105.630905303955</v>
      </c>
    </row>
    <row r="435" spans="1:19">
      <c r="A435" s="1" t="d">
        <v>2004-09-20</v>
      </c>
      <c r="B435">
        <v>106.942296142578</v>
      </c>
      <c r="C435">
        <v>105.64669662475499</v>
      </c>
      <c r="D435">
        <v>105.678303375244</v>
      </c>
      <c r="E435">
        <v>106.887002410888</v>
      </c>
      <c r="F435">
        <v>433</v>
      </c>
      <c r="K435">
        <f t="shared" si="56"/>
        <v>106.887002410888</v>
      </c>
      <c r="L435">
        <f t="shared" si="57"/>
        <v>106.57099517822201</v>
      </c>
      <c r="M435">
        <f t="shared" si="50"/>
        <v>2.9652273785896188E-3</v>
      </c>
      <c r="O435">
        <f t="shared" si="51"/>
        <v>108.20490454776217</v>
      </c>
      <c r="P435">
        <f t="shared" si="52"/>
        <v>-1.3179021368741672</v>
      </c>
      <c r="Q435">
        <f t="shared" si="53"/>
        <v>12.268957364174083</v>
      </c>
      <c r="R435">
        <f t="shared" si="54"/>
        <v>-0.10741761485963769</v>
      </c>
      <c r="S435">
        <f t="shared" si="55"/>
        <v>106.887002410888</v>
      </c>
    </row>
    <row r="436" spans="1:19">
      <c r="A436" s="1" t="d">
        <v>2004-09-21</v>
      </c>
      <c r="B436">
        <v>107.210905303955</v>
      </c>
      <c r="C436">
        <v>106.721097106933</v>
      </c>
      <c r="D436">
        <v>106.85539566040001</v>
      </c>
      <c r="E436">
        <v>107.171402893066</v>
      </c>
      <c r="F436">
        <v>434</v>
      </c>
      <c r="K436">
        <f t="shared" si="56"/>
        <v>107.171402893066</v>
      </c>
      <c r="L436">
        <f t="shared" si="57"/>
        <v>106.097002410888</v>
      </c>
      <c r="M436">
        <f t="shared" si="50"/>
        <v>1.0126586593060427E-2</v>
      </c>
      <c r="O436">
        <f t="shared" si="51"/>
        <v>108.20490454776217</v>
      </c>
      <c r="P436">
        <f t="shared" si="52"/>
        <v>-1.0335016546961668</v>
      </c>
      <c r="Q436">
        <f t="shared" si="53"/>
        <v>12.268957364174083</v>
      </c>
      <c r="R436">
        <f t="shared" si="54"/>
        <v>-8.423712170636756E-2</v>
      </c>
      <c r="S436">
        <f t="shared" si="55"/>
        <v>107.171402893066</v>
      </c>
    </row>
    <row r="437" spans="1:19">
      <c r="A437" s="1" t="d">
        <v>2004-09-22</v>
      </c>
      <c r="B437">
        <v>107.811300964355</v>
      </c>
      <c r="C437">
        <v>107.100305786132</v>
      </c>
      <c r="D437">
        <v>107.179298553466</v>
      </c>
      <c r="E437">
        <v>107.337296142578</v>
      </c>
      <c r="F437">
        <v>435</v>
      </c>
      <c r="K437">
        <f t="shared" si="56"/>
        <v>107.337296142578</v>
      </c>
      <c r="L437">
        <f t="shared" si="57"/>
        <v>105.654604339599</v>
      </c>
      <c r="M437">
        <f t="shared" si="50"/>
        <v>1.5926346168222194E-2</v>
      </c>
      <c r="O437">
        <f t="shared" si="51"/>
        <v>108.20490454776217</v>
      </c>
      <c r="P437">
        <f t="shared" si="52"/>
        <v>-0.86760840518417126</v>
      </c>
      <c r="Q437">
        <f t="shared" si="53"/>
        <v>12.268957364174083</v>
      </c>
      <c r="R437">
        <f t="shared" si="54"/>
        <v>-7.0715740501114427E-2</v>
      </c>
      <c r="S437">
        <f t="shared" si="55"/>
        <v>107.337296142578</v>
      </c>
    </row>
    <row r="438" spans="1:19">
      <c r="A438" s="1" t="d">
        <v>2004-09-23</v>
      </c>
      <c r="B438">
        <v>107.763902893066</v>
      </c>
      <c r="C438">
        <v>107.076594696044</v>
      </c>
      <c r="D438">
        <v>107.30570144653301</v>
      </c>
      <c r="E438">
        <v>107.179298553466</v>
      </c>
      <c r="F438">
        <v>436</v>
      </c>
      <c r="K438">
        <f t="shared" si="56"/>
        <v>107.179298553466</v>
      </c>
      <c r="L438">
        <f t="shared" si="57"/>
        <v>105.496594696044</v>
      </c>
      <c r="M438">
        <f t="shared" si="50"/>
        <v>1.5950314436879998E-2</v>
      </c>
      <c r="O438">
        <f t="shared" si="51"/>
        <v>108.20490454776217</v>
      </c>
      <c r="P438">
        <f t="shared" si="52"/>
        <v>-1.0256059942961713</v>
      </c>
      <c r="Q438">
        <f t="shared" si="53"/>
        <v>12.268957364174083</v>
      </c>
      <c r="R438">
        <f t="shared" si="54"/>
        <v>-8.3593573916149369E-2</v>
      </c>
      <c r="S438">
        <f t="shared" si="55"/>
        <v>107.179298553466</v>
      </c>
    </row>
    <row r="439" spans="1:19">
      <c r="A439" s="1" t="d">
        <v>2004-09-26</v>
      </c>
      <c r="B439">
        <v>108.16679855346599</v>
      </c>
      <c r="C439">
        <v>107.187194213867</v>
      </c>
      <c r="D439">
        <v>107.353099517822</v>
      </c>
      <c r="E439">
        <v>108.06409469604399</v>
      </c>
      <c r="F439">
        <v>437</v>
      </c>
      <c r="K439">
        <f t="shared" si="56"/>
        <v>108.06409469604399</v>
      </c>
      <c r="L439">
        <f t="shared" si="57"/>
        <v>105.54400482177699</v>
      </c>
      <c r="M439">
        <f t="shared" si="50"/>
        <v>2.3877148479655164E-2</v>
      </c>
      <c r="O439">
        <f t="shared" si="51"/>
        <v>108.20490454776217</v>
      </c>
      <c r="P439">
        <f t="shared" si="52"/>
        <v>-0.14080985171817417</v>
      </c>
      <c r="Q439">
        <f t="shared" si="53"/>
        <v>12.268957364174083</v>
      </c>
      <c r="R439">
        <f t="shared" si="54"/>
        <v>-1.1476920779702551E-2</v>
      </c>
      <c r="S439">
        <f t="shared" si="55"/>
        <v>108.06409469604399</v>
      </c>
    </row>
    <row r="440" spans="1:19">
      <c r="A440" s="1" t="d">
        <v>2004-09-27</v>
      </c>
      <c r="B440">
        <v>108.648699035644</v>
      </c>
      <c r="C440">
        <v>107.937703857421</v>
      </c>
      <c r="D440">
        <v>108.07989807128899</v>
      </c>
      <c r="E440">
        <v>108.348495178222</v>
      </c>
      <c r="F440">
        <v>438</v>
      </c>
      <c r="K440">
        <f t="shared" si="56"/>
        <v>108.348495178222</v>
      </c>
      <c r="L440">
        <f t="shared" si="57"/>
        <v>105.630905303955</v>
      </c>
      <c r="M440">
        <f t="shared" si="50"/>
        <v>2.5727223168703128E-2</v>
      </c>
      <c r="O440">
        <f t="shared" si="51"/>
        <v>108.20490454776217</v>
      </c>
      <c r="P440">
        <f t="shared" si="52"/>
        <v>0.14359063045982623</v>
      </c>
      <c r="Q440">
        <f t="shared" si="53"/>
        <v>12.268957364174083</v>
      </c>
      <c r="R440">
        <f t="shared" si="54"/>
        <v>1.1703572373567573E-2</v>
      </c>
      <c r="S440">
        <f t="shared" si="55"/>
        <v>108.348495178222</v>
      </c>
    </row>
    <row r="441" spans="1:19">
      <c r="A441" s="1" t="d">
        <v>2004-09-28</v>
      </c>
      <c r="B441">
        <v>108.364298553466</v>
      </c>
      <c r="C441">
        <v>107.684898071289</v>
      </c>
      <c r="D441">
        <v>108.364298553466</v>
      </c>
      <c r="E441">
        <v>108.20630096435499</v>
      </c>
      <c r="F441">
        <v>439</v>
      </c>
      <c r="K441">
        <f t="shared" si="56"/>
        <v>108.20630096435499</v>
      </c>
      <c r="L441">
        <f t="shared" si="57"/>
        <v>106.887002410888</v>
      </c>
      <c r="M441">
        <f t="shared" si="50"/>
        <v>1.234292779954127E-2</v>
      </c>
      <c r="O441">
        <f t="shared" si="51"/>
        <v>108.20490454776217</v>
      </c>
      <c r="P441">
        <f t="shared" si="52"/>
        <v>1.3964165928257444E-3</v>
      </c>
      <c r="Q441">
        <f t="shared" si="53"/>
        <v>12.268957364174083</v>
      </c>
      <c r="R441">
        <f t="shared" si="54"/>
        <v>1.1381705481374845E-4</v>
      </c>
      <c r="S441">
        <f t="shared" si="55"/>
        <v>108.20630096435499</v>
      </c>
    </row>
    <row r="442" spans="1:19">
      <c r="A442" s="1" t="d">
        <v>2004-09-29</v>
      </c>
      <c r="B442">
        <v>108.443303375244</v>
      </c>
      <c r="C442">
        <v>107.75599517822199</v>
      </c>
      <c r="D442">
        <v>108.198405303955</v>
      </c>
      <c r="E442">
        <v>108.119400482177</v>
      </c>
      <c r="F442">
        <v>440</v>
      </c>
      <c r="K442">
        <f t="shared" si="56"/>
        <v>108.119400482177</v>
      </c>
      <c r="L442">
        <f t="shared" si="57"/>
        <v>107.171402893066</v>
      </c>
      <c r="M442">
        <f t="shared" si="50"/>
        <v>8.845620786142927E-3</v>
      </c>
      <c r="O442">
        <f t="shared" si="51"/>
        <v>108.20490454776217</v>
      </c>
      <c r="P442">
        <f t="shared" si="52"/>
        <v>-8.5504065585169542E-2</v>
      </c>
      <c r="Q442">
        <f t="shared" si="53"/>
        <v>12.268957364174083</v>
      </c>
      <c r="R442">
        <f t="shared" si="54"/>
        <v>-6.9691387008031609E-3</v>
      </c>
      <c r="S442">
        <f t="shared" si="55"/>
        <v>108.119400482177</v>
      </c>
    </row>
    <row r="443" spans="1:19">
      <c r="A443" s="1" t="d">
        <v>2004-09-30</v>
      </c>
      <c r="B443">
        <v>108.387997589111</v>
      </c>
      <c r="C443">
        <v>107.866594696044</v>
      </c>
      <c r="D443">
        <v>108.111504821777</v>
      </c>
      <c r="E443">
        <v>108.348495178222</v>
      </c>
      <c r="F443">
        <v>441</v>
      </c>
      <c r="K443">
        <f t="shared" si="56"/>
        <v>108.348495178222</v>
      </c>
      <c r="L443">
        <f t="shared" si="57"/>
        <v>107.337296142578</v>
      </c>
      <c r="M443">
        <f t="shared" si="50"/>
        <v>9.4207612077428227E-3</v>
      </c>
      <c r="O443">
        <f t="shared" si="51"/>
        <v>108.20490454776217</v>
      </c>
      <c r="P443">
        <f t="shared" si="52"/>
        <v>0.14359063045982623</v>
      </c>
      <c r="Q443">
        <f t="shared" si="53"/>
        <v>12.268957364174083</v>
      </c>
      <c r="R443">
        <f t="shared" si="54"/>
        <v>1.1703572373567573E-2</v>
      </c>
      <c r="S443">
        <f t="shared" si="55"/>
        <v>108.348495178222</v>
      </c>
    </row>
    <row r="444" spans="1:19">
      <c r="A444" s="1" t="d">
        <v>2004-10-03</v>
      </c>
      <c r="B444">
        <v>108.459094696044</v>
      </c>
      <c r="C444">
        <v>107.44</v>
      </c>
      <c r="D444">
        <v>108.340599517822</v>
      </c>
      <c r="E444">
        <v>107.61380096435499</v>
      </c>
      <c r="F444">
        <v>442</v>
      </c>
      <c r="K444">
        <f t="shared" si="56"/>
        <v>107.61380096435499</v>
      </c>
      <c r="L444">
        <f t="shared" si="57"/>
        <v>107.179298553466</v>
      </c>
      <c r="M444">
        <f t="shared" si="50"/>
        <v>4.0539769969873962E-3</v>
      </c>
      <c r="O444">
        <f t="shared" si="51"/>
        <v>108.20490454776217</v>
      </c>
      <c r="P444">
        <f t="shared" si="52"/>
        <v>-0.59110358340717539</v>
      </c>
      <c r="Q444">
        <f t="shared" si="53"/>
        <v>12.268957364174083</v>
      </c>
      <c r="R444">
        <f t="shared" si="54"/>
        <v>-4.8178795138144735E-2</v>
      </c>
      <c r="S444">
        <f t="shared" si="55"/>
        <v>107.61380096435499</v>
      </c>
    </row>
    <row r="445" spans="1:19">
      <c r="A445" s="1" t="d">
        <v>2004-10-04</v>
      </c>
      <c r="B445">
        <v>108.214196624755</v>
      </c>
      <c r="C445">
        <v>107.321504821777</v>
      </c>
      <c r="D445">
        <v>107.605905303955</v>
      </c>
      <c r="E445">
        <v>108.02460433959899</v>
      </c>
      <c r="F445">
        <v>443</v>
      </c>
      <c r="K445">
        <f t="shared" si="56"/>
        <v>108.02460433959899</v>
      </c>
      <c r="L445">
        <f t="shared" si="57"/>
        <v>108.06409469604399</v>
      </c>
      <c r="M445">
        <f t="shared" si="50"/>
        <v>-3.6543457432436366E-4</v>
      </c>
      <c r="O445">
        <f t="shared" si="51"/>
        <v>108.20490454776217</v>
      </c>
      <c r="P445">
        <f t="shared" si="52"/>
        <v>-0.1803002081631746</v>
      </c>
      <c r="Q445">
        <f t="shared" si="53"/>
        <v>12.268957364174083</v>
      </c>
      <c r="R445">
        <f t="shared" si="54"/>
        <v>-1.4695642246639429E-2</v>
      </c>
      <c r="S445">
        <f t="shared" si="55"/>
        <v>108.02460433959899</v>
      </c>
    </row>
    <row r="446" spans="1:19">
      <c r="A446" s="1" t="d">
        <v>2004-10-05</v>
      </c>
      <c r="B446">
        <v>108.23</v>
      </c>
      <c r="C446">
        <v>107.700701446533</v>
      </c>
      <c r="D446">
        <v>108.048303375244</v>
      </c>
      <c r="E446">
        <v>108.00090530395499</v>
      </c>
      <c r="F446">
        <v>444</v>
      </c>
      <c r="K446">
        <f t="shared" si="56"/>
        <v>108.00090530395499</v>
      </c>
      <c r="L446">
        <f t="shared" si="57"/>
        <v>108.348495178222</v>
      </c>
      <c r="M446">
        <f t="shared" si="50"/>
        <v>-3.2080729288879173E-3</v>
      </c>
      <c r="O446">
        <f t="shared" si="51"/>
        <v>108.20490454776217</v>
      </c>
      <c r="P446">
        <f t="shared" si="52"/>
        <v>-0.20399924380717493</v>
      </c>
      <c r="Q446">
        <f t="shared" si="53"/>
        <v>12.268957364174083</v>
      </c>
      <c r="R446">
        <f t="shared" si="54"/>
        <v>-1.6627268133057666E-2</v>
      </c>
      <c r="S446">
        <f t="shared" si="55"/>
        <v>108.00090530395499</v>
      </c>
    </row>
    <row r="447" spans="1:19">
      <c r="A447" s="1" t="d">
        <v>2004-10-06</v>
      </c>
      <c r="B447">
        <v>108.14309951782199</v>
      </c>
      <c r="C447">
        <v>107.78760192871</v>
      </c>
      <c r="D447">
        <v>107.969298553466</v>
      </c>
      <c r="E447">
        <v>107.914004821777</v>
      </c>
      <c r="F447">
        <v>445</v>
      </c>
      <c r="K447">
        <f t="shared" si="56"/>
        <v>107.914004821777</v>
      </c>
      <c r="L447">
        <f t="shared" si="57"/>
        <v>108.20630096435499</v>
      </c>
      <c r="M447">
        <f t="shared" si="50"/>
        <v>-2.701285784404428E-3</v>
      </c>
      <c r="O447">
        <f t="shared" si="51"/>
        <v>108.20490454776217</v>
      </c>
      <c r="P447">
        <f t="shared" si="52"/>
        <v>-0.29089972598517022</v>
      </c>
      <c r="Q447">
        <f t="shared" si="53"/>
        <v>12.268957364174083</v>
      </c>
      <c r="R447">
        <f t="shared" si="54"/>
        <v>-2.3710223888674577E-2</v>
      </c>
      <c r="S447">
        <f t="shared" si="55"/>
        <v>107.914004821777</v>
      </c>
    </row>
    <row r="448" spans="1:19">
      <c r="A448" s="1" t="d">
        <v>2004-10-07</v>
      </c>
      <c r="B448">
        <v>108.02460433959899</v>
      </c>
      <c r="C448">
        <v>107.24250000000001</v>
      </c>
      <c r="D448">
        <v>107.929796142578</v>
      </c>
      <c r="E448">
        <v>107.30570144653301</v>
      </c>
      <c r="F448">
        <v>446</v>
      </c>
      <c r="K448">
        <f t="shared" si="56"/>
        <v>107.30570144653301</v>
      </c>
      <c r="L448">
        <f t="shared" si="57"/>
        <v>108.119400482177</v>
      </c>
      <c r="M448">
        <f t="shared" si="50"/>
        <v>-7.5259299627555842E-3</v>
      </c>
      <c r="O448">
        <f t="shared" si="51"/>
        <v>108.20490454776217</v>
      </c>
      <c r="P448">
        <f t="shared" si="52"/>
        <v>-0.89920310122916192</v>
      </c>
      <c r="Q448">
        <f t="shared" si="53"/>
        <v>12.268957364174083</v>
      </c>
      <c r="R448">
        <f t="shared" si="54"/>
        <v>-7.3290914177831942E-2</v>
      </c>
      <c r="S448">
        <f t="shared" si="55"/>
        <v>107.30570144653301</v>
      </c>
    </row>
    <row r="449" spans="1:19">
      <c r="A449" s="1" t="d">
        <v>2004-10-10</v>
      </c>
      <c r="B449">
        <v>107.38469421386699</v>
      </c>
      <c r="C449">
        <v>106.768495178222</v>
      </c>
      <c r="D449">
        <v>107.30570144653301</v>
      </c>
      <c r="E449">
        <v>106.98179855346601</v>
      </c>
      <c r="F449">
        <v>447</v>
      </c>
      <c r="K449">
        <f t="shared" si="56"/>
        <v>106.98179855346601</v>
      </c>
      <c r="L449">
        <f t="shared" si="57"/>
        <v>108.348495178222</v>
      </c>
      <c r="M449">
        <f t="shared" si="50"/>
        <v>-1.2613895767614625E-2</v>
      </c>
      <c r="O449">
        <f t="shared" si="51"/>
        <v>108.20490454776217</v>
      </c>
      <c r="P449">
        <f t="shared" si="52"/>
        <v>-1.2231059942961622</v>
      </c>
      <c r="Q449">
        <f t="shared" si="53"/>
        <v>12.268957364174083</v>
      </c>
      <c r="R449">
        <f t="shared" si="54"/>
        <v>-9.9691111313801414E-2</v>
      </c>
      <c r="S449">
        <f t="shared" si="55"/>
        <v>106.98179855346601</v>
      </c>
    </row>
    <row r="450" spans="1:19">
      <c r="A450" s="1" t="d">
        <v>2004-10-11</v>
      </c>
      <c r="B450">
        <v>107.210905303955</v>
      </c>
      <c r="C450">
        <v>106.60260192871</v>
      </c>
      <c r="D450">
        <v>106.973902893066</v>
      </c>
      <c r="E450">
        <v>106.721097106933</v>
      </c>
      <c r="F450">
        <v>448</v>
      </c>
      <c r="K450">
        <f t="shared" si="56"/>
        <v>106.721097106933</v>
      </c>
      <c r="L450">
        <f t="shared" si="57"/>
        <v>107.61380096435499</v>
      </c>
      <c r="M450">
        <f t="shared" si="50"/>
        <v>-8.2954402634443092E-3</v>
      </c>
      <c r="O450">
        <f t="shared" si="51"/>
        <v>108.20490454776217</v>
      </c>
      <c r="P450">
        <f t="shared" si="52"/>
        <v>-1.4838074408291675</v>
      </c>
      <c r="Q450">
        <f t="shared" si="53"/>
        <v>12.268957364174083</v>
      </c>
      <c r="R450">
        <f t="shared" si="54"/>
        <v>-0.12093997858057222</v>
      </c>
      <c r="S450">
        <f t="shared" si="55"/>
        <v>106.721097106933</v>
      </c>
    </row>
    <row r="451" spans="1:19">
      <c r="A451" s="1" t="d">
        <v>2004-10-12</v>
      </c>
      <c r="B451">
        <v>107.092398071289</v>
      </c>
      <c r="C451">
        <v>106.31030578613201</v>
      </c>
      <c r="D451">
        <v>106.721097106933</v>
      </c>
      <c r="E451">
        <v>107.005497589111</v>
      </c>
      <c r="F451">
        <v>449</v>
      </c>
      <c r="K451">
        <f t="shared" si="56"/>
        <v>107.005497589111</v>
      </c>
      <c r="L451">
        <f t="shared" si="57"/>
        <v>108.02460433959899</v>
      </c>
      <c r="M451">
        <f t="shared" ref="M451:M514" si="58">K451/L451-1</f>
        <v>-9.434024375448824E-3</v>
      </c>
      <c r="O451">
        <f t="shared" ref="O451:O514" si="59">SUM($E$2:$E$2188)/COUNTA($E$2:$E$2188)</f>
        <v>108.20490454776217</v>
      </c>
      <c r="P451">
        <f t="shared" ref="P451:P514" si="60">E451-O451</f>
        <v>-1.1994069586511671</v>
      </c>
      <c r="Q451">
        <f t="shared" ref="Q451:Q514" si="61">$E$2189</f>
        <v>12.268957364174083</v>
      </c>
      <c r="R451">
        <f t="shared" ref="R451:R514" si="62">P451/Q451</f>
        <v>-9.7759485427302104E-2</v>
      </c>
      <c r="S451">
        <f t="shared" ref="S451:S514" si="63">R451*Q451+O451</f>
        <v>107.005497589111</v>
      </c>
    </row>
    <row r="452" spans="1:19">
      <c r="A452" s="1" t="d">
        <v>2004-10-13</v>
      </c>
      <c r="B452">
        <v>107.376798553466</v>
      </c>
      <c r="C452">
        <v>106.80010192871001</v>
      </c>
      <c r="D452">
        <v>106.950203857421</v>
      </c>
      <c r="E452">
        <v>107.345203857421</v>
      </c>
      <c r="F452">
        <v>450</v>
      </c>
      <c r="K452">
        <f t="shared" si="56"/>
        <v>107.345203857421</v>
      </c>
      <c r="L452">
        <f t="shared" si="57"/>
        <v>108.00090530395499</v>
      </c>
      <c r="M452">
        <f t="shared" si="58"/>
        <v>-6.0712587981425203E-3</v>
      </c>
      <c r="O452">
        <f t="shared" si="59"/>
        <v>108.20490454776217</v>
      </c>
      <c r="P452">
        <f t="shared" si="60"/>
        <v>-0.85970069034117103</v>
      </c>
      <c r="Q452">
        <f t="shared" si="61"/>
        <v>12.268957364174083</v>
      </c>
      <c r="R452">
        <f t="shared" si="62"/>
        <v>-7.0071210195214825E-2</v>
      </c>
      <c r="S452">
        <f t="shared" si="63"/>
        <v>107.345203857421</v>
      </c>
    </row>
    <row r="453" spans="1:19">
      <c r="A453" s="1" t="d">
        <v>2004-10-14</v>
      </c>
      <c r="B453">
        <v>107.811300964355</v>
      </c>
      <c r="C453">
        <v>106.98179855346601</v>
      </c>
      <c r="D453">
        <v>107.297805786132</v>
      </c>
      <c r="E453">
        <v>107.811300964355</v>
      </c>
      <c r="F453">
        <v>451</v>
      </c>
      <c r="K453">
        <f t="shared" si="56"/>
        <v>107.811300964355</v>
      </c>
      <c r="L453">
        <f t="shared" si="57"/>
        <v>107.914004821777</v>
      </c>
      <c r="M453">
        <f t="shared" si="58"/>
        <v>-9.5171945097971555E-4</v>
      </c>
      <c r="O453">
        <f t="shared" si="59"/>
        <v>108.20490454776217</v>
      </c>
      <c r="P453">
        <f t="shared" si="60"/>
        <v>-0.39360358340717028</v>
      </c>
      <c r="Q453">
        <f t="shared" si="61"/>
        <v>12.268957364174083</v>
      </c>
      <c r="R453">
        <f t="shared" si="62"/>
        <v>-3.2081257740491524E-2</v>
      </c>
      <c r="S453">
        <f t="shared" si="63"/>
        <v>107.811300964355</v>
      </c>
    </row>
    <row r="454" spans="1:19">
      <c r="A454" s="1" t="d">
        <v>2004-10-17</v>
      </c>
      <c r="B454">
        <v>108.127296142578</v>
      </c>
      <c r="C454">
        <v>107.597997589111</v>
      </c>
      <c r="D454">
        <v>107.67700241088799</v>
      </c>
      <c r="E454">
        <v>107.81919662475499</v>
      </c>
      <c r="F454">
        <v>452</v>
      </c>
      <c r="K454">
        <f t="shared" si="56"/>
        <v>107.81919662475499</v>
      </c>
      <c r="L454">
        <f t="shared" si="57"/>
        <v>107.30570144653301</v>
      </c>
      <c r="M454">
        <f t="shared" si="58"/>
        <v>4.7853485071140955E-3</v>
      </c>
      <c r="O454">
        <f t="shared" si="59"/>
        <v>108.20490454776217</v>
      </c>
      <c r="P454">
        <f t="shared" si="60"/>
        <v>-0.38570792300717471</v>
      </c>
      <c r="Q454">
        <f t="shared" si="61"/>
        <v>12.268957364174083</v>
      </c>
      <c r="R454">
        <f t="shared" si="62"/>
        <v>-3.143770995027332E-2</v>
      </c>
      <c r="S454">
        <f t="shared" si="63"/>
        <v>107.81919662475499</v>
      </c>
    </row>
    <row r="455" spans="1:19">
      <c r="A455" s="1" t="d">
        <v>2004-10-18</v>
      </c>
      <c r="B455">
        <v>107.866594696044</v>
      </c>
      <c r="C455">
        <v>107.013405303955</v>
      </c>
      <c r="D455">
        <v>107.81919662475499</v>
      </c>
      <c r="E455">
        <v>107.12400482177701</v>
      </c>
      <c r="F455">
        <v>453</v>
      </c>
      <c r="K455">
        <f t="shared" si="56"/>
        <v>107.12400482177701</v>
      </c>
      <c r="L455">
        <f t="shared" si="57"/>
        <v>106.98179855346601</v>
      </c>
      <c r="M455">
        <f t="shared" si="58"/>
        <v>1.3292566607947531E-3</v>
      </c>
      <c r="O455">
        <f t="shared" si="59"/>
        <v>108.20490454776217</v>
      </c>
      <c r="P455">
        <f t="shared" si="60"/>
        <v>-1.0808997259851623</v>
      </c>
      <c r="Q455">
        <f t="shared" si="61"/>
        <v>12.268957364174083</v>
      </c>
      <c r="R455">
        <f t="shared" si="62"/>
        <v>-8.8100373479285121E-2</v>
      </c>
      <c r="S455">
        <f t="shared" si="63"/>
        <v>107.12400482177701</v>
      </c>
    </row>
    <row r="456" spans="1:19">
      <c r="A456" s="1" t="d">
        <v>2004-10-19</v>
      </c>
      <c r="B456">
        <v>107.906097106933</v>
      </c>
      <c r="C456">
        <v>107.092398071289</v>
      </c>
      <c r="D456">
        <v>107.092398071289</v>
      </c>
      <c r="E456">
        <v>107.59010192871</v>
      </c>
      <c r="F456">
        <v>454</v>
      </c>
      <c r="K456">
        <f t="shared" si="56"/>
        <v>107.59010192871</v>
      </c>
      <c r="L456">
        <f t="shared" si="57"/>
        <v>106.721097106933</v>
      </c>
      <c r="M456">
        <f t="shared" si="58"/>
        <v>8.1427650702117216E-3</v>
      </c>
      <c r="O456">
        <f t="shared" si="59"/>
        <v>108.20490454776217</v>
      </c>
      <c r="P456">
        <f t="shared" si="60"/>
        <v>-0.61480261905217048</v>
      </c>
      <c r="Q456">
        <f t="shared" si="61"/>
        <v>12.268957364174083</v>
      </c>
      <c r="R456">
        <f t="shared" si="62"/>
        <v>-5.0110421024644053E-2</v>
      </c>
      <c r="S456">
        <f t="shared" si="63"/>
        <v>107.59010192871</v>
      </c>
    </row>
    <row r="457" spans="1:19">
      <c r="A457" s="1" t="d">
        <v>2004-10-20</v>
      </c>
      <c r="B457">
        <v>107.708597106933</v>
      </c>
      <c r="C457">
        <v>106.950203857421</v>
      </c>
      <c r="D457">
        <v>107.57429855346599</v>
      </c>
      <c r="E457">
        <v>107.08450241088801</v>
      </c>
      <c r="F457">
        <v>455</v>
      </c>
      <c r="K457">
        <f t="shared" ref="K457:K520" si="64">E457</f>
        <v>107.08450241088801</v>
      </c>
      <c r="L457">
        <f t="shared" ref="L457:L520" si="65">E451</f>
        <v>107.005497589111</v>
      </c>
      <c r="M457">
        <f t="shared" si="58"/>
        <v>7.3832488570246824E-4</v>
      </c>
      <c r="O457">
        <f t="shared" si="59"/>
        <v>108.20490454776217</v>
      </c>
      <c r="P457">
        <f t="shared" si="60"/>
        <v>-1.1204021368741621</v>
      </c>
      <c r="Q457">
        <f t="shared" si="61"/>
        <v>12.268957364174083</v>
      </c>
      <c r="R457">
        <f t="shared" si="62"/>
        <v>-9.1320077461984478E-2</v>
      </c>
      <c r="S457">
        <f t="shared" si="63"/>
        <v>107.08450241088801</v>
      </c>
    </row>
    <row r="458" spans="1:19">
      <c r="A458" s="1" t="d">
        <v>2004-10-21</v>
      </c>
      <c r="B458">
        <v>107.771798553466</v>
      </c>
      <c r="C458">
        <v>107.013405303955</v>
      </c>
      <c r="D458">
        <v>107.100305786132</v>
      </c>
      <c r="E458">
        <v>107.771798553466</v>
      </c>
      <c r="F458">
        <v>456</v>
      </c>
      <c r="K458">
        <f t="shared" si="64"/>
        <v>107.771798553466</v>
      </c>
      <c r="L458">
        <f t="shared" si="65"/>
        <v>107.345203857421</v>
      </c>
      <c r="M458">
        <f t="shared" si="58"/>
        <v>3.9740452364469547E-3</v>
      </c>
      <c r="O458">
        <f t="shared" si="59"/>
        <v>108.20490454776217</v>
      </c>
      <c r="P458">
        <f t="shared" si="60"/>
        <v>-0.43310599429617014</v>
      </c>
      <c r="Q458">
        <f t="shared" si="61"/>
        <v>12.268957364174083</v>
      </c>
      <c r="R458">
        <f t="shared" si="62"/>
        <v>-3.5300961723190874E-2</v>
      </c>
      <c r="S458">
        <f t="shared" si="63"/>
        <v>107.771798553466</v>
      </c>
    </row>
    <row r="459" spans="1:19">
      <c r="A459" s="1" t="d">
        <v>2004-10-24</v>
      </c>
      <c r="B459">
        <v>108.095701446533</v>
      </c>
      <c r="C459">
        <v>107.234604339599</v>
      </c>
      <c r="D459">
        <v>107.79549758911099</v>
      </c>
      <c r="E459">
        <v>107.83499999999999</v>
      </c>
      <c r="F459">
        <v>457</v>
      </c>
      <c r="K459">
        <f t="shared" si="64"/>
        <v>107.83499999999999</v>
      </c>
      <c r="L459">
        <f t="shared" si="65"/>
        <v>107.811300964355</v>
      </c>
      <c r="M459">
        <f t="shared" si="58"/>
        <v>2.1981958693584325E-4</v>
      </c>
      <c r="O459">
        <f t="shared" si="59"/>
        <v>108.20490454776217</v>
      </c>
      <c r="P459">
        <f t="shared" si="60"/>
        <v>-0.36990454776217518</v>
      </c>
      <c r="Q459">
        <f t="shared" si="61"/>
        <v>12.268957364174083</v>
      </c>
      <c r="R459">
        <f t="shared" si="62"/>
        <v>-3.0149631853992206E-2</v>
      </c>
      <c r="S459">
        <f t="shared" si="63"/>
        <v>107.83499999999999</v>
      </c>
    </row>
    <row r="460" spans="1:19">
      <c r="A460" s="1" t="d">
        <v>2004-10-25</v>
      </c>
      <c r="B460">
        <v>108.190497589111</v>
      </c>
      <c r="C460">
        <v>107.22669662475499</v>
      </c>
      <c r="D460">
        <v>107.85869903564399</v>
      </c>
      <c r="E460">
        <v>107.566402893066</v>
      </c>
      <c r="F460">
        <v>458</v>
      </c>
      <c r="K460">
        <f t="shared" si="64"/>
        <v>107.566402893066</v>
      </c>
      <c r="L460">
        <f t="shared" si="65"/>
        <v>107.81919662475499</v>
      </c>
      <c r="M460">
        <f t="shared" si="58"/>
        <v>-2.3446078212657762E-3</v>
      </c>
      <c r="O460">
        <f t="shared" si="59"/>
        <v>108.20490454776217</v>
      </c>
      <c r="P460">
        <f t="shared" si="60"/>
        <v>-0.63850165469617082</v>
      </c>
      <c r="Q460">
        <f t="shared" si="61"/>
        <v>12.268957364174083</v>
      </c>
      <c r="R460">
        <f t="shared" si="62"/>
        <v>-5.204204691106229E-2</v>
      </c>
      <c r="S460">
        <f t="shared" si="63"/>
        <v>107.566402893066</v>
      </c>
    </row>
    <row r="461" spans="1:19">
      <c r="A461" s="1" t="d">
        <v>2004-10-26</v>
      </c>
      <c r="B461">
        <v>107.803405303955</v>
      </c>
      <c r="C461">
        <v>106.752703857421</v>
      </c>
      <c r="D461">
        <v>107.566402893066</v>
      </c>
      <c r="E461">
        <v>107.037104339599</v>
      </c>
      <c r="F461">
        <v>459</v>
      </c>
      <c r="K461">
        <f t="shared" si="64"/>
        <v>107.037104339599</v>
      </c>
      <c r="L461">
        <f t="shared" si="65"/>
        <v>107.12400482177701</v>
      </c>
      <c r="M461">
        <f t="shared" si="58"/>
        <v>-8.1121390413463335E-4</v>
      </c>
      <c r="O461">
        <f t="shared" si="59"/>
        <v>108.20490454776217</v>
      </c>
      <c r="P461">
        <f t="shared" si="60"/>
        <v>-1.1678002081631718</v>
      </c>
      <c r="Q461">
        <f t="shared" si="61"/>
        <v>12.268957364174083</v>
      </c>
      <c r="R461">
        <f t="shared" si="62"/>
        <v>-9.5183329234903191E-2</v>
      </c>
      <c r="S461">
        <f t="shared" si="63"/>
        <v>107.037104339599</v>
      </c>
    </row>
    <row r="462" spans="1:19">
      <c r="A462" s="1" t="d">
        <v>2004-10-28</v>
      </c>
      <c r="B462">
        <v>107.08450241088801</v>
      </c>
      <c r="C462">
        <v>106.507805786132</v>
      </c>
      <c r="D462">
        <v>107.0528956604</v>
      </c>
      <c r="E462">
        <v>106.83960433959901</v>
      </c>
      <c r="F462">
        <v>460</v>
      </c>
      <c r="K462">
        <f t="shared" si="64"/>
        <v>106.83960433959901</v>
      </c>
      <c r="L462">
        <f t="shared" si="65"/>
        <v>107.59010192871</v>
      </c>
      <c r="M462">
        <f t="shared" si="58"/>
        <v>-6.9755263324156047E-3</v>
      </c>
      <c r="O462">
        <f t="shared" si="59"/>
        <v>108.20490454776217</v>
      </c>
      <c r="P462">
        <f t="shared" si="60"/>
        <v>-1.3653002081631627</v>
      </c>
      <c r="Q462">
        <f t="shared" si="61"/>
        <v>12.268957364174083</v>
      </c>
      <c r="R462">
        <f t="shared" si="62"/>
        <v>-0.11128086663255524</v>
      </c>
      <c r="S462">
        <f t="shared" si="63"/>
        <v>106.83960433959901</v>
      </c>
    </row>
    <row r="463" spans="1:19">
      <c r="A463" s="1" t="d">
        <v>2004-11-01</v>
      </c>
      <c r="B463">
        <v>107.463699035644</v>
      </c>
      <c r="C463">
        <v>106.91859710693301</v>
      </c>
      <c r="D463">
        <v>107.187194213867</v>
      </c>
      <c r="E463">
        <v>107.12400482177701</v>
      </c>
      <c r="F463">
        <v>461</v>
      </c>
      <c r="K463">
        <f t="shared" si="64"/>
        <v>107.12400482177701</v>
      </c>
      <c r="L463">
        <f t="shared" si="65"/>
        <v>107.08450241088801</v>
      </c>
      <c r="M463">
        <f t="shared" si="58"/>
        <v>3.6889008212814822E-4</v>
      </c>
      <c r="O463">
        <f t="shared" si="59"/>
        <v>108.20490454776217</v>
      </c>
      <c r="P463">
        <f t="shared" si="60"/>
        <v>-1.0808997259851623</v>
      </c>
      <c r="Q463">
        <f t="shared" si="61"/>
        <v>12.268957364174083</v>
      </c>
      <c r="R463">
        <f t="shared" si="62"/>
        <v>-8.8100373479285121E-2</v>
      </c>
      <c r="S463">
        <f t="shared" si="63"/>
        <v>107.12400482177701</v>
      </c>
    </row>
    <row r="464" spans="1:19">
      <c r="A464" s="1" t="d">
        <v>2004-11-02</v>
      </c>
      <c r="B464">
        <v>107.218800964355</v>
      </c>
      <c r="C464">
        <v>106.436696624755</v>
      </c>
      <c r="D464">
        <v>107.16349517822201</v>
      </c>
      <c r="E464">
        <v>106.563099517822</v>
      </c>
      <c r="F464">
        <v>462</v>
      </c>
      <c r="K464">
        <f t="shared" si="64"/>
        <v>106.563099517822</v>
      </c>
      <c r="L464">
        <f t="shared" si="65"/>
        <v>107.771798553466</v>
      </c>
      <c r="M464">
        <f t="shared" si="58"/>
        <v>-1.1215355518488068E-2</v>
      </c>
      <c r="O464">
        <f t="shared" si="59"/>
        <v>108.20490454776217</v>
      </c>
      <c r="P464">
        <f t="shared" si="60"/>
        <v>-1.6418050299401727</v>
      </c>
      <c r="Q464">
        <f t="shared" si="61"/>
        <v>12.268957364174083</v>
      </c>
      <c r="R464">
        <f t="shared" si="62"/>
        <v>-0.13381781199552609</v>
      </c>
      <c r="S464">
        <f t="shared" si="63"/>
        <v>106.563099517822</v>
      </c>
    </row>
    <row r="465" spans="1:19">
      <c r="A465" s="1" t="d">
        <v>2004-11-03</v>
      </c>
      <c r="B465">
        <v>107.629604339599</v>
      </c>
      <c r="C465">
        <v>106.40510192871</v>
      </c>
      <c r="D465">
        <v>106.55520385742101</v>
      </c>
      <c r="E465">
        <v>107.47159469604399</v>
      </c>
      <c r="F465">
        <v>463</v>
      </c>
      <c r="K465">
        <f t="shared" si="64"/>
        <v>107.47159469604399</v>
      </c>
      <c r="L465">
        <f t="shared" si="65"/>
        <v>107.83499999999999</v>
      </c>
      <c r="M465">
        <f t="shared" si="58"/>
        <v>-3.3700125558121519E-3</v>
      </c>
      <c r="O465">
        <f t="shared" si="59"/>
        <v>108.20490454776217</v>
      </c>
      <c r="P465">
        <f t="shared" si="60"/>
        <v>-0.73330985171817531</v>
      </c>
      <c r="Q465">
        <f t="shared" si="61"/>
        <v>12.268957364174083</v>
      </c>
      <c r="R465">
        <f t="shared" si="62"/>
        <v>-5.9769532972661035E-2</v>
      </c>
      <c r="S465">
        <f t="shared" si="63"/>
        <v>107.47159469604399</v>
      </c>
    </row>
    <row r="466" spans="1:19">
      <c r="A466" s="1" t="d">
        <v>2004-11-04</v>
      </c>
      <c r="B466">
        <v>108.0325</v>
      </c>
      <c r="C466">
        <v>107.43210433959899</v>
      </c>
      <c r="D466">
        <v>107.49530578613199</v>
      </c>
      <c r="E466">
        <v>107.937703857421</v>
      </c>
      <c r="F466">
        <v>464</v>
      </c>
      <c r="K466">
        <f t="shared" si="64"/>
        <v>107.937703857421</v>
      </c>
      <c r="L466">
        <f t="shared" si="65"/>
        <v>107.566402893066</v>
      </c>
      <c r="M466">
        <f t="shared" si="58"/>
        <v>3.4518302589714445E-3</v>
      </c>
      <c r="O466">
        <f t="shared" si="59"/>
        <v>108.20490454776217</v>
      </c>
      <c r="P466">
        <f t="shared" si="60"/>
        <v>-0.26720069034116989</v>
      </c>
      <c r="Q466">
        <f t="shared" si="61"/>
        <v>12.268957364174083</v>
      </c>
      <c r="R466">
        <f t="shared" si="62"/>
        <v>-2.1778598002256341E-2</v>
      </c>
      <c r="S466">
        <f t="shared" si="63"/>
        <v>107.937703857421</v>
      </c>
    </row>
    <row r="467" spans="1:19">
      <c r="A467" s="1" t="d">
        <v>2004-11-05</v>
      </c>
      <c r="B467">
        <v>108.198405303955</v>
      </c>
      <c r="C467">
        <v>107.519004821777</v>
      </c>
      <c r="D467">
        <v>107.906097106933</v>
      </c>
      <c r="E467">
        <v>108.056199035644</v>
      </c>
      <c r="F467">
        <v>465</v>
      </c>
      <c r="K467">
        <f t="shared" si="64"/>
        <v>108.056199035644</v>
      </c>
      <c r="L467">
        <f t="shared" si="65"/>
        <v>107.037104339599</v>
      </c>
      <c r="M467">
        <f t="shared" si="58"/>
        <v>9.5209479211217918E-3</v>
      </c>
      <c r="O467">
        <f t="shared" si="59"/>
        <v>108.20490454776217</v>
      </c>
      <c r="P467">
        <f t="shared" si="60"/>
        <v>-0.14870551211816974</v>
      </c>
      <c r="Q467">
        <f t="shared" si="61"/>
        <v>12.268957364174083</v>
      </c>
      <c r="R467">
        <f t="shared" si="62"/>
        <v>-1.2120468569920752E-2</v>
      </c>
      <c r="S467">
        <f t="shared" si="63"/>
        <v>108.056199035644</v>
      </c>
    </row>
    <row r="468" spans="1:19">
      <c r="A468" s="1" t="d">
        <v>2004-11-08</v>
      </c>
      <c r="B468">
        <v>108.16679855346599</v>
      </c>
      <c r="C468">
        <v>107.542703857421</v>
      </c>
      <c r="D468">
        <v>108.056199035644</v>
      </c>
      <c r="E468">
        <v>107.708597106933</v>
      </c>
      <c r="F468">
        <v>466</v>
      </c>
      <c r="K468">
        <f t="shared" si="64"/>
        <v>107.708597106933</v>
      </c>
      <c r="L468">
        <f t="shared" si="65"/>
        <v>106.83960433959901</v>
      </c>
      <c r="M468">
        <f t="shared" si="58"/>
        <v>8.1336202310504646E-3</v>
      </c>
      <c r="O468">
        <f t="shared" si="59"/>
        <v>108.20490454776217</v>
      </c>
      <c r="P468">
        <f t="shared" si="60"/>
        <v>-0.49630744082917033</v>
      </c>
      <c r="Q468">
        <f t="shared" si="61"/>
        <v>12.268957364174083</v>
      </c>
      <c r="R468">
        <f t="shared" si="62"/>
        <v>-4.0452291592308467E-2</v>
      </c>
      <c r="S468">
        <f t="shared" si="63"/>
        <v>107.708597106933</v>
      </c>
    </row>
    <row r="469" spans="1:19">
      <c r="A469" s="1" t="d">
        <v>2004-11-09</v>
      </c>
      <c r="B469">
        <v>107.969298553466</v>
      </c>
      <c r="C469">
        <v>107.57429855346599</v>
      </c>
      <c r="D469">
        <v>107.669094696044</v>
      </c>
      <c r="E469">
        <v>107.73229614257799</v>
      </c>
      <c r="F469">
        <v>467</v>
      </c>
      <c r="K469">
        <f t="shared" si="64"/>
        <v>107.73229614257799</v>
      </c>
      <c r="L469">
        <f t="shared" si="65"/>
        <v>107.12400482177701</v>
      </c>
      <c r="M469">
        <f t="shared" si="58"/>
        <v>5.6783848009884785E-3</v>
      </c>
      <c r="O469">
        <f t="shared" si="59"/>
        <v>108.20490454776217</v>
      </c>
      <c r="P469">
        <f t="shared" si="60"/>
        <v>-0.47260840518417524</v>
      </c>
      <c r="Q469">
        <f t="shared" si="61"/>
        <v>12.268957364174083</v>
      </c>
      <c r="R469">
        <f t="shared" si="62"/>
        <v>-3.852066570580915E-2</v>
      </c>
      <c r="S469">
        <f t="shared" si="63"/>
        <v>107.73229614257799</v>
      </c>
    </row>
    <row r="470" spans="1:19">
      <c r="A470" s="1" t="d">
        <v>2004-11-10</v>
      </c>
      <c r="B470">
        <v>109.2253956604</v>
      </c>
      <c r="C470">
        <v>107.67700241088799</v>
      </c>
      <c r="D470">
        <v>107.748099517822</v>
      </c>
      <c r="E470">
        <v>108.854094696044</v>
      </c>
      <c r="F470">
        <v>468</v>
      </c>
      <c r="K470">
        <f t="shared" si="64"/>
        <v>108.854094696044</v>
      </c>
      <c r="L470">
        <f t="shared" si="65"/>
        <v>106.563099517822</v>
      </c>
      <c r="M470">
        <f t="shared" si="58"/>
        <v>2.1498954033697615E-2</v>
      </c>
      <c r="O470">
        <f t="shared" si="59"/>
        <v>108.20490454776217</v>
      </c>
      <c r="P470">
        <f t="shared" si="60"/>
        <v>0.64919014828183208</v>
      </c>
      <c r="Q470">
        <f t="shared" si="61"/>
        <v>12.268957364174083</v>
      </c>
      <c r="R470">
        <f t="shared" si="62"/>
        <v>5.2913228810909152E-2</v>
      </c>
      <c r="S470">
        <f t="shared" si="63"/>
        <v>108.854094696044</v>
      </c>
    </row>
    <row r="471" spans="1:19">
      <c r="A471" s="1" t="d">
        <v>2004-11-11</v>
      </c>
      <c r="B471">
        <v>108.933099517822</v>
      </c>
      <c r="C471">
        <v>108.545995178222</v>
      </c>
      <c r="D471">
        <v>108.8303956604</v>
      </c>
      <c r="E471">
        <v>108.78299758911101</v>
      </c>
      <c r="F471">
        <v>469</v>
      </c>
      <c r="K471">
        <f t="shared" si="64"/>
        <v>108.78299758911101</v>
      </c>
      <c r="L471">
        <f t="shared" si="65"/>
        <v>107.47159469604399</v>
      </c>
      <c r="M471">
        <f t="shared" si="58"/>
        <v>1.2202320964678881E-2</v>
      </c>
      <c r="O471">
        <f t="shared" si="59"/>
        <v>108.20490454776217</v>
      </c>
      <c r="P471">
        <f t="shared" si="60"/>
        <v>0.57809304134883632</v>
      </c>
      <c r="Q471">
        <f t="shared" si="61"/>
        <v>12.268957364174083</v>
      </c>
      <c r="R471">
        <f t="shared" si="62"/>
        <v>4.7118351151573354E-2</v>
      </c>
      <c r="S471">
        <f t="shared" si="63"/>
        <v>108.78299758911101</v>
      </c>
    </row>
    <row r="472" spans="1:19">
      <c r="A472" s="1" t="d">
        <v>2004-11-12</v>
      </c>
      <c r="B472">
        <v>108.862002410888</v>
      </c>
      <c r="C472">
        <v>107.89820144653299</v>
      </c>
      <c r="D472">
        <v>108.790905303955</v>
      </c>
      <c r="E472">
        <v>108.2378956604</v>
      </c>
      <c r="F472">
        <v>470</v>
      </c>
      <c r="K472">
        <f t="shared" si="64"/>
        <v>108.2378956604</v>
      </c>
      <c r="L472">
        <f t="shared" si="65"/>
        <v>107.937703857421</v>
      </c>
      <c r="M472">
        <f t="shared" si="58"/>
        <v>2.781157948065438E-3</v>
      </c>
      <c r="O472">
        <f t="shared" si="59"/>
        <v>108.20490454776217</v>
      </c>
      <c r="P472">
        <f t="shared" si="60"/>
        <v>3.2991112637830611E-2</v>
      </c>
      <c r="Q472">
        <f t="shared" si="61"/>
        <v>12.268957364174083</v>
      </c>
      <c r="R472">
        <f t="shared" si="62"/>
        <v>2.6889907315324258E-3</v>
      </c>
      <c r="S472">
        <f t="shared" si="63"/>
        <v>108.2378956604</v>
      </c>
    </row>
    <row r="473" spans="1:19">
      <c r="A473" s="1" t="d">
        <v>2004-11-15</v>
      </c>
      <c r="B473">
        <v>108.158902893066</v>
      </c>
      <c r="C473">
        <v>107.51109710693299</v>
      </c>
      <c r="D473">
        <v>108.158902893066</v>
      </c>
      <c r="E473">
        <v>107.724400482177</v>
      </c>
      <c r="F473">
        <v>471</v>
      </c>
      <c r="K473">
        <f t="shared" si="64"/>
        <v>107.724400482177</v>
      </c>
      <c r="L473">
        <f t="shared" si="65"/>
        <v>108.056199035644</v>
      </c>
      <c r="M473">
        <f t="shared" si="58"/>
        <v>-3.0706110008325016E-3</v>
      </c>
      <c r="O473">
        <f t="shared" si="59"/>
        <v>108.20490454776217</v>
      </c>
      <c r="P473">
        <f t="shared" si="60"/>
        <v>-0.48050406558516556</v>
      </c>
      <c r="Q473">
        <f t="shared" si="61"/>
        <v>12.268957364174083</v>
      </c>
      <c r="R473">
        <f t="shared" si="62"/>
        <v>-3.9164213496108428E-2</v>
      </c>
      <c r="S473">
        <f t="shared" si="63"/>
        <v>107.724400482177</v>
      </c>
    </row>
    <row r="474" spans="1:19">
      <c r="A474" s="1" t="d">
        <v>2004-11-16</v>
      </c>
      <c r="B474">
        <v>108.056199035644</v>
      </c>
      <c r="C474">
        <v>107.582194213867</v>
      </c>
      <c r="D474">
        <v>107.73229614257799</v>
      </c>
      <c r="E474">
        <v>107.92190048217699</v>
      </c>
      <c r="F474">
        <v>472</v>
      </c>
      <c r="K474">
        <f t="shared" si="64"/>
        <v>107.92190048217699</v>
      </c>
      <c r="L474">
        <f t="shared" si="65"/>
        <v>107.708597106933</v>
      </c>
      <c r="M474">
        <f t="shared" si="58"/>
        <v>1.9803746495019592E-3</v>
      </c>
      <c r="O474">
        <f t="shared" si="59"/>
        <v>108.20490454776217</v>
      </c>
      <c r="P474">
        <f t="shared" si="60"/>
        <v>-0.28300406558517466</v>
      </c>
      <c r="Q474">
        <f t="shared" si="61"/>
        <v>12.268957364174083</v>
      </c>
      <c r="R474">
        <f t="shared" si="62"/>
        <v>-2.3066676098456376E-2</v>
      </c>
      <c r="S474">
        <f t="shared" si="63"/>
        <v>107.92190048217699</v>
      </c>
    </row>
    <row r="475" spans="1:19">
      <c r="A475" s="1" t="d">
        <v>2004-11-17</v>
      </c>
      <c r="B475">
        <v>108.0325</v>
      </c>
      <c r="C475">
        <v>106.8475</v>
      </c>
      <c r="D475">
        <v>107.929796142578</v>
      </c>
      <c r="E475">
        <v>107.155599517822</v>
      </c>
      <c r="F475">
        <v>473</v>
      </c>
      <c r="K475">
        <f t="shared" si="64"/>
        <v>107.155599517822</v>
      </c>
      <c r="L475">
        <f t="shared" si="65"/>
        <v>107.73229614257799</v>
      </c>
      <c r="M475">
        <f t="shared" si="58"/>
        <v>-5.3530523845214395E-3</v>
      </c>
      <c r="O475">
        <f t="shared" si="59"/>
        <v>108.20490454776217</v>
      </c>
      <c r="P475">
        <f t="shared" si="60"/>
        <v>-1.0493050299401716</v>
      </c>
      <c r="Q475">
        <f t="shared" si="61"/>
        <v>12.268957364174083</v>
      </c>
      <c r="R475">
        <f t="shared" si="62"/>
        <v>-8.5525199802567606E-2</v>
      </c>
      <c r="S475">
        <f t="shared" si="63"/>
        <v>107.155599517822</v>
      </c>
    </row>
    <row r="476" spans="1:19">
      <c r="A476" s="1" t="d">
        <v>2004-11-18</v>
      </c>
      <c r="B476">
        <v>107.345203857421</v>
      </c>
      <c r="C476">
        <v>106.507805786132</v>
      </c>
      <c r="D476">
        <v>107.179298553466</v>
      </c>
      <c r="E476">
        <v>106.681594696044</v>
      </c>
      <c r="F476">
        <v>474</v>
      </c>
      <c r="K476">
        <f t="shared" si="64"/>
        <v>106.681594696044</v>
      </c>
      <c r="L476">
        <f t="shared" si="65"/>
        <v>108.854094696044</v>
      </c>
      <c r="M476">
        <f t="shared" si="58"/>
        <v>-1.9957907932322883E-2</v>
      </c>
      <c r="O476">
        <f t="shared" si="59"/>
        <v>108.20490454776217</v>
      </c>
      <c r="P476">
        <f t="shared" si="60"/>
        <v>-1.5233098517181674</v>
      </c>
      <c r="Q476">
        <f t="shared" si="61"/>
        <v>12.268957364174083</v>
      </c>
      <c r="R476">
        <f t="shared" si="62"/>
        <v>-0.12415968256327158</v>
      </c>
      <c r="S476">
        <f t="shared" si="63"/>
        <v>106.681594696044</v>
      </c>
    </row>
    <row r="477" spans="1:19">
      <c r="A477" s="1" t="d">
        <v>2004-11-19</v>
      </c>
      <c r="B477">
        <v>106.79219421386701</v>
      </c>
      <c r="C477">
        <v>105.875803375244</v>
      </c>
      <c r="D477">
        <v>106.665803375244</v>
      </c>
      <c r="E477">
        <v>106.168099517822</v>
      </c>
      <c r="F477">
        <v>475</v>
      </c>
      <c r="K477">
        <f t="shared" si="64"/>
        <v>106.168099517822</v>
      </c>
      <c r="L477">
        <f t="shared" si="65"/>
        <v>108.78299758911101</v>
      </c>
      <c r="M477">
        <f t="shared" si="58"/>
        <v>-2.40377460562895E-2</v>
      </c>
      <c r="O477">
        <f t="shared" si="59"/>
        <v>108.20490454776217</v>
      </c>
      <c r="P477">
        <f t="shared" si="60"/>
        <v>-2.0368050299401688</v>
      </c>
      <c r="Q477">
        <f t="shared" si="61"/>
        <v>12.268957364174083</v>
      </c>
      <c r="R477">
        <f t="shared" si="62"/>
        <v>-0.16601288679083134</v>
      </c>
      <c r="S477">
        <f t="shared" si="63"/>
        <v>106.168099517822</v>
      </c>
    </row>
    <row r="478" spans="1:19">
      <c r="A478" s="1" t="d">
        <v>2004-11-22</v>
      </c>
      <c r="B478">
        <v>106.444604339599</v>
      </c>
      <c r="C478">
        <v>105.954796142578</v>
      </c>
      <c r="D478">
        <v>106.0575</v>
      </c>
      <c r="E478">
        <v>106.255</v>
      </c>
      <c r="F478">
        <v>476</v>
      </c>
      <c r="K478">
        <f t="shared" si="64"/>
        <v>106.255</v>
      </c>
      <c r="L478">
        <f t="shared" si="65"/>
        <v>108.2378956604</v>
      </c>
      <c r="M478">
        <f t="shared" si="58"/>
        <v>-1.8319791310627553E-2</v>
      </c>
      <c r="O478">
        <f t="shared" si="59"/>
        <v>108.20490454776217</v>
      </c>
      <c r="P478">
        <f t="shared" si="60"/>
        <v>-1.9499045477621735</v>
      </c>
      <c r="Q478">
        <f t="shared" si="61"/>
        <v>12.268957364174083</v>
      </c>
      <c r="R478">
        <f t="shared" si="62"/>
        <v>-0.15892993103521444</v>
      </c>
      <c r="S478">
        <f t="shared" si="63"/>
        <v>106.255</v>
      </c>
    </row>
    <row r="479" spans="1:19">
      <c r="A479" s="1" t="d">
        <v>2004-11-23</v>
      </c>
      <c r="B479">
        <v>107.068699035644</v>
      </c>
      <c r="C479">
        <v>106.0575</v>
      </c>
      <c r="D479">
        <v>106.270803375244</v>
      </c>
      <c r="E479">
        <v>106.887002410888</v>
      </c>
      <c r="F479">
        <v>477</v>
      </c>
      <c r="K479">
        <f t="shared" si="64"/>
        <v>106.887002410888</v>
      </c>
      <c r="L479">
        <f t="shared" si="65"/>
        <v>107.724400482177</v>
      </c>
      <c r="M479">
        <f t="shared" si="58"/>
        <v>-7.7735226888318021E-3</v>
      </c>
      <c r="O479">
        <f t="shared" si="59"/>
        <v>108.20490454776217</v>
      </c>
      <c r="P479">
        <f t="shared" si="60"/>
        <v>-1.3179021368741672</v>
      </c>
      <c r="Q479">
        <f t="shared" si="61"/>
        <v>12.268957364174083</v>
      </c>
      <c r="R479">
        <f t="shared" si="62"/>
        <v>-0.10741761485963769</v>
      </c>
      <c r="S479">
        <f t="shared" si="63"/>
        <v>106.887002410888</v>
      </c>
    </row>
    <row r="480" spans="1:19">
      <c r="A480" s="1" t="d">
        <v>2004-11-24</v>
      </c>
      <c r="B480">
        <v>107.24250000000001</v>
      </c>
      <c r="C480">
        <v>106.689502410888</v>
      </c>
      <c r="D480">
        <v>106.871199035644</v>
      </c>
      <c r="E480">
        <v>107.08450241088801</v>
      </c>
      <c r="F480">
        <v>478</v>
      </c>
      <c r="K480">
        <f t="shared" si="64"/>
        <v>107.08450241088801</v>
      </c>
      <c r="L480">
        <f t="shared" si="65"/>
        <v>107.92190048217699</v>
      </c>
      <c r="M480">
        <f t="shared" si="58"/>
        <v>-7.7592969318334148E-3</v>
      </c>
      <c r="O480">
        <f t="shared" si="59"/>
        <v>108.20490454776217</v>
      </c>
      <c r="P480">
        <f t="shared" si="60"/>
        <v>-1.1204021368741621</v>
      </c>
      <c r="Q480">
        <f t="shared" si="61"/>
        <v>12.268957364174083</v>
      </c>
      <c r="R480">
        <f t="shared" si="62"/>
        <v>-9.1320077461984478E-2</v>
      </c>
      <c r="S480">
        <f t="shared" si="63"/>
        <v>107.08450241088801</v>
      </c>
    </row>
    <row r="481" spans="1:19">
      <c r="A481" s="1" t="d">
        <v>2004-11-25</v>
      </c>
      <c r="B481">
        <v>107.44789566039999</v>
      </c>
      <c r="C481">
        <v>106.729004821777</v>
      </c>
      <c r="D481">
        <v>107.06080337524401</v>
      </c>
      <c r="E481">
        <v>107.36890289306599</v>
      </c>
      <c r="F481">
        <v>479</v>
      </c>
      <c r="K481">
        <f t="shared" si="64"/>
        <v>107.36890289306599</v>
      </c>
      <c r="L481">
        <f t="shared" si="65"/>
        <v>107.155599517822</v>
      </c>
      <c r="M481">
        <f t="shared" si="58"/>
        <v>1.9905947631650989E-3</v>
      </c>
      <c r="O481">
        <f t="shared" si="59"/>
        <v>108.20490454776217</v>
      </c>
      <c r="P481">
        <f t="shared" si="60"/>
        <v>-0.83600165469617593</v>
      </c>
      <c r="Q481">
        <f t="shared" si="61"/>
        <v>12.268957364174083</v>
      </c>
      <c r="R481">
        <f t="shared" si="62"/>
        <v>-6.8139584308715501E-2</v>
      </c>
      <c r="S481">
        <f t="shared" si="63"/>
        <v>107.36890289306599</v>
      </c>
    </row>
    <row r="482" spans="1:19">
      <c r="A482" s="1" t="d">
        <v>2004-11-26</v>
      </c>
      <c r="B482">
        <v>107.83499999999999</v>
      </c>
      <c r="C482">
        <v>107.30570144653301</v>
      </c>
      <c r="D482">
        <v>107.353099517822</v>
      </c>
      <c r="E482">
        <v>107.661199035644</v>
      </c>
      <c r="F482">
        <v>480</v>
      </c>
      <c r="K482">
        <f t="shared" si="64"/>
        <v>107.661199035644</v>
      </c>
      <c r="L482">
        <f t="shared" si="65"/>
        <v>106.681594696044</v>
      </c>
      <c r="M482">
        <f t="shared" si="58"/>
        <v>9.1825055895637941E-3</v>
      </c>
      <c r="O482">
        <f t="shared" si="59"/>
        <v>108.20490454776217</v>
      </c>
      <c r="P482">
        <f t="shared" si="60"/>
        <v>-0.54370551211816576</v>
      </c>
      <c r="Q482">
        <f t="shared" si="61"/>
        <v>12.268957364174083</v>
      </c>
      <c r="R482">
        <f t="shared" si="62"/>
        <v>-4.4315543365226022E-2</v>
      </c>
      <c r="S482">
        <f t="shared" si="63"/>
        <v>107.661199035644</v>
      </c>
    </row>
    <row r="483" spans="1:19">
      <c r="A483" s="1" t="d">
        <v>2004-11-29</v>
      </c>
      <c r="B483">
        <v>107.945599517822</v>
      </c>
      <c r="C483">
        <v>107.479502410888</v>
      </c>
      <c r="D483">
        <v>107.684898071289</v>
      </c>
      <c r="E483">
        <v>107.89820144653299</v>
      </c>
      <c r="F483">
        <v>481</v>
      </c>
      <c r="K483">
        <f t="shared" si="64"/>
        <v>107.89820144653299</v>
      </c>
      <c r="L483">
        <f t="shared" si="65"/>
        <v>106.168099517822</v>
      </c>
      <c r="M483">
        <f t="shared" si="58"/>
        <v>1.629587358696738E-2</v>
      </c>
      <c r="O483">
        <f t="shared" si="59"/>
        <v>108.20490454776217</v>
      </c>
      <c r="P483">
        <f t="shared" si="60"/>
        <v>-0.30670310122917499</v>
      </c>
      <c r="Q483">
        <f t="shared" si="61"/>
        <v>12.268957364174083</v>
      </c>
      <c r="R483">
        <f t="shared" si="62"/>
        <v>-2.4998301984874613E-2</v>
      </c>
      <c r="S483">
        <f t="shared" si="63"/>
        <v>107.89820144653299</v>
      </c>
    </row>
    <row r="484" spans="1:19">
      <c r="A484" s="1" t="d">
        <v>2004-11-30</v>
      </c>
      <c r="B484">
        <v>108.18260192871</v>
      </c>
      <c r="C484">
        <v>107.692805786132</v>
      </c>
      <c r="D484">
        <v>107.914004821777</v>
      </c>
      <c r="E484">
        <v>108.095701446533</v>
      </c>
      <c r="F484">
        <v>482</v>
      </c>
      <c r="K484">
        <f t="shared" si="64"/>
        <v>108.095701446533</v>
      </c>
      <c r="L484">
        <f t="shared" si="65"/>
        <v>106.255</v>
      </c>
      <c r="M484">
        <f t="shared" si="58"/>
        <v>1.7323433688137158E-2</v>
      </c>
      <c r="O484">
        <f t="shared" si="59"/>
        <v>108.20490454776217</v>
      </c>
      <c r="P484">
        <f t="shared" si="60"/>
        <v>-0.10920310122916987</v>
      </c>
      <c r="Q484">
        <f t="shared" si="61"/>
        <v>12.268957364174083</v>
      </c>
      <c r="R484">
        <f t="shared" si="62"/>
        <v>-8.9007645872213985E-3</v>
      </c>
      <c r="S484">
        <f t="shared" si="63"/>
        <v>108.095701446533</v>
      </c>
    </row>
    <row r="485" spans="1:19">
      <c r="A485" s="1" t="d">
        <v>2004-12-01</v>
      </c>
      <c r="B485">
        <v>108.253699035644</v>
      </c>
      <c r="C485">
        <v>107.882398071289</v>
      </c>
      <c r="D485">
        <v>108.08780578613199</v>
      </c>
      <c r="E485">
        <v>108.08780578613199</v>
      </c>
      <c r="F485">
        <v>483</v>
      </c>
      <c r="K485">
        <f t="shared" si="64"/>
        <v>108.08780578613199</v>
      </c>
      <c r="L485">
        <f t="shared" si="65"/>
        <v>106.887002410888</v>
      </c>
      <c r="M485">
        <f t="shared" si="58"/>
        <v>1.1234325485412588E-2</v>
      </c>
      <c r="O485">
        <f t="shared" si="59"/>
        <v>108.20490454776217</v>
      </c>
      <c r="P485">
        <f t="shared" si="60"/>
        <v>-0.11709876163017441</v>
      </c>
      <c r="Q485">
        <f t="shared" si="61"/>
        <v>12.268957364174083</v>
      </c>
      <c r="R485">
        <f t="shared" si="62"/>
        <v>-9.5443123775218377E-3</v>
      </c>
      <c r="S485">
        <f t="shared" si="63"/>
        <v>108.08780578613199</v>
      </c>
    </row>
    <row r="486" spans="1:19">
      <c r="A486" s="1" t="d">
        <v>2004-12-02</v>
      </c>
      <c r="B486">
        <v>108.214196624755</v>
      </c>
      <c r="C486">
        <v>107.67700241088799</v>
      </c>
      <c r="D486">
        <v>108.095701446533</v>
      </c>
      <c r="E486">
        <v>107.98510192870999</v>
      </c>
      <c r="F486">
        <v>484</v>
      </c>
      <c r="K486">
        <f t="shared" si="64"/>
        <v>107.98510192870999</v>
      </c>
      <c r="L486">
        <f t="shared" si="65"/>
        <v>107.08450241088801</v>
      </c>
      <c r="M486">
        <f t="shared" si="58"/>
        <v>8.410176052986218E-3</v>
      </c>
      <c r="O486">
        <f t="shared" si="59"/>
        <v>108.20490454776217</v>
      </c>
      <c r="P486">
        <f t="shared" si="60"/>
        <v>-0.21980261905217446</v>
      </c>
      <c r="Q486">
        <f t="shared" si="61"/>
        <v>12.268957364174083</v>
      </c>
      <c r="R486">
        <f t="shared" si="62"/>
        <v>-1.7915346229338783E-2</v>
      </c>
      <c r="S486">
        <f t="shared" si="63"/>
        <v>107.98510192870999</v>
      </c>
    </row>
    <row r="487" spans="1:19">
      <c r="A487" s="1" t="d">
        <v>2004-12-03</v>
      </c>
      <c r="B487">
        <v>108.625</v>
      </c>
      <c r="C487">
        <v>107.969298553466</v>
      </c>
      <c r="D487">
        <v>107.98510192870999</v>
      </c>
      <c r="E487">
        <v>108.57760192871</v>
      </c>
      <c r="F487">
        <v>485</v>
      </c>
      <c r="K487">
        <f t="shared" si="64"/>
        <v>108.57760192871</v>
      </c>
      <c r="L487">
        <f t="shared" si="65"/>
        <v>107.36890289306599</v>
      </c>
      <c r="M487">
        <f t="shared" si="58"/>
        <v>1.1257440497904669E-2</v>
      </c>
      <c r="O487">
        <f t="shared" si="59"/>
        <v>108.20490454776217</v>
      </c>
      <c r="P487">
        <f t="shared" si="60"/>
        <v>0.37269738094782667</v>
      </c>
      <c r="Q487">
        <f t="shared" si="61"/>
        <v>12.268957364174083</v>
      </c>
      <c r="R487">
        <f t="shared" si="62"/>
        <v>3.0377265963619702E-2</v>
      </c>
      <c r="S487">
        <f t="shared" si="63"/>
        <v>108.57760192871</v>
      </c>
    </row>
    <row r="488" spans="1:19">
      <c r="A488" s="1" t="d">
        <v>2004-12-06</v>
      </c>
      <c r="B488">
        <v>109.470305786132</v>
      </c>
      <c r="C488">
        <v>108.348495178222</v>
      </c>
      <c r="D488">
        <v>108.395905303955</v>
      </c>
      <c r="E488">
        <v>109.146402893066</v>
      </c>
      <c r="F488">
        <v>486</v>
      </c>
      <c r="K488">
        <f t="shared" si="64"/>
        <v>109.146402893066</v>
      </c>
      <c r="L488">
        <f t="shared" si="65"/>
        <v>107.661199035644</v>
      </c>
      <c r="M488">
        <f t="shared" si="58"/>
        <v>1.379516363114508E-2</v>
      </c>
      <c r="O488">
        <f t="shared" si="59"/>
        <v>108.20490454776217</v>
      </c>
      <c r="P488">
        <f t="shared" si="60"/>
        <v>0.94149834530382748</v>
      </c>
      <c r="Q488">
        <f t="shared" si="61"/>
        <v>12.268957364174083</v>
      </c>
      <c r="R488">
        <f t="shared" si="62"/>
        <v>7.6738252270159957E-2</v>
      </c>
      <c r="S488">
        <f t="shared" si="63"/>
        <v>109.146402893066</v>
      </c>
    </row>
    <row r="489" spans="1:19">
      <c r="A489" s="1" t="d">
        <v>2004-12-07</v>
      </c>
      <c r="B489">
        <v>109.29650482177701</v>
      </c>
      <c r="C489">
        <v>108.711900482177</v>
      </c>
      <c r="D489">
        <v>109.13059951782201</v>
      </c>
      <c r="E489">
        <v>109.15429855346601</v>
      </c>
      <c r="F489">
        <v>487</v>
      </c>
      <c r="K489">
        <f t="shared" si="64"/>
        <v>109.15429855346601</v>
      </c>
      <c r="L489">
        <f t="shared" si="65"/>
        <v>107.89820144653299</v>
      </c>
      <c r="M489">
        <f t="shared" si="58"/>
        <v>1.1641501805342402E-2</v>
      </c>
      <c r="O489">
        <f t="shared" si="59"/>
        <v>108.20490454776217</v>
      </c>
      <c r="P489">
        <f t="shared" si="60"/>
        <v>0.94939400570383725</v>
      </c>
      <c r="Q489">
        <f t="shared" si="61"/>
        <v>12.268957364174083</v>
      </c>
      <c r="R489">
        <f t="shared" si="62"/>
        <v>7.7381800060379313E-2</v>
      </c>
      <c r="S489">
        <f t="shared" si="63"/>
        <v>109.15429855346601</v>
      </c>
    </row>
    <row r="490" spans="1:19">
      <c r="A490" s="1" t="d">
        <v>2004-12-08</v>
      </c>
      <c r="B490">
        <v>109.778405303955</v>
      </c>
      <c r="C490">
        <v>108.869898071289</v>
      </c>
      <c r="D490">
        <v>109.138495178222</v>
      </c>
      <c r="E490">
        <v>109.628303375244</v>
      </c>
      <c r="F490">
        <v>488</v>
      </c>
      <c r="K490">
        <f t="shared" si="64"/>
        <v>109.628303375244</v>
      </c>
      <c r="L490">
        <f t="shared" si="65"/>
        <v>108.095701446533</v>
      </c>
      <c r="M490">
        <f t="shared" si="58"/>
        <v>1.417819495319228E-2</v>
      </c>
      <c r="O490">
        <f t="shared" si="59"/>
        <v>108.20490454776217</v>
      </c>
      <c r="P490">
        <f t="shared" si="60"/>
        <v>1.423398827481833</v>
      </c>
      <c r="Q490">
        <f t="shared" si="61"/>
        <v>12.268957364174083</v>
      </c>
      <c r="R490">
        <f t="shared" si="62"/>
        <v>0.11601628282108328</v>
      </c>
      <c r="S490">
        <f t="shared" si="63"/>
        <v>109.628303375244</v>
      </c>
    </row>
    <row r="491" spans="1:19">
      <c r="A491" s="1" t="d">
        <v>2004-12-09</v>
      </c>
      <c r="B491">
        <v>110.102296142578</v>
      </c>
      <c r="C491">
        <v>109.37549758911101</v>
      </c>
      <c r="D491">
        <v>109.66780578613201</v>
      </c>
      <c r="E491">
        <v>110.047002410888</v>
      </c>
      <c r="F491">
        <v>489</v>
      </c>
      <c r="K491">
        <f t="shared" si="64"/>
        <v>110.047002410888</v>
      </c>
      <c r="L491">
        <f t="shared" si="65"/>
        <v>108.08780578613199</v>
      </c>
      <c r="M491">
        <f t="shared" si="58"/>
        <v>1.8125972772845111E-2</v>
      </c>
      <c r="O491">
        <f t="shared" si="59"/>
        <v>108.20490454776217</v>
      </c>
      <c r="P491">
        <f t="shared" si="60"/>
        <v>1.8420978631258293</v>
      </c>
      <c r="Q491">
        <f t="shared" si="61"/>
        <v>12.268957364174083</v>
      </c>
      <c r="R491">
        <f t="shared" si="62"/>
        <v>0.1501429835028068</v>
      </c>
      <c r="S491">
        <f t="shared" si="63"/>
        <v>110.047002410888</v>
      </c>
    </row>
    <row r="492" spans="1:19">
      <c r="A492" s="1" t="d">
        <v>2004-12-10</v>
      </c>
      <c r="B492">
        <v>110.457805786132</v>
      </c>
      <c r="C492">
        <v>109.572997589111</v>
      </c>
      <c r="D492">
        <v>110.047002410888</v>
      </c>
      <c r="E492">
        <v>109.64409469604399</v>
      </c>
      <c r="F492">
        <v>490</v>
      </c>
      <c r="K492">
        <f t="shared" si="64"/>
        <v>109.64409469604399</v>
      </c>
      <c r="L492">
        <f t="shared" si="65"/>
        <v>107.98510192870999</v>
      </c>
      <c r="M492">
        <f t="shared" si="58"/>
        <v>1.5363163415164749E-2</v>
      </c>
      <c r="O492">
        <f t="shared" si="59"/>
        <v>108.20490454776217</v>
      </c>
      <c r="P492">
        <f t="shared" si="60"/>
        <v>1.4391901482818241</v>
      </c>
      <c r="Q492">
        <f t="shared" si="61"/>
        <v>12.268957364174083</v>
      </c>
      <c r="R492">
        <f t="shared" si="62"/>
        <v>0.11730337840151969</v>
      </c>
      <c r="S492">
        <f t="shared" si="63"/>
        <v>109.64409469604399</v>
      </c>
    </row>
    <row r="493" spans="1:19">
      <c r="A493" s="1" t="d">
        <v>2004-12-13</v>
      </c>
      <c r="B493">
        <v>110.25239807128899</v>
      </c>
      <c r="C493">
        <v>109.738902893066</v>
      </c>
      <c r="D493">
        <v>110.086504821777</v>
      </c>
      <c r="E493">
        <v>110.141798553466</v>
      </c>
      <c r="F493">
        <v>491</v>
      </c>
      <c r="K493">
        <f t="shared" si="64"/>
        <v>110.141798553466</v>
      </c>
      <c r="L493">
        <f t="shared" si="65"/>
        <v>108.57760192871</v>
      </c>
      <c r="M493">
        <f t="shared" si="58"/>
        <v>1.4406255037600069E-2</v>
      </c>
      <c r="O493">
        <f t="shared" si="59"/>
        <v>108.20490454776217</v>
      </c>
      <c r="P493">
        <f t="shared" si="60"/>
        <v>1.9368940057038344</v>
      </c>
      <c r="Q493">
        <f t="shared" si="61"/>
        <v>12.268957364174083</v>
      </c>
      <c r="R493">
        <f t="shared" si="62"/>
        <v>0.15786948704864306</v>
      </c>
      <c r="S493">
        <f t="shared" si="63"/>
        <v>110.141798553466</v>
      </c>
    </row>
    <row r="494" spans="1:19">
      <c r="A494" s="1" t="d">
        <v>2004-12-14</v>
      </c>
      <c r="B494">
        <v>110.987104339599</v>
      </c>
      <c r="C494">
        <v>110.023303375244</v>
      </c>
      <c r="D494">
        <v>110.086504821777</v>
      </c>
      <c r="E494">
        <v>110.615803375244</v>
      </c>
      <c r="F494">
        <v>492</v>
      </c>
      <c r="K494">
        <f t="shared" si="64"/>
        <v>110.615803375244</v>
      </c>
      <c r="L494">
        <f t="shared" si="65"/>
        <v>109.146402893066</v>
      </c>
      <c r="M494">
        <f t="shared" si="58"/>
        <v>1.3462656058556677E-2</v>
      </c>
      <c r="O494">
        <f t="shared" si="59"/>
        <v>108.20490454776217</v>
      </c>
      <c r="P494">
        <f t="shared" si="60"/>
        <v>2.4108988274818302</v>
      </c>
      <c r="Q494">
        <f t="shared" si="61"/>
        <v>12.268957364174083</v>
      </c>
      <c r="R494">
        <f t="shared" si="62"/>
        <v>0.19650396980934703</v>
      </c>
      <c r="S494">
        <f t="shared" si="63"/>
        <v>110.615803375244</v>
      </c>
    </row>
    <row r="495" spans="1:19">
      <c r="A495" s="1" t="d">
        <v>2004-12-15</v>
      </c>
      <c r="B495">
        <v>110.829094696044</v>
      </c>
      <c r="C495">
        <v>110.102296142578</v>
      </c>
      <c r="D495">
        <v>110.639502410888</v>
      </c>
      <c r="E495">
        <v>110.386696624755</v>
      </c>
      <c r="F495">
        <v>493</v>
      </c>
      <c r="K495">
        <f t="shared" si="64"/>
        <v>110.386696624755</v>
      </c>
      <c r="L495">
        <f t="shared" si="65"/>
        <v>109.15429855346601</v>
      </c>
      <c r="M495">
        <f t="shared" si="58"/>
        <v>1.1290421793928251E-2</v>
      </c>
      <c r="O495">
        <f t="shared" si="59"/>
        <v>108.20490454776217</v>
      </c>
      <c r="P495">
        <f t="shared" si="60"/>
        <v>2.181792076992835</v>
      </c>
      <c r="Q495">
        <f t="shared" si="61"/>
        <v>12.268957364174083</v>
      </c>
      <c r="R495">
        <f t="shared" si="62"/>
        <v>0.17783027621921382</v>
      </c>
      <c r="S495">
        <f t="shared" si="63"/>
        <v>110.386696624755</v>
      </c>
    </row>
    <row r="496" spans="1:19">
      <c r="A496" s="1" t="d">
        <v>2004-12-16</v>
      </c>
      <c r="B496">
        <v>110.68690048217699</v>
      </c>
      <c r="C496">
        <v>109.359694213867</v>
      </c>
      <c r="D496">
        <v>110.386696624755</v>
      </c>
      <c r="E496">
        <v>109.509796142578</v>
      </c>
      <c r="F496">
        <v>494</v>
      </c>
      <c r="K496">
        <f t="shared" si="64"/>
        <v>109.509796142578</v>
      </c>
      <c r="L496">
        <f t="shared" si="65"/>
        <v>109.628303375244</v>
      </c>
      <c r="M496">
        <f t="shared" si="58"/>
        <v>-1.0809912131940491E-3</v>
      </c>
      <c r="O496">
        <f t="shared" si="59"/>
        <v>108.20490454776217</v>
      </c>
      <c r="P496">
        <f t="shared" si="60"/>
        <v>1.3048915948158282</v>
      </c>
      <c r="Q496">
        <f t="shared" si="61"/>
        <v>12.268957364174083</v>
      </c>
      <c r="R496">
        <f t="shared" si="62"/>
        <v>0.1063571708730663</v>
      </c>
      <c r="S496">
        <f t="shared" si="63"/>
        <v>109.509796142578</v>
      </c>
    </row>
    <row r="497" spans="1:19">
      <c r="A497" s="1" t="d">
        <v>2004-12-17</v>
      </c>
      <c r="B497">
        <v>109.738902893066</v>
      </c>
      <c r="C497">
        <v>109.272805786132</v>
      </c>
      <c r="D497">
        <v>109.47820144653301</v>
      </c>
      <c r="E497">
        <v>109.691504821777</v>
      </c>
      <c r="F497">
        <v>495</v>
      </c>
      <c r="K497">
        <f t="shared" si="64"/>
        <v>109.691504821777</v>
      </c>
      <c r="L497">
        <f t="shared" si="65"/>
        <v>110.047002410888</v>
      </c>
      <c r="M497">
        <f t="shared" si="58"/>
        <v>-3.2304159252212195E-3</v>
      </c>
      <c r="O497">
        <f t="shared" si="59"/>
        <v>108.20490454776217</v>
      </c>
      <c r="P497">
        <f t="shared" si="60"/>
        <v>1.4866002740148332</v>
      </c>
      <c r="Q497">
        <f t="shared" si="61"/>
        <v>12.268957364174083</v>
      </c>
      <c r="R497">
        <f t="shared" si="62"/>
        <v>0.12116761269020088</v>
      </c>
      <c r="S497">
        <f t="shared" si="63"/>
        <v>109.691504821777</v>
      </c>
    </row>
    <row r="498" spans="1:19">
      <c r="A498" s="1" t="d">
        <v>2004-12-20</v>
      </c>
      <c r="B498">
        <v>110.33929855346599</v>
      </c>
      <c r="C498">
        <v>109.509796142578</v>
      </c>
      <c r="D498">
        <v>109.55719421386701</v>
      </c>
      <c r="E498">
        <v>110.15760192870999</v>
      </c>
      <c r="F498">
        <v>496</v>
      </c>
      <c r="K498">
        <f t="shared" si="64"/>
        <v>110.15760192870999</v>
      </c>
      <c r="L498">
        <f t="shared" si="65"/>
        <v>109.64409469604399</v>
      </c>
      <c r="M498">
        <f t="shared" si="58"/>
        <v>4.6834007256801868E-3</v>
      </c>
      <c r="O498">
        <f t="shared" si="59"/>
        <v>108.20490454776217</v>
      </c>
      <c r="P498">
        <f t="shared" si="60"/>
        <v>1.952697380947825</v>
      </c>
      <c r="Q498">
        <f t="shared" si="61"/>
        <v>12.268957364174083</v>
      </c>
      <c r="R498">
        <f t="shared" si="62"/>
        <v>0.15915756514484194</v>
      </c>
      <c r="S498">
        <f t="shared" si="63"/>
        <v>110.15760192870999</v>
      </c>
    </row>
    <row r="499" spans="1:19">
      <c r="A499" s="1" t="d">
        <v>2004-12-21</v>
      </c>
      <c r="B499">
        <v>110.528902893066</v>
      </c>
      <c r="C499">
        <v>109.76260192871</v>
      </c>
      <c r="D499">
        <v>110.17340530395499</v>
      </c>
      <c r="E499">
        <v>110.125995178222</v>
      </c>
      <c r="F499">
        <v>497</v>
      </c>
      <c r="K499">
        <f t="shared" si="64"/>
        <v>110.125995178222</v>
      </c>
      <c r="L499">
        <f t="shared" si="65"/>
        <v>110.141798553466</v>
      </c>
      <c r="M499">
        <f t="shared" si="58"/>
        <v>-1.434820881042187E-4</v>
      </c>
      <c r="O499">
        <f t="shared" si="59"/>
        <v>108.20490454776217</v>
      </c>
      <c r="P499">
        <f t="shared" si="60"/>
        <v>1.9210906304598296</v>
      </c>
      <c r="Q499">
        <f t="shared" si="61"/>
        <v>12.268957364174083</v>
      </c>
      <c r="R499">
        <f t="shared" si="62"/>
        <v>0.15658140895244302</v>
      </c>
      <c r="S499">
        <f t="shared" si="63"/>
        <v>110.125995178222</v>
      </c>
    </row>
    <row r="500" spans="1:19">
      <c r="A500" s="1" t="d">
        <v>2004-12-22</v>
      </c>
      <c r="B500">
        <v>110.27609710693299</v>
      </c>
      <c r="C500">
        <v>109.857398071289</v>
      </c>
      <c r="D500">
        <v>110.14969421386699</v>
      </c>
      <c r="E500">
        <v>110.15760192870999</v>
      </c>
      <c r="F500">
        <v>498</v>
      </c>
      <c r="K500">
        <f t="shared" si="64"/>
        <v>110.15760192870999</v>
      </c>
      <c r="L500">
        <f t="shared" si="65"/>
        <v>110.615803375244</v>
      </c>
      <c r="M500">
        <f t="shared" si="58"/>
        <v>-4.1422783413653796E-3</v>
      </c>
      <c r="O500">
        <f t="shared" si="59"/>
        <v>108.20490454776217</v>
      </c>
      <c r="P500">
        <f t="shared" si="60"/>
        <v>1.952697380947825</v>
      </c>
      <c r="Q500">
        <f t="shared" si="61"/>
        <v>12.268957364174083</v>
      </c>
      <c r="R500">
        <f t="shared" si="62"/>
        <v>0.15915756514484194</v>
      </c>
      <c r="S500">
        <f t="shared" si="63"/>
        <v>110.15760192870999</v>
      </c>
    </row>
    <row r="501" spans="1:19">
      <c r="A501" s="1" t="d">
        <v>2004-12-23</v>
      </c>
      <c r="B501">
        <v>110.592104339599</v>
      </c>
      <c r="C501">
        <v>109.936402893066</v>
      </c>
      <c r="D501">
        <v>110.15760192870999</v>
      </c>
      <c r="E501">
        <v>110.50520385742099</v>
      </c>
      <c r="F501">
        <v>499</v>
      </c>
      <c r="K501">
        <f t="shared" si="64"/>
        <v>110.50520385742099</v>
      </c>
      <c r="L501">
        <f t="shared" si="65"/>
        <v>110.386696624755</v>
      </c>
      <c r="M501">
        <f t="shared" si="58"/>
        <v>1.0735644447159576E-3</v>
      </c>
      <c r="O501">
        <f t="shared" si="59"/>
        <v>108.20490454776217</v>
      </c>
      <c r="P501">
        <f t="shared" si="60"/>
        <v>2.3002993096588256</v>
      </c>
      <c r="Q501">
        <f t="shared" si="61"/>
        <v>12.268957364174083</v>
      </c>
      <c r="R501">
        <f t="shared" si="62"/>
        <v>0.18748938816722965</v>
      </c>
      <c r="S501">
        <f t="shared" si="63"/>
        <v>110.50520385742099</v>
      </c>
    </row>
    <row r="502" spans="1:19">
      <c r="A502" s="1" t="d">
        <v>2004-12-24</v>
      </c>
      <c r="B502">
        <v>110.852805786132</v>
      </c>
      <c r="C502">
        <v>110.44200241088799</v>
      </c>
      <c r="D502">
        <v>110.513099517822</v>
      </c>
      <c r="E502">
        <v>110.84489807128899</v>
      </c>
      <c r="F502">
        <v>500</v>
      </c>
      <c r="K502">
        <f t="shared" si="64"/>
        <v>110.84489807128899</v>
      </c>
      <c r="L502">
        <f t="shared" si="65"/>
        <v>109.509796142578</v>
      </c>
      <c r="M502">
        <f t="shared" si="58"/>
        <v>1.219162098496418E-2</v>
      </c>
      <c r="O502">
        <f t="shared" si="59"/>
        <v>108.20490454776217</v>
      </c>
      <c r="P502">
        <f t="shared" si="60"/>
        <v>2.6399935235268259</v>
      </c>
      <c r="Q502">
        <f t="shared" si="61"/>
        <v>12.268957364174083</v>
      </c>
      <c r="R502">
        <f t="shared" si="62"/>
        <v>0.21517668088371777</v>
      </c>
      <c r="S502">
        <f t="shared" si="63"/>
        <v>110.84489807128899</v>
      </c>
    </row>
    <row r="503" spans="1:19">
      <c r="A503" s="1" t="d">
        <v>2004-12-27</v>
      </c>
      <c r="B503">
        <v>111.168800964355</v>
      </c>
      <c r="C503">
        <v>110.639502410888</v>
      </c>
      <c r="D503">
        <v>110.837002410888</v>
      </c>
      <c r="E503">
        <v>110.74219421386699</v>
      </c>
      <c r="F503">
        <v>501</v>
      </c>
      <c r="K503">
        <f t="shared" si="64"/>
        <v>110.74219421386699</v>
      </c>
      <c r="L503">
        <f t="shared" si="65"/>
        <v>109.691504821777</v>
      </c>
      <c r="M503">
        <f t="shared" si="58"/>
        <v>9.5785849031528869E-3</v>
      </c>
      <c r="O503">
        <f t="shared" si="59"/>
        <v>108.20490454776217</v>
      </c>
      <c r="P503">
        <f t="shared" si="60"/>
        <v>2.5372896661048259</v>
      </c>
      <c r="Q503">
        <f t="shared" si="61"/>
        <v>12.268957364174083</v>
      </c>
      <c r="R503">
        <f t="shared" si="62"/>
        <v>0.20680564703190082</v>
      </c>
      <c r="S503">
        <f t="shared" si="63"/>
        <v>110.74219421386699</v>
      </c>
    </row>
    <row r="504" spans="1:19">
      <c r="A504" s="1" t="d">
        <v>2004-12-28</v>
      </c>
      <c r="B504">
        <v>111.066097106933</v>
      </c>
      <c r="C504">
        <v>110.710599517822</v>
      </c>
      <c r="D504">
        <v>110.718495178222</v>
      </c>
      <c r="E504">
        <v>110.781696624755</v>
      </c>
      <c r="F504">
        <v>502</v>
      </c>
      <c r="K504">
        <f t="shared" si="64"/>
        <v>110.781696624755</v>
      </c>
      <c r="L504">
        <f t="shared" si="65"/>
        <v>110.15760192870999</v>
      </c>
      <c r="M504">
        <f t="shared" si="58"/>
        <v>5.6654709717527396E-3</v>
      </c>
      <c r="O504">
        <f t="shared" si="59"/>
        <v>108.20490454776217</v>
      </c>
      <c r="P504">
        <f t="shared" si="60"/>
        <v>2.576792076992831</v>
      </c>
      <c r="Q504">
        <f t="shared" si="61"/>
        <v>12.268957364174083</v>
      </c>
      <c r="R504">
        <f t="shared" si="62"/>
        <v>0.21002535101451911</v>
      </c>
      <c r="S504">
        <f t="shared" si="63"/>
        <v>110.781696624755</v>
      </c>
    </row>
    <row r="505" spans="1:19">
      <c r="A505" s="1" t="d">
        <v>2004-12-29</v>
      </c>
      <c r="B505">
        <v>111.800803375244</v>
      </c>
      <c r="C505">
        <v>110.702703857421</v>
      </c>
      <c r="D505">
        <v>110.80539566039999</v>
      </c>
      <c r="E505">
        <v>111.658597106933</v>
      </c>
      <c r="F505">
        <v>503</v>
      </c>
      <c r="K505">
        <f t="shared" si="64"/>
        <v>111.658597106933</v>
      </c>
      <c r="L505">
        <f t="shared" si="65"/>
        <v>110.125995178222</v>
      </c>
      <c r="M505">
        <f t="shared" si="58"/>
        <v>1.3916804349697109E-2</v>
      </c>
      <c r="O505">
        <f t="shared" si="59"/>
        <v>108.20490454776217</v>
      </c>
      <c r="P505">
        <f t="shared" si="60"/>
        <v>3.4536925591708325</v>
      </c>
      <c r="Q505">
        <f t="shared" si="61"/>
        <v>12.268957364174083</v>
      </c>
      <c r="R505">
        <f t="shared" si="62"/>
        <v>0.28149845636074772</v>
      </c>
      <c r="S505">
        <f t="shared" si="63"/>
        <v>111.658597106933</v>
      </c>
    </row>
    <row r="506" spans="1:19">
      <c r="A506" s="1" t="d">
        <v>2004-12-30</v>
      </c>
      <c r="B506">
        <v>111.84030578613201</v>
      </c>
      <c r="C506">
        <v>110.84489807128899</v>
      </c>
      <c r="D506">
        <v>111.658597106933</v>
      </c>
      <c r="E506">
        <v>110.773800964355</v>
      </c>
      <c r="F506">
        <v>504</v>
      </c>
      <c r="K506">
        <f t="shared" si="64"/>
        <v>110.773800964355</v>
      </c>
      <c r="L506">
        <f t="shared" si="65"/>
        <v>110.15760192870999</v>
      </c>
      <c r="M506">
        <f t="shared" si="58"/>
        <v>5.5937949343141113E-3</v>
      </c>
      <c r="O506">
        <f t="shared" si="59"/>
        <v>108.20490454776217</v>
      </c>
      <c r="P506">
        <f t="shared" si="60"/>
        <v>2.5688964165928354</v>
      </c>
      <c r="Q506">
        <f t="shared" si="61"/>
        <v>12.268957364174083</v>
      </c>
      <c r="R506">
        <f t="shared" si="62"/>
        <v>0.20938180322430092</v>
      </c>
      <c r="S506">
        <f t="shared" si="63"/>
        <v>110.773800964355</v>
      </c>
    </row>
    <row r="507" spans="1:19">
      <c r="A507" s="1" t="d">
        <v>2004-12-31</v>
      </c>
      <c r="B507">
        <v>110.84489807128899</v>
      </c>
      <c r="C507">
        <v>109.62039566040001</v>
      </c>
      <c r="D507">
        <v>110.757997589111</v>
      </c>
      <c r="E507">
        <v>109.778405303955</v>
      </c>
      <c r="F507">
        <v>505</v>
      </c>
      <c r="K507">
        <f t="shared" si="64"/>
        <v>109.778405303955</v>
      </c>
      <c r="L507">
        <f t="shared" si="65"/>
        <v>110.50520385742099</v>
      </c>
      <c r="M507">
        <f t="shared" si="58"/>
        <v>-6.577052736844391E-3</v>
      </c>
      <c r="O507">
        <f t="shared" si="59"/>
        <v>108.20490454776217</v>
      </c>
      <c r="P507">
        <f t="shared" si="60"/>
        <v>1.5735007561928285</v>
      </c>
      <c r="Q507">
        <f t="shared" si="61"/>
        <v>12.268957364174083</v>
      </c>
      <c r="R507">
        <f t="shared" si="62"/>
        <v>0.12825056844581778</v>
      </c>
      <c r="S507">
        <f t="shared" si="63"/>
        <v>109.778405303955</v>
      </c>
    </row>
    <row r="508" spans="1:19">
      <c r="A508" s="1" t="d">
        <v>2005-01-03</v>
      </c>
      <c r="B508">
        <v>110.0153956604</v>
      </c>
      <c r="C508">
        <v>109.162194213867</v>
      </c>
      <c r="D508">
        <v>109.99169662475499</v>
      </c>
      <c r="E508">
        <v>109.304400482177</v>
      </c>
      <c r="F508">
        <v>506</v>
      </c>
      <c r="K508">
        <f t="shared" si="64"/>
        <v>109.304400482177</v>
      </c>
      <c r="L508">
        <f t="shared" si="65"/>
        <v>110.84489807128899</v>
      </c>
      <c r="M508">
        <f t="shared" si="58"/>
        <v>-1.38977762253093E-2</v>
      </c>
      <c r="O508">
        <f t="shared" si="59"/>
        <v>108.20490454776217</v>
      </c>
      <c r="P508">
        <f t="shared" si="60"/>
        <v>1.0994959344148327</v>
      </c>
      <c r="Q508">
        <f t="shared" si="61"/>
        <v>12.268957364174083</v>
      </c>
      <c r="R508">
        <f t="shared" si="62"/>
        <v>8.9616085685113811E-2</v>
      </c>
      <c r="S508">
        <f t="shared" si="63"/>
        <v>109.304400482177</v>
      </c>
    </row>
    <row r="509" spans="1:19">
      <c r="A509" s="1" t="d">
        <v>2005-01-04</v>
      </c>
      <c r="B509">
        <v>109.78630096435499</v>
      </c>
      <c r="C509">
        <v>108.877805786132</v>
      </c>
      <c r="D509">
        <v>109.32020385742101</v>
      </c>
      <c r="E509">
        <v>109.470305786132</v>
      </c>
      <c r="F509">
        <v>507</v>
      </c>
      <c r="K509">
        <f t="shared" si="64"/>
        <v>109.470305786132</v>
      </c>
      <c r="L509">
        <f t="shared" si="65"/>
        <v>110.74219421386699</v>
      </c>
      <c r="M509">
        <f t="shared" si="58"/>
        <v>-1.1485129374253722E-2</v>
      </c>
      <c r="O509">
        <f t="shared" si="59"/>
        <v>108.20490454776217</v>
      </c>
      <c r="P509">
        <f t="shared" si="60"/>
        <v>1.265401238369833</v>
      </c>
      <c r="Q509">
        <f t="shared" si="61"/>
        <v>12.268957364174083</v>
      </c>
      <c r="R509">
        <f t="shared" si="62"/>
        <v>0.10313844940604835</v>
      </c>
      <c r="S509">
        <f t="shared" si="63"/>
        <v>109.470305786132</v>
      </c>
    </row>
    <row r="510" spans="1:19">
      <c r="A510" s="1" t="d">
        <v>2005-01-05</v>
      </c>
      <c r="B510">
        <v>109.770497589111</v>
      </c>
      <c r="C510">
        <v>108.814604339599</v>
      </c>
      <c r="D510">
        <v>109.470305786132</v>
      </c>
      <c r="E510">
        <v>109.004196624755</v>
      </c>
      <c r="F510">
        <v>508</v>
      </c>
      <c r="K510">
        <f t="shared" si="64"/>
        <v>109.004196624755</v>
      </c>
      <c r="L510">
        <f t="shared" si="65"/>
        <v>110.781696624755</v>
      </c>
      <c r="M510">
        <f t="shared" si="58"/>
        <v>-1.6045069304371107E-2</v>
      </c>
      <c r="O510">
        <f t="shared" si="59"/>
        <v>108.20490454776217</v>
      </c>
      <c r="P510">
        <f t="shared" si="60"/>
        <v>0.79929207699282756</v>
      </c>
      <c r="Q510">
        <f t="shared" si="61"/>
        <v>12.268957364174083</v>
      </c>
      <c r="R510">
        <f t="shared" si="62"/>
        <v>6.514751443564365E-2</v>
      </c>
      <c r="S510">
        <f t="shared" si="63"/>
        <v>109.004196624755</v>
      </c>
    </row>
    <row r="511" spans="1:19">
      <c r="A511" s="1" t="d">
        <v>2005-01-06</v>
      </c>
      <c r="B511">
        <v>109.47820144653301</v>
      </c>
      <c r="C511">
        <v>108.90940048217701</v>
      </c>
      <c r="D511">
        <v>109.01210433959901</v>
      </c>
      <c r="E511">
        <v>109.201696624755</v>
      </c>
      <c r="F511">
        <v>509</v>
      </c>
      <c r="K511">
        <f t="shared" si="64"/>
        <v>109.201696624755</v>
      </c>
      <c r="L511">
        <f t="shared" si="65"/>
        <v>111.658597106933</v>
      </c>
      <c r="M511">
        <f t="shared" si="58"/>
        <v>-2.2003683960179821E-2</v>
      </c>
      <c r="O511">
        <f t="shared" si="59"/>
        <v>108.20490454776217</v>
      </c>
      <c r="P511">
        <f t="shared" si="60"/>
        <v>0.99679207699283268</v>
      </c>
      <c r="Q511">
        <f t="shared" si="61"/>
        <v>12.268957364174083</v>
      </c>
      <c r="R511">
        <f t="shared" si="62"/>
        <v>8.1245051833296861E-2</v>
      </c>
      <c r="S511">
        <f t="shared" si="63"/>
        <v>109.201696624755</v>
      </c>
    </row>
    <row r="512" spans="1:19">
      <c r="A512" s="1" t="d">
        <v>2005-01-07</v>
      </c>
      <c r="B512">
        <v>109.23330337524401</v>
      </c>
      <c r="C512">
        <v>107.89820144653299</v>
      </c>
      <c r="D512">
        <v>109.209604339599</v>
      </c>
      <c r="E512">
        <v>108.285305786132</v>
      </c>
      <c r="F512">
        <v>510</v>
      </c>
      <c r="K512">
        <f t="shared" si="64"/>
        <v>108.285305786132</v>
      </c>
      <c r="L512">
        <f t="shared" si="65"/>
        <v>110.773800964355</v>
      </c>
      <c r="M512">
        <f t="shared" si="58"/>
        <v>-2.2464654607489365E-2</v>
      </c>
      <c r="O512">
        <f t="shared" si="59"/>
        <v>108.20490454776217</v>
      </c>
      <c r="P512">
        <f t="shared" si="60"/>
        <v>8.0401238369830708E-2</v>
      </c>
      <c r="Q512">
        <f t="shared" si="61"/>
        <v>12.268957364174083</v>
      </c>
      <c r="R512">
        <f t="shared" si="62"/>
        <v>6.5532250201313768E-3</v>
      </c>
      <c r="S512">
        <f t="shared" si="63"/>
        <v>108.285305786132</v>
      </c>
    </row>
    <row r="513" spans="1:19">
      <c r="A513" s="1" t="d">
        <v>2005-01-10</v>
      </c>
      <c r="B513">
        <v>108.24580337524399</v>
      </c>
      <c r="C513">
        <v>107.61380096435499</v>
      </c>
      <c r="D513">
        <v>108.10359710693299</v>
      </c>
      <c r="E513">
        <v>107.890305786132</v>
      </c>
      <c r="F513">
        <v>511</v>
      </c>
      <c r="K513">
        <f t="shared" si="64"/>
        <v>107.890305786132</v>
      </c>
      <c r="L513">
        <f t="shared" si="65"/>
        <v>109.778405303955</v>
      </c>
      <c r="M513">
        <f t="shared" si="58"/>
        <v>-1.719918878940907E-2</v>
      </c>
      <c r="O513">
        <f t="shared" si="59"/>
        <v>108.20490454776217</v>
      </c>
      <c r="P513">
        <f t="shared" si="60"/>
        <v>-0.31459876163016531</v>
      </c>
      <c r="Q513">
        <f t="shared" si="61"/>
        <v>12.268957364174083</v>
      </c>
      <c r="R513">
        <f t="shared" si="62"/>
        <v>-2.5641849775173895E-2</v>
      </c>
      <c r="S513">
        <f t="shared" si="63"/>
        <v>107.890305786132</v>
      </c>
    </row>
    <row r="514" spans="1:19">
      <c r="A514" s="1" t="d">
        <v>2005-01-11</v>
      </c>
      <c r="B514">
        <v>108.18260192871</v>
      </c>
      <c r="C514">
        <v>106.910701446533</v>
      </c>
      <c r="D514">
        <v>107.890305786132</v>
      </c>
      <c r="E514">
        <v>107.131900482177</v>
      </c>
      <c r="F514">
        <v>512</v>
      </c>
      <c r="K514">
        <f t="shared" si="64"/>
        <v>107.131900482177</v>
      </c>
      <c r="L514">
        <f t="shared" si="65"/>
        <v>109.304400482177</v>
      </c>
      <c r="M514">
        <f t="shared" si="58"/>
        <v>-1.9875686526950376E-2</v>
      </c>
      <c r="O514">
        <f t="shared" si="59"/>
        <v>108.20490454776217</v>
      </c>
      <c r="P514">
        <f t="shared" si="60"/>
        <v>-1.0730040655851667</v>
      </c>
      <c r="Q514">
        <f t="shared" si="61"/>
        <v>12.268957364174083</v>
      </c>
      <c r="R514">
        <f t="shared" si="62"/>
        <v>-8.7456825689066917E-2</v>
      </c>
      <c r="S514">
        <f t="shared" si="63"/>
        <v>107.131900482177</v>
      </c>
    </row>
    <row r="515" spans="1:19">
      <c r="A515" s="1" t="d">
        <v>2005-01-12</v>
      </c>
      <c r="B515">
        <v>107.526900482177</v>
      </c>
      <c r="C515">
        <v>106.689502410888</v>
      </c>
      <c r="D515">
        <v>107.13979614257801</v>
      </c>
      <c r="E515">
        <v>107.289898071289</v>
      </c>
      <c r="F515">
        <v>513</v>
      </c>
      <c r="K515">
        <f t="shared" si="64"/>
        <v>107.289898071289</v>
      </c>
      <c r="L515">
        <f t="shared" si="65"/>
        <v>109.470305786132</v>
      </c>
      <c r="M515">
        <f t="shared" ref="M515:M578" si="66">K515/L515-1</f>
        <v>-1.9917800532162411E-2</v>
      </c>
      <c r="O515">
        <f t="shared" ref="O515:O578" si="67">SUM($E$2:$E$2188)/COUNTA($E$2:$E$2188)</f>
        <v>108.20490454776217</v>
      </c>
      <c r="P515">
        <f t="shared" ref="P515:P578" si="68">E515-O515</f>
        <v>-0.91500647647316669</v>
      </c>
      <c r="Q515">
        <f t="shared" ref="Q515:Q578" si="69">$E$2189</f>
        <v>12.268957364174083</v>
      </c>
      <c r="R515">
        <f t="shared" ref="R515:R578" si="70">P515/Q515</f>
        <v>-7.4578992274031974E-2</v>
      </c>
      <c r="S515">
        <f t="shared" ref="S515:S578" si="71">R515*Q515+O515</f>
        <v>107.289898071289</v>
      </c>
    </row>
    <row r="516" spans="1:19">
      <c r="A516" s="1" t="d">
        <v>2005-01-13</v>
      </c>
      <c r="B516">
        <v>107.55059951782199</v>
      </c>
      <c r="C516">
        <v>106.752703857421</v>
      </c>
      <c r="D516">
        <v>107.258303375244</v>
      </c>
      <c r="E516">
        <v>106.910701446533</v>
      </c>
      <c r="F516">
        <v>514</v>
      </c>
      <c r="K516">
        <f t="shared" si="64"/>
        <v>106.910701446533</v>
      </c>
      <c r="L516">
        <f t="shared" si="65"/>
        <v>109.004196624755</v>
      </c>
      <c r="M516">
        <f t="shared" si="66"/>
        <v>-1.9205638342795317E-2</v>
      </c>
      <c r="O516">
        <f t="shared" si="67"/>
        <v>108.20490454776217</v>
      </c>
      <c r="P516">
        <f t="shared" si="68"/>
        <v>-1.2942031012291721</v>
      </c>
      <c r="Q516">
        <f t="shared" si="69"/>
        <v>12.268957364174083</v>
      </c>
      <c r="R516">
        <f t="shared" si="70"/>
        <v>-0.10548598897313836</v>
      </c>
      <c r="S516">
        <f t="shared" si="71"/>
        <v>106.910701446533</v>
      </c>
    </row>
    <row r="517" spans="1:19">
      <c r="A517" s="1" t="d">
        <v>2005-01-14</v>
      </c>
      <c r="B517">
        <v>107.005497589111</v>
      </c>
      <c r="C517">
        <v>105.31489807128899</v>
      </c>
      <c r="D517">
        <v>106.91859710693301</v>
      </c>
      <c r="E517">
        <v>105.528201446533</v>
      </c>
      <c r="F517">
        <v>515</v>
      </c>
      <c r="K517">
        <f t="shared" si="64"/>
        <v>105.528201446533</v>
      </c>
      <c r="L517">
        <f t="shared" si="65"/>
        <v>109.201696624755</v>
      </c>
      <c r="M517">
        <f t="shared" si="66"/>
        <v>-3.3639543081872336E-2</v>
      </c>
      <c r="O517">
        <f t="shared" si="67"/>
        <v>108.20490454776217</v>
      </c>
      <c r="P517">
        <f t="shared" si="68"/>
        <v>-2.6767031012291653</v>
      </c>
      <c r="Q517">
        <f t="shared" si="69"/>
        <v>12.268957364174083</v>
      </c>
      <c r="R517">
        <f t="shared" si="70"/>
        <v>-0.21816875075670739</v>
      </c>
      <c r="S517">
        <f t="shared" si="71"/>
        <v>105.528201446533</v>
      </c>
    </row>
    <row r="518" spans="1:19">
      <c r="A518" s="1" t="d">
        <v>2005-01-17</v>
      </c>
      <c r="B518">
        <v>105.844196624755</v>
      </c>
      <c r="C518">
        <v>105.251696624755</v>
      </c>
      <c r="D518">
        <v>105.536097106933</v>
      </c>
      <c r="E518">
        <v>105.40179855346599</v>
      </c>
      <c r="F518">
        <v>516</v>
      </c>
      <c r="K518">
        <f t="shared" si="64"/>
        <v>105.40179855346599</v>
      </c>
      <c r="L518">
        <f t="shared" si="65"/>
        <v>108.285305786132</v>
      </c>
      <c r="M518">
        <f t="shared" si="66"/>
        <v>-2.6628795215862922E-2</v>
      </c>
      <c r="O518">
        <f t="shared" si="67"/>
        <v>108.20490454776217</v>
      </c>
      <c r="P518">
        <f t="shared" si="68"/>
        <v>-2.8031059942961747</v>
      </c>
      <c r="Q518">
        <f t="shared" si="69"/>
        <v>12.268957364174083</v>
      </c>
      <c r="R518">
        <f t="shared" si="70"/>
        <v>-0.22847141049502481</v>
      </c>
      <c r="S518">
        <f t="shared" si="71"/>
        <v>105.40179855346599</v>
      </c>
    </row>
    <row r="519" spans="1:19">
      <c r="A519" s="1" t="d">
        <v>2005-01-18</v>
      </c>
      <c r="B519">
        <v>106.120701446533</v>
      </c>
      <c r="C519">
        <v>105.046300964355</v>
      </c>
      <c r="D519">
        <v>105.37809951782199</v>
      </c>
      <c r="E519">
        <v>105.15690048217699</v>
      </c>
      <c r="F519">
        <v>517</v>
      </c>
      <c r="K519">
        <f t="shared" si="64"/>
        <v>105.15690048217699</v>
      </c>
      <c r="L519">
        <f t="shared" si="65"/>
        <v>107.890305786132</v>
      </c>
      <c r="M519">
        <f t="shared" si="66"/>
        <v>-2.5335040845776868E-2</v>
      </c>
      <c r="O519">
        <f t="shared" si="67"/>
        <v>108.20490454776217</v>
      </c>
      <c r="P519">
        <f t="shared" si="68"/>
        <v>-3.0480040655851752</v>
      </c>
      <c r="Q519">
        <f t="shared" si="69"/>
        <v>12.268957364174083</v>
      </c>
      <c r="R519">
        <f t="shared" si="70"/>
        <v>-0.2484321996655956</v>
      </c>
      <c r="S519">
        <f t="shared" si="71"/>
        <v>105.15690048217699</v>
      </c>
    </row>
    <row r="520" spans="1:19">
      <c r="A520" s="1" t="d">
        <v>2005-01-19</v>
      </c>
      <c r="B520">
        <v>106.128597106933</v>
      </c>
      <c r="C520">
        <v>105.117398071289</v>
      </c>
      <c r="D520">
        <v>105.141097106933</v>
      </c>
      <c r="E520">
        <v>105.68619903564399</v>
      </c>
      <c r="F520">
        <v>518</v>
      </c>
      <c r="K520">
        <f t="shared" si="64"/>
        <v>105.68619903564399</v>
      </c>
      <c r="L520">
        <f t="shared" si="65"/>
        <v>107.131900482177</v>
      </c>
      <c r="M520">
        <f t="shared" si="66"/>
        <v>-1.3494593487338724E-2</v>
      </c>
      <c r="O520">
        <f t="shared" si="67"/>
        <v>108.20490454776217</v>
      </c>
      <c r="P520">
        <f t="shared" si="68"/>
        <v>-2.5187055121181743</v>
      </c>
      <c r="Q520">
        <f t="shared" si="69"/>
        <v>12.268957364174083</v>
      </c>
      <c r="R520">
        <f t="shared" si="70"/>
        <v>-0.2052909173417547</v>
      </c>
      <c r="S520">
        <f t="shared" si="71"/>
        <v>105.68619903564399</v>
      </c>
    </row>
    <row r="521" spans="1:19">
      <c r="A521" s="1" t="d">
        <v>2005-01-20</v>
      </c>
      <c r="B521">
        <v>106.01010192871</v>
      </c>
      <c r="C521">
        <v>105.15690048217699</v>
      </c>
      <c r="D521">
        <v>105.6703956604</v>
      </c>
      <c r="E521">
        <v>105.81260192871</v>
      </c>
      <c r="F521">
        <v>519</v>
      </c>
      <c r="K521">
        <f t="shared" ref="K521:K584" si="72">E521</f>
        <v>105.81260192871</v>
      </c>
      <c r="L521">
        <f t="shared" ref="L521:L584" si="73">E515</f>
        <v>107.289898071289</v>
      </c>
      <c r="M521">
        <f t="shared" si="66"/>
        <v>-1.3769200727522524E-2</v>
      </c>
      <c r="O521">
        <f t="shared" si="67"/>
        <v>108.20490454776217</v>
      </c>
      <c r="P521">
        <f t="shared" si="68"/>
        <v>-2.3923026190521739</v>
      </c>
      <c r="Q521">
        <f t="shared" si="69"/>
        <v>12.268957364174083</v>
      </c>
      <c r="R521">
        <f t="shared" si="70"/>
        <v>-0.19498825760351951</v>
      </c>
      <c r="S521">
        <f t="shared" si="71"/>
        <v>105.81260192871</v>
      </c>
    </row>
    <row r="522" spans="1:19">
      <c r="A522" s="1" t="d">
        <v>2005-01-21</v>
      </c>
      <c r="B522">
        <v>106.484094696044</v>
      </c>
      <c r="C522">
        <v>105.370203857421</v>
      </c>
      <c r="D522">
        <v>105.81260192871</v>
      </c>
      <c r="E522">
        <v>105.370203857421</v>
      </c>
      <c r="F522">
        <v>520</v>
      </c>
      <c r="K522">
        <f t="shared" si="72"/>
        <v>105.370203857421</v>
      </c>
      <c r="L522">
        <f t="shared" si="73"/>
        <v>106.910701446533</v>
      </c>
      <c r="M522">
        <f t="shared" si="66"/>
        <v>-1.4409199156572794E-2</v>
      </c>
      <c r="O522">
        <f t="shared" si="67"/>
        <v>108.20490454776217</v>
      </c>
      <c r="P522">
        <f t="shared" si="68"/>
        <v>-2.8347006903411653</v>
      </c>
      <c r="Q522">
        <f t="shared" si="69"/>
        <v>12.268957364174083</v>
      </c>
      <c r="R522">
        <f t="shared" si="70"/>
        <v>-0.23104658417174234</v>
      </c>
      <c r="S522">
        <f t="shared" si="71"/>
        <v>105.370203857421</v>
      </c>
    </row>
    <row r="523" spans="1:19">
      <c r="A523" s="1" t="d">
        <v>2005-01-24</v>
      </c>
      <c r="B523">
        <v>106.40510192871</v>
      </c>
      <c r="C523">
        <v>105.536097106933</v>
      </c>
      <c r="D523">
        <v>105.915305786132</v>
      </c>
      <c r="E523">
        <v>105.66249999999999</v>
      </c>
      <c r="F523">
        <v>521</v>
      </c>
      <c r="K523">
        <f t="shared" si="72"/>
        <v>105.66249999999999</v>
      </c>
      <c r="L523">
        <f t="shared" si="73"/>
        <v>105.528201446533</v>
      </c>
      <c r="M523">
        <f t="shared" si="66"/>
        <v>1.272631880635533E-3</v>
      </c>
      <c r="O523">
        <f t="shared" si="67"/>
        <v>108.20490454776217</v>
      </c>
      <c r="P523">
        <f t="shared" si="68"/>
        <v>-2.5424045477621746</v>
      </c>
      <c r="Q523">
        <f t="shared" si="69"/>
        <v>12.268957364174083</v>
      </c>
      <c r="R523">
        <f t="shared" si="70"/>
        <v>-0.20722254322817293</v>
      </c>
      <c r="S523">
        <f t="shared" si="71"/>
        <v>105.66249999999999</v>
      </c>
    </row>
    <row r="524" spans="1:19">
      <c r="A524" s="1" t="d">
        <v>2005-01-25</v>
      </c>
      <c r="B524">
        <v>106.887002410888</v>
      </c>
      <c r="C524">
        <v>105.591402893066</v>
      </c>
      <c r="D524">
        <v>105.638800964355</v>
      </c>
      <c r="E524">
        <v>106.578902893066</v>
      </c>
      <c r="F524">
        <v>522</v>
      </c>
      <c r="K524">
        <f t="shared" si="72"/>
        <v>106.578902893066</v>
      </c>
      <c r="L524">
        <f t="shared" si="73"/>
        <v>105.40179855346599</v>
      </c>
      <c r="M524">
        <f t="shared" si="66"/>
        <v>1.1167782293609596E-2</v>
      </c>
      <c r="O524">
        <f t="shared" si="67"/>
        <v>108.20490454776217</v>
      </c>
      <c r="P524">
        <f t="shared" si="68"/>
        <v>-1.626001654696168</v>
      </c>
      <c r="Q524">
        <f t="shared" si="69"/>
        <v>12.268957364174083</v>
      </c>
      <c r="R524">
        <f t="shared" si="70"/>
        <v>-0.13252973389932604</v>
      </c>
      <c r="S524">
        <f t="shared" si="71"/>
        <v>106.578902893066</v>
      </c>
    </row>
    <row r="525" spans="1:19">
      <c r="A525" s="1" t="d">
        <v>2005-01-26</v>
      </c>
      <c r="B525">
        <v>106.563099517822</v>
      </c>
      <c r="C525">
        <v>106.0653956604</v>
      </c>
      <c r="D525">
        <v>106.563099517822</v>
      </c>
      <c r="E525">
        <v>106.49200241088801</v>
      </c>
      <c r="F525">
        <v>523</v>
      </c>
      <c r="K525">
        <f t="shared" si="72"/>
        <v>106.49200241088801</v>
      </c>
      <c r="L525">
        <f t="shared" si="73"/>
        <v>105.15690048217699</v>
      </c>
      <c r="M525">
        <f t="shared" si="66"/>
        <v>1.2696284529014834E-2</v>
      </c>
      <c r="O525">
        <f t="shared" si="67"/>
        <v>108.20490454776217</v>
      </c>
      <c r="P525">
        <f t="shared" si="68"/>
        <v>-1.7129021368741633</v>
      </c>
      <c r="Q525">
        <f t="shared" si="69"/>
        <v>12.268957364174083</v>
      </c>
      <c r="R525">
        <f t="shared" si="70"/>
        <v>-0.13961268965494295</v>
      </c>
      <c r="S525">
        <f t="shared" si="71"/>
        <v>106.49200241088801</v>
      </c>
    </row>
    <row r="526" spans="1:19">
      <c r="A526" s="1" t="d">
        <v>2005-01-27</v>
      </c>
      <c r="B526">
        <v>106.973902893066</v>
      </c>
      <c r="C526">
        <v>105.702002410888</v>
      </c>
      <c r="D526">
        <v>106.499898071289</v>
      </c>
      <c r="E526">
        <v>105.962703857421</v>
      </c>
      <c r="F526">
        <v>524</v>
      </c>
      <c r="K526">
        <f t="shared" si="72"/>
        <v>105.962703857421</v>
      </c>
      <c r="L526">
        <f t="shared" si="73"/>
        <v>105.68619903564399</v>
      </c>
      <c r="M526">
        <f t="shared" si="66"/>
        <v>2.6162812581020933E-3</v>
      </c>
      <c r="O526">
        <f t="shared" si="67"/>
        <v>108.20490454776217</v>
      </c>
      <c r="P526">
        <f t="shared" si="68"/>
        <v>-2.2422006903411642</v>
      </c>
      <c r="Q526">
        <f t="shared" si="69"/>
        <v>12.268957364174083</v>
      </c>
      <c r="R526">
        <f t="shared" si="70"/>
        <v>-0.18275397197878385</v>
      </c>
      <c r="S526">
        <f t="shared" si="71"/>
        <v>105.962703857421</v>
      </c>
    </row>
    <row r="527" spans="1:19">
      <c r="A527" s="1" t="d">
        <v>2005-01-28</v>
      </c>
      <c r="B527">
        <v>106.768495178222</v>
      </c>
      <c r="C527">
        <v>105.82840530395499</v>
      </c>
      <c r="D527">
        <v>105.970599517822</v>
      </c>
      <c r="E527">
        <v>105.86</v>
      </c>
      <c r="F527">
        <v>525</v>
      </c>
      <c r="K527">
        <f t="shared" si="72"/>
        <v>105.86</v>
      </c>
      <c r="L527">
        <f t="shared" si="73"/>
        <v>105.81260192871</v>
      </c>
      <c r="M527">
        <f t="shared" si="66"/>
        <v>4.4794353816124399E-4</v>
      </c>
      <c r="O527">
        <f t="shared" si="67"/>
        <v>108.20490454776217</v>
      </c>
      <c r="P527">
        <f t="shared" si="68"/>
        <v>-2.3449045477621695</v>
      </c>
      <c r="Q527">
        <f t="shared" si="69"/>
        <v>12.268957364174083</v>
      </c>
      <c r="R527">
        <f t="shared" si="70"/>
        <v>-0.19112500583051972</v>
      </c>
      <c r="S527">
        <f t="shared" si="71"/>
        <v>105.86</v>
      </c>
    </row>
    <row r="528" spans="1:19">
      <c r="A528" s="1" t="d">
        <v>2005-01-31</v>
      </c>
      <c r="B528">
        <v>106.85539566040001</v>
      </c>
      <c r="C528">
        <v>106.26289566040001</v>
      </c>
      <c r="D528">
        <v>106.57099517822201</v>
      </c>
      <c r="E528">
        <v>106.79219421386701</v>
      </c>
      <c r="F528">
        <v>526</v>
      </c>
      <c r="K528">
        <f t="shared" si="72"/>
        <v>106.79219421386701</v>
      </c>
      <c r="L528">
        <f t="shared" si="73"/>
        <v>105.370203857421</v>
      </c>
      <c r="M528">
        <f t="shared" si="66"/>
        <v>1.349518463844035E-2</v>
      </c>
      <c r="O528">
        <f t="shared" si="67"/>
        <v>108.20490454776217</v>
      </c>
      <c r="P528">
        <f t="shared" si="68"/>
        <v>-1.4127103338951628</v>
      </c>
      <c r="Q528">
        <f t="shared" si="69"/>
        <v>12.268957364174083</v>
      </c>
      <c r="R528">
        <f t="shared" si="70"/>
        <v>-0.11514510092115419</v>
      </c>
      <c r="S528">
        <f t="shared" si="71"/>
        <v>106.79219421386701</v>
      </c>
    </row>
    <row r="529" spans="1:19">
      <c r="A529" s="1" t="d">
        <v>2005-02-01</v>
      </c>
      <c r="B529">
        <v>107.0528956604</v>
      </c>
      <c r="C529">
        <v>106.689502410888</v>
      </c>
      <c r="D529">
        <v>106.807997589111</v>
      </c>
      <c r="E529">
        <v>106.831696624755</v>
      </c>
      <c r="F529">
        <v>527</v>
      </c>
      <c r="K529">
        <f t="shared" si="72"/>
        <v>106.831696624755</v>
      </c>
      <c r="L529">
        <f t="shared" si="73"/>
        <v>105.66249999999999</v>
      </c>
      <c r="M529">
        <f t="shared" si="66"/>
        <v>1.1065388617106375E-2</v>
      </c>
      <c r="O529">
        <f t="shared" si="67"/>
        <v>108.20490454776217</v>
      </c>
      <c r="P529">
        <f t="shared" si="68"/>
        <v>-1.3732079230071719</v>
      </c>
      <c r="Q529">
        <f t="shared" si="69"/>
        <v>12.268957364174083</v>
      </c>
      <c r="R529">
        <f t="shared" si="70"/>
        <v>-0.11192539693853708</v>
      </c>
      <c r="S529">
        <f t="shared" si="71"/>
        <v>106.831696624755</v>
      </c>
    </row>
    <row r="530" spans="1:19">
      <c r="A530" s="1" t="d">
        <v>2005-02-02</v>
      </c>
      <c r="B530">
        <v>107.274094696044</v>
      </c>
      <c r="C530">
        <v>106.563099517822</v>
      </c>
      <c r="D530">
        <v>106.83960433959901</v>
      </c>
      <c r="E530">
        <v>106.721097106933</v>
      </c>
      <c r="F530">
        <v>528</v>
      </c>
      <c r="K530">
        <f t="shared" si="72"/>
        <v>106.721097106933</v>
      </c>
      <c r="L530">
        <f t="shared" si="73"/>
        <v>106.578902893066</v>
      </c>
      <c r="M530">
        <f t="shared" si="66"/>
        <v>1.3341684893273253E-3</v>
      </c>
      <c r="O530">
        <f t="shared" si="67"/>
        <v>108.20490454776217</v>
      </c>
      <c r="P530">
        <f t="shared" si="68"/>
        <v>-1.4838074408291675</v>
      </c>
      <c r="Q530">
        <f t="shared" si="69"/>
        <v>12.268957364174083</v>
      </c>
      <c r="R530">
        <f t="shared" si="70"/>
        <v>-0.12093997858057222</v>
      </c>
      <c r="S530">
        <f t="shared" si="71"/>
        <v>106.721097106933</v>
      </c>
    </row>
    <row r="531" spans="1:19">
      <c r="A531" s="1" t="d">
        <v>2005-02-03</v>
      </c>
      <c r="B531">
        <v>107.24250000000001</v>
      </c>
      <c r="C531">
        <v>106.729004821777</v>
      </c>
      <c r="D531">
        <v>106.744796142578</v>
      </c>
      <c r="E531">
        <v>107.045</v>
      </c>
      <c r="F531">
        <v>529</v>
      </c>
      <c r="K531">
        <f t="shared" si="72"/>
        <v>107.045</v>
      </c>
      <c r="L531">
        <f t="shared" si="73"/>
        <v>106.49200241088801</v>
      </c>
      <c r="M531">
        <f t="shared" si="66"/>
        <v>5.1928555815705657E-3</v>
      </c>
      <c r="O531">
        <f t="shared" si="67"/>
        <v>108.20490454776217</v>
      </c>
      <c r="P531">
        <f t="shared" si="68"/>
        <v>-1.1599045477621672</v>
      </c>
      <c r="Q531">
        <f t="shared" si="69"/>
        <v>12.268957364174083</v>
      </c>
      <c r="R531">
        <f t="shared" si="70"/>
        <v>-9.4539781444602747E-2</v>
      </c>
      <c r="S531">
        <f t="shared" si="71"/>
        <v>107.045</v>
      </c>
    </row>
    <row r="532" spans="1:19">
      <c r="A532" s="1" t="d">
        <v>2005-02-04</v>
      </c>
      <c r="B532">
        <v>107.116097106933</v>
      </c>
      <c r="C532">
        <v>105.654604339599</v>
      </c>
      <c r="D532">
        <v>107.06080337524401</v>
      </c>
      <c r="E532">
        <v>105.654604339599</v>
      </c>
      <c r="F532">
        <v>530</v>
      </c>
      <c r="K532">
        <f t="shared" si="72"/>
        <v>105.654604339599</v>
      </c>
      <c r="L532">
        <f t="shared" si="73"/>
        <v>105.962703857421</v>
      </c>
      <c r="M532">
        <f t="shared" si="66"/>
        <v>-2.907622272800503E-3</v>
      </c>
      <c r="O532">
        <f t="shared" si="67"/>
        <v>108.20490454776217</v>
      </c>
      <c r="P532">
        <f t="shared" si="68"/>
        <v>-2.5503002081631649</v>
      </c>
      <c r="Q532">
        <f t="shared" si="69"/>
        <v>12.268957364174083</v>
      </c>
      <c r="R532">
        <f t="shared" si="70"/>
        <v>-0.20786609101847223</v>
      </c>
      <c r="S532">
        <f t="shared" si="71"/>
        <v>105.654604339599</v>
      </c>
    </row>
    <row r="533" spans="1:19">
      <c r="A533" s="1" t="d">
        <v>2005-02-07</v>
      </c>
      <c r="B533">
        <v>106.136504821777</v>
      </c>
      <c r="C533">
        <v>105.55979614257799</v>
      </c>
      <c r="D533">
        <v>105.923201446533</v>
      </c>
      <c r="E533">
        <v>105.678303375244</v>
      </c>
      <c r="F533">
        <v>531</v>
      </c>
      <c r="K533">
        <f t="shared" si="72"/>
        <v>105.678303375244</v>
      </c>
      <c r="L533">
        <f t="shared" si="73"/>
        <v>105.86</v>
      </c>
      <c r="M533">
        <f t="shared" si="66"/>
        <v>-1.7163860264122199E-3</v>
      </c>
      <c r="O533">
        <f t="shared" si="67"/>
        <v>108.20490454776217</v>
      </c>
      <c r="P533">
        <f t="shared" si="68"/>
        <v>-2.5266011725181698</v>
      </c>
      <c r="Q533">
        <f t="shared" si="69"/>
        <v>12.268957364174083</v>
      </c>
      <c r="R533">
        <f t="shared" si="70"/>
        <v>-0.20593446513197289</v>
      </c>
      <c r="S533">
        <f t="shared" si="71"/>
        <v>105.678303375244</v>
      </c>
    </row>
    <row r="534" spans="1:19">
      <c r="A534" s="1" t="d">
        <v>2005-02-08</v>
      </c>
      <c r="B534">
        <v>106.81590530395501</v>
      </c>
      <c r="C534">
        <v>105.6703956604</v>
      </c>
      <c r="D534">
        <v>105.68619903564399</v>
      </c>
      <c r="E534">
        <v>106.642104339599</v>
      </c>
      <c r="F534">
        <v>532</v>
      </c>
      <c r="K534">
        <f t="shared" si="72"/>
        <v>106.642104339599</v>
      </c>
      <c r="L534">
        <f t="shared" si="73"/>
        <v>106.79219421386701</v>
      </c>
      <c r="M534">
        <f t="shared" si="66"/>
        <v>-1.4054386219224391E-3</v>
      </c>
      <c r="O534">
        <f t="shared" si="67"/>
        <v>108.20490454776217</v>
      </c>
      <c r="P534">
        <f t="shared" si="68"/>
        <v>-1.5628002081631678</v>
      </c>
      <c r="Q534">
        <f t="shared" si="69"/>
        <v>12.268957364174083</v>
      </c>
      <c r="R534">
        <f t="shared" si="70"/>
        <v>-0.12737840403020845</v>
      </c>
      <c r="S534">
        <f t="shared" si="71"/>
        <v>106.642104339599</v>
      </c>
    </row>
    <row r="535" spans="1:19">
      <c r="A535" s="1" t="d">
        <v>2005-02-09</v>
      </c>
      <c r="B535">
        <v>106.989694213867</v>
      </c>
      <c r="C535">
        <v>106.38929855346601</v>
      </c>
      <c r="D535">
        <v>106.63419662475501</v>
      </c>
      <c r="E535">
        <v>106.85539566040001</v>
      </c>
      <c r="F535">
        <v>533</v>
      </c>
      <c r="K535">
        <f t="shared" si="72"/>
        <v>106.85539566040001</v>
      </c>
      <c r="L535">
        <f t="shared" si="73"/>
        <v>106.831696624755</v>
      </c>
      <c r="M535">
        <f t="shared" si="66"/>
        <v>2.2183524547259026E-4</v>
      </c>
      <c r="O535">
        <f t="shared" si="67"/>
        <v>108.20490454776217</v>
      </c>
      <c r="P535">
        <f t="shared" si="68"/>
        <v>-1.3495088873621626</v>
      </c>
      <c r="Q535">
        <f t="shared" si="69"/>
        <v>12.268957364174083</v>
      </c>
      <c r="R535">
        <f t="shared" si="70"/>
        <v>-0.1099937710520366</v>
      </c>
      <c r="S535">
        <f t="shared" si="71"/>
        <v>106.85539566040001</v>
      </c>
    </row>
    <row r="536" spans="1:19">
      <c r="A536" s="1" t="d">
        <v>2005-02-10</v>
      </c>
      <c r="B536">
        <v>107.692805786132</v>
      </c>
      <c r="C536">
        <v>106.752703857421</v>
      </c>
      <c r="D536">
        <v>106.8475</v>
      </c>
      <c r="E536">
        <v>107.6453956604</v>
      </c>
      <c r="F536">
        <v>534</v>
      </c>
      <c r="K536">
        <f t="shared" si="72"/>
        <v>107.6453956604</v>
      </c>
      <c r="L536">
        <f t="shared" si="73"/>
        <v>106.721097106933</v>
      </c>
      <c r="M536">
        <f t="shared" si="66"/>
        <v>8.6608794186295857E-3</v>
      </c>
      <c r="O536">
        <f t="shared" si="67"/>
        <v>108.20490454776217</v>
      </c>
      <c r="P536">
        <f t="shared" si="68"/>
        <v>-0.55950888736217053</v>
      </c>
      <c r="Q536">
        <f t="shared" si="69"/>
        <v>12.268957364174083</v>
      </c>
      <c r="R536">
        <f t="shared" si="70"/>
        <v>-4.5603621461426061E-2</v>
      </c>
      <c r="S536">
        <f t="shared" si="71"/>
        <v>107.6453956604</v>
      </c>
    </row>
    <row r="537" spans="1:19">
      <c r="A537" s="1" t="d">
        <v>2005-02-11</v>
      </c>
      <c r="B537">
        <v>107.669094696044</v>
      </c>
      <c r="C537">
        <v>107.258303375244</v>
      </c>
      <c r="D537">
        <v>107.65330337524399</v>
      </c>
      <c r="E537">
        <v>107.39260192870999</v>
      </c>
      <c r="F537">
        <v>535</v>
      </c>
      <c r="K537">
        <f t="shared" si="72"/>
        <v>107.39260192870999</v>
      </c>
      <c r="L537">
        <f t="shared" si="73"/>
        <v>107.045</v>
      </c>
      <c r="M537">
        <f t="shared" si="66"/>
        <v>3.2472504900742383E-3</v>
      </c>
      <c r="O537">
        <f t="shared" si="67"/>
        <v>108.20490454776217</v>
      </c>
      <c r="P537">
        <f t="shared" si="68"/>
        <v>-0.8123026190521756</v>
      </c>
      <c r="Q537">
        <f t="shared" si="69"/>
        <v>12.268957364174083</v>
      </c>
      <c r="R537">
        <f t="shared" si="70"/>
        <v>-6.6207958422297264E-2</v>
      </c>
      <c r="S537">
        <f t="shared" si="71"/>
        <v>107.39260192870999</v>
      </c>
    </row>
    <row r="538" spans="1:19">
      <c r="A538" s="1" t="d">
        <v>2005-02-14</v>
      </c>
      <c r="B538">
        <v>107.779694213867</v>
      </c>
      <c r="C538">
        <v>106.989694213867</v>
      </c>
      <c r="D538">
        <v>107.337296142578</v>
      </c>
      <c r="E538">
        <v>107.684898071289</v>
      </c>
      <c r="F538">
        <v>536</v>
      </c>
      <c r="K538">
        <f t="shared" si="72"/>
        <v>107.684898071289</v>
      </c>
      <c r="L538">
        <f t="shared" si="73"/>
        <v>105.654604339599</v>
      </c>
      <c r="M538">
        <f t="shared" si="66"/>
        <v>1.9216329892866257E-2</v>
      </c>
      <c r="O538">
        <f t="shared" si="67"/>
        <v>108.20490454776217</v>
      </c>
      <c r="P538">
        <f t="shared" si="68"/>
        <v>-0.52000647647317066</v>
      </c>
      <c r="Q538">
        <f t="shared" si="69"/>
        <v>12.268957364174083</v>
      </c>
      <c r="R538">
        <f t="shared" si="70"/>
        <v>-4.2383917478726704E-2</v>
      </c>
      <c r="S538">
        <f t="shared" si="71"/>
        <v>107.684898071289</v>
      </c>
    </row>
    <row r="539" spans="1:19">
      <c r="A539" s="1" t="d">
        <v>2005-02-15</v>
      </c>
      <c r="B539">
        <v>107.890305786132</v>
      </c>
      <c r="C539">
        <v>107.08450241088801</v>
      </c>
      <c r="D539">
        <v>107.692805786132</v>
      </c>
      <c r="E539">
        <v>107.51109710693299</v>
      </c>
      <c r="F539">
        <v>537</v>
      </c>
      <c r="K539">
        <f t="shared" si="72"/>
        <v>107.51109710693299</v>
      </c>
      <c r="L539">
        <f t="shared" si="73"/>
        <v>105.678303375244</v>
      </c>
      <c r="M539">
        <f t="shared" si="66"/>
        <v>1.7343141147725394E-2</v>
      </c>
      <c r="O539">
        <f t="shared" si="67"/>
        <v>108.20490454776217</v>
      </c>
      <c r="P539">
        <f t="shared" si="68"/>
        <v>-0.69380744082917545</v>
      </c>
      <c r="Q539">
        <f t="shared" si="69"/>
        <v>12.268957364174083</v>
      </c>
      <c r="R539">
        <f t="shared" si="70"/>
        <v>-5.6549828989961685E-2</v>
      </c>
      <c r="S539">
        <f t="shared" si="71"/>
        <v>107.51109710693299</v>
      </c>
    </row>
    <row r="540" spans="1:19">
      <c r="A540" s="1" t="d">
        <v>2005-02-16</v>
      </c>
      <c r="B540">
        <v>108.553902893066</v>
      </c>
      <c r="C540">
        <v>107.48739807128899</v>
      </c>
      <c r="D540">
        <v>107.48739807128899</v>
      </c>
      <c r="E540">
        <v>108.530203857421</v>
      </c>
      <c r="F540">
        <v>538</v>
      </c>
      <c r="K540">
        <f t="shared" si="72"/>
        <v>108.530203857421</v>
      </c>
      <c r="L540">
        <f t="shared" si="73"/>
        <v>106.642104339599</v>
      </c>
      <c r="M540">
        <f t="shared" si="66"/>
        <v>1.770500994437807E-2</v>
      </c>
      <c r="O540">
        <f t="shared" si="67"/>
        <v>108.20490454776217</v>
      </c>
      <c r="P540">
        <f t="shared" si="68"/>
        <v>0.32529930965883125</v>
      </c>
      <c r="Q540">
        <f t="shared" si="69"/>
        <v>12.268957364174083</v>
      </c>
      <c r="R540">
        <f t="shared" si="70"/>
        <v>2.6514014190702147E-2</v>
      </c>
      <c r="S540">
        <f t="shared" si="71"/>
        <v>108.530203857421</v>
      </c>
    </row>
    <row r="541" spans="1:19">
      <c r="A541" s="1" t="d">
        <v>2005-02-17</v>
      </c>
      <c r="B541">
        <v>109.05159469604401</v>
      </c>
      <c r="C541">
        <v>108.387997589111</v>
      </c>
      <c r="D541">
        <v>108.514400482177</v>
      </c>
      <c r="E541">
        <v>108.940995178222</v>
      </c>
      <c r="F541">
        <v>539</v>
      </c>
      <c r="K541">
        <f t="shared" si="72"/>
        <v>108.940995178222</v>
      </c>
      <c r="L541">
        <f t="shared" si="73"/>
        <v>106.85539566040001</v>
      </c>
      <c r="M541">
        <f t="shared" si="66"/>
        <v>1.9517961680197038E-2</v>
      </c>
      <c r="O541">
        <f t="shared" si="67"/>
        <v>108.20490454776217</v>
      </c>
      <c r="P541">
        <f t="shared" si="68"/>
        <v>0.73609063045982737</v>
      </c>
      <c r="Q541">
        <f t="shared" si="69"/>
        <v>12.268957364174083</v>
      </c>
      <c r="R541">
        <f t="shared" si="70"/>
        <v>5.9996184566526056E-2</v>
      </c>
      <c r="S541">
        <f t="shared" si="71"/>
        <v>108.940995178222</v>
      </c>
    </row>
    <row r="542" spans="1:19">
      <c r="A542" s="1" t="d">
        <v>2005-02-18</v>
      </c>
      <c r="B542">
        <v>109.241199035644</v>
      </c>
      <c r="C542">
        <v>108.57760192871</v>
      </c>
      <c r="D542">
        <v>108.933099517822</v>
      </c>
      <c r="E542">
        <v>108.672398071289</v>
      </c>
      <c r="F542">
        <v>540</v>
      </c>
      <c r="K542">
        <f t="shared" si="72"/>
        <v>108.672398071289</v>
      </c>
      <c r="L542">
        <f t="shared" si="73"/>
        <v>107.6453956604</v>
      </c>
      <c r="M542">
        <f t="shared" si="66"/>
        <v>9.5406069585084463E-3</v>
      </c>
      <c r="O542">
        <f t="shared" si="67"/>
        <v>108.20490454776217</v>
      </c>
      <c r="P542">
        <f t="shared" si="68"/>
        <v>0.46749352352682649</v>
      </c>
      <c r="Q542">
        <f t="shared" si="69"/>
        <v>12.268957364174083</v>
      </c>
      <c r="R542">
        <f t="shared" si="70"/>
        <v>3.8103769509537054E-2</v>
      </c>
      <c r="S542">
        <f t="shared" si="71"/>
        <v>108.672398071289</v>
      </c>
    </row>
    <row r="543" spans="1:19">
      <c r="A543" s="1" t="d">
        <v>2005-02-21</v>
      </c>
      <c r="B543">
        <v>109.114796142578</v>
      </c>
      <c r="C543">
        <v>108.704004821777</v>
      </c>
      <c r="D543">
        <v>109.05159469604401</v>
      </c>
      <c r="E543">
        <v>108.80669662475501</v>
      </c>
      <c r="F543">
        <v>541</v>
      </c>
      <c r="K543">
        <f t="shared" si="72"/>
        <v>108.80669662475501</v>
      </c>
      <c r="L543">
        <f t="shared" si="73"/>
        <v>107.39260192870999</v>
      </c>
      <c r="M543">
        <f t="shared" si="66"/>
        <v>1.316752430473489E-2</v>
      </c>
      <c r="O543">
        <f t="shared" si="67"/>
        <v>108.20490454776217</v>
      </c>
      <c r="P543">
        <f t="shared" si="68"/>
        <v>0.60179207699283666</v>
      </c>
      <c r="Q543">
        <f t="shared" si="69"/>
        <v>12.268957364174083</v>
      </c>
      <c r="R543">
        <f t="shared" si="70"/>
        <v>4.9049977037991598E-2</v>
      </c>
      <c r="S543">
        <f t="shared" si="71"/>
        <v>108.80669662475501</v>
      </c>
    </row>
    <row r="544" spans="1:19">
      <c r="A544" s="1" t="d">
        <v>2005-02-22</v>
      </c>
      <c r="B544">
        <v>109.2253956604</v>
      </c>
      <c r="C544">
        <v>108.32479614257799</v>
      </c>
      <c r="D544">
        <v>108.80669662475501</v>
      </c>
      <c r="E544">
        <v>109.185905303955</v>
      </c>
      <c r="F544">
        <v>542</v>
      </c>
      <c r="K544">
        <f t="shared" si="72"/>
        <v>109.185905303955</v>
      </c>
      <c r="L544">
        <f t="shared" si="73"/>
        <v>107.684898071289</v>
      </c>
      <c r="M544">
        <f t="shared" si="66"/>
        <v>1.3938883349012388E-2</v>
      </c>
      <c r="O544">
        <f t="shared" si="67"/>
        <v>108.20490454776217</v>
      </c>
      <c r="P544">
        <f t="shared" si="68"/>
        <v>0.98100075619282734</v>
      </c>
      <c r="Q544">
        <f t="shared" si="69"/>
        <v>12.268957364174083</v>
      </c>
      <c r="R544">
        <f t="shared" si="70"/>
        <v>7.99579562528593E-2</v>
      </c>
      <c r="S544">
        <f t="shared" si="71"/>
        <v>109.185905303955</v>
      </c>
    </row>
    <row r="545" spans="1:19">
      <c r="A545" s="1" t="d">
        <v>2005-02-23</v>
      </c>
      <c r="B545">
        <v>109.652002410888</v>
      </c>
      <c r="C545">
        <v>109.05159469604401</v>
      </c>
      <c r="D545">
        <v>109.177997589111</v>
      </c>
      <c r="E545">
        <v>109.54140289306601</v>
      </c>
      <c r="F545">
        <v>543</v>
      </c>
      <c r="K545">
        <f t="shared" si="72"/>
        <v>109.54140289306601</v>
      </c>
      <c r="L545">
        <f t="shared" si="73"/>
        <v>107.51109710693299</v>
      </c>
      <c r="M545">
        <f t="shared" si="66"/>
        <v>1.8884616014229971E-2</v>
      </c>
      <c r="O545">
        <f t="shared" si="67"/>
        <v>108.20490454776217</v>
      </c>
      <c r="P545">
        <f t="shared" si="68"/>
        <v>1.3364983453038377</v>
      </c>
      <c r="Q545">
        <f t="shared" si="69"/>
        <v>12.268957364174083</v>
      </c>
      <c r="R545">
        <f t="shared" si="70"/>
        <v>0.10893332706546638</v>
      </c>
      <c r="S545">
        <f t="shared" si="71"/>
        <v>109.54140289306601</v>
      </c>
    </row>
    <row r="546" spans="1:19">
      <c r="A546" s="1" t="d">
        <v>2005-02-24</v>
      </c>
      <c r="B546">
        <v>110.047002410888</v>
      </c>
      <c r="C546">
        <v>109.359694213867</v>
      </c>
      <c r="D546">
        <v>109.54140289306601</v>
      </c>
      <c r="E546">
        <v>109.881097106933</v>
      </c>
      <c r="F546">
        <v>544</v>
      </c>
      <c r="K546">
        <f t="shared" si="72"/>
        <v>109.881097106933</v>
      </c>
      <c r="L546">
        <f t="shared" si="73"/>
        <v>108.530203857421</v>
      </c>
      <c r="M546">
        <f t="shared" si="66"/>
        <v>1.2447164028980273E-2</v>
      </c>
      <c r="O546">
        <f t="shared" si="67"/>
        <v>108.20490454776217</v>
      </c>
      <c r="P546">
        <f t="shared" si="68"/>
        <v>1.6761925591708291</v>
      </c>
      <c r="Q546">
        <f t="shared" si="69"/>
        <v>12.268957364174083</v>
      </c>
      <c r="R546">
        <f t="shared" si="70"/>
        <v>0.13662061978187226</v>
      </c>
      <c r="S546">
        <f t="shared" si="71"/>
        <v>109.881097106933</v>
      </c>
    </row>
    <row r="547" spans="1:19">
      <c r="A547" s="1" t="d">
        <v>2005-02-25</v>
      </c>
      <c r="B547">
        <v>110.125995178222</v>
      </c>
      <c r="C547">
        <v>109.430803375244</v>
      </c>
      <c r="D547">
        <v>109.873201446533</v>
      </c>
      <c r="E547">
        <v>110.102296142578</v>
      </c>
      <c r="F547">
        <v>545</v>
      </c>
      <c r="K547">
        <f t="shared" si="72"/>
        <v>110.102296142578</v>
      </c>
      <c r="L547">
        <f t="shared" si="73"/>
        <v>108.940995178222</v>
      </c>
      <c r="M547">
        <f t="shared" si="66"/>
        <v>1.0659907801064072E-2</v>
      </c>
      <c r="O547">
        <f t="shared" si="67"/>
        <v>108.20490454776217</v>
      </c>
      <c r="P547">
        <f t="shared" si="68"/>
        <v>1.8973915948158293</v>
      </c>
      <c r="Q547">
        <f t="shared" si="69"/>
        <v>12.268957364174083</v>
      </c>
      <c r="R547">
        <f t="shared" si="70"/>
        <v>0.15464978306602478</v>
      </c>
      <c r="S547">
        <f t="shared" si="71"/>
        <v>110.102296142578</v>
      </c>
    </row>
    <row r="548" spans="1:19">
      <c r="A548" s="1" t="d">
        <v>2005-02-28</v>
      </c>
      <c r="B548">
        <v>109.90479614257799</v>
      </c>
      <c r="C548">
        <v>109.02789566040001</v>
      </c>
      <c r="D548">
        <v>109.738902893066</v>
      </c>
      <c r="E548">
        <v>109.138495178222</v>
      </c>
      <c r="F548">
        <v>546</v>
      </c>
      <c r="K548">
        <f t="shared" si="72"/>
        <v>109.138495178222</v>
      </c>
      <c r="L548">
        <f t="shared" si="73"/>
        <v>108.672398071289</v>
      </c>
      <c r="M548">
        <f t="shared" si="66"/>
        <v>4.2890109651141373E-3</v>
      </c>
      <c r="O548">
        <f t="shared" si="67"/>
        <v>108.20490454776217</v>
      </c>
      <c r="P548">
        <f t="shared" si="68"/>
        <v>0.93359063045983248</v>
      </c>
      <c r="Q548">
        <f t="shared" si="69"/>
        <v>12.268957364174083</v>
      </c>
      <c r="R548">
        <f t="shared" si="70"/>
        <v>7.6093721964179267E-2</v>
      </c>
      <c r="S548">
        <f t="shared" si="71"/>
        <v>109.138495178222</v>
      </c>
    </row>
    <row r="549" spans="1:19">
      <c r="A549" s="1" t="d">
        <v>2005-03-01</v>
      </c>
      <c r="B549">
        <v>109.201696624755</v>
      </c>
      <c r="C549">
        <v>108.57760192871</v>
      </c>
      <c r="D549">
        <v>109.201696624755</v>
      </c>
      <c r="E549">
        <v>108.680305786132</v>
      </c>
      <c r="F549">
        <v>547</v>
      </c>
      <c r="K549">
        <f t="shared" si="72"/>
        <v>108.680305786132</v>
      </c>
      <c r="L549">
        <f t="shared" si="73"/>
        <v>108.80669662475501</v>
      </c>
      <c r="M549">
        <f t="shared" si="66"/>
        <v>-1.1616090051782546E-3</v>
      </c>
      <c r="O549">
        <f t="shared" si="67"/>
        <v>108.20490454776217</v>
      </c>
      <c r="P549">
        <f t="shared" si="68"/>
        <v>0.47540123836982673</v>
      </c>
      <c r="Q549">
        <f t="shared" si="69"/>
        <v>12.268957364174083</v>
      </c>
      <c r="R549">
        <f t="shared" si="70"/>
        <v>3.8748299815436649E-2</v>
      </c>
      <c r="S549">
        <f t="shared" si="71"/>
        <v>108.680305786132</v>
      </c>
    </row>
    <row r="550" spans="1:19">
      <c r="A550" s="1" t="d">
        <v>2005-03-02</v>
      </c>
      <c r="B550">
        <v>108.97260192871001</v>
      </c>
      <c r="C550">
        <v>108.482805786132</v>
      </c>
      <c r="D550">
        <v>108.696097106933</v>
      </c>
      <c r="E550">
        <v>108.735599517822</v>
      </c>
      <c r="F550">
        <v>548</v>
      </c>
      <c r="K550">
        <f t="shared" si="72"/>
        <v>108.735599517822</v>
      </c>
      <c r="L550">
        <f t="shared" si="73"/>
        <v>109.185905303955</v>
      </c>
      <c r="M550">
        <f t="shared" si="66"/>
        <v>-4.1242116817131746E-3</v>
      </c>
      <c r="O550">
        <f t="shared" si="67"/>
        <v>108.20490454776217</v>
      </c>
      <c r="P550">
        <f t="shared" si="68"/>
        <v>0.53069497005982669</v>
      </c>
      <c r="Q550">
        <f t="shared" si="69"/>
        <v>12.268957364174083</v>
      </c>
      <c r="R550">
        <f t="shared" si="70"/>
        <v>4.3255099378654641E-2</v>
      </c>
      <c r="S550">
        <f t="shared" si="71"/>
        <v>108.735599517822</v>
      </c>
    </row>
    <row r="551" spans="1:19">
      <c r="A551" s="1" t="d">
        <v>2005-03-03</v>
      </c>
      <c r="B551">
        <v>109.114796142578</v>
      </c>
      <c r="C551">
        <v>108.72770385742101</v>
      </c>
      <c r="D551">
        <v>108.735599517822</v>
      </c>
      <c r="E551">
        <v>109.01210433959901</v>
      </c>
      <c r="F551">
        <v>549</v>
      </c>
      <c r="K551">
        <f t="shared" si="72"/>
        <v>109.01210433959901</v>
      </c>
      <c r="L551">
        <f t="shared" si="73"/>
        <v>109.54140289306601</v>
      </c>
      <c r="M551">
        <f t="shared" si="66"/>
        <v>-4.8319497421782653E-3</v>
      </c>
      <c r="O551">
        <f t="shared" si="67"/>
        <v>108.20490454776217</v>
      </c>
      <c r="P551">
        <f t="shared" si="68"/>
        <v>0.80719979183683677</v>
      </c>
      <c r="Q551">
        <f t="shared" si="69"/>
        <v>12.268957364174083</v>
      </c>
      <c r="R551">
        <f t="shared" si="70"/>
        <v>6.5792044741625491E-2</v>
      </c>
      <c r="S551">
        <f t="shared" si="71"/>
        <v>109.01210433959901</v>
      </c>
    </row>
    <row r="552" spans="1:19">
      <c r="A552" s="1" t="d">
        <v>2005-03-04</v>
      </c>
      <c r="B552">
        <v>109.64409469604399</v>
      </c>
      <c r="C552">
        <v>108.996300964355</v>
      </c>
      <c r="D552">
        <v>109.02</v>
      </c>
      <c r="E552">
        <v>109.64409469604399</v>
      </c>
      <c r="F552">
        <v>550</v>
      </c>
      <c r="K552">
        <f t="shared" si="72"/>
        <v>109.64409469604399</v>
      </c>
      <c r="L552">
        <f t="shared" si="73"/>
        <v>109.881097106933</v>
      </c>
      <c r="M552">
        <f t="shared" si="66"/>
        <v>-2.1568988400103573E-3</v>
      </c>
      <c r="O552">
        <f t="shared" si="67"/>
        <v>108.20490454776217</v>
      </c>
      <c r="P552">
        <f t="shared" si="68"/>
        <v>1.4391901482818241</v>
      </c>
      <c r="Q552">
        <f t="shared" si="69"/>
        <v>12.268957364174083</v>
      </c>
      <c r="R552">
        <f t="shared" si="70"/>
        <v>0.11730337840151969</v>
      </c>
      <c r="S552">
        <f t="shared" si="71"/>
        <v>109.64409469604399</v>
      </c>
    </row>
    <row r="553" spans="1:19">
      <c r="A553" s="1" t="d">
        <v>2005-03-07</v>
      </c>
      <c r="B553">
        <v>109.794196624755</v>
      </c>
      <c r="C553">
        <v>109.29650482177701</v>
      </c>
      <c r="D553">
        <v>109.36760192871</v>
      </c>
      <c r="E553">
        <v>109.74679855346599</v>
      </c>
      <c r="F553">
        <v>551</v>
      </c>
      <c r="K553">
        <f t="shared" si="72"/>
        <v>109.74679855346599</v>
      </c>
      <c r="L553">
        <f t="shared" si="73"/>
        <v>110.102296142578</v>
      </c>
      <c r="M553">
        <f t="shared" si="66"/>
        <v>-3.2287935998324135E-3</v>
      </c>
      <c r="O553">
        <f t="shared" si="67"/>
        <v>108.20490454776217</v>
      </c>
      <c r="P553">
        <f t="shared" si="68"/>
        <v>1.5418940057038242</v>
      </c>
      <c r="Q553">
        <f t="shared" si="69"/>
        <v>12.268957364174083</v>
      </c>
      <c r="R553">
        <f t="shared" si="70"/>
        <v>0.12567441225333664</v>
      </c>
      <c r="S553">
        <f t="shared" si="71"/>
        <v>109.74679855346599</v>
      </c>
    </row>
    <row r="554" spans="1:19">
      <c r="A554" s="1" t="d">
        <v>2005-03-08</v>
      </c>
      <c r="B554">
        <v>110.426199035644</v>
      </c>
      <c r="C554">
        <v>109.596696624755</v>
      </c>
      <c r="D554">
        <v>109.730995178222</v>
      </c>
      <c r="E554">
        <v>110.26030578613199</v>
      </c>
      <c r="F554">
        <v>552</v>
      </c>
      <c r="K554">
        <f t="shared" si="72"/>
        <v>110.26030578613199</v>
      </c>
      <c r="L554">
        <f t="shared" si="73"/>
        <v>109.138495178222</v>
      </c>
      <c r="M554">
        <f t="shared" si="66"/>
        <v>1.027878024227924E-2</v>
      </c>
      <c r="O554">
        <f t="shared" si="67"/>
        <v>108.20490454776217</v>
      </c>
      <c r="P554">
        <f t="shared" si="68"/>
        <v>2.055401238369825</v>
      </c>
      <c r="Q554">
        <f t="shared" si="69"/>
        <v>12.268957364174083</v>
      </c>
      <c r="R554">
        <f t="shared" si="70"/>
        <v>0.1675285989966589</v>
      </c>
      <c r="S554">
        <f t="shared" si="71"/>
        <v>110.26030578613199</v>
      </c>
    </row>
    <row r="555" spans="1:19">
      <c r="A555" s="1" t="d">
        <v>2005-03-09</v>
      </c>
      <c r="B555">
        <v>110.473597106933</v>
      </c>
      <c r="C555">
        <v>109.58090530395501</v>
      </c>
      <c r="D555">
        <v>110.26030578613199</v>
      </c>
      <c r="E555">
        <v>109.896900482177</v>
      </c>
      <c r="F555">
        <v>553</v>
      </c>
      <c r="K555">
        <f t="shared" si="72"/>
        <v>109.896900482177</v>
      </c>
      <c r="L555">
        <f t="shared" si="73"/>
        <v>108.680305786132</v>
      </c>
      <c r="M555">
        <f t="shared" si="66"/>
        <v>1.1194251683824818E-2</v>
      </c>
      <c r="O555">
        <f t="shared" si="67"/>
        <v>108.20490454776217</v>
      </c>
      <c r="P555">
        <f t="shared" si="68"/>
        <v>1.6919959344148339</v>
      </c>
      <c r="Q555">
        <f t="shared" si="69"/>
        <v>12.268957364174083</v>
      </c>
      <c r="R555">
        <f t="shared" si="70"/>
        <v>0.13790869787807231</v>
      </c>
      <c r="S555">
        <f t="shared" si="71"/>
        <v>109.896900482177</v>
      </c>
    </row>
    <row r="556" spans="1:19">
      <c r="A556" s="1" t="d">
        <v>2005-03-10</v>
      </c>
      <c r="B556">
        <v>110.544694213867</v>
      </c>
      <c r="C556">
        <v>109.896900482177</v>
      </c>
      <c r="D556">
        <v>109.896900482177</v>
      </c>
      <c r="E556">
        <v>110.362997589111</v>
      </c>
      <c r="F556">
        <v>554</v>
      </c>
      <c r="K556">
        <f t="shared" si="72"/>
        <v>110.362997589111</v>
      </c>
      <c r="L556">
        <f t="shared" si="73"/>
        <v>108.735599517822</v>
      </c>
      <c r="M556">
        <f t="shared" si="66"/>
        <v>1.496656181145406E-2</v>
      </c>
      <c r="O556">
        <f t="shared" si="67"/>
        <v>108.20490454776217</v>
      </c>
      <c r="P556">
        <f t="shared" si="68"/>
        <v>2.1580930413488346</v>
      </c>
      <c r="Q556">
        <f t="shared" si="69"/>
        <v>12.268957364174083</v>
      </c>
      <c r="R556">
        <f t="shared" si="70"/>
        <v>0.17589865033279559</v>
      </c>
      <c r="S556">
        <f t="shared" si="71"/>
        <v>110.362997589111</v>
      </c>
    </row>
    <row r="557" spans="1:19">
      <c r="A557" s="1" t="d">
        <v>2005-03-11</v>
      </c>
      <c r="B557">
        <v>110.757997589111</v>
      </c>
      <c r="C557">
        <v>110.15760192870999</v>
      </c>
      <c r="D557">
        <v>110.33929855346599</v>
      </c>
      <c r="E557">
        <v>110.75010192871</v>
      </c>
      <c r="F557">
        <v>555</v>
      </c>
      <c r="K557">
        <f t="shared" si="72"/>
        <v>110.75010192871</v>
      </c>
      <c r="L557">
        <f t="shared" si="73"/>
        <v>109.01210433959901</v>
      </c>
      <c r="M557">
        <f t="shared" si="66"/>
        <v>1.5943161538251927E-2</v>
      </c>
      <c r="O557">
        <f t="shared" si="67"/>
        <v>108.20490454776217</v>
      </c>
      <c r="P557">
        <f t="shared" si="68"/>
        <v>2.5451973809478261</v>
      </c>
      <c r="Q557">
        <f t="shared" si="69"/>
        <v>12.268957364174083</v>
      </c>
      <c r="R557">
        <f t="shared" si="70"/>
        <v>0.20745017733780044</v>
      </c>
      <c r="S557">
        <f t="shared" si="71"/>
        <v>110.75010192871</v>
      </c>
    </row>
    <row r="558" spans="1:19">
      <c r="A558" s="1" t="d">
        <v>2005-03-14</v>
      </c>
      <c r="B558">
        <v>111.13719421386701</v>
      </c>
      <c r="C558">
        <v>110.48150482177699</v>
      </c>
      <c r="D558">
        <v>110.48150482177699</v>
      </c>
      <c r="E558">
        <v>110.813303375244</v>
      </c>
      <c r="F558">
        <v>556</v>
      </c>
      <c r="K558">
        <f t="shared" si="72"/>
        <v>110.813303375244</v>
      </c>
      <c r="L558">
        <f t="shared" si="73"/>
        <v>109.64409469604399</v>
      </c>
      <c r="M558">
        <f t="shared" si="66"/>
        <v>1.0663672151622006E-2</v>
      </c>
      <c r="O558">
        <f t="shared" si="67"/>
        <v>108.20490454776217</v>
      </c>
      <c r="P558">
        <f t="shared" si="68"/>
        <v>2.6083988274818353</v>
      </c>
      <c r="Q558">
        <f t="shared" si="69"/>
        <v>12.268957364174083</v>
      </c>
      <c r="R558">
        <f t="shared" si="70"/>
        <v>0.21260150720700027</v>
      </c>
      <c r="S558">
        <f t="shared" si="71"/>
        <v>110.813303375244</v>
      </c>
    </row>
    <row r="559" spans="1:19">
      <c r="A559" s="1" t="d">
        <v>2005-03-15</v>
      </c>
      <c r="B559">
        <v>110.829094696044</v>
      </c>
      <c r="C559">
        <v>109.72309951782201</v>
      </c>
      <c r="D559">
        <v>110.7975</v>
      </c>
      <c r="E559">
        <v>109.896900482177</v>
      </c>
      <c r="F559">
        <v>557</v>
      </c>
      <c r="K559">
        <f t="shared" si="72"/>
        <v>109.896900482177</v>
      </c>
      <c r="L559">
        <f t="shared" si="73"/>
        <v>109.74679855346599</v>
      </c>
      <c r="M559">
        <f t="shared" si="66"/>
        <v>1.367711228841717E-3</v>
      </c>
      <c r="O559">
        <f t="shared" si="67"/>
        <v>108.20490454776217</v>
      </c>
      <c r="P559">
        <f t="shared" si="68"/>
        <v>1.6919959344148339</v>
      </c>
      <c r="Q559">
        <f t="shared" si="69"/>
        <v>12.268957364174083</v>
      </c>
      <c r="R559">
        <f t="shared" si="70"/>
        <v>0.13790869787807231</v>
      </c>
      <c r="S559">
        <f t="shared" si="71"/>
        <v>109.896900482177</v>
      </c>
    </row>
    <row r="560" spans="1:19">
      <c r="A560" s="1" t="d">
        <v>2005-03-16</v>
      </c>
      <c r="B560">
        <v>110.52099517822199</v>
      </c>
      <c r="C560">
        <v>109.66780578613201</v>
      </c>
      <c r="D560">
        <v>109.91270385742099</v>
      </c>
      <c r="E560">
        <v>110.370905303955</v>
      </c>
      <c r="F560">
        <v>558</v>
      </c>
      <c r="K560">
        <f t="shared" si="72"/>
        <v>110.370905303955</v>
      </c>
      <c r="L560">
        <f t="shared" si="73"/>
        <v>110.26030578613199</v>
      </c>
      <c r="M560">
        <f t="shared" si="66"/>
        <v>1.0030764655917235E-3</v>
      </c>
      <c r="O560">
        <f t="shared" si="67"/>
        <v>108.20490454776217</v>
      </c>
      <c r="P560">
        <f t="shared" si="68"/>
        <v>2.1660007561928296</v>
      </c>
      <c r="Q560">
        <f t="shared" si="69"/>
        <v>12.268957364174083</v>
      </c>
      <c r="R560">
        <f t="shared" si="70"/>
        <v>0.17654318063877628</v>
      </c>
      <c r="S560">
        <f t="shared" si="71"/>
        <v>110.370905303955</v>
      </c>
    </row>
    <row r="561" spans="1:19">
      <c r="A561" s="1" t="d">
        <v>2005-03-17</v>
      </c>
      <c r="B561">
        <v>110.6</v>
      </c>
      <c r="C561">
        <v>110.181300964355</v>
      </c>
      <c r="D561">
        <v>110.37880096435499</v>
      </c>
      <c r="E561">
        <v>110.48150482177699</v>
      </c>
      <c r="F561">
        <v>559</v>
      </c>
      <c r="K561">
        <f t="shared" si="72"/>
        <v>110.48150482177699</v>
      </c>
      <c r="L561">
        <f t="shared" si="73"/>
        <v>109.896900482177</v>
      </c>
      <c r="M561">
        <f t="shared" si="66"/>
        <v>5.3195707707407447E-3</v>
      </c>
      <c r="O561">
        <f t="shared" si="67"/>
        <v>108.20490454776217</v>
      </c>
      <c r="P561">
        <f t="shared" si="68"/>
        <v>2.2766002740148252</v>
      </c>
      <c r="Q561">
        <f t="shared" si="69"/>
        <v>12.268957364174083</v>
      </c>
      <c r="R561">
        <f t="shared" si="70"/>
        <v>0.18555776228081142</v>
      </c>
      <c r="S561">
        <f t="shared" si="71"/>
        <v>110.48150482177699</v>
      </c>
    </row>
    <row r="562" spans="1:19">
      <c r="A562" s="1" t="d">
        <v>2005-03-18</v>
      </c>
      <c r="B562">
        <v>110.718495178222</v>
      </c>
      <c r="C562">
        <v>109.91270385742099</v>
      </c>
      <c r="D562">
        <v>110.49729614257799</v>
      </c>
      <c r="E562">
        <v>110.189196624755</v>
      </c>
      <c r="F562">
        <v>560</v>
      </c>
      <c r="K562">
        <f t="shared" si="72"/>
        <v>110.189196624755</v>
      </c>
      <c r="L562">
        <f t="shared" si="73"/>
        <v>110.362997589111</v>
      </c>
      <c r="M562">
        <f t="shared" si="66"/>
        <v>-1.5748119220454493E-3</v>
      </c>
      <c r="O562">
        <f t="shared" si="67"/>
        <v>108.20490454776217</v>
      </c>
      <c r="P562">
        <f t="shared" si="68"/>
        <v>1.9842920769928298</v>
      </c>
      <c r="Q562">
        <f t="shared" si="69"/>
        <v>12.268957364174083</v>
      </c>
      <c r="R562">
        <f t="shared" si="70"/>
        <v>0.16173273882156061</v>
      </c>
      <c r="S562">
        <f t="shared" si="71"/>
        <v>110.189196624755</v>
      </c>
    </row>
    <row r="563" spans="1:19">
      <c r="A563" s="1" t="d">
        <v>2005-03-21</v>
      </c>
      <c r="B563">
        <v>110.15760192870999</v>
      </c>
      <c r="C563">
        <v>109.23330337524401</v>
      </c>
      <c r="D563">
        <v>110.118099517822</v>
      </c>
      <c r="E563">
        <v>109.343902893066</v>
      </c>
      <c r="F563">
        <v>561</v>
      </c>
      <c r="K563">
        <f t="shared" si="72"/>
        <v>109.343902893066</v>
      </c>
      <c r="L563">
        <f t="shared" si="73"/>
        <v>110.75010192871</v>
      </c>
      <c r="M563">
        <f t="shared" si="66"/>
        <v>-1.2697045069531065E-2</v>
      </c>
      <c r="O563">
        <f t="shared" si="67"/>
        <v>108.20490454776217</v>
      </c>
      <c r="P563">
        <f t="shared" si="68"/>
        <v>1.1389983453038326</v>
      </c>
      <c r="Q563">
        <f t="shared" si="69"/>
        <v>12.268957364174083</v>
      </c>
      <c r="R563">
        <f t="shared" si="70"/>
        <v>9.2835789667813168E-2</v>
      </c>
      <c r="S563">
        <f t="shared" si="71"/>
        <v>109.343902893066</v>
      </c>
    </row>
    <row r="564" spans="1:19">
      <c r="A564" s="1" t="d">
        <v>2005-03-22</v>
      </c>
      <c r="B564">
        <v>109.6125</v>
      </c>
      <c r="C564">
        <v>108.97260192871001</v>
      </c>
      <c r="D564">
        <v>109.37549758911101</v>
      </c>
      <c r="E564">
        <v>109.043699035644</v>
      </c>
      <c r="F564">
        <v>562</v>
      </c>
      <c r="K564">
        <f t="shared" si="72"/>
        <v>109.043699035644</v>
      </c>
      <c r="L564">
        <f t="shared" si="73"/>
        <v>110.813303375244</v>
      </c>
      <c r="M564">
        <f t="shared" si="66"/>
        <v>-1.5969240927757977E-2</v>
      </c>
      <c r="O564">
        <f t="shared" si="67"/>
        <v>108.20490454776217</v>
      </c>
      <c r="P564">
        <f t="shared" si="68"/>
        <v>0.83879448788182742</v>
      </c>
      <c r="Q564">
        <f t="shared" si="69"/>
        <v>12.268957364174083</v>
      </c>
      <c r="R564">
        <f t="shared" si="70"/>
        <v>6.8367218418343007E-2</v>
      </c>
      <c r="S564">
        <f t="shared" si="71"/>
        <v>109.043699035644</v>
      </c>
    </row>
    <row r="565" spans="1:19">
      <c r="A565" s="1" t="d">
        <v>2005-03-23</v>
      </c>
      <c r="B565">
        <v>109.083201446533</v>
      </c>
      <c r="C565">
        <v>108.467002410888</v>
      </c>
      <c r="D565">
        <v>109.059502410888</v>
      </c>
      <c r="E565">
        <v>108.672398071289</v>
      </c>
      <c r="F565">
        <v>563</v>
      </c>
      <c r="K565">
        <f t="shared" si="72"/>
        <v>108.672398071289</v>
      </c>
      <c r="L565">
        <f t="shared" si="73"/>
        <v>109.896900482177</v>
      </c>
      <c r="M565">
        <f t="shared" si="66"/>
        <v>-1.1142283408498876E-2</v>
      </c>
      <c r="O565">
        <f t="shared" si="67"/>
        <v>108.20490454776217</v>
      </c>
      <c r="P565">
        <f t="shared" si="68"/>
        <v>0.46749352352682649</v>
      </c>
      <c r="Q565">
        <f t="shared" si="69"/>
        <v>12.268957364174083</v>
      </c>
      <c r="R565">
        <f t="shared" si="70"/>
        <v>3.8103769509537054E-2</v>
      </c>
      <c r="S565">
        <f t="shared" si="71"/>
        <v>108.672398071289</v>
      </c>
    </row>
    <row r="566" spans="1:19">
      <c r="A566" s="1" t="d">
        <v>2005-03-24</v>
      </c>
      <c r="B566">
        <v>109.41500000000001</v>
      </c>
      <c r="C566">
        <v>108.601300964355</v>
      </c>
      <c r="D566">
        <v>108.688201446533</v>
      </c>
      <c r="E566">
        <v>108.672398071289</v>
      </c>
      <c r="F566">
        <v>564</v>
      </c>
      <c r="K566">
        <f t="shared" si="72"/>
        <v>108.672398071289</v>
      </c>
      <c r="L566">
        <f t="shared" si="73"/>
        <v>110.370905303955</v>
      </c>
      <c r="M566">
        <f t="shared" si="66"/>
        <v>-1.5389084904109618E-2</v>
      </c>
      <c r="O566">
        <f t="shared" si="67"/>
        <v>108.20490454776217</v>
      </c>
      <c r="P566">
        <f t="shared" si="68"/>
        <v>0.46749352352682649</v>
      </c>
      <c r="Q566">
        <f t="shared" si="69"/>
        <v>12.268957364174083</v>
      </c>
      <c r="R566">
        <f t="shared" si="70"/>
        <v>3.8103769509537054E-2</v>
      </c>
      <c r="S566">
        <f t="shared" si="71"/>
        <v>108.672398071289</v>
      </c>
    </row>
    <row r="567" spans="1:19">
      <c r="A567" s="1" t="d">
        <v>2005-03-25</v>
      </c>
      <c r="B567">
        <v>108.96469421386701</v>
      </c>
      <c r="C567">
        <v>108.617104339599</v>
      </c>
      <c r="D567">
        <v>108.696097106933</v>
      </c>
      <c r="E567">
        <v>108.84619903564401</v>
      </c>
      <c r="F567">
        <v>565</v>
      </c>
      <c r="K567">
        <f t="shared" si="72"/>
        <v>108.84619903564401</v>
      </c>
      <c r="L567">
        <f t="shared" si="73"/>
        <v>110.48150482177699</v>
      </c>
      <c r="M567">
        <f t="shared" si="66"/>
        <v>-1.4801624840021677E-2</v>
      </c>
      <c r="O567">
        <f t="shared" si="67"/>
        <v>108.20490454776217</v>
      </c>
      <c r="P567">
        <f t="shared" si="68"/>
        <v>0.64129448788183652</v>
      </c>
      <c r="Q567">
        <f t="shared" si="69"/>
        <v>12.268957364174083</v>
      </c>
      <c r="R567">
        <f t="shared" si="70"/>
        <v>5.2269681020690947E-2</v>
      </c>
      <c r="S567">
        <f t="shared" si="71"/>
        <v>108.84619903564401</v>
      </c>
    </row>
    <row r="568" spans="1:19">
      <c r="A568" s="1" t="d">
        <v>2005-03-27</v>
      </c>
      <c r="B568">
        <v>109.249094696044</v>
      </c>
      <c r="C568">
        <v>108.77510192871</v>
      </c>
      <c r="D568">
        <v>108.84619903564401</v>
      </c>
      <c r="E568">
        <v>109.23330337524401</v>
      </c>
      <c r="F568">
        <v>566</v>
      </c>
      <c r="K568">
        <f t="shared" si="72"/>
        <v>109.23330337524401</v>
      </c>
      <c r="L568">
        <f t="shared" si="73"/>
        <v>110.189196624755</v>
      </c>
      <c r="M568">
        <f t="shared" si="66"/>
        <v>-8.6750178673709044E-3</v>
      </c>
      <c r="O568">
        <f t="shared" si="67"/>
        <v>108.20490454776217</v>
      </c>
      <c r="P568">
        <f t="shared" si="68"/>
        <v>1.028398827481837</v>
      </c>
      <c r="Q568">
        <f t="shared" si="69"/>
        <v>12.268957364174083</v>
      </c>
      <c r="R568">
        <f t="shared" si="70"/>
        <v>8.3821208025778013E-2</v>
      </c>
      <c r="S568">
        <f t="shared" si="71"/>
        <v>109.23330337524401</v>
      </c>
    </row>
    <row r="569" spans="1:19">
      <c r="A569" s="1" t="d">
        <v>2005-03-28</v>
      </c>
      <c r="B569">
        <v>109.873201446533</v>
      </c>
      <c r="C569">
        <v>109.162194213867</v>
      </c>
      <c r="D569">
        <v>109.2175</v>
      </c>
      <c r="E569">
        <v>109.675701446533</v>
      </c>
      <c r="F569">
        <v>567</v>
      </c>
      <c r="K569">
        <f t="shared" si="72"/>
        <v>109.675701446533</v>
      </c>
      <c r="L569">
        <f t="shared" si="73"/>
        <v>109.343902893066</v>
      </c>
      <c r="M569">
        <f t="shared" si="66"/>
        <v>3.0344495183374232E-3</v>
      </c>
      <c r="O569">
        <f t="shared" si="67"/>
        <v>108.20490454776217</v>
      </c>
      <c r="P569">
        <f t="shared" si="68"/>
        <v>1.4707968987708284</v>
      </c>
      <c r="Q569">
        <f t="shared" si="69"/>
        <v>12.268957364174083</v>
      </c>
      <c r="R569">
        <f t="shared" si="70"/>
        <v>0.11987953459400084</v>
      </c>
      <c r="S569">
        <f t="shared" si="71"/>
        <v>109.675701446533</v>
      </c>
    </row>
    <row r="570" spans="1:19">
      <c r="A570" s="1" t="d">
        <v>2005-03-29</v>
      </c>
      <c r="B570">
        <v>110.078597106933</v>
      </c>
      <c r="C570">
        <v>109.54140289306601</v>
      </c>
      <c r="D570">
        <v>109.691504821777</v>
      </c>
      <c r="E570">
        <v>109.675701446533</v>
      </c>
      <c r="F570">
        <v>568</v>
      </c>
      <c r="K570">
        <f t="shared" si="72"/>
        <v>109.675701446533</v>
      </c>
      <c r="L570">
        <f t="shared" si="73"/>
        <v>109.043699035644</v>
      </c>
      <c r="M570">
        <f t="shared" si="66"/>
        <v>5.7958636443762312E-3</v>
      </c>
      <c r="O570">
        <f t="shared" si="67"/>
        <v>108.20490454776217</v>
      </c>
      <c r="P570">
        <f t="shared" si="68"/>
        <v>1.4707968987708284</v>
      </c>
      <c r="Q570">
        <f t="shared" si="69"/>
        <v>12.268957364174083</v>
      </c>
      <c r="R570">
        <f t="shared" si="70"/>
        <v>0.11987953459400084</v>
      </c>
      <c r="S570">
        <f t="shared" si="71"/>
        <v>109.675701446533</v>
      </c>
    </row>
    <row r="571" spans="1:19">
      <c r="A571" s="1" t="d">
        <v>2005-03-30</v>
      </c>
      <c r="B571">
        <v>109.881097106933</v>
      </c>
      <c r="C571">
        <v>109.23330337524401</v>
      </c>
      <c r="D571">
        <v>109.699400482177</v>
      </c>
      <c r="E571">
        <v>109.738902893066</v>
      </c>
      <c r="F571">
        <v>569</v>
      </c>
      <c r="K571">
        <f t="shared" si="72"/>
        <v>109.738902893066</v>
      </c>
      <c r="L571">
        <f t="shared" si="73"/>
        <v>108.672398071289</v>
      </c>
      <c r="M571">
        <f t="shared" si="66"/>
        <v>9.813943933374647E-3</v>
      </c>
      <c r="O571">
        <f t="shared" si="67"/>
        <v>108.20490454776217</v>
      </c>
      <c r="P571">
        <f t="shared" si="68"/>
        <v>1.5339983453038286</v>
      </c>
      <c r="Q571">
        <f t="shared" si="69"/>
        <v>12.268957364174083</v>
      </c>
      <c r="R571">
        <f t="shared" si="70"/>
        <v>0.12503086446311842</v>
      </c>
      <c r="S571">
        <f t="shared" si="71"/>
        <v>109.738902893066</v>
      </c>
    </row>
    <row r="572" spans="1:19">
      <c r="A572" s="1" t="d">
        <v>2005-03-31</v>
      </c>
      <c r="B572">
        <v>110.13390289306599</v>
      </c>
      <c r="C572">
        <v>109.462398071289</v>
      </c>
      <c r="D572">
        <v>109.730995178222</v>
      </c>
      <c r="E572">
        <v>109.76260192871</v>
      </c>
      <c r="F572">
        <v>570</v>
      </c>
      <c r="K572">
        <f t="shared" si="72"/>
        <v>109.76260192871</v>
      </c>
      <c r="L572">
        <f t="shared" si="73"/>
        <v>108.672398071289</v>
      </c>
      <c r="M572">
        <f t="shared" si="66"/>
        <v>1.00320217163683E-2</v>
      </c>
      <c r="O572">
        <f t="shared" si="67"/>
        <v>108.20490454776217</v>
      </c>
      <c r="P572">
        <f t="shared" si="68"/>
        <v>1.5576973809478289</v>
      </c>
      <c r="Q572">
        <f t="shared" si="69"/>
        <v>12.268957364174083</v>
      </c>
      <c r="R572">
        <f t="shared" si="70"/>
        <v>0.12696249034953666</v>
      </c>
      <c r="S572">
        <f t="shared" si="71"/>
        <v>109.76260192871</v>
      </c>
    </row>
    <row r="573" spans="1:19">
      <c r="A573" s="1" t="d">
        <v>2005-04-03</v>
      </c>
      <c r="B573">
        <v>110.09440048217699</v>
      </c>
      <c r="C573">
        <v>109.525599517822</v>
      </c>
      <c r="D573">
        <v>109.652002410888</v>
      </c>
      <c r="E573">
        <v>109.90479614257799</v>
      </c>
      <c r="F573">
        <v>571</v>
      </c>
      <c r="K573">
        <f t="shared" si="72"/>
        <v>109.90479614257799</v>
      </c>
      <c r="L573">
        <f t="shared" si="73"/>
        <v>108.84619903564401</v>
      </c>
      <c r="M573">
        <f t="shared" si="66"/>
        <v>9.7256230930702348E-3</v>
      </c>
      <c r="O573">
        <f t="shared" si="67"/>
        <v>108.20490454776217</v>
      </c>
      <c r="P573">
        <f t="shared" si="68"/>
        <v>1.6998915948158242</v>
      </c>
      <c r="Q573">
        <f t="shared" si="69"/>
        <v>12.268957364174083</v>
      </c>
      <c r="R573">
        <f t="shared" si="70"/>
        <v>0.13855224566837157</v>
      </c>
      <c r="S573">
        <f t="shared" si="71"/>
        <v>109.90479614257799</v>
      </c>
    </row>
    <row r="574" spans="1:19">
      <c r="A574" s="1" t="d">
        <v>2005-04-04</v>
      </c>
      <c r="B574">
        <v>110.165497589111</v>
      </c>
      <c r="C574">
        <v>109.78630096435499</v>
      </c>
      <c r="D574">
        <v>109.896900482177</v>
      </c>
      <c r="E574">
        <v>109.96799758911099</v>
      </c>
      <c r="F574">
        <v>572</v>
      </c>
      <c r="K574">
        <f t="shared" si="72"/>
        <v>109.96799758911099</v>
      </c>
      <c r="L574">
        <f t="shared" si="73"/>
        <v>109.23330337524401</v>
      </c>
      <c r="M574">
        <f t="shared" si="66"/>
        <v>6.7259177482084098E-3</v>
      </c>
      <c r="O574">
        <f t="shared" si="67"/>
        <v>108.20490454776217</v>
      </c>
      <c r="P574">
        <f t="shared" si="68"/>
        <v>1.7630930413488244</v>
      </c>
      <c r="Q574">
        <f t="shared" si="69"/>
        <v>12.268957364174083</v>
      </c>
      <c r="R574">
        <f t="shared" si="70"/>
        <v>0.14370357553748916</v>
      </c>
      <c r="S574">
        <f t="shared" si="71"/>
        <v>109.96799758911099</v>
      </c>
    </row>
    <row r="575" spans="1:19">
      <c r="A575" s="1" t="d">
        <v>2005-04-05</v>
      </c>
      <c r="B575">
        <v>110.55260192871</v>
      </c>
      <c r="C575">
        <v>109.72309951782201</v>
      </c>
      <c r="D575">
        <v>109.975905303955</v>
      </c>
      <c r="E575">
        <v>110.489400482177</v>
      </c>
      <c r="F575">
        <v>573</v>
      </c>
      <c r="K575">
        <f t="shared" si="72"/>
        <v>110.489400482177</v>
      </c>
      <c r="L575">
        <f t="shared" si="73"/>
        <v>109.675701446533</v>
      </c>
      <c r="M575">
        <f t="shared" si="66"/>
        <v>7.4191368271365743E-3</v>
      </c>
      <c r="O575">
        <f t="shared" si="67"/>
        <v>108.20490454776217</v>
      </c>
      <c r="P575">
        <f t="shared" si="68"/>
        <v>2.284495934414835</v>
      </c>
      <c r="Q575">
        <f t="shared" si="69"/>
        <v>12.268957364174083</v>
      </c>
      <c r="R575">
        <f t="shared" si="70"/>
        <v>0.18620131007103077</v>
      </c>
      <c r="S575">
        <f t="shared" si="71"/>
        <v>110.489400482177</v>
      </c>
    </row>
    <row r="576" spans="1:19">
      <c r="A576" s="1" t="d">
        <v>2005-04-06</v>
      </c>
      <c r="B576">
        <v>110.671097106933</v>
      </c>
      <c r="C576">
        <v>110.165497589111</v>
      </c>
      <c r="D576">
        <v>110.457805786132</v>
      </c>
      <c r="E576">
        <v>110.23659469604399</v>
      </c>
      <c r="F576">
        <v>574</v>
      </c>
      <c r="K576">
        <f t="shared" si="72"/>
        <v>110.23659469604399</v>
      </c>
      <c r="L576">
        <f t="shared" si="73"/>
        <v>109.675701446533</v>
      </c>
      <c r="M576">
        <f t="shared" si="66"/>
        <v>5.1141067904127979E-3</v>
      </c>
      <c r="O576">
        <f t="shared" si="67"/>
        <v>108.20490454776217</v>
      </c>
      <c r="P576">
        <f t="shared" si="68"/>
        <v>2.0316901482818253</v>
      </c>
      <c r="Q576">
        <f t="shared" si="69"/>
        <v>12.268957364174083</v>
      </c>
      <c r="R576">
        <f t="shared" si="70"/>
        <v>0.16559599059447819</v>
      </c>
      <c r="S576">
        <f t="shared" si="71"/>
        <v>110.23659469604399</v>
      </c>
    </row>
    <row r="577" spans="1:19">
      <c r="A577" s="1" t="d">
        <v>2005-04-07</v>
      </c>
      <c r="B577">
        <v>110.671097106933</v>
      </c>
      <c r="C577">
        <v>109.857398071289</v>
      </c>
      <c r="D577">
        <v>110.23659469604399</v>
      </c>
      <c r="E577">
        <v>110.50520385742099</v>
      </c>
      <c r="F577">
        <v>575</v>
      </c>
      <c r="K577">
        <f t="shared" si="72"/>
        <v>110.50520385742099</v>
      </c>
      <c r="L577">
        <f t="shared" si="73"/>
        <v>109.738902893066</v>
      </c>
      <c r="M577">
        <f t="shared" si="66"/>
        <v>6.9829471969635737E-3</v>
      </c>
      <c r="O577">
        <f t="shared" si="67"/>
        <v>108.20490454776217</v>
      </c>
      <c r="P577">
        <f t="shared" si="68"/>
        <v>2.3002993096588256</v>
      </c>
      <c r="Q577">
        <f t="shared" si="69"/>
        <v>12.268957364174083</v>
      </c>
      <c r="R577">
        <f t="shared" si="70"/>
        <v>0.18748938816722965</v>
      </c>
      <c r="S577">
        <f t="shared" si="71"/>
        <v>110.50520385742099</v>
      </c>
    </row>
    <row r="578" spans="1:19">
      <c r="A578" s="1" t="d">
        <v>2005-04-10</v>
      </c>
      <c r="B578">
        <v>110.76590530395499</v>
      </c>
      <c r="C578">
        <v>110.291900482177</v>
      </c>
      <c r="D578">
        <v>110.58419662475499</v>
      </c>
      <c r="E578">
        <v>110.37880096435499</v>
      </c>
      <c r="F578">
        <v>576</v>
      </c>
      <c r="K578">
        <f t="shared" si="72"/>
        <v>110.37880096435499</v>
      </c>
      <c r="L578">
        <f t="shared" si="73"/>
        <v>109.76260192871</v>
      </c>
      <c r="M578">
        <f t="shared" si="66"/>
        <v>5.6139251877904695E-3</v>
      </c>
      <c r="O578">
        <f t="shared" si="67"/>
        <v>108.20490454776217</v>
      </c>
      <c r="P578">
        <f t="shared" si="68"/>
        <v>2.1738964165928252</v>
      </c>
      <c r="Q578">
        <f t="shared" si="69"/>
        <v>12.268957364174083</v>
      </c>
      <c r="R578">
        <f t="shared" si="70"/>
        <v>0.17718672842899447</v>
      </c>
      <c r="S578">
        <f t="shared" si="71"/>
        <v>110.37880096435499</v>
      </c>
    </row>
    <row r="579" spans="1:19">
      <c r="A579" s="1" t="d">
        <v>2005-04-11</v>
      </c>
      <c r="B579">
        <v>110.58419662475499</v>
      </c>
      <c r="C579">
        <v>109.833699035644</v>
      </c>
      <c r="D579">
        <v>110.386696624755</v>
      </c>
      <c r="E579">
        <v>109.96010192871</v>
      </c>
      <c r="F579">
        <v>577</v>
      </c>
      <c r="K579">
        <f t="shared" si="72"/>
        <v>109.96010192871</v>
      </c>
      <c r="L579">
        <f t="shared" si="73"/>
        <v>109.90479614257799</v>
      </c>
      <c r="M579">
        <f t="shared" ref="M579:M642" si="74">K579/L579-1</f>
        <v>5.0321540163045242E-4</v>
      </c>
      <c r="O579">
        <f t="shared" ref="O579:O642" si="75">SUM($E$2:$E$2188)/COUNTA($E$2:$E$2188)</f>
        <v>108.20490454776217</v>
      </c>
      <c r="P579">
        <f t="shared" ref="P579:P642" si="76">E579-O579</f>
        <v>1.7551973809478341</v>
      </c>
      <c r="Q579">
        <f t="shared" ref="Q579:Q642" si="77">$E$2189</f>
        <v>12.268957364174083</v>
      </c>
      <c r="R579">
        <f t="shared" ref="R579:R642" si="78">P579/Q579</f>
        <v>0.1430600277471899</v>
      </c>
      <c r="S579">
        <f t="shared" ref="S579:S642" si="79">R579*Q579+O579</f>
        <v>109.96010192871</v>
      </c>
    </row>
    <row r="580" spans="1:19">
      <c r="A580" s="1" t="d">
        <v>2005-04-12</v>
      </c>
      <c r="B580">
        <v>109.99169662475499</v>
      </c>
      <c r="C580">
        <v>109.23330337524401</v>
      </c>
      <c r="D580">
        <v>109.96010192871</v>
      </c>
      <c r="E580">
        <v>109.446594696044</v>
      </c>
      <c r="F580">
        <v>578</v>
      </c>
      <c r="K580">
        <f t="shared" si="72"/>
        <v>109.446594696044</v>
      </c>
      <c r="L580">
        <f t="shared" si="73"/>
        <v>109.96799758911099</v>
      </c>
      <c r="M580">
        <f t="shared" si="74"/>
        <v>-4.7414057225555473E-3</v>
      </c>
      <c r="O580">
        <f t="shared" si="75"/>
        <v>108.20490454776217</v>
      </c>
      <c r="P580">
        <f t="shared" si="76"/>
        <v>1.2416901482818332</v>
      </c>
      <c r="Q580">
        <f t="shared" si="77"/>
        <v>12.268957364174083</v>
      </c>
      <c r="R580">
        <f t="shared" si="78"/>
        <v>0.10120584100386763</v>
      </c>
      <c r="S580">
        <f t="shared" si="79"/>
        <v>109.446594696044</v>
      </c>
    </row>
    <row r="581" spans="1:19">
      <c r="A581" s="1" t="d">
        <v>2005-04-13</v>
      </c>
      <c r="B581">
        <v>109.730995178222</v>
      </c>
      <c r="C581">
        <v>109.328099517822</v>
      </c>
      <c r="D581">
        <v>109.470305786132</v>
      </c>
      <c r="E581">
        <v>109.446594696044</v>
      </c>
      <c r="F581">
        <v>579</v>
      </c>
      <c r="K581">
        <f t="shared" si="72"/>
        <v>109.446594696044</v>
      </c>
      <c r="L581">
        <f t="shared" si="73"/>
        <v>110.489400482177</v>
      </c>
      <c r="M581">
        <f t="shared" si="74"/>
        <v>-9.4380617650398069E-3</v>
      </c>
      <c r="O581">
        <f t="shared" si="75"/>
        <v>108.20490454776217</v>
      </c>
      <c r="P581">
        <f t="shared" si="76"/>
        <v>1.2416901482818332</v>
      </c>
      <c r="Q581">
        <f t="shared" si="77"/>
        <v>12.268957364174083</v>
      </c>
      <c r="R581">
        <f t="shared" si="78"/>
        <v>0.10120584100386763</v>
      </c>
      <c r="S581">
        <f t="shared" si="79"/>
        <v>109.446594696044</v>
      </c>
    </row>
    <row r="582" spans="1:19">
      <c r="A582" s="1" t="d">
        <v>2005-04-14</v>
      </c>
      <c r="B582">
        <v>110.09440048217699</v>
      </c>
      <c r="C582">
        <v>109.351798553466</v>
      </c>
      <c r="D582">
        <v>109.446594696044</v>
      </c>
      <c r="E582">
        <v>109.525599517822</v>
      </c>
      <c r="F582">
        <v>580</v>
      </c>
      <c r="K582">
        <f t="shared" si="72"/>
        <v>109.525599517822</v>
      </c>
      <c r="L582">
        <f t="shared" si="73"/>
        <v>110.23659469604399</v>
      </c>
      <c r="M582">
        <f t="shared" si="74"/>
        <v>-6.4497200787309028E-3</v>
      </c>
      <c r="O582">
        <f t="shared" si="75"/>
        <v>108.20490454776217</v>
      </c>
      <c r="P582">
        <f t="shared" si="76"/>
        <v>1.3206949700598329</v>
      </c>
      <c r="Q582">
        <f t="shared" si="77"/>
        <v>12.268957364174083</v>
      </c>
      <c r="R582">
        <f t="shared" si="78"/>
        <v>0.10764524896926635</v>
      </c>
      <c r="S582">
        <f t="shared" si="79"/>
        <v>109.525599517822</v>
      </c>
    </row>
    <row r="583" spans="1:19">
      <c r="A583" s="1" t="d">
        <v>2005-04-17</v>
      </c>
      <c r="B583">
        <v>110.6078956604</v>
      </c>
      <c r="C583">
        <v>109.636199035644</v>
      </c>
      <c r="D583">
        <v>109.833699035644</v>
      </c>
      <c r="E583">
        <v>110.449898071289</v>
      </c>
      <c r="F583">
        <v>581</v>
      </c>
      <c r="K583">
        <f t="shared" si="72"/>
        <v>110.449898071289</v>
      </c>
      <c r="L583">
        <f t="shared" si="73"/>
        <v>110.50520385742099</v>
      </c>
      <c r="M583">
        <f t="shared" si="74"/>
        <v>-5.0048128234170264E-4</v>
      </c>
      <c r="O583">
        <f t="shared" si="75"/>
        <v>108.20490454776217</v>
      </c>
      <c r="P583">
        <f t="shared" si="76"/>
        <v>2.2449935235268299</v>
      </c>
      <c r="Q583">
        <f t="shared" si="77"/>
        <v>12.268957364174083</v>
      </c>
      <c r="R583">
        <f t="shared" si="78"/>
        <v>0.18298160608841252</v>
      </c>
      <c r="S583">
        <f t="shared" si="79"/>
        <v>110.449898071289</v>
      </c>
    </row>
    <row r="584" spans="1:19">
      <c r="A584" s="1" t="d">
        <v>2005-04-18</v>
      </c>
      <c r="B584">
        <v>110.576300964355</v>
      </c>
      <c r="C584">
        <v>110.0153956604</v>
      </c>
      <c r="D584">
        <v>110.465701446533</v>
      </c>
      <c r="E584">
        <v>110.27609710693299</v>
      </c>
      <c r="F584">
        <v>582</v>
      </c>
      <c r="K584">
        <f t="shared" si="72"/>
        <v>110.27609710693299</v>
      </c>
      <c r="L584">
        <f t="shared" si="73"/>
        <v>110.37880096435499</v>
      </c>
      <c r="M584">
        <f t="shared" si="74"/>
        <v>-9.3046723215595151E-4</v>
      </c>
      <c r="O584">
        <f t="shared" si="75"/>
        <v>108.20490454776217</v>
      </c>
      <c r="P584">
        <f t="shared" si="76"/>
        <v>2.0711925591708251</v>
      </c>
      <c r="Q584">
        <f t="shared" si="77"/>
        <v>12.268957364174083</v>
      </c>
      <c r="R584">
        <f t="shared" si="78"/>
        <v>0.16881569457717754</v>
      </c>
      <c r="S584">
        <f t="shared" si="79"/>
        <v>110.27609710693299</v>
      </c>
    </row>
    <row r="585" spans="1:19">
      <c r="A585" s="1" t="d">
        <v>2005-04-19</v>
      </c>
      <c r="B585">
        <v>110.55260192871</v>
      </c>
      <c r="C585">
        <v>110.03119903564399</v>
      </c>
      <c r="D585">
        <v>110.284004821777</v>
      </c>
      <c r="E585">
        <v>110.489400482177</v>
      </c>
      <c r="F585">
        <v>583</v>
      </c>
      <c r="K585">
        <f t="shared" ref="K585:K648" si="80">E585</f>
        <v>110.489400482177</v>
      </c>
      <c r="L585">
        <f t="shared" ref="L585:L648" si="81">E579</f>
        <v>109.96010192871</v>
      </c>
      <c r="M585">
        <f t="shared" si="74"/>
        <v>4.8135509533280274E-3</v>
      </c>
      <c r="O585">
        <f t="shared" si="75"/>
        <v>108.20490454776217</v>
      </c>
      <c r="P585">
        <f t="shared" si="76"/>
        <v>2.284495934414835</v>
      </c>
      <c r="Q585">
        <f t="shared" si="77"/>
        <v>12.268957364174083</v>
      </c>
      <c r="R585">
        <f t="shared" si="78"/>
        <v>0.18620131007103077</v>
      </c>
      <c r="S585">
        <f t="shared" si="79"/>
        <v>110.489400482177</v>
      </c>
    </row>
    <row r="586" spans="1:19">
      <c r="A586" s="1" t="d">
        <v>2005-04-20</v>
      </c>
      <c r="B586">
        <v>110.955497589111</v>
      </c>
      <c r="C586">
        <v>110.062805786132</v>
      </c>
      <c r="D586">
        <v>110.489400482177</v>
      </c>
      <c r="E586">
        <v>110.054898071289</v>
      </c>
      <c r="F586">
        <v>584</v>
      </c>
      <c r="K586">
        <f t="shared" si="80"/>
        <v>110.054898071289</v>
      </c>
      <c r="L586">
        <f t="shared" si="81"/>
        <v>109.446594696044</v>
      </c>
      <c r="M586">
        <f t="shared" si="74"/>
        <v>5.5579927080817715E-3</v>
      </c>
      <c r="O586">
        <f t="shared" si="75"/>
        <v>108.20490454776217</v>
      </c>
      <c r="P586">
        <f t="shared" si="76"/>
        <v>1.8499935235268339</v>
      </c>
      <c r="Q586">
        <f t="shared" si="77"/>
        <v>12.268957364174083</v>
      </c>
      <c r="R586">
        <f t="shared" si="78"/>
        <v>0.15078653129310723</v>
      </c>
      <c r="S586">
        <f t="shared" si="79"/>
        <v>110.054898071289</v>
      </c>
    </row>
    <row r="587" spans="1:19">
      <c r="A587" s="1" t="d">
        <v>2005-04-21</v>
      </c>
      <c r="B587">
        <v>110.125995178222</v>
      </c>
      <c r="C587">
        <v>109.122703857421</v>
      </c>
      <c r="D587">
        <v>110.054898071289</v>
      </c>
      <c r="E587">
        <v>109.304400482177</v>
      </c>
      <c r="F587">
        <v>585</v>
      </c>
      <c r="K587">
        <f t="shared" si="80"/>
        <v>109.304400482177</v>
      </c>
      <c r="L587">
        <f t="shared" si="81"/>
        <v>109.446594696044</v>
      </c>
      <c r="M587">
        <f t="shared" si="74"/>
        <v>-1.2992109463241253E-3</v>
      </c>
      <c r="O587">
        <f t="shared" si="75"/>
        <v>108.20490454776217</v>
      </c>
      <c r="P587">
        <f t="shared" si="76"/>
        <v>1.0994959344148327</v>
      </c>
      <c r="Q587">
        <f t="shared" si="77"/>
        <v>12.268957364174083</v>
      </c>
      <c r="R587">
        <f t="shared" si="78"/>
        <v>8.9616085685113811E-2</v>
      </c>
      <c r="S587">
        <f t="shared" si="79"/>
        <v>109.304400482177</v>
      </c>
    </row>
    <row r="588" spans="1:19">
      <c r="A588" s="1" t="d">
        <v>2005-04-24</v>
      </c>
      <c r="B588">
        <v>109.043699035644</v>
      </c>
      <c r="C588">
        <v>108.214196624755</v>
      </c>
      <c r="D588">
        <v>108.901504821777</v>
      </c>
      <c r="E588">
        <v>108.514400482177</v>
      </c>
      <c r="F588">
        <v>586</v>
      </c>
      <c r="K588">
        <f t="shared" si="80"/>
        <v>108.514400482177</v>
      </c>
      <c r="L588">
        <f t="shared" si="81"/>
        <v>109.525599517822</v>
      </c>
      <c r="M588">
        <f t="shared" si="74"/>
        <v>-9.2325359559475295E-3</v>
      </c>
      <c r="O588">
        <f t="shared" si="75"/>
        <v>108.20490454776217</v>
      </c>
      <c r="P588">
        <f t="shared" si="76"/>
        <v>0.30949593441482648</v>
      </c>
      <c r="Q588">
        <f t="shared" si="77"/>
        <v>12.268957364174083</v>
      </c>
      <c r="R588">
        <f t="shared" si="78"/>
        <v>2.5225936094502112E-2</v>
      </c>
      <c r="S588">
        <f t="shared" si="79"/>
        <v>108.514400482177</v>
      </c>
    </row>
    <row r="589" spans="1:19">
      <c r="A589" s="1" t="d">
        <v>2005-04-25</v>
      </c>
      <c r="B589">
        <v>108.925203857421</v>
      </c>
      <c r="C589">
        <v>108.372194213867</v>
      </c>
      <c r="D589">
        <v>108.514400482177</v>
      </c>
      <c r="E589">
        <v>108.838303375244</v>
      </c>
      <c r="F589">
        <v>587</v>
      </c>
      <c r="K589">
        <f t="shared" si="80"/>
        <v>108.838303375244</v>
      </c>
      <c r="L589">
        <f t="shared" si="81"/>
        <v>110.449898071289</v>
      </c>
      <c r="M589">
        <f t="shared" si="74"/>
        <v>-1.4591183189728407E-2</v>
      </c>
      <c r="O589">
        <f t="shared" si="75"/>
        <v>108.20490454776217</v>
      </c>
      <c r="P589">
        <f t="shared" si="76"/>
        <v>0.63339882748182674</v>
      </c>
      <c r="Q589">
        <f t="shared" si="77"/>
        <v>12.268957364174083</v>
      </c>
      <c r="R589">
        <f t="shared" si="78"/>
        <v>5.1626133230471591E-2</v>
      </c>
      <c r="S589">
        <f t="shared" si="79"/>
        <v>108.838303375244</v>
      </c>
    </row>
    <row r="590" spans="1:19">
      <c r="A590" s="1" t="d">
        <v>2005-04-26</v>
      </c>
      <c r="B590">
        <v>108.940995178222</v>
      </c>
      <c r="C590">
        <v>108.008800964355</v>
      </c>
      <c r="D590">
        <v>108.84619903564401</v>
      </c>
      <c r="E590">
        <v>108.119400482177</v>
      </c>
      <c r="F590">
        <v>588</v>
      </c>
      <c r="K590">
        <f t="shared" si="80"/>
        <v>108.119400482177</v>
      </c>
      <c r="L590">
        <f t="shared" si="81"/>
        <v>110.27609710693299</v>
      </c>
      <c r="M590">
        <f t="shared" si="74"/>
        <v>-1.955724478229115E-2</v>
      </c>
      <c r="O590">
        <f t="shared" si="75"/>
        <v>108.20490454776217</v>
      </c>
      <c r="P590">
        <f t="shared" si="76"/>
        <v>-8.5504065585169542E-2</v>
      </c>
      <c r="Q590">
        <f t="shared" si="77"/>
        <v>12.268957364174083</v>
      </c>
      <c r="R590">
        <f t="shared" si="78"/>
        <v>-6.9691387008031609E-3</v>
      </c>
      <c r="S590">
        <f t="shared" si="79"/>
        <v>108.119400482177</v>
      </c>
    </row>
    <row r="591" spans="1:19">
      <c r="A591" s="1" t="d">
        <v>2005-04-27</v>
      </c>
      <c r="B591">
        <v>108.506504821777</v>
      </c>
      <c r="C591">
        <v>107.779694213867</v>
      </c>
      <c r="D591">
        <v>108.127296142578</v>
      </c>
      <c r="E591">
        <v>108.095701446533</v>
      </c>
      <c r="F591">
        <v>589</v>
      </c>
      <c r="K591">
        <f t="shared" si="80"/>
        <v>108.095701446533</v>
      </c>
      <c r="L591">
        <f t="shared" si="81"/>
        <v>110.489400482177</v>
      </c>
      <c r="M591">
        <f t="shared" si="74"/>
        <v>-2.1664512841936601E-2</v>
      </c>
      <c r="O591">
        <f t="shared" si="75"/>
        <v>108.20490454776217</v>
      </c>
      <c r="P591">
        <f t="shared" si="76"/>
        <v>-0.10920310122916987</v>
      </c>
      <c r="Q591">
        <f t="shared" si="77"/>
        <v>12.268957364174083</v>
      </c>
      <c r="R591">
        <f t="shared" si="78"/>
        <v>-8.9007645872213985E-3</v>
      </c>
      <c r="S591">
        <f t="shared" si="79"/>
        <v>108.095701446533</v>
      </c>
    </row>
    <row r="592" spans="1:19">
      <c r="A592" s="1" t="d">
        <v>2005-04-28</v>
      </c>
      <c r="B592">
        <v>108.18260192871</v>
      </c>
      <c r="C592">
        <v>106.40510192871</v>
      </c>
      <c r="D592">
        <v>108.10359710693299</v>
      </c>
      <c r="E592">
        <v>106.397194213867</v>
      </c>
      <c r="F592">
        <v>590</v>
      </c>
      <c r="K592">
        <f t="shared" si="80"/>
        <v>106.397194213867</v>
      </c>
      <c r="L592">
        <f t="shared" si="81"/>
        <v>110.054898071289</v>
      </c>
      <c r="M592">
        <f t="shared" si="74"/>
        <v>-3.3235266412701581E-2</v>
      </c>
      <c r="O592">
        <f t="shared" si="75"/>
        <v>108.20490454776217</v>
      </c>
      <c r="P592">
        <f t="shared" si="76"/>
        <v>-1.807710333895173</v>
      </c>
      <c r="Q592">
        <f t="shared" si="77"/>
        <v>12.268957364174083</v>
      </c>
      <c r="R592">
        <f t="shared" si="78"/>
        <v>-0.14734017571646063</v>
      </c>
      <c r="S592">
        <f t="shared" si="79"/>
        <v>106.397194213867</v>
      </c>
    </row>
    <row r="593" spans="1:19">
      <c r="A593" s="1" t="d">
        <v>2005-05-01</v>
      </c>
      <c r="B593">
        <v>107.16349517822201</v>
      </c>
      <c r="C593">
        <v>106.515701446533</v>
      </c>
      <c r="D593">
        <v>106.81590530395501</v>
      </c>
      <c r="E593">
        <v>106.665803375244</v>
      </c>
      <c r="F593">
        <v>591</v>
      </c>
      <c r="K593">
        <f t="shared" si="80"/>
        <v>106.665803375244</v>
      </c>
      <c r="L593">
        <f t="shared" si="81"/>
        <v>109.304400482177</v>
      </c>
      <c r="M593">
        <f t="shared" si="74"/>
        <v>-2.4139898259295189E-2</v>
      </c>
      <c r="O593">
        <f t="shared" si="75"/>
        <v>108.20490454776217</v>
      </c>
      <c r="P593">
        <f t="shared" si="76"/>
        <v>-1.5391011725181727</v>
      </c>
      <c r="Q593">
        <f t="shared" si="77"/>
        <v>12.268957364174083</v>
      </c>
      <c r="R593">
        <f t="shared" si="78"/>
        <v>-0.12544677814370914</v>
      </c>
      <c r="S593">
        <f t="shared" si="79"/>
        <v>106.665803375244</v>
      </c>
    </row>
    <row r="594" spans="1:19">
      <c r="A594" s="1" t="d">
        <v>2005-05-02</v>
      </c>
      <c r="B594">
        <v>107.14770385742101</v>
      </c>
      <c r="C594">
        <v>106.54729614257801</v>
      </c>
      <c r="D594">
        <v>106.6578956604</v>
      </c>
      <c r="E594">
        <v>106.760599517822</v>
      </c>
      <c r="F594">
        <v>592</v>
      </c>
      <c r="K594">
        <f t="shared" si="80"/>
        <v>106.760599517822</v>
      </c>
      <c r="L594">
        <f t="shared" si="81"/>
        <v>108.514400482177</v>
      </c>
      <c r="M594">
        <f t="shared" si="74"/>
        <v>-1.6161919123748425E-2</v>
      </c>
      <c r="O594">
        <f t="shared" si="75"/>
        <v>108.20490454776217</v>
      </c>
      <c r="P594">
        <f t="shared" si="76"/>
        <v>-1.4443050299401676</v>
      </c>
      <c r="Q594">
        <f t="shared" si="77"/>
        <v>12.268957364174083</v>
      </c>
      <c r="R594">
        <f t="shared" si="78"/>
        <v>-0.11772027459787288</v>
      </c>
      <c r="S594">
        <f t="shared" si="79"/>
        <v>106.760599517822</v>
      </c>
    </row>
    <row r="595" spans="1:19">
      <c r="A595" s="1" t="d">
        <v>2005-05-03</v>
      </c>
      <c r="B595">
        <v>107.24250000000001</v>
      </c>
      <c r="C595">
        <v>106.578902893066</v>
      </c>
      <c r="D595">
        <v>106.73690048217701</v>
      </c>
      <c r="E595">
        <v>106.910701446533</v>
      </c>
      <c r="F595">
        <v>593</v>
      </c>
      <c r="K595">
        <f t="shared" si="80"/>
        <v>106.910701446533</v>
      </c>
      <c r="L595">
        <f t="shared" si="81"/>
        <v>108.838303375244</v>
      </c>
      <c r="M595">
        <f t="shared" si="74"/>
        <v>-1.771069438729822E-2</v>
      </c>
      <c r="O595">
        <f t="shared" si="75"/>
        <v>108.20490454776217</v>
      </c>
      <c r="P595">
        <f t="shared" si="76"/>
        <v>-1.2942031012291721</v>
      </c>
      <c r="Q595">
        <f t="shared" si="77"/>
        <v>12.268957364174083</v>
      </c>
      <c r="R595">
        <f t="shared" si="78"/>
        <v>-0.10548598897313836</v>
      </c>
      <c r="S595">
        <f t="shared" si="79"/>
        <v>106.910701446533</v>
      </c>
    </row>
    <row r="596" spans="1:19">
      <c r="A596" s="1" t="d">
        <v>2005-05-04</v>
      </c>
      <c r="B596">
        <v>107.037104339599</v>
      </c>
      <c r="C596">
        <v>106.618405303955</v>
      </c>
      <c r="D596">
        <v>106.910701446533</v>
      </c>
      <c r="E596">
        <v>106.950203857421</v>
      </c>
      <c r="F596">
        <v>594</v>
      </c>
      <c r="K596">
        <f t="shared" si="80"/>
        <v>106.950203857421</v>
      </c>
      <c r="L596">
        <f t="shared" si="81"/>
        <v>108.119400482177</v>
      </c>
      <c r="M596">
        <f t="shared" si="74"/>
        <v>-1.0813939214810331E-2</v>
      </c>
      <c r="O596">
        <f t="shared" si="75"/>
        <v>108.20490454776217</v>
      </c>
      <c r="P596">
        <f t="shared" si="76"/>
        <v>-1.254700690341167</v>
      </c>
      <c r="Q596">
        <f t="shared" si="77"/>
        <v>12.268957364174083</v>
      </c>
      <c r="R596">
        <f t="shared" si="78"/>
        <v>-0.1022662849905201</v>
      </c>
      <c r="S596">
        <f t="shared" si="79"/>
        <v>106.950203857421</v>
      </c>
    </row>
    <row r="597" spans="1:19">
      <c r="A597" s="1" t="d">
        <v>2005-05-05</v>
      </c>
      <c r="B597">
        <v>107.210905303955</v>
      </c>
      <c r="C597">
        <v>106.168099517822</v>
      </c>
      <c r="D597">
        <v>106.950203857421</v>
      </c>
      <c r="E597">
        <v>106.26289566040001</v>
      </c>
      <c r="F597">
        <v>595</v>
      </c>
      <c r="K597">
        <f t="shared" si="80"/>
        <v>106.26289566040001</v>
      </c>
      <c r="L597">
        <f t="shared" si="81"/>
        <v>108.095701446533</v>
      </c>
      <c r="M597">
        <f t="shared" si="74"/>
        <v>-1.6955399350820133E-2</v>
      </c>
      <c r="O597">
        <f t="shared" si="75"/>
        <v>108.20490454776217</v>
      </c>
      <c r="P597">
        <f t="shared" si="76"/>
        <v>-1.9420088873621637</v>
      </c>
      <c r="Q597">
        <f t="shared" si="77"/>
        <v>12.268957364174083</v>
      </c>
      <c r="R597">
        <f t="shared" si="78"/>
        <v>-0.15828638324499508</v>
      </c>
      <c r="S597">
        <f t="shared" si="79"/>
        <v>106.26289566040001</v>
      </c>
    </row>
    <row r="598" spans="1:19">
      <c r="A598" s="1" t="d">
        <v>2005-05-08</v>
      </c>
      <c r="B598">
        <v>107.40840530395501</v>
      </c>
      <c r="C598">
        <v>106.381402893066</v>
      </c>
      <c r="D598">
        <v>106.53150482177701</v>
      </c>
      <c r="E598">
        <v>107.353099517822</v>
      </c>
      <c r="F598">
        <v>596</v>
      </c>
      <c r="K598">
        <f t="shared" si="80"/>
        <v>107.353099517822</v>
      </c>
      <c r="L598">
        <f t="shared" si="81"/>
        <v>106.397194213867</v>
      </c>
      <c r="M598">
        <f t="shared" si="74"/>
        <v>8.9843093233601401E-3</v>
      </c>
      <c r="O598">
        <f t="shared" si="75"/>
        <v>108.20490454776217</v>
      </c>
      <c r="P598">
        <f t="shared" si="76"/>
        <v>-0.85180502994016649</v>
      </c>
      <c r="Q598">
        <f t="shared" si="77"/>
        <v>12.268957364174083</v>
      </c>
      <c r="R598">
        <f t="shared" si="78"/>
        <v>-6.9427662404914381E-2</v>
      </c>
      <c r="S598">
        <f t="shared" si="79"/>
        <v>107.353099517822</v>
      </c>
    </row>
    <row r="599" spans="1:19">
      <c r="A599" s="1" t="d">
        <v>2005-05-09</v>
      </c>
      <c r="B599">
        <v>107.424196624755</v>
      </c>
      <c r="C599">
        <v>107.100305786132</v>
      </c>
      <c r="D599">
        <v>107.345203857421</v>
      </c>
      <c r="E599">
        <v>107.36890289306599</v>
      </c>
      <c r="F599">
        <v>597</v>
      </c>
      <c r="K599">
        <f t="shared" si="80"/>
        <v>107.36890289306599</v>
      </c>
      <c r="L599">
        <f t="shared" si="81"/>
        <v>106.665803375244</v>
      </c>
      <c r="M599">
        <f t="shared" si="74"/>
        <v>6.5916113278454702E-3</v>
      </c>
      <c r="O599">
        <f t="shared" si="75"/>
        <v>108.20490454776217</v>
      </c>
      <c r="P599">
        <f t="shared" si="76"/>
        <v>-0.83600165469617593</v>
      </c>
      <c r="Q599">
        <f t="shared" si="77"/>
        <v>12.268957364174083</v>
      </c>
      <c r="R599">
        <f t="shared" si="78"/>
        <v>-6.8139584308715501E-2</v>
      </c>
      <c r="S599">
        <f t="shared" si="79"/>
        <v>107.36890289306599</v>
      </c>
    </row>
    <row r="600" spans="1:19">
      <c r="A600" s="1" t="d">
        <v>2005-05-10</v>
      </c>
      <c r="B600">
        <v>107.605905303955</v>
      </c>
      <c r="C600">
        <v>106.77640289306601</v>
      </c>
      <c r="D600">
        <v>107.360995178222</v>
      </c>
      <c r="E600">
        <v>107.029196624755</v>
      </c>
      <c r="F600">
        <v>598</v>
      </c>
      <c r="K600">
        <f t="shared" si="80"/>
        <v>107.029196624755</v>
      </c>
      <c r="L600">
        <f t="shared" si="81"/>
        <v>106.760599517822</v>
      </c>
      <c r="M600">
        <f t="shared" si="74"/>
        <v>2.5158823399840102E-3</v>
      </c>
      <c r="O600">
        <f t="shared" si="75"/>
        <v>108.20490454776217</v>
      </c>
      <c r="P600">
        <f t="shared" si="76"/>
        <v>-1.1757079230071668</v>
      </c>
      <c r="Q600">
        <f t="shared" si="77"/>
        <v>12.268957364174083</v>
      </c>
      <c r="R600">
        <f t="shared" si="78"/>
        <v>-9.5827859540883867E-2</v>
      </c>
      <c r="S600">
        <f t="shared" si="79"/>
        <v>107.029196624755</v>
      </c>
    </row>
    <row r="601" spans="1:19">
      <c r="A601" s="1" t="d">
        <v>2005-05-11</v>
      </c>
      <c r="B601">
        <v>107.297805786132</v>
      </c>
      <c r="C601">
        <v>106.87909469604401</v>
      </c>
      <c r="D601">
        <v>107.0528956604</v>
      </c>
      <c r="E601">
        <v>106.965995178222</v>
      </c>
      <c r="F601">
        <v>599</v>
      </c>
      <c r="K601">
        <f t="shared" si="80"/>
        <v>106.965995178222</v>
      </c>
      <c r="L601">
        <f t="shared" si="81"/>
        <v>106.910701446533</v>
      </c>
      <c r="M601">
        <f t="shared" si="74"/>
        <v>5.1719548128348336E-4</v>
      </c>
      <c r="O601">
        <f t="shared" si="75"/>
        <v>108.20490454776217</v>
      </c>
      <c r="P601">
        <f t="shared" si="76"/>
        <v>-1.2389093695401669</v>
      </c>
      <c r="Q601">
        <f t="shared" si="77"/>
        <v>12.268957364174083</v>
      </c>
      <c r="R601">
        <f t="shared" si="78"/>
        <v>-0.10097918941000146</v>
      </c>
      <c r="S601">
        <f t="shared" si="79"/>
        <v>106.965995178222</v>
      </c>
    </row>
    <row r="602" spans="1:19">
      <c r="A602" s="1" t="d">
        <v>2005-05-12</v>
      </c>
      <c r="B602">
        <v>107.16349517822201</v>
      </c>
      <c r="C602">
        <v>106.721097106933</v>
      </c>
      <c r="D602">
        <v>106.95809951782201</v>
      </c>
      <c r="E602">
        <v>106.950203857421</v>
      </c>
      <c r="F602">
        <v>600</v>
      </c>
      <c r="K602">
        <f t="shared" si="80"/>
        <v>106.950203857421</v>
      </c>
      <c r="L602">
        <f t="shared" si="81"/>
        <v>106.950203857421</v>
      </c>
      <c r="M602">
        <f t="shared" si="74"/>
        <v>0</v>
      </c>
      <c r="O602">
        <f t="shared" si="75"/>
        <v>108.20490454776217</v>
      </c>
      <c r="P602">
        <f t="shared" si="76"/>
        <v>-1.254700690341167</v>
      </c>
      <c r="Q602">
        <f t="shared" si="77"/>
        <v>12.268957364174083</v>
      </c>
      <c r="R602">
        <f t="shared" si="78"/>
        <v>-0.1022662849905201</v>
      </c>
      <c r="S602">
        <f t="shared" si="79"/>
        <v>106.950203857421</v>
      </c>
    </row>
    <row r="603" spans="1:19">
      <c r="A603" s="1" t="d">
        <v>2005-05-15</v>
      </c>
      <c r="B603">
        <v>107.353099517822</v>
      </c>
      <c r="C603">
        <v>106.499898071289</v>
      </c>
      <c r="D603">
        <v>106.942296142578</v>
      </c>
      <c r="E603">
        <v>106.681594696044</v>
      </c>
      <c r="F603">
        <v>601</v>
      </c>
      <c r="K603">
        <f t="shared" si="80"/>
        <v>106.681594696044</v>
      </c>
      <c r="L603">
        <f t="shared" si="81"/>
        <v>106.26289566040001</v>
      </c>
      <c r="M603">
        <f t="shared" si="74"/>
        <v>3.940218578101673E-3</v>
      </c>
      <c r="O603">
        <f t="shared" si="75"/>
        <v>108.20490454776217</v>
      </c>
      <c r="P603">
        <f t="shared" si="76"/>
        <v>-1.5233098517181674</v>
      </c>
      <c r="Q603">
        <f t="shared" si="77"/>
        <v>12.268957364174083</v>
      </c>
      <c r="R603">
        <f t="shared" si="78"/>
        <v>-0.12415968256327158</v>
      </c>
      <c r="S603">
        <f t="shared" si="79"/>
        <v>106.681594696044</v>
      </c>
    </row>
    <row r="604" spans="1:19">
      <c r="A604" s="1" t="d">
        <v>2005-05-16</v>
      </c>
      <c r="B604">
        <v>107.13979614257801</v>
      </c>
      <c r="C604">
        <v>106.270803375244</v>
      </c>
      <c r="D604">
        <v>106.6578956604</v>
      </c>
      <c r="E604">
        <v>106.926504821777</v>
      </c>
      <c r="F604">
        <v>602</v>
      </c>
      <c r="K604">
        <f t="shared" si="80"/>
        <v>106.926504821777</v>
      </c>
      <c r="L604">
        <f t="shared" si="81"/>
        <v>107.353099517822</v>
      </c>
      <c r="M604">
        <f t="shared" si="74"/>
        <v>-3.9737529513451664E-3</v>
      </c>
      <c r="O604">
        <f t="shared" si="75"/>
        <v>108.20490454776217</v>
      </c>
      <c r="P604">
        <f t="shared" si="76"/>
        <v>-1.2783997259851674</v>
      </c>
      <c r="Q604">
        <f t="shared" si="77"/>
        <v>12.268957364174083</v>
      </c>
      <c r="R604">
        <f t="shared" si="78"/>
        <v>-0.10419791087693833</v>
      </c>
      <c r="S604">
        <f t="shared" si="79"/>
        <v>106.926504821777</v>
      </c>
    </row>
    <row r="605" spans="1:19">
      <c r="A605" s="1" t="d">
        <v>2005-05-17</v>
      </c>
      <c r="B605">
        <v>107.337296142578</v>
      </c>
      <c r="C605">
        <v>106.823800964355</v>
      </c>
      <c r="D605">
        <v>106.926504821777</v>
      </c>
      <c r="E605">
        <v>107.187194213867</v>
      </c>
      <c r="F605">
        <v>603</v>
      </c>
      <c r="K605">
        <f t="shared" si="80"/>
        <v>107.187194213867</v>
      </c>
      <c r="L605">
        <f t="shared" si="81"/>
        <v>107.36890289306599</v>
      </c>
      <c r="M605">
        <f t="shared" si="74"/>
        <v>-1.6923771623145178E-3</v>
      </c>
      <c r="O605">
        <f t="shared" si="75"/>
        <v>108.20490454776217</v>
      </c>
      <c r="P605">
        <f t="shared" si="76"/>
        <v>-1.0177103338951667</v>
      </c>
      <c r="Q605">
        <f t="shared" si="77"/>
        <v>12.268957364174083</v>
      </c>
      <c r="R605">
        <f t="shared" si="78"/>
        <v>-8.2950026125848925E-2</v>
      </c>
      <c r="S605">
        <f t="shared" si="79"/>
        <v>107.187194213867</v>
      </c>
    </row>
    <row r="606" spans="1:19">
      <c r="A606" s="1" t="d">
        <v>2005-05-18</v>
      </c>
      <c r="B606">
        <v>107.566402893066</v>
      </c>
      <c r="C606">
        <v>106.99760192871</v>
      </c>
      <c r="D606">
        <v>107.179298553466</v>
      </c>
      <c r="E606">
        <v>107.38469421386699</v>
      </c>
      <c r="F606">
        <v>604</v>
      </c>
      <c r="K606">
        <f t="shared" si="80"/>
        <v>107.38469421386699</v>
      </c>
      <c r="L606">
        <f t="shared" si="81"/>
        <v>107.029196624755</v>
      </c>
      <c r="M606">
        <f t="shared" si="74"/>
        <v>3.321501051328779E-3</v>
      </c>
      <c r="O606">
        <f t="shared" si="75"/>
        <v>108.20490454776217</v>
      </c>
      <c r="P606">
        <f t="shared" si="76"/>
        <v>-0.82021033389517584</v>
      </c>
      <c r="Q606">
        <f t="shared" si="77"/>
        <v>12.268957364174083</v>
      </c>
      <c r="R606">
        <f t="shared" si="78"/>
        <v>-6.6852488728196865E-2</v>
      </c>
      <c r="S606">
        <f t="shared" si="79"/>
        <v>107.38469421386699</v>
      </c>
    </row>
    <row r="607" spans="1:19">
      <c r="A607" s="1" t="d">
        <v>2005-05-19</v>
      </c>
      <c r="B607">
        <v>107.61380096435499</v>
      </c>
      <c r="C607">
        <v>107.12400482177701</v>
      </c>
      <c r="D607">
        <v>107.39260192870999</v>
      </c>
      <c r="E607">
        <v>107.258303375244</v>
      </c>
      <c r="F607">
        <v>605</v>
      </c>
      <c r="K607">
        <f t="shared" si="80"/>
        <v>107.258303375244</v>
      </c>
      <c r="L607">
        <f t="shared" si="81"/>
        <v>106.965995178222</v>
      </c>
      <c r="M607">
        <f t="shared" si="74"/>
        <v>2.7327207729423986E-3</v>
      </c>
      <c r="O607">
        <f t="shared" si="75"/>
        <v>108.20490454776217</v>
      </c>
      <c r="P607">
        <f t="shared" si="76"/>
        <v>-0.94660117251817155</v>
      </c>
      <c r="Q607">
        <f t="shared" si="77"/>
        <v>12.268957364174083</v>
      </c>
      <c r="R607">
        <f t="shared" si="78"/>
        <v>-7.7154165950750656E-2</v>
      </c>
      <c r="S607">
        <f t="shared" si="79"/>
        <v>107.258303375244</v>
      </c>
    </row>
    <row r="608" spans="1:19">
      <c r="A608" s="1" t="d">
        <v>2005-05-22</v>
      </c>
      <c r="B608">
        <v>107.32940048217699</v>
      </c>
      <c r="C608">
        <v>106.863303375244</v>
      </c>
      <c r="D608">
        <v>107.234604339599</v>
      </c>
      <c r="E608">
        <v>106.989694213867</v>
      </c>
      <c r="F608">
        <v>606</v>
      </c>
      <c r="K608">
        <f t="shared" si="80"/>
        <v>106.989694213867</v>
      </c>
      <c r="L608">
        <f t="shared" si="81"/>
        <v>106.950203857421</v>
      </c>
      <c r="M608">
        <f t="shared" si="74"/>
        <v>3.6924059068321746E-4</v>
      </c>
      <c r="O608">
        <f t="shared" si="75"/>
        <v>108.20490454776217</v>
      </c>
      <c r="P608">
        <f t="shared" si="76"/>
        <v>-1.2152103338951719</v>
      </c>
      <c r="Q608">
        <f t="shared" si="77"/>
        <v>12.268957364174083</v>
      </c>
      <c r="R608">
        <f t="shared" si="78"/>
        <v>-9.9047563523502136E-2</v>
      </c>
      <c r="S608">
        <f t="shared" si="79"/>
        <v>106.989694213867</v>
      </c>
    </row>
    <row r="609" spans="1:19">
      <c r="A609" s="1" t="d">
        <v>2005-05-23</v>
      </c>
      <c r="B609">
        <v>107.08450241088801</v>
      </c>
      <c r="C609">
        <v>106.697398071289</v>
      </c>
      <c r="D609">
        <v>107.005497589111</v>
      </c>
      <c r="E609">
        <v>106.823800964355</v>
      </c>
      <c r="F609">
        <v>607</v>
      </c>
      <c r="K609">
        <f t="shared" si="80"/>
        <v>106.823800964355</v>
      </c>
      <c r="L609">
        <f t="shared" si="81"/>
        <v>106.681594696044</v>
      </c>
      <c r="M609">
        <f t="shared" si="74"/>
        <v>1.3329972120885714E-3</v>
      </c>
      <c r="O609">
        <f t="shared" si="75"/>
        <v>108.20490454776217</v>
      </c>
      <c r="P609">
        <f t="shared" si="76"/>
        <v>-1.3811035834071674</v>
      </c>
      <c r="Q609">
        <f t="shared" si="77"/>
        <v>12.268957364174083</v>
      </c>
      <c r="R609">
        <f t="shared" si="78"/>
        <v>-0.11256894472875528</v>
      </c>
      <c r="S609">
        <f t="shared" si="79"/>
        <v>106.823800964355</v>
      </c>
    </row>
    <row r="610" spans="1:19">
      <c r="A610" s="1" t="d">
        <v>2005-05-24</v>
      </c>
      <c r="B610">
        <v>107.32940048217699</v>
      </c>
      <c r="C610">
        <v>106.65</v>
      </c>
      <c r="D610">
        <v>106.83960433959901</v>
      </c>
      <c r="E610">
        <v>107.179298553466</v>
      </c>
      <c r="F610">
        <v>608</v>
      </c>
      <c r="K610">
        <f t="shared" si="80"/>
        <v>107.179298553466</v>
      </c>
      <c r="L610">
        <f t="shared" si="81"/>
        <v>106.926504821777</v>
      </c>
      <c r="M610">
        <f t="shared" si="74"/>
        <v>2.3641821278115316E-3</v>
      </c>
      <c r="O610">
        <f t="shared" si="75"/>
        <v>108.20490454776217</v>
      </c>
      <c r="P610">
        <f t="shared" si="76"/>
        <v>-1.0256059942961713</v>
      </c>
      <c r="Q610">
        <f t="shared" si="77"/>
        <v>12.268957364174083</v>
      </c>
      <c r="R610">
        <f t="shared" si="78"/>
        <v>-8.3593573916149369E-2</v>
      </c>
      <c r="S610">
        <f t="shared" si="79"/>
        <v>107.179298553466</v>
      </c>
    </row>
    <row r="611" spans="1:19">
      <c r="A611" s="1" t="d">
        <v>2005-05-25</v>
      </c>
      <c r="B611">
        <v>107.44</v>
      </c>
      <c r="C611">
        <v>106.594694213867</v>
      </c>
      <c r="D611">
        <v>107.16349517822201</v>
      </c>
      <c r="E611">
        <v>106.768495178222</v>
      </c>
      <c r="F611">
        <v>609</v>
      </c>
      <c r="K611">
        <f t="shared" si="80"/>
        <v>106.768495178222</v>
      </c>
      <c r="L611">
        <f t="shared" si="81"/>
        <v>107.187194213867</v>
      </c>
      <c r="M611">
        <f t="shared" si="74"/>
        <v>-3.9062412139418967E-3</v>
      </c>
      <c r="O611">
        <f t="shared" si="75"/>
        <v>108.20490454776217</v>
      </c>
      <c r="P611">
        <f t="shared" si="76"/>
        <v>-1.4364093695401721</v>
      </c>
      <c r="Q611">
        <f t="shared" si="77"/>
        <v>12.268957364174083</v>
      </c>
      <c r="R611">
        <f t="shared" si="78"/>
        <v>-0.11707672680765467</v>
      </c>
      <c r="S611">
        <f t="shared" si="79"/>
        <v>106.768495178222</v>
      </c>
    </row>
    <row r="612" spans="1:19">
      <c r="A612" s="1" t="d">
        <v>2005-05-26</v>
      </c>
      <c r="B612">
        <v>107.416300964355</v>
      </c>
      <c r="C612">
        <v>106.594694213867</v>
      </c>
      <c r="D612">
        <v>106.744796142578</v>
      </c>
      <c r="E612">
        <v>107.30570144653301</v>
      </c>
      <c r="F612">
        <v>610</v>
      </c>
      <c r="K612">
        <f t="shared" si="80"/>
        <v>107.30570144653301</v>
      </c>
      <c r="L612">
        <f t="shared" si="81"/>
        <v>107.38469421386699</v>
      </c>
      <c r="M612">
        <f t="shared" si="74"/>
        <v>-7.3560545953288425E-4</v>
      </c>
      <c r="O612">
        <f t="shared" si="75"/>
        <v>108.20490454776217</v>
      </c>
      <c r="P612">
        <f t="shared" si="76"/>
        <v>-0.89920310122916192</v>
      </c>
      <c r="Q612">
        <f t="shared" si="77"/>
        <v>12.268957364174083</v>
      </c>
      <c r="R612">
        <f t="shared" si="78"/>
        <v>-7.3290914177831942E-2</v>
      </c>
      <c r="S612">
        <f t="shared" si="79"/>
        <v>107.30570144653301</v>
      </c>
    </row>
    <row r="613" spans="1:19">
      <c r="A613" s="1" t="d">
        <v>2005-05-29</v>
      </c>
      <c r="B613">
        <v>106.989694213867</v>
      </c>
      <c r="C613">
        <v>106.255</v>
      </c>
      <c r="D613">
        <v>106.95809951782201</v>
      </c>
      <c r="E613">
        <v>106.420905303955</v>
      </c>
      <c r="F613">
        <v>611</v>
      </c>
      <c r="K613">
        <f t="shared" si="80"/>
        <v>106.420905303955</v>
      </c>
      <c r="L613">
        <f t="shared" si="81"/>
        <v>107.258303375244</v>
      </c>
      <c r="M613">
        <f t="shared" si="74"/>
        <v>-7.8073029773682023E-3</v>
      </c>
      <c r="O613">
        <f t="shared" si="75"/>
        <v>108.20490454776217</v>
      </c>
      <c r="P613">
        <f t="shared" si="76"/>
        <v>-1.7839992438071732</v>
      </c>
      <c r="Q613">
        <f t="shared" si="77"/>
        <v>12.268957364174083</v>
      </c>
      <c r="R613">
        <f t="shared" si="78"/>
        <v>-0.14540756731427992</v>
      </c>
      <c r="S613">
        <f t="shared" si="79"/>
        <v>106.420905303955</v>
      </c>
    </row>
    <row r="614" spans="1:19">
      <c r="A614" s="1" t="d">
        <v>2005-05-30</v>
      </c>
      <c r="B614">
        <v>106.46830337524401</v>
      </c>
      <c r="C614">
        <v>105.141097106933</v>
      </c>
      <c r="D614">
        <v>106.436696624755</v>
      </c>
      <c r="E614">
        <v>105.393902893066</v>
      </c>
      <c r="F614">
        <v>612</v>
      </c>
      <c r="K614">
        <f t="shared" si="80"/>
        <v>105.393902893066</v>
      </c>
      <c r="L614">
        <f t="shared" si="81"/>
        <v>106.989694213867</v>
      </c>
      <c r="M614">
        <f t="shared" si="74"/>
        <v>-1.4915374163151585E-2</v>
      </c>
      <c r="O614">
        <f t="shared" si="75"/>
        <v>108.20490454776217</v>
      </c>
      <c r="P614">
        <f t="shared" si="76"/>
        <v>-2.8110016546961702</v>
      </c>
      <c r="Q614">
        <f t="shared" si="77"/>
        <v>12.268957364174083</v>
      </c>
      <c r="R614">
        <f t="shared" si="78"/>
        <v>-0.22911495828524303</v>
      </c>
      <c r="S614">
        <f t="shared" si="79"/>
        <v>105.393902893066</v>
      </c>
    </row>
    <row r="615" spans="1:19">
      <c r="A615" s="1" t="d">
        <v>2005-05-31</v>
      </c>
      <c r="B615">
        <v>105.599298553466</v>
      </c>
      <c r="C615">
        <v>104.556504821777</v>
      </c>
      <c r="D615">
        <v>105.385995178222</v>
      </c>
      <c r="E615">
        <v>104.70659469604399</v>
      </c>
      <c r="F615">
        <v>613</v>
      </c>
      <c r="K615">
        <f t="shared" si="80"/>
        <v>104.70659469604399</v>
      </c>
      <c r="L615">
        <f t="shared" si="81"/>
        <v>106.823800964355</v>
      </c>
      <c r="M615">
        <f t="shared" si="74"/>
        <v>-1.9819611820566796E-2</v>
      </c>
      <c r="O615">
        <f t="shared" si="75"/>
        <v>108.20490454776217</v>
      </c>
      <c r="P615">
        <f t="shared" si="76"/>
        <v>-3.4983098517181759</v>
      </c>
      <c r="Q615">
        <f t="shared" si="77"/>
        <v>12.268957364174083</v>
      </c>
      <c r="R615">
        <f t="shared" si="78"/>
        <v>-0.28513505653980026</v>
      </c>
      <c r="S615">
        <f t="shared" si="79"/>
        <v>104.70659469604399</v>
      </c>
    </row>
    <row r="616" spans="1:19">
      <c r="A616" s="1" t="d">
        <v>2005-06-01</v>
      </c>
      <c r="B616">
        <v>105.101594696044</v>
      </c>
      <c r="C616">
        <v>104.422194213867</v>
      </c>
      <c r="D616">
        <v>104.70659469604399</v>
      </c>
      <c r="E616">
        <v>104.8725</v>
      </c>
      <c r="F616">
        <v>614</v>
      </c>
      <c r="K616">
        <f t="shared" si="80"/>
        <v>104.8725</v>
      </c>
      <c r="L616">
        <f t="shared" si="81"/>
        <v>107.179298553466</v>
      </c>
      <c r="M616">
        <f t="shared" si="74"/>
        <v>-2.1522799501391243E-2</v>
      </c>
      <c r="O616">
        <f t="shared" si="75"/>
        <v>108.20490454776217</v>
      </c>
      <c r="P616">
        <f t="shared" si="76"/>
        <v>-3.3324045477621667</v>
      </c>
      <c r="Q616">
        <f t="shared" si="77"/>
        <v>12.268957364174083</v>
      </c>
      <c r="R616">
        <f t="shared" si="78"/>
        <v>-0.27161269281878347</v>
      </c>
      <c r="S616">
        <f t="shared" si="79"/>
        <v>104.8725</v>
      </c>
    </row>
    <row r="617" spans="1:19">
      <c r="A617" s="1" t="d">
        <v>2005-06-02</v>
      </c>
      <c r="B617">
        <v>104.943597106933</v>
      </c>
      <c r="C617">
        <v>103.8928956604</v>
      </c>
      <c r="D617">
        <v>104.84880096435499</v>
      </c>
      <c r="E617">
        <v>103.932398071289</v>
      </c>
      <c r="F617">
        <v>615</v>
      </c>
      <c r="K617">
        <f t="shared" si="80"/>
        <v>103.932398071289</v>
      </c>
      <c r="L617">
        <f t="shared" si="81"/>
        <v>106.768495178222</v>
      </c>
      <c r="M617">
        <f t="shared" si="74"/>
        <v>-2.6563052164394363E-2</v>
      </c>
      <c r="O617">
        <f t="shared" si="75"/>
        <v>108.20490454776217</v>
      </c>
      <c r="P617">
        <f t="shared" si="76"/>
        <v>-4.2725064764731684</v>
      </c>
      <c r="Q617">
        <f t="shared" si="77"/>
        <v>12.268957364174083</v>
      </c>
      <c r="R617">
        <f t="shared" si="78"/>
        <v>-0.34823712803412965</v>
      </c>
      <c r="S617">
        <f t="shared" si="79"/>
        <v>103.932398071289</v>
      </c>
    </row>
    <row r="618" spans="1:19">
      <c r="A618" s="1" t="d">
        <v>2005-06-05</v>
      </c>
      <c r="B618">
        <v>104.177296142578</v>
      </c>
      <c r="C618">
        <v>103.426798553466</v>
      </c>
      <c r="D618">
        <v>104.09039566040001</v>
      </c>
      <c r="E618">
        <v>103.474196624755</v>
      </c>
      <c r="F618">
        <v>616</v>
      </c>
      <c r="K618">
        <f t="shared" si="80"/>
        <v>103.474196624755</v>
      </c>
      <c r="L618">
        <f t="shared" si="81"/>
        <v>107.30570144653301</v>
      </c>
      <c r="M618">
        <f t="shared" si="74"/>
        <v>-3.5706442156637208E-2</v>
      </c>
      <c r="O618">
        <f t="shared" si="75"/>
        <v>108.20490454776217</v>
      </c>
      <c r="P618">
        <f t="shared" si="76"/>
        <v>-4.7307079230071736</v>
      </c>
      <c r="Q618">
        <f t="shared" si="77"/>
        <v>12.268957364174083</v>
      </c>
      <c r="R618">
        <f t="shared" si="78"/>
        <v>-0.38558353269863477</v>
      </c>
      <c r="S618">
        <f t="shared" si="79"/>
        <v>103.474196624755</v>
      </c>
    </row>
    <row r="619" spans="1:19">
      <c r="A619" s="1" t="d">
        <v>2005-06-06</v>
      </c>
      <c r="B619">
        <v>103.821798553466</v>
      </c>
      <c r="C619">
        <v>103.260905303955</v>
      </c>
      <c r="D619">
        <v>103.4978956604</v>
      </c>
      <c r="E619">
        <v>103.418902893066</v>
      </c>
      <c r="F619">
        <v>617</v>
      </c>
      <c r="K619">
        <f t="shared" si="80"/>
        <v>103.418902893066</v>
      </c>
      <c r="L619">
        <f t="shared" si="81"/>
        <v>106.420905303955</v>
      </c>
      <c r="M619">
        <f t="shared" si="74"/>
        <v>-2.8208765959233273E-2</v>
      </c>
      <c r="O619">
        <f t="shared" si="75"/>
        <v>108.20490454776217</v>
      </c>
      <c r="P619">
        <f t="shared" si="76"/>
        <v>-4.7860016546961646</v>
      </c>
      <c r="Q619">
        <f t="shared" si="77"/>
        <v>12.268957364174083</v>
      </c>
      <c r="R619">
        <f t="shared" si="78"/>
        <v>-0.39009033226177053</v>
      </c>
      <c r="S619">
        <f t="shared" si="79"/>
        <v>103.418902893066</v>
      </c>
    </row>
    <row r="620" spans="1:19">
      <c r="A620" s="1" t="d">
        <v>2005-06-07</v>
      </c>
      <c r="B620">
        <v>104.13780578613201</v>
      </c>
      <c r="C620">
        <v>103.3003956604</v>
      </c>
      <c r="D620">
        <v>103.434694213867</v>
      </c>
      <c r="E620">
        <v>103.64010192871</v>
      </c>
      <c r="F620">
        <v>618</v>
      </c>
      <c r="K620">
        <f t="shared" si="80"/>
        <v>103.64010192871</v>
      </c>
      <c r="L620">
        <f t="shared" si="81"/>
        <v>105.393902893066</v>
      </c>
      <c r="M620">
        <f t="shared" si="74"/>
        <v>-1.6640440444979365E-2</v>
      </c>
      <c r="O620">
        <f t="shared" si="75"/>
        <v>108.20490454776217</v>
      </c>
      <c r="P620">
        <f t="shared" si="76"/>
        <v>-4.5648026190521733</v>
      </c>
      <c r="Q620">
        <f t="shared" si="77"/>
        <v>12.268957364174083</v>
      </c>
      <c r="R620">
        <f t="shared" si="78"/>
        <v>-0.37206116897770025</v>
      </c>
      <c r="S620">
        <f t="shared" si="79"/>
        <v>103.64010192871</v>
      </c>
    </row>
    <row r="621" spans="1:19">
      <c r="A621" s="1" t="d">
        <v>2005-06-08</v>
      </c>
      <c r="B621">
        <v>103.987703857421</v>
      </c>
      <c r="C621">
        <v>103.395203857421</v>
      </c>
      <c r="D621">
        <v>103.64010192871</v>
      </c>
      <c r="E621">
        <v>103.798099517822</v>
      </c>
      <c r="F621">
        <v>619</v>
      </c>
      <c r="K621">
        <f t="shared" si="80"/>
        <v>103.798099517822</v>
      </c>
      <c r="L621">
        <f t="shared" si="81"/>
        <v>104.70659469604399</v>
      </c>
      <c r="M621">
        <f t="shared" si="74"/>
        <v>-8.6765803133919128E-3</v>
      </c>
      <c r="O621">
        <f t="shared" si="75"/>
        <v>108.20490454776217</v>
      </c>
      <c r="P621">
        <f t="shared" si="76"/>
        <v>-4.4068050299401733</v>
      </c>
      <c r="Q621">
        <f t="shared" si="77"/>
        <v>12.268957364174083</v>
      </c>
      <c r="R621">
        <f t="shared" si="78"/>
        <v>-0.3591833355626653</v>
      </c>
      <c r="S621">
        <f t="shared" si="79"/>
        <v>103.798099517822</v>
      </c>
    </row>
    <row r="622" spans="1:19">
      <c r="A622" s="1" t="d">
        <v>2005-06-09</v>
      </c>
      <c r="B622">
        <v>104.240497589111</v>
      </c>
      <c r="C622">
        <v>103.561097106933</v>
      </c>
      <c r="D622">
        <v>103.813902893066</v>
      </c>
      <c r="E622">
        <v>104.177296142578</v>
      </c>
      <c r="F622">
        <v>620</v>
      </c>
      <c r="K622">
        <f t="shared" si="80"/>
        <v>104.177296142578</v>
      </c>
      <c r="L622">
        <f t="shared" si="81"/>
        <v>104.8725</v>
      </c>
      <c r="M622">
        <f t="shared" si="74"/>
        <v>-6.6290386652554378E-3</v>
      </c>
      <c r="O622">
        <f t="shared" si="75"/>
        <v>108.20490454776217</v>
      </c>
      <c r="P622">
        <f t="shared" si="76"/>
        <v>-4.0276084051841679</v>
      </c>
      <c r="Q622">
        <f t="shared" si="77"/>
        <v>12.268957364174083</v>
      </c>
      <c r="R622">
        <f t="shared" si="78"/>
        <v>-0.32827633886355889</v>
      </c>
      <c r="S622">
        <f t="shared" si="79"/>
        <v>104.177296142578</v>
      </c>
    </row>
    <row r="623" spans="1:19">
      <c r="A623" s="1" t="d">
        <v>2005-06-12</v>
      </c>
      <c r="B623">
        <v>104.864604339599</v>
      </c>
      <c r="C623">
        <v>103.632194213867</v>
      </c>
      <c r="D623">
        <v>103.940305786132</v>
      </c>
      <c r="E623">
        <v>104.74609710693299</v>
      </c>
      <c r="F623">
        <v>621</v>
      </c>
      <c r="K623">
        <f t="shared" si="80"/>
        <v>104.74609710693299</v>
      </c>
      <c r="L623">
        <f t="shared" si="81"/>
        <v>103.932398071289</v>
      </c>
      <c r="M623">
        <f t="shared" si="74"/>
        <v>7.8291182609475651E-3</v>
      </c>
      <c r="O623">
        <f t="shared" si="75"/>
        <v>108.20490454776217</v>
      </c>
      <c r="P623">
        <f t="shared" si="76"/>
        <v>-3.458807440829176</v>
      </c>
      <c r="Q623">
        <f t="shared" si="77"/>
        <v>12.268957364174083</v>
      </c>
      <c r="R623">
        <f t="shared" si="78"/>
        <v>-0.28191535255710087</v>
      </c>
      <c r="S623">
        <f t="shared" si="79"/>
        <v>104.74609710693299</v>
      </c>
    </row>
    <row r="624" spans="1:19">
      <c r="A624" s="1" t="d">
        <v>2005-06-13</v>
      </c>
      <c r="B624">
        <v>105.05419662475499</v>
      </c>
      <c r="C624">
        <v>103.916594696044</v>
      </c>
      <c r="D624">
        <v>104.738201446533</v>
      </c>
      <c r="E624">
        <v>103.932398071289</v>
      </c>
      <c r="F624">
        <v>622</v>
      </c>
      <c r="K624">
        <f t="shared" si="80"/>
        <v>103.932398071289</v>
      </c>
      <c r="L624">
        <f t="shared" si="81"/>
        <v>103.474196624755</v>
      </c>
      <c r="M624">
        <f t="shared" si="74"/>
        <v>4.4281710946318942E-3</v>
      </c>
      <c r="O624">
        <f t="shared" si="75"/>
        <v>108.20490454776217</v>
      </c>
      <c r="P624">
        <f t="shared" si="76"/>
        <v>-4.2725064764731684</v>
      </c>
      <c r="Q624">
        <f t="shared" si="77"/>
        <v>12.268957364174083</v>
      </c>
      <c r="R624">
        <f t="shared" si="78"/>
        <v>-0.34823712803412965</v>
      </c>
      <c r="S624">
        <f t="shared" si="79"/>
        <v>103.932398071289</v>
      </c>
    </row>
    <row r="625" spans="1:19">
      <c r="A625" s="1" t="d">
        <v>2005-06-14</v>
      </c>
      <c r="B625">
        <v>104.651300964355</v>
      </c>
      <c r="C625">
        <v>103.829694213867</v>
      </c>
      <c r="D625">
        <v>103.932398071289</v>
      </c>
      <c r="E625">
        <v>104.548597106933</v>
      </c>
      <c r="F625">
        <v>623</v>
      </c>
      <c r="K625">
        <f t="shared" si="80"/>
        <v>104.548597106933</v>
      </c>
      <c r="L625">
        <f t="shared" si="81"/>
        <v>103.418902893066</v>
      </c>
      <c r="M625">
        <f t="shared" si="74"/>
        <v>1.0923478999144809E-2</v>
      </c>
      <c r="O625">
        <f t="shared" si="75"/>
        <v>108.20490454776217</v>
      </c>
      <c r="P625">
        <f t="shared" si="76"/>
        <v>-3.6563074408291669</v>
      </c>
      <c r="Q625">
        <f t="shared" si="77"/>
        <v>12.268957364174083</v>
      </c>
      <c r="R625">
        <f t="shared" si="78"/>
        <v>-0.29801288995475295</v>
      </c>
      <c r="S625">
        <f t="shared" si="79"/>
        <v>104.548597106933</v>
      </c>
    </row>
    <row r="626" spans="1:19">
      <c r="A626" s="1" t="d">
        <v>2005-06-15</v>
      </c>
      <c r="B626">
        <v>104.580203857421</v>
      </c>
      <c r="C626">
        <v>104.019298553466</v>
      </c>
      <c r="D626">
        <v>104.54070144653301</v>
      </c>
      <c r="E626">
        <v>104.15359710693301</v>
      </c>
      <c r="F626">
        <v>624</v>
      </c>
      <c r="K626">
        <f t="shared" si="80"/>
        <v>104.15359710693301</v>
      </c>
      <c r="L626">
        <f t="shared" si="81"/>
        <v>103.64010192871</v>
      </c>
      <c r="M626">
        <f t="shared" si="74"/>
        <v>4.9545993169344271E-3</v>
      </c>
      <c r="O626">
        <f t="shared" si="75"/>
        <v>108.20490454776217</v>
      </c>
      <c r="P626">
        <f t="shared" si="76"/>
        <v>-4.0513074408291629</v>
      </c>
      <c r="Q626">
        <f t="shared" si="77"/>
        <v>12.268957364174083</v>
      </c>
      <c r="R626">
        <f t="shared" si="78"/>
        <v>-0.3302079647500582</v>
      </c>
      <c r="S626">
        <f t="shared" si="79"/>
        <v>104.15359710693301</v>
      </c>
    </row>
    <row r="627" spans="1:19">
      <c r="A627" s="1" t="d">
        <v>2005-06-16</v>
      </c>
      <c r="B627">
        <v>105.425497589111</v>
      </c>
      <c r="C627">
        <v>103.964004821777</v>
      </c>
      <c r="D627">
        <v>104.145701446533</v>
      </c>
      <c r="E627">
        <v>105.251696624755</v>
      </c>
      <c r="F627">
        <v>625</v>
      </c>
      <c r="K627">
        <f t="shared" si="80"/>
        <v>105.251696624755</v>
      </c>
      <c r="L627">
        <f t="shared" si="81"/>
        <v>103.798099517822</v>
      </c>
      <c r="M627">
        <f t="shared" si="74"/>
        <v>1.4004082094811521E-2</v>
      </c>
      <c r="O627">
        <f t="shared" si="75"/>
        <v>108.20490454776217</v>
      </c>
      <c r="P627">
        <f t="shared" si="76"/>
        <v>-2.9532079230071702</v>
      </c>
      <c r="Q627">
        <f t="shared" si="77"/>
        <v>12.268957364174083</v>
      </c>
      <c r="R627">
        <f t="shared" si="78"/>
        <v>-0.24070569611975931</v>
      </c>
      <c r="S627">
        <f t="shared" si="79"/>
        <v>105.251696624755</v>
      </c>
    </row>
    <row r="628" spans="1:19">
      <c r="A628" s="1" t="d">
        <v>2005-06-19</v>
      </c>
      <c r="B628">
        <v>105.172703857421</v>
      </c>
      <c r="C628">
        <v>104.690803375244</v>
      </c>
      <c r="D628">
        <v>104.904094696044</v>
      </c>
      <c r="E628">
        <v>104.983099517822</v>
      </c>
      <c r="F628">
        <v>626</v>
      </c>
      <c r="K628">
        <f t="shared" si="80"/>
        <v>104.983099517822</v>
      </c>
      <c r="L628">
        <f t="shared" si="81"/>
        <v>104.177296142578</v>
      </c>
      <c r="M628">
        <f t="shared" si="74"/>
        <v>7.7349231078254199E-3</v>
      </c>
      <c r="O628">
        <f t="shared" si="75"/>
        <v>108.20490454776217</v>
      </c>
      <c r="P628">
        <f t="shared" si="76"/>
        <v>-3.221805029940171</v>
      </c>
      <c r="Q628">
        <f t="shared" si="77"/>
        <v>12.268957364174083</v>
      </c>
      <c r="R628">
        <f t="shared" si="78"/>
        <v>-0.26259811117674831</v>
      </c>
      <c r="S628">
        <f t="shared" si="79"/>
        <v>104.983099517822</v>
      </c>
    </row>
    <row r="629" spans="1:19">
      <c r="A629" s="1" t="d">
        <v>2005-06-20</v>
      </c>
      <c r="B629">
        <v>104.983099517822</v>
      </c>
      <c r="C629">
        <v>103.83760192871</v>
      </c>
      <c r="D629">
        <v>104.959400482177</v>
      </c>
      <c r="E629">
        <v>104.264196624755</v>
      </c>
      <c r="F629">
        <v>627</v>
      </c>
      <c r="K629">
        <f t="shared" si="80"/>
        <v>104.264196624755</v>
      </c>
      <c r="L629">
        <f t="shared" si="81"/>
        <v>104.74609710693299</v>
      </c>
      <c r="M629">
        <f t="shared" si="74"/>
        <v>-4.6006533464061361E-3</v>
      </c>
      <c r="O629">
        <f t="shared" si="75"/>
        <v>108.20490454776217</v>
      </c>
      <c r="P629">
        <f t="shared" si="76"/>
        <v>-3.9407079230071673</v>
      </c>
      <c r="Q629">
        <f t="shared" si="77"/>
        <v>12.268957364174083</v>
      </c>
      <c r="R629">
        <f t="shared" si="78"/>
        <v>-0.32119338310802309</v>
      </c>
      <c r="S629">
        <f t="shared" si="79"/>
        <v>104.264196624755</v>
      </c>
    </row>
    <row r="630" spans="1:19">
      <c r="A630" s="1" t="d">
        <v>2005-06-21</v>
      </c>
      <c r="B630">
        <v>104.54070144653301</v>
      </c>
      <c r="C630">
        <v>103.995599517822</v>
      </c>
      <c r="D630">
        <v>104.240497589111</v>
      </c>
      <c r="E630">
        <v>104.13780578613201</v>
      </c>
      <c r="F630">
        <v>628</v>
      </c>
      <c r="K630">
        <f t="shared" si="80"/>
        <v>104.13780578613201</v>
      </c>
      <c r="L630">
        <f t="shared" si="81"/>
        <v>103.932398071289</v>
      </c>
      <c r="M630">
        <f t="shared" si="74"/>
        <v>1.9763588510881558E-3</v>
      </c>
      <c r="O630">
        <f t="shared" si="75"/>
        <v>108.20490454776217</v>
      </c>
      <c r="P630">
        <f t="shared" si="76"/>
        <v>-4.067098761630163</v>
      </c>
      <c r="Q630">
        <f t="shared" si="77"/>
        <v>12.268957364174083</v>
      </c>
      <c r="R630">
        <f t="shared" si="78"/>
        <v>-0.33149506033057685</v>
      </c>
      <c r="S630">
        <f t="shared" si="79"/>
        <v>104.13780578613201</v>
      </c>
    </row>
    <row r="631" spans="1:19">
      <c r="A631" s="1" t="d">
        <v>2005-06-22</v>
      </c>
      <c r="B631">
        <v>104.224694213867</v>
      </c>
      <c r="C631">
        <v>103.252997589111</v>
      </c>
      <c r="D631">
        <v>104.145701446533</v>
      </c>
      <c r="E631">
        <v>103.513699035644</v>
      </c>
      <c r="F631">
        <v>629</v>
      </c>
      <c r="K631">
        <f t="shared" si="80"/>
        <v>103.513699035644</v>
      </c>
      <c r="L631">
        <f t="shared" si="81"/>
        <v>104.548597106933</v>
      </c>
      <c r="M631">
        <f t="shared" si="74"/>
        <v>-9.8987274810632409E-3</v>
      </c>
      <c r="O631">
        <f t="shared" si="75"/>
        <v>108.20490454776217</v>
      </c>
      <c r="P631">
        <f t="shared" si="76"/>
        <v>-4.6912055121181737</v>
      </c>
      <c r="Q631">
        <f t="shared" si="77"/>
        <v>12.268957364174083</v>
      </c>
      <c r="R631">
        <f t="shared" si="78"/>
        <v>-0.38236382871593544</v>
      </c>
      <c r="S631">
        <f t="shared" si="79"/>
        <v>103.513699035644</v>
      </c>
    </row>
    <row r="632" spans="1:19">
      <c r="A632" s="1" t="d">
        <v>2005-06-23</v>
      </c>
      <c r="B632">
        <v>104.43799758911101</v>
      </c>
      <c r="C632">
        <v>103.363597106933</v>
      </c>
      <c r="D632">
        <v>103.521594696044</v>
      </c>
      <c r="E632">
        <v>104.200995178222</v>
      </c>
      <c r="F632">
        <v>630</v>
      </c>
      <c r="K632">
        <f t="shared" si="80"/>
        <v>104.200995178222</v>
      </c>
      <c r="L632">
        <f t="shared" si="81"/>
        <v>104.15359710693301</v>
      </c>
      <c r="M632">
        <f t="shared" si="74"/>
        <v>4.550785820707226E-4</v>
      </c>
      <c r="O632">
        <f t="shared" si="75"/>
        <v>108.20490454776217</v>
      </c>
      <c r="P632">
        <f t="shared" si="76"/>
        <v>-4.0039093695401675</v>
      </c>
      <c r="Q632">
        <f t="shared" si="77"/>
        <v>12.268957364174083</v>
      </c>
      <c r="R632">
        <f t="shared" si="78"/>
        <v>-0.32634471297714068</v>
      </c>
      <c r="S632">
        <f t="shared" si="79"/>
        <v>104.200995178222</v>
      </c>
    </row>
    <row r="633" spans="1:19">
      <c r="A633" s="1" t="d">
        <v>2005-06-26</v>
      </c>
      <c r="B633">
        <v>105.204298553466</v>
      </c>
      <c r="C633">
        <v>104.43799758911101</v>
      </c>
      <c r="D633">
        <v>104.43799758911101</v>
      </c>
      <c r="E633">
        <v>105.014694213867</v>
      </c>
      <c r="F633">
        <v>631</v>
      </c>
      <c r="K633">
        <f t="shared" si="80"/>
        <v>105.014694213867</v>
      </c>
      <c r="L633">
        <f t="shared" si="81"/>
        <v>105.251696624755</v>
      </c>
      <c r="M633">
        <f t="shared" si="74"/>
        <v>-2.2517680805941298E-3</v>
      </c>
      <c r="O633">
        <f t="shared" si="75"/>
        <v>108.20490454776217</v>
      </c>
      <c r="P633">
        <f t="shared" si="76"/>
        <v>-3.1902103338951662</v>
      </c>
      <c r="Q633">
        <f t="shared" si="77"/>
        <v>12.268957364174083</v>
      </c>
      <c r="R633">
        <f t="shared" si="78"/>
        <v>-0.26002293750002964</v>
      </c>
      <c r="S633">
        <f t="shared" si="79"/>
        <v>105.014694213867</v>
      </c>
    </row>
    <row r="634" spans="1:19">
      <c r="A634" s="1" t="d">
        <v>2005-06-27</v>
      </c>
      <c r="B634">
        <v>105.362296142578</v>
      </c>
      <c r="C634">
        <v>104.635497589111</v>
      </c>
      <c r="D634">
        <v>105.29909469604399</v>
      </c>
      <c r="E634">
        <v>104.66710433959901</v>
      </c>
      <c r="F634">
        <v>632</v>
      </c>
      <c r="K634">
        <f t="shared" si="80"/>
        <v>104.66710433959901</v>
      </c>
      <c r="L634">
        <f t="shared" si="81"/>
        <v>104.983099517822</v>
      </c>
      <c r="M634">
        <f t="shared" si="74"/>
        <v>-3.0099623622690252E-3</v>
      </c>
      <c r="O634">
        <f t="shared" si="75"/>
        <v>108.20490454776217</v>
      </c>
      <c r="P634">
        <f t="shared" si="76"/>
        <v>-3.5378002081631621</v>
      </c>
      <c r="Q634">
        <f t="shared" si="77"/>
        <v>12.268957364174083</v>
      </c>
      <c r="R634">
        <f t="shared" si="78"/>
        <v>-0.28835377800673595</v>
      </c>
      <c r="S634">
        <f t="shared" si="79"/>
        <v>104.66710433959901</v>
      </c>
    </row>
    <row r="635" spans="1:19">
      <c r="A635" s="1" t="d">
        <v>2005-06-28</v>
      </c>
      <c r="B635">
        <v>105.457104339599</v>
      </c>
      <c r="C635">
        <v>104.635497589111</v>
      </c>
      <c r="D635">
        <v>104.896199035644</v>
      </c>
      <c r="E635">
        <v>105.370203857421</v>
      </c>
      <c r="F635">
        <v>633</v>
      </c>
      <c r="K635">
        <f t="shared" si="80"/>
        <v>105.370203857421</v>
      </c>
      <c r="L635">
        <f t="shared" si="81"/>
        <v>104.264196624755</v>
      </c>
      <c r="M635">
        <f t="shared" si="74"/>
        <v>1.0607737540495377E-2</v>
      </c>
      <c r="O635">
        <f t="shared" si="75"/>
        <v>108.20490454776217</v>
      </c>
      <c r="P635">
        <f t="shared" si="76"/>
        <v>-2.8347006903411653</v>
      </c>
      <c r="Q635">
        <f t="shared" si="77"/>
        <v>12.268957364174083</v>
      </c>
      <c r="R635">
        <f t="shared" si="78"/>
        <v>-0.23104658417174234</v>
      </c>
      <c r="S635">
        <f t="shared" si="79"/>
        <v>105.370203857421</v>
      </c>
    </row>
    <row r="636" spans="1:19">
      <c r="A636" s="1" t="d">
        <v>2005-06-29</v>
      </c>
      <c r="B636">
        <v>106.152296142578</v>
      </c>
      <c r="C636">
        <v>105.109502410888</v>
      </c>
      <c r="D636">
        <v>105.291199035644</v>
      </c>
      <c r="E636">
        <v>105.85210433959899</v>
      </c>
      <c r="F636">
        <v>634</v>
      </c>
      <c r="K636">
        <f t="shared" si="80"/>
        <v>105.85210433959899</v>
      </c>
      <c r="L636">
        <f t="shared" si="81"/>
        <v>104.13780578613201</v>
      </c>
      <c r="M636">
        <f t="shared" si="74"/>
        <v>1.6461827100406223E-2</v>
      </c>
      <c r="O636">
        <f t="shared" si="75"/>
        <v>108.20490454776217</v>
      </c>
      <c r="P636">
        <f t="shared" si="76"/>
        <v>-2.352800208163174</v>
      </c>
      <c r="Q636">
        <f t="shared" si="77"/>
        <v>12.268957364174083</v>
      </c>
      <c r="R636">
        <f t="shared" si="78"/>
        <v>-0.19176855362082015</v>
      </c>
      <c r="S636">
        <f t="shared" si="79"/>
        <v>105.85210433959899</v>
      </c>
    </row>
    <row r="637" spans="1:19">
      <c r="A637" s="1" t="d">
        <v>2005-06-30</v>
      </c>
      <c r="B637">
        <v>106.073303375244</v>
      </c>
      <c r="C637">
        <v>105.33859710693299</v>
      </c>
      <c r="D637">
        <v>105.844196624755</v>
      </c>
      <c r="E637">
        <v>105.354400482177</v>
      </c>
      <c r="F637">
        <v>635</v>
      </c>
      <c r="K637">
        <f t="shared" si="80"/>
        <v>105.354400482177</v>
      </c>
      <c r="L637">
        <f t="shared" si="81"/>
        <v>103.513699035644</v>
      </c>
      <c r="M637">
        <f t="shared" si="74"/>
        <v>1.7782201425331934E-2</v>
      </c>
      <c r="O637">
        <f t="shared" si="75"/>
        <v>108.20490454776217</v>
      </c>
      <c r="P637">
        <f t="shared" si="76"/>
        <v>-2.8505040655851701</v>
      </c>
      <c r="Q637">
        <f t="shared" si="77"/>
        <v>12.268957364174083</v>
      </c>
      <c r="R637">
        <f t="shared" si="78"/>
        <v>-0.23233466226794239</v>
      </c>
      <c r="S637">
        <f t="shared" si="79"/>
        <v>105.354400482177</v>
      </c>
    </row>
    <row r="638" spans="1:19">
      <c r="A638" s="1" t="d">
        <v>2005-07-03</v>
      </c>
      <c r="B638">
        <v>105.291199035644</v>
      </c>
      <c r="C638">
        <v>104.659196624755</v>
      </c>
      <c r="D638">
        <v>105.03049758911099</v>
      </c>
      <c r="E638">
        <v>104.927805786132</v>
      </c>
      <c r="F638">
        <v>636</v>
      </c>
      <c r="K638">
        <f t="shared" si="80"/>
        <v>104.927805786132</v>
      </c>
      <c r="L638">
        <f t="shared" si="81"/>
        <v>104.200995178222</v>
      </c>
      <c r="M638">
        <f t="shared" si="74"/>
        <v>6.9750831713928374E-3</v>
      </c>
      <c r="O638">
        <f t="shared" si="75"/>
        <v>108.20490454776217</v>
      </c>
      <c r="P638">
        <f t="shared" si="76"/>
        <v>-3.277098761630171</v>
      </c>
      <c r="Q638">
        <f t="shared" si="77"/>
        <v>12.268957364174083</v>
      </c>
      <c r="R638">
        <f t="shared" si="78"/>
        <v>-0.26710491073996634</v>
      </c>
      <c r="S638">
        <f t="shared" si="79"/>
        <v>104.927805786132</v>
      </c>
    </row>
    <row r="639" spans="1:19">
      <c r="A639" s="1" t="d">
        <v>2005-07-04</v>
      </c>
      <c r="B639">
        <v>105.32280578613199</v>
      </c>
      <c r="C639">
        <v>104.8803956604</v>
      </c>
      <c r="D639">
        <v>104.919898071289</v>
      </c>
      <c r="E639">
        <v>105.117398071289</v>
      </c>
      <c r="F639">
        <v>637</v>
      </c>
      <c r="K639">
        <f t="shared" si="80"/>
        <v>105.117398071289</v>
      </c>
      <c r="L639">
        <f t="shared" si="81"/>
        <v>105.014694213867</v>
      </c>
      <c r="M639">
        <f t="shared" si="74"/>
        <v>9.7799511002572004E-4</v>
      </c>
      <c r="O639">
        <f t="shared" si="75"/>
        <v>108.20490454776217</v>
      </c>
      <c r="P639">
        <f t="shared" si="76"/>
        <v>-3.0875064764731661</v>
      </c>
      <c r="Q639">
        <f t="shared" si="77"/>
        <v>12.268957364174083</v>
      </c>
      <c r="R639">
        <f t="shared" si="78"/>
        <v>-0.25165190364821272</v>
      </c>
      <c r="S639">
        <f t="shared" si="79"/>
        <v>105.117398071289</v>
      </c>
    </row>
    <row r="640" spans="1:19">
      <c r="A640" s="1" t="d">
        <v>2005-07-05</v>
      </c>
      <c r="B640">
        <v>105.78890289306599</v>
      </c>
      <c r="C640">
        <v>104.99099517822199</v>
      </c>
      <c r="D640">
        <v>105.109502410888</v>
      </c>
      <c r="E640">
        <v>105.765203857421</v>
      </c>
      <c r="F640">
        <v>638</v>
      </c>
      <c r="K640">
        <f t="shared" si="80"/>
        <v>105.765203857421</v>
      </c>
      <c r="L640">
        <f t="shared" si="81"/>
        <v>104.66710433959901</v>
      </c>
      <c r="M640">
        <f t="shared" si="74"/>
        <v>1.0491352796568654E-2</v>
      </c>
      <c r="O640">
        <f t="shared" si="75"/>
        <v>108.20490454776217</v>
      </c>
      <c r="P640">
        <f t="shared" si="76"/>
        <v>-2.4397006903411693</v>
      </c>
      <c r="Q640">
        <f t="shared" si="77"/>
        <v>12.268957364174083</v>
      </c>
      <c r="R640">
        <f t="shared" si="78"/>
        <v>-0.19885150937643706</v>
      </c>
      <c r="S640">
        <f t="shared" si="79"/>
        <v>105.765203857421</v>
      </c>
    </row>
    <row r="641" spans="1:19">
      <c r="A641" s="1" t="d">
        <v>2005-07-06</v>
      </c>
      <c r="B641">
        <v>106.049604339599</v>
      </c>
      <c r="C641">
        <v>105.393902893066</v>
      </c>
      <c r="D641">
        <v>105.765203857421</v>
      </c>
      <c r="E641">
        <v>105.6703956604</v>
      </c>
      <c r="F641">
        <v>639</v>
      </c>
      <c r="K641">
        <f t="shared" si="80"/>
        <v>105.6703956604</v>
      </c>
      <c r="L641">
        <f t="shared" si="81"/>
        <v>105.370203857421</v>
      </c>
      <c r="M641">
        <f t="shared" si="74"/>
        <v>2.8489249521164162E-3</v>
      </c>
      <c r="O641">
        <f t="shared" si="75"/>
        <v>108.20490454776217</v>
      </c>
      <c r="P641">
        <f t="shared" si="76"/>
        <v>-2.5345088873621648</v>
      </c>
      <c r="Q641">
        <f t="shared" si="77"/>
        <v>12.268957364174083</v>
      </c>
      <c r="R641">
        <f t="shared" si="78"/>
        <v>-0.20657899543795358</v>
      </c>
      <c r="S641">
        <f t="shared" si="79"/>
        <v>105.6703956604</v>
      </c>
    </row>
    <row r="642" spans="1:19">
      <c r="A642" s="1" t="d">
        <v>2005-07-07</v>
      </c>
      <c r="B642">
        <v>106.231300964355</v>
      </c>
      <c r="C642">
        <v>105.536097106933</v>
      </c>
      <c r="D642">
        <v>105.6703956604</v>
      </c>
      <c r="E642">
        <v>106.231300964355</v>
      </c>
      <c r="F642">
        <v>640</v>
      </c>
      <c r="K642">
        <f t="shared" si="80"/>
        <v>106.231300964355</v>
      </c>
      <c r="L642">
        <f t="shared" si="81"/>
        <v>105.85210433959899</v>
      </c>
      <c r="M642">
        <f t="shared" si="74"/>
        <v>3.5823248590265422E-3</v>
      </c>
      <c r="O642">
        <f t="shared" si="75"/>
        <v>108.20490454776217</v>
      </c>
      <c r="P642">
        <f t="shared" si="76"/>
        <v>-1.9736035834071686</v>
      </c>
      <c r="Q642">
        <f t="shared" si="77"/>
        <v>12.268957364174083</v>
      </c>
      <c r="R642">
        <f t="shared" si="78"/>
        <v>-0.16086155692171378</v>
      </c>
      <c r="S642">
        <f t="shared" si="79"/>
        <v>106.231300964355</v>
      </c>
    </row>
    <row r="643" spans="1:19">
      <c r="A643" s="1" t="d">
        <v>2005-07-10</v>
      </c>
      <c r="B643">
        <v>106.752703857421</v>
      </c>
      <c r="C643">
        <v>105.891594696044</v>
      </c>
      <c r="D643">
        <v>106.049604339599</v>
      </c>
      <c r="E643">
        <v>106.476199035644</v>
      </c>
      <c r="F643">
        <v>641</v>
      </c>
      <c r="K643">
        <f t="shared" si="80"/>
        <v>106.476199035644</v>
      </c>
      <c r="L643">
        <f t="shared" si="81"/>
        <v>105.354400482177</v>
      </c>
      <c r="M643">
        <f t="shared" ref="M643:M706" si="82">K643/L643-1</f>
        <v>1.0647856647020504E-2</v>
      </c>
      <c r="O643">
        <f t="shared" ref="O643:O706" si="83">SUM($E$2:$E$2188)/COUNTA($E$2:$E$2188)</f>
        <v>108.20490454776217</v>
      </c>
      <c r="P643">
        <f t="shared" ref="P643:P706" si="84">E643-O643</f>
        <v>-1.728705512118168</v>
      </c>
      <c r="Q643">
        <f t="shared" ref="Q643:Q706" si="85">$E$2189</f>
        <v>12.268957364174083</v>
      </c>
      <c r="R643">
        <f t="shared" ref="R643:R706" si="86">P643/Q643</f>
        <v>-0.14090076775114299</v>
      </c>
      <c r="S643">
        <f t="shared" ref="S643:S706" si="87">R643*Q643+O643</f>
        <v>106.476199035644</v>
      </c>
    </row>
    <row r="644" spans="1:19">
      <c r="A644" s="1" t="d">
        <v>2005-07-11</v>
      </c>
      <c r="B644">
        <v>107.234604339599</v>
      </c>
      <c r="C644">
        <v>106.334004821777</v>
      </c>
      <c r="D644">
        <v>106.46830337524401</v>
      </c>
      <c r="E644">
        <v>107.20299758911101</v>
      </c>
      <c r="F644">
        <v>642</v>
      </c>
      <c r="K644">
        <f t="shared" si="80"/>
        <v>107.20299758911101</v>
      </c>
      <c r="L644">
        <f t="shared" si="81"/>
        <v>104.927805786132</v>
      </c>
      <c r="M644">
        <f t="shared" si="82"/>
        <v>2.1683402087111059E-2</v>
      </c>
      <c r="O644">
        <f t="shared" si="83"/>
        <v>108.20490454776217</v>
      </c>
      <c r="P644">
        <f t="shared" si="84"/>
        <v>-1.001906958651162</v>
      </c>
      <c r="Q644">
        <f t="shared" si="85"/>
        <v>12.268957364174083</v>
      </c>
      <c r="R644">
        <f t="shared" si="86"/>
        <v>-8.1661948029648893E-2</v>
      </c>
      <c r="S644">
        <f t="shared" si="87"/>
        <v>107.20299758911101</v>
      </c>
    </row>
    <row r="645" spans="1:19">
      <c r="A645" s="1" t="d">
        <v>2005-07-12</v>
      </c>
      <c r="B645">
        <v>107.313597106933</v>
      </c>
      <c r="C645">
        <v>106.744796142578</v>
      </c>
      <c r="D645">
        <v>107.171402893066</v>
      </c>
      <c r="E645">
        <v>106.85539566040001</v>
      </c>
      <c r="F645">
        <v>643</v>
      </c>
      <c r="K645">
        <f t="shared" si="80"/>
        <v>106.85539566040001</v>
      </c>
      <c r="L645">
        <f t="shared" si="81"/>
        <v>105.117398071289</v>
      </c>
      <c r="M645">
        <f t="shared" si="82"/>
        <v>1.6533871851853954E-2</v>
      </c>
      <c r="O645">
        <f t="shared" si="83"/>
        <v>108.20490454776217</v>
      </c>
      <c r="P645">
        <f t="shared" si="84"/>
        <v>-1.3495088873621626</v>
      </c>
      <c r="Q645">
        <f t="shared" si="85"/>
        <v>12.268957364174083</v>
      </c>
      <c r="R645">
        <f t="shared" si="86"/>
        <v>-0.1099937710520366</v>
      </c>
      <c r="S645">
        <f t="shared" si="87"/>
        <v>106.85539566040001</v>
      </c>
    </row>
    <row r="646" spans="1:19">
      <c r="A646" s="1" t="d">
        <v>2005-07-13</v>
      </c>
      <c r="B646">
        <v>107.38469421386699</v>
      </c>
      <c r="C646">
        <v>106.484094696044</v>
      </c>
      <c r="D646">
        <v>106.831696624755</v>
      </c>
      <c r="E646">
        <v>107.274094696044</v>
      </c>
      <c r="F646">
        <v>644</v>
      </c>
      <c r="K646">
        <f t="shared" si="80"/>
        <v>107.274094696044</v>
      </c>
      <c r="L646">
        <f t="shared" si="81"/>
        <v>105.765203857421</v>
      </c>
      <c r="M646">
        <f t="shared" si="82"/>
        <v>1.4266420179713357E-2</v>
      </c>
      <c r="O646">
        <f t="shared" si="83"/>
        <v>108.20490454776217</v>
      </c>
      <c r="P646">
        <f t="shared" si="84"/>
        <v>-0.93080985171816621</v>
      </c>
      <c r="Q646">
        <f t="shared" si="85"/>
        <v>12.268957364174083</v>
      </c>
      <c r="R646">
        <f t="shared" si="86"/>
        <v>-7.5867070370313094E-2</v>
      </c>
      <c r="S646">
        <f t="shared" si="87"/>
        <v>107.274094696044</v>
      </c>
    </row>
    <row r="647" spans="1:19">
      <c r="A647" s="1" t="d">
        <v>2005-07-14</v>
      </c>
      <c r="B647">
        <v>107.44</v>
      </c>
      <c r="C647">
        <v>106.586798553466</v>
      </c>
      <c r="D647">
        <v>107.24250000000001</v>
      </c>
      <c r="E647">
        <v>106.563099517822</v>
      </c>
      <c r="F647">
        <v>645</v>
      </c>
      <c r="K647">
        <f t="shared" si="80"/>
        <v>106.563099517822</v>
      </c>
      <c r="L647">
        <f t="shared" si="81"/>
        <v>105.6703956604</v>
      </c>
      <c r="M647">
        <f t="shared" si="82"/>
        <v>8.4480033583951286E-3</v>
      </c>
      <c r="O647">
        <f t="shared" si="83"/>
        <v>108.20490454776217</v>
      </c>
      <c r="P647">
        <f t="shared" si="84"/>
        <v>-1.6418050299401727</v>
      </c>
      <c r="Q647">
        <f t="shared" si="85"/>
        <v>12.268957364174083</v>
      </c>
      <c r="R647">
        <f t="shared" si="86"/>
        <v>-0.13381781199552609</v>
      </c>
      <c r="S647">
        <f t="shared" si="87"/>
        <v>106.563099517822</v>
      </c>
    </row>
    <row r="648" spans="1:19">
      <c r="A648" s="1" t="d">
        <v>2005-07-17</v>
      </c>
      <c r="B648">
        <v>107.045</v>
      </c>
      <c r="C648">
        <v>106.38929855346601</v>
      </c>
      <c r="D648">
        <v>106.73690048217701</v>
      </c>
      <c r="E648">
        <v>106.539400482177</v>
      </c>
      <c r="F648">
        <v>646</v>
      </c>
      <c r="K648">
        <f t="shared" si="80"/>
        <v>106.539400482177</v>
      </c>
      <c r="L648">
        <f t="shared" si="81"/>
        <v>106.231300964355</v>
      </c>
      <c r="M648">
        <f t="shared" si="82"/>
        <v>2.9002705890364133E-3</v>
      </c>
      <c r="O648">
        <f t="shared" si="83"/>
        <v>108.20490454776217</v>
      </c>
      <c r="P648">
        <f t="shared" si="84"/>
        <v>-1.6655040655851678</v>
      </c>
      <c r="Q648">
        <f t="shared" si="85"/>
        <v>12.268957364174083</v>
      </c>
      <c r="R648">
        <f t="shared" si="86"/>
        <v>-0.1357494378820254</v>
      </c>
      <c r="S648">
        <f t="shared" si="87"/>
        <v>106.539400482177</v>
      </c>
    </row>
    <row r="649" spans="1:19">
      <c r="A649" s="1" t="d">
        <v>2005-07-18</v>
      </c>
      <c r="B649">
        <v>107.289898071289</v>
      </c>
      <c r="C649">
        <v>106.444604339599</v>
      </c>
      <c r="D649">
        <v>106.53150482177701</v>
      </c>
      <c r="E649">
        <v>107.274094696044</v>
      </c>
      <c r="F649">
        <v>647</v>
      </c>
      <c r="K649">
        <f t="shared" ref="K649:K712" si="88">E649</f>
        <v>107.274094696044</v>
      </c>
      <c r="L649">
        <f t="shared" ref="L649:L712" si="89">E643</f>
        <v>106.476199035644</v>
      </c>
      <c r="M649">
        <f t="shared" si="82"/>
        <v>7.4936527376685547E-3</v>
      </c>
      <c r="O649">
        <f t="shared" si="83"/>
        <v>108.20490454776217</v>
      </c>
      <c r="P649">
        <f t="shared" si="84"/>
        <v>-0.93080985171816621</v>
      </c>
      <c r="Q649">
        <f t="shared" si="85"/>
        <v>12.268957364174083</v>
      </c>
      <c r="R649">
        <f t="shared" si="86"/>
        <v>-7.5867070370313094E-2</v>
      </c>
      <c r="S649">
        <f t="shared" si="87"/>
        <v>107.274094696044</v>
      </c>
    </row>
    <row r="650" spans="1:19">
      <c r="A650" s="1" t="d">
        <v>2005-07-19</v>
      </c>
      <c r="B650">
        <v>108.364298553466</v>
      </c>
      <c r="C650">
        <v>107.218800964355</v>
      </c>
      <c r="D650">
        <v>107.274094696044</v>
      </c>
      <c r="E650">
        <v>108.24580337524399</v>
      </c>
      <c r="F650">
        <v>648</v>
      </c>
      <c r="K650">
        <f t="shared" si="88"/>
        <v>108.24580337524399</v>
      </c>
      <c r="L650">
        <f t="shared" si="89"/>
        <v>107.20299758911101</v>
      </c>
      <c r="M650">
        <f t="shared" si="82"/>
        <v>9.7273939123405651E-3</v>
      </c>
      <c r="O650">
        <f t="shared" si="83"/>
        <v>108.20490454776217</v>
      </c>
      <c r="P650">
        <f t="shared" si="84"/>
        <v>4.0898827481825606E-2</v>
      </c>
      <c r="Q650">
        <f t="shared" si="85"/>
        <v>12.268957364174083</v>
      </c>
      <c r="R650">
        <f t="shared" si="86"/>
        <v>3.3335210375131023E-3</v>
      </c>
      <c r="S650">
        <f t="shared" si="87"/>
        <v>108.24580337524399</v>
      </c>
    </row>
    <row r="651" spans="1:19">
      <c r="A651" s="1" t="d">
        <v>2005-07-20</v>
      </c>
      <c r="B651">
        <v>108.38010192871</v>
      </c>
      <c r="C651">
        <v>105.551900482177</v>
      </c>
      <c r="D651">
        <v>108.26950241088799</v>
      </c>
      <c r="E651">
        <v>106.0653956604</v>
      </c>
      <c r="F651">
        <v>649</v>
      </c>
      <c r="K651">
        <f t="shared" si="88"/>
        <v>106.0653956604</v>
      </c>
      <c r="L651">
        <f t="shared" si="89"/>
        <v>106.85539566040001</v>
      </c>
      <c r="M651">
        <f t="shared" si="82"/>
        <v>-7.3931690123606453E-3</v>
      </c>
      <c r="O651">
        <f t="shared" si="83"/>
        <v>108.20490454776217</v>
      </c>
      <c r="P651">
        <f t="shared" si="84"/>
        <v>-2.1395088873621688</v>
      </c>
      <c r="Q651">
        <f t="shared" si="85"/>
        <v>12.268957364174083</v>
      </c>
      <c r="R651">
        <f t="shared" si="86"/>
        <v>-0.17438392064264829</v>
      </c>
      <c r="S651">
        <f t="shared" si="87"/>
        <v>106.0653956604</v>
      </c>
    </row>
    <row r="652" spans="1:19">
      <c r="A652" s="1" t="d">
        <v>2005-07-21</v>
      </c>
      <c r="B652">
        <v>106.87909469604401</v>
      </c>
      <c r="C652">
        <v>105.899502410888</v>
      </c>
      <c r="D652">
        <v>106.073303375244</v>
      </c>
      <c r="E652">
        <v>106.025905303955</v>
      </c>
      <c r="F652">
        <v>650</v>
      </c>
      <c r="K652">
        <f t="shared" si="88"/>
        <v>106.025905303955</v>
      </c>
      <c r="L652">
        <f t="shared" si="89"/>
        <v>107.274094696044</v>
      </c>
      <c r="M652">
        <f t="shared" si="82"/>
        <v>-1.1635515504704874E-2</v>
      </c>
      <c r="O652">
        <f t="shared" si="83"/>
        <v>108.20490454776217</v>
      </c>
      <c r="P652">
        <f t="shared" si="84"/>
        <v>-2.1789992438071693</v>
      </c>
      <c r="Q652">
        <f t="shared" si="85"/>
        <v>12.268957364174083</v>
      </c>
      <c r="R652">
        <f t="shared" si="86"/>
        <v>-0.17760264210958518</v>
      </c>
      <c r="S652">
        <f t="shared" si="87"/>
        <v>106.025905303955</v>
      </c>
    </row>
    <row r="653" spans="1:19">
      <c r="A653" s="1" t="d">
        <v>2005-07-24</v>
      </c>
      <c r="B653">
        <v>106.760599517822</v>
      </c>
      <c r="C653">
        <v>105.994298553466</v>
      </c>
      <c r="D653">
        <v>106.239196624755</v>
      </c>
      <c r="E653">
        <v>106.373495178222</v>
      </c>
      <c r="F653">
        <v>651</v>
      </c>
      <c r="K653">
        <f t="shared" si="88"/>
        <v>106.373495178222</v>
      </c>
      <c r="L653">
        <f t="shared" si="89"/>
        <v>106.563099517822</v>
      </c>
      <c r="M653">
        <f t="shared" si="82"/>
        <v>-1.7792682500595847E-3</v>
      </c>
      <c r="O653">
        <f t="shared" si="83"/>
        <v>108.20490454776217</v>
      </c>
      <c r="P653">
        <f t="shared" si="84"/>
        <v>-1.8314093695401681</v>
      </c>
      <c r="Q653">
        <f t="shared" si="85"/>
        <v>12.268957364174083</v>
      </c>
      <c r="R653">
        <f t="shared" si="86"/>
        <v>-0.14927180160295994</v>
      </c>
      <c r="S653">
        <f t="shared" si="87"/>
        <v>106.373495178222</v>
      </c>
    </row>
    <row r="654" spans="1:19">
      <c r="A654" s="1" t="d">
        <v>2005-07-25</v>
      </c>
      <c r="B654">
        <v>106.83960433959901</v>
      </c>
      <c r="C654">
        <v>106.128597106933</v>
      </c>
      <c r="D654">
        <v>106.381402893066</v>
      </c>
      <c r="E654">
        <v>106.784298553466</v>
      </c>
      <c r="F654">
        <v>652</v>
      </c>
      <c r="K654">
        <f t="shared" si="88"/>
        <v>106.784298553466</v>
      </c>
      <c r="L654">
        <f t="shared" si="89"/>
        <v>106.539400482177</v>
      </c>
      <c r="M654">
        <f t="shared" si="82"/>
        <v>2.2986619990410517E-3</v>
      </c>
      <c r="O654">
        <f t="shared" si="83"/>
        <v>108.20490454776217</v>
      </c>
      <c r="P654">
        <f t="shared" si="84"/>
        <v>-1.4206059942961673</v>
      </c>
      <c r="Q654">
        <f t="shared" si="85"/>
        <v>12.268957364174083</v>
      </c>
      <c r="R654">
        <f t="shared" si="86"/>
        <v>-0.11578864871145464</v>
      </c>
      <c r="S654">
        <f t="shared" si="87"/>
        <v>106.784298553466</v>
      </c>
    </row>
    <row r="655" spans="1:19">
      <c r="A655" s="1" t="d">
        <v>2005-07-26</v>
      </c>
      <c r="B655">
        <v>107.234604339599</v>
      </c>
      <c r="C655">
        <v>106.54729614257801</v>
      </c>
      <c r="D655">
        <v>106.80010192871001</v>
      </c>
      <c r="E655">
        <v>107.187194213867</v>
      </c>
      <c r="F655">
        <v>653</v>
      </c>
      <c r="K655">
        <f t="shared" si="88"/>
        <v>107.187194213867</v>
      </c>
      <c r="L655">
        <f t="shared" si="89"/>
        <v>107.274094696044</v>
      </c>
      <c r="M655">
        <f t="shared" si="82"/>
        <v>-8.1007891442219648E-4</v>
      </c>
      <c r="O655">
        <f t="shared" si="83"/>
        <v>108.20490454776217</v>
      </c>
      <c r="P655">
        <f t="shared" si="84"/>
        <v>-1.0177103338951667</v>
      </c>
      <c r="Q655">
        <f t="shared" si="85"/>
        <v>12.268957364174083</v>
      </c>
      <c r="R655">
        <f t="shared" si="86"/>
        <v>-8.2950026125848925E-2</v>
      </c>
      <c r="S655">
        <f t="shared" si="87"/>
        <v>107.187194213867</v>
      </c>
    </row>
    <row r="656" spans="1:19">
      <c r="A656" s="1" t="d">
        <v>2005-07-27</v>
      </c>
      <c r="B656">
        <v>107.621696624755</v>
      </c>
      <c r="C656">
        <v>106.90280578613201</v>
      </c>
      <c r="D656">
        <v>107.20299758911101</v>
      </c>
      <c r="E656">
        <v>107.582194213867</v>
      </c>
      <c r="F656">
        <v>654</v>
      </c>
      <c r="K656">
        <f t="shared" si="88"/>
        <v>107.582194213867</v>
      </c>
      <c r="L656">
        <f t="shared" si="89"/>
        <v>108.24580337524399</v>
      </c>
      <c r="M656">
        <f t="shared" si="82"/>
        <v>-6.1305763427754734E-3</v>
      </c>
      <c r="O656">
        <f t="shared" si="83"/>
        <v>108.20490454776217</v>
      </c>
      <c r="P656">
        <f t="shared" si="84"/>
        <v>-0.62271033389517072</v>
      </c>
      <c r="Q656">
        <f t="shared" si="85"/>
        <v>12.268957364174083</v>
      </c>
      <c r="R656">
        <f t="shared" si="86"/>
        <v>-5.0754951330543654E-2</v>
      </c>
      <c r="S656">
        <f t="shared" si="87"/>
        <v>107.582194213867</v>
      </c>
    </row>
    <row r="657" spans="1:19">
      <c r="A657" s="1" t="d">
        <v>2005-07-28</v>
      </c>
      <c r="B657">
        <v>108.285305786132</v>
      </c>
      <c r="C657">
        <v>107.20299758911101</v>
      </c>
      <c r="D657">
        <v>107.582194213867</v>
      </c>
      <c r="E657">
        <v>107.708597106933</v>
      </c>
      <c r="F657">
        <v>655</v>
      </c>
      <c r="K657">
        <f t="shared" si="88"/>
        <v>107.708597106933</v>
      </c>
      <c r="L657">
        <f t="shared" si="89"/>
        <v>106.0653956604</v>
      </c>
      <c r="M657">
        <f t="shared" si="82"/>
        <v>1.5492342590171404E-2</v>
      </c>
      <c r="O657">
        <f t="shared" si="83"/>
        <v>108.20490454776217</v>
      </c>
      <c r="P657">
        <f t="shared" si="84"/>
        <v>-0.49630744082917033</v>
      </c>
      <c r="Q657">
        <f t="shared" si="85"/>
        <v>12.268957364174083</v>
      </c>
      <c r="R657">
        <f t="shared" si="86"/>
        <v>-4.0452291592308467E-2</v>
      </c>
      <c r="S657">
        <f t="shared" si="87"/>
        <v>107.708597106933</v>
      </c>
    </row>
    <row r="658" spans="1:19">
      <c r="A658" s="1" t="d">
        <v>2005-07-31</v>
      </c>
      <c r="B658">
        <v>108.26950241088799</v>
      </c>
      <c r="C658">
        <v>107.763902893066</v>
      </c>
      <c r="D658">
        <v>107.89820144653299</v>
      </c>
      <c r="E658">
        <v>107.98510192870999</v>
      </c>
      <c r="F658">
        <v>656</v>
      </c>
      <c r="K658">
        <f t="shared" si="88"/>
        <v>107.98510192870999</v>
      </c>
      <c r="L658">
        <f t="shared" si="89"/>
        <v>106.025905303955</v>
      </c>
      <c r="M658">
        <f t="shared" si="82"/>
        <v>1.8478471078727132E-2</v>
      </c>
      <c r="O658">
        <f t="shared" si="83"/>
        <v>108.20490454776217</v>
      </c>
      <c r="P658">
        <f t="shared" si="84"/>
        <v>-0.21980261905217446</v>
      </c>
      <c r="Q658">
        <f t="shared" si="85"/>
        <v>12.268957364174083</v>
      </c>
      <c r="R658">
        <f t="shared" si="86"/>
        <v>-1.7915346229338783E-2</v>
      </c>
      <c r="S658">
        <f t="shared" si="87"/>
        <v>107.98510192870999</v>
      </c>
    </row>
    <row r="659" spans="1:19">
      <c r="A659" s="1" t="d">
        <v>2005-08-01</v>
      </c>
      <c r="B659">
        <v>108.095701446533</v>
      </c>
      <c r="C659">
        <v>107.22669662475499</v>
      </c>
      <c r="D659">
        <v>107.992997589111</v>
      </c>
      <c r="E659">
        <v>107.274094696044</v>
      </c>
      <c r="F659">
        <v>657</v>
      </c>
      <c r="K659">
        <f t="shared" si="88"/>
        <v>107.274094696044</v>
      </c>
      <c r="L659">
        <f t="shared" si="89"/>
        <v>106.373495178222</v>
      </c>
      <c r="M659">
        <f t="shared" si="82"/>
        <v>8.4663902066308694E-3</v>
      </c>
      <c r="O659">
        <f t="shared" si="83"/>
        <v>108.20490454776217</v>
      </c>
      <c r="P659">
        <f t="shared" si="84"/>
        <v>-0.93080985171816621</v>
      </c>
      <c r="Q659">
        <f t="shared" si="85"/>
        <v>12.268957364174083</v>
      </c>
      <c r="R659">
        <f t="shared" si="86"/>
        <v>-7.5867070370313094E-2</v>
      </c>
      <c r="S659">
        <f t="shared" si="87"/>
        <v>107.274094696044</v>
      </c>
    </row>
    <row r="660" spans="1:19">
      <c r="A660" s="1" t="d">
        <v>2005-08-02</v>
      </c>
      <c r="B660">
        <v>108.30900482177699</v>
      </c>
      <c r="C660">
        <v>107.24250000000001</v>
      </c>
      <c r="D660">
        <v>107.289898071289</v>
      </c>
      <c r="E660">
        <v>108.277398071289</v>
      </c>
      <c r="F660">
        <v>658</v>
      </c>
      <c r="K660">
        <f t="shared" si="88"/>
        <v>108.277398071289</v>
      </c>
      <c r="L660">
        <f t="shared" si="89"/>
        <v>106.784298553466</v>
      </c>
      <c r="M660">
        <f t="shared" si="82"/>
        <v>1.3982388216704056E-2</v>
      </c>
      <c r="O660">
        <f t="shared" si="83"/>
        <v>108.20490454776217</v>
      </c>
      <c r="P660">
        <f t="shared" si="84"/>
        <v>7.2493523526830472E-2</v>
      </c>
      <c r="Q660">
        <f t="shared" si="85"/>
        <v>12.268957364174083</v>
      </c>
      <c r="R660">
        <f t="shared" si="86"/>
        <v>5.9086947142317795E-3</v>
      </c>
      <c r="S660">
        <f t="shared" si="87"/>
        <v>108.277398071289</v>
      </c>
    </row>
    <row r="661" spans="1:19">
      <c r="A661" s="1" t="d">
        <v>2005-08-03</v>
      </c>
      <c r="B661">
        <v>108.893597106933</v>
      </c>
      <c r="C661">
        <v>107.992997589111</v>
      </c>
      <c r="D661">
        <v>108.26950241088799</v>
      </c>
      <c r="E661">
        <v>108.78299758911101</v>
      </c>
      <c r="F661">
        <v>659</v>
      </c>
      <c r="K661">
        <f t="shared" si="88"/>
        <v>108.78299758911101</v>
      </c>
      <c r="L661">
        <f t="shared" si="89"/>
        <v>107.187194213867</v>
      </c>
      <c r="M661">
        <f t="shared" si="82"/>
        <v>1.4888003991035959E-2</v>
      </c>
      <c r="O661">
        <f t="shared" si="83"/>
        <v>108.20490454776217</v>
      </c>
      <c r="P661">
        <f t="shared" si="84"/>
        <v>0.57809304134883632</v>
      </c>
      <c r="Q661">
        <f t="shared" si="85"/>
        <v>12.268957364174083</v>
      </c>
      <c r="R661">
        <f t="shared" si="86"/>
        <v>4.7118351151573354E-2</v>
      </c>
      <c r="S661">
        <f t="shared" si="87"/>
        <v>108.78299758911101</v>
      </c>
    </row>
    <row r="662" spans="1:19">
      <c r="A662" s="1" t="d">
        <v>2005-08-04</v>
      </c>
      <c r="B662">
        <v>110.102296142578</v>
      </c>
      <c r="C662">
        <v>108.711900482177</v>
      </c>
      <c r="D662">
        <v>108.798800964355</v>
      </c>
      <c r="E662">
        <v>110.125995178222</v>
      </c>
      <c r="F662">
        <v>660</v>
      </c>
      <c r="K662">
        <f t="shared" si="88"/>
        <v>110.125995178222</v>
      </c>
      <c r="L662">
        <f t="shared" si="89"/>
        <v>107.582194213867</v>
      </c>
      <c r="M662">
        <f t="shared" si="82"/>
        <v>2.3645185738618402E-2</v>
      </c>
      <c r="O662">
        <f t="shared" si="83"/>
        <v>108.20490454776217</v>
      </c>
      <c r="P662">
        <f t="shared" si="84"/>
        <v>1.9210906304598296</v>
      </c>
      <c r="Q662">
        <f t="shared" si="85"/>
        <v>12.268957364174083</v>
      </c>
      <c r="R662">
        <f t="shared" si="86"/>
        <v>0.15658140895244302</v>
      </c>
      <c r="S662">
        <f t="shared" si="87"/>
        <v>110.125995178222</v>
      </c>
    </row>
    <row r="663" spans="1:19">
      <c r="A663" s="1" t="d">
        <v>2005-08-07</v>
      </c>
      <c r="B663">
        <v>109.628303375244</v>
      </c>
      <c r="C663">
        <v>109.02</v>
      </c>
      <c r="D663">
        <v>109.39919662475501</v>
      </c>
      <c r="E663">
        <v>109.328099517822</v>
      </c>
      <c r="F663">
        <v>661</v>
      </c>
      <c r="K663">
        <f t="shared" si="88"/>
        <v>109.328099517822</v>
      </c>
      <c r="L663">
        <f t="shared" si="89"/>
        <v>107.708597106933</v>
      </c>
      <c r="M663">
        <f t="shared" si="82"/>
        <v>1.5035962350165688E-2</v>
      </c>
      <c r="O663">
        <f t="shared" si="83"/>
        <v>108.20490454776217</v>
      </c>
      <c r="P663">
        <f t="shared" si="84"/>
        <v>1.1231949700598278</v>
      </c>
      <c r="Q663">
        <f t="shared" si="85"/>
        <v>12.268957364174083</v>
      </c>
      <c r="R663">
        <f t="shared" si="86"/>
        <v>9.1547711571613122E-2</v>
      </c>
      <c r="S663">
        <f t="shared" si="87"/>
        <v>109.328099517822</v>
      </c>
    </row>
    <row r="664" spans="1:19">
      <c r="A664" s="1" t="d">
        <v>2005-08-08</v>
      </c>
      <c r="B664">
        <v>109.572997589111</v>
      </c>
      <c r="C664">
        <v>109.17010192871</v>
      </c>
      <c r="D664">
        <v>109.33599517822201</v>
      </c>
      <c r="E664">
        <v>109.288597106933</v>
      </c>
      <c r="F664">
        <v>662</v>
      </c>
      <c r="K664">
        <f t="shared" si="88"/>
        <v>109.288597106933</v>
      </c>
      <c r="L664">
        <f t="shared" si="89"/>
        <v>107.98510192870999</v>
      </c>
      <c r="M664">
        <f t="shared" si="82"/>
        <v>1.2071064942676513E-2</v>
      </c>
      <c r="O664">
        <f t="shared" si="83"/>
        <v>108.20490454776217</v>
      </c>
      <c r="P664">
        <f t="shared" si="84"/>
        <v>1.083692559170828</v>
      </c>
      <c r="Q664">
        <f t="shared" si="85"/>
        <v>12.268957364174083</v>
      </c>
      <c r="R664">
        <f t="shared" si="86"/>
        <v>8.8328007588913779E-2</v>
      </c>
      <c r="S664">
        <f t="shared" si="87"/>
        <v>109.288597106933</v>
      </c>
    </row>
    <row r="665" spans="1:19">
      <c r="A665" s="1" t="d">
        <v>2005-08-09</v>
      </c>
      <c r="B665">
        <v>109.29650482177701</v>
      </c>
      <c r="C665">
        <v>107.882398071289</v>
      </c>
      <c r="D665">
        <v>109.29650482177701</v>
      </c>
      <c r="E665">
        <v>108.24580337524399</v>
      </c>
      <c r="F665">
        <v>663</v>
      </c>
      <c r="K665">
        <f t="shared" si="88"/>
        <v>108.24580337524399</v>
      </c>
      <c r="L665">
        <f t="shared" si="89"/>
        <v>107.274094696044</v>
      </c>
      <c r="M665">
        <f t="shared" si="82"/>
        <v>9.0581857805771548E-3</v>
      </c>
      <c r="O665">
        <f t="shared" si="83"/>
        <v>108.20490454776217</v>
      </c>
      <c r="P665">
        <f t="shared" si="84"/>
        <v>4.0898827481825606E-2</v>
      </c>
      <c r="Q665">
        <f t="shared" si="85"/>
        <v>12.268957364174083</v>
      </c>
      <c r="R665">
        <f t="shared" si="86"/>
        <v>3.3335210375131023E-3</v>
      </c>
      <c r="S665">
        <f t="shared" si="87"/>
        <v>108.24580337524399</v>
      </c>
    </row>
    <row r="666" spans="1:19">
      <c r="A666" s="1" t="d">
        <v>2005-08-10</v>
      </c>
      <c r="B666">
        <v>108.316900482177</v>
      </c>
      <c r="C666">
        <v>107.83499999999999</v>
      </c>
      <c r="D666">
        <v>108.23</v>
      </c>
      <c r="E666">
        <v>108.095701446533</v>
      </c>
      <c r="F666">
        <v>664</v>
      </c>
      <c r="K666">
        <f t="shared" si="88"/>
        <v>108.095701446533</v>
      </c>
      <c r="L666">
        <f t="shared" si="89"/>
        <v>108.277398071289</v>
      </c>
      <c r="M666">
        <f t="shared" si="82"/>
        <v>-1.6780660414130733E-3</v>
      </c>
      <c r="O666">
        <f t="shared" si="83"/>
        <v>108.20490454776217</v>
      </c>
      <c r="P666">
        <f t="shared" si="84"/>
        <v>-0.10920310122916987</v>
      </c>
      <c r="Q666">
        <f t="shared" si="85"/>
        <v>12.268957364174083</v>
      </c>
      <c r="R666">
        <f t="shared" si="86"/>
        <v>-8.9007645872213985E-3</v>
      </c>
      <c r="S666">
        <f t="shared" si="87"/>
        <v>108.095701446533</v>
      </c>
    </row>
    <row r="667" spans="1:19">
      <c r="A667" s="1" t="d">
        <v>2005-08-11</v>
      </c>
      <c r="B667">
        <v>108.18260192871</v>
      </c>
      <c r="C667">
        <v>107.40840530395501</v>
      </c>
      <c r="D667">
        <v>108.072002410888</v>
      </c>
      <c r="E667">
        <v>107.40840530395501</v>
      </c>
      <c r="F667">
        <v>665</v>
      </c>
      <c r="K667">
        <f t="shared" si="88"/>
        <v>107.40840530395501</v>
      </c>
      <c r="L667">
        <f t="shared" si="89"/>
        <v>108.78299758911101</v>
      </c>
      <c r="M667">
        <f t="shared" si="82"/>
        <v>-1.2636094937814035E-2</v>
      </c>
      <c r="O667">
        <f t="shared" si="83"/>
        <v>108.20490454776217</v>
      </c>
      <c r="P667">
        <f t="shared" si="84"/>
        <v>-0.79649924380716186</v>
      </c>
      <c r="Q667">
        <f t="shared" si="85"/>
        <v>12.268957364174083</v>
      </c>
      <c r="R667">
        <f t="shared" si="86"/>
        <v>-6.4919880326014992E-2</v>
      </c>
      <c r="S667">
        <f t="shared" si="87"/>
        <v>107.40840530395501</v>
      </c>
    </row>
    <row r="668" spans="1:19">
      <c r="A668" s="1" t="d">
        <v>2005-08-14</v>
      </c>
      <c r="B668">
        <v>107.669094696044</v>
      </c>
      <c r="C668">
        <v>106.642104339599</v>
      </c>
      <c r="D668">
        <v>107.55059951782199</v>
      </c>
      <c r="E668">
        <v>106.8475</v>
      </c>
      <c r="F668">
        <v>666</v>
      </c>
      <c r="K668">
        <f t="shared" si="88"/>
        <v>106.8475</v>
      </c>
      <c r="L668">
        <f t="shared" si="89"/>
        <v>110.125995178222</v>
      </c>
      <c r="M668">
        <f t="shared" si="82"/>
        <v>-2.9770402282551567E-2</v>
      </c>
      <c r="O668">
        <f t="shared" si="83"/>
        <v>108.20490454776217</v>
      </c>
      <c r="P668">
        <f t="shared" si="84"/>
        <v>-1.3574045477621723</v>
      </c>
      <c r="Q668">
        <f t="shared" si="85"/>
        <v>12.268957364174083</v>
      </c>
      <c r="R668">
        <f t="shared" si="86"/>
        <v>-0.11063731884225596</v>
      </c>
      <c r="S668">
        <f t="shared" si="87"/>
        <v>106.8475</v>
      </c>
    </row>
    <row r="669" spans="1:19">
      <c r="A669" s="1" t="d">
        <v>2005-08-15</v>
      </c>
      <c r="B669">
        <v>107.013405303955</v>
      </c>
      <c r="C669">
        <v>106.26289566040001</v>
      </c>
      <c r="D669">
        <v>106.83960433959901</v>
      </c>
      <c r="E669">
        <v>106.942296142578</v>
      </c>
      <c r="F669">
        <v>667</v>
      </c>
      <c r="K669">
        <f t="shared" si="88"/>
        <v>106.942296142578</v>
      </c>
      <c r="L669">
        <f t="shared" si="89"/>
        <v>109.328099517822</v>
      </c>
      <c r="M669">
        <f t="shared" si="82"/>
        <v>-2.1822416979406789E-2</v>
      </c>
      <c r="O669">
        <f t="shared" si="83"/>
        <v>108.20490454776217</v>
      </c>
      <c r="P669">
        <f t="shared" si="84"/>
        <v>-1.2626084051841673</v>
      </c>
      <c r="Q669">
        <f t="shared" si="85"/>
        <v>12.268957364174083</v>
      </c>
      <c r="R669">
        <f t="shared" si="86"/>
        <v>-0.1029108152964197</v>
      </c>
      <c r="S669">
        <f t="shared" si="87"/>
        <v>106.942296142578</v>
      </c>
    </row>
    <row r="670" spans="1:19">
      <c r="A670" s="1" t="d">
        <v>2005-08-16</v>
      </c>
      <c r="B670">
        <v>107.08450241088801</v>
      </c>
      <c r="C670">
        <v>106.381402893066</v>
      </c>
      <c r="D670">
        <v>106.90280578613201</v>
      </c>
      <c r="E670">
        <v>106.53150482177701</v>
      </c>
      <c r="F670">
        <v>668</v>
      </c>
      <c r="K670">
        <f t="shared" si="88"/>
        <v>106.53150482177701</v>
      </c>
      <c r="L670">
        <f t="shared" si="89"/>
        <v>109.288597106933</v>
      </c>
      <c r="M670">
        <f t="shared" si="82"/>
        <v>-2.5227629946226959E-2</v>
      </c>
      <c r="O670">
        <f t="shared" si="83"/>
        <v>108.20490454776217</v>
      </c>
      <c r="P670">
        <f t="shared" si="84"/>
        <v>-1.6733997259851634</v>
      </c>
      <c r="Q670">
        <f t="shared" si="85"/>
        <v>12.268957364174083</v>
      </c>
      <c r="R670">
        <f t="shared" si="86"/>
        <v>-0.13639298567224362</v>
      </c>
      <c r="S670">
        <f t="shared" si="87"/>
        <v>106.53150482177701</v>
      </c>
    </row>
    <row r="671" spans="1:19">
      <c r="A671" s="1" t="d">
        <v>2005-08-17</v>
      </c>
      <c r="B671">
        <v>106.965995178222</v>
      </c>
      <c r="C671">
        <v>106.175995178222</v>
      </c>
      <c r="D671">
        <v>106.539400482177</v>
      </c>
      <c r="E671">
        <v>106.294502410888</v>
      </c>
      <c r="F671">
        <v>669</v>
      </c>
      <c r="K671">
        <f t="shared" si="88"/>
        <v>106.294502410888</v>
      </c>
      <c r="L671">
        <f t="shared" si="89"/>
        <v>108.24580337524399</v>
      </c>
      <c r="M671">
        <f t="shared" si="82"/>
        <v>-1.8026573811749769E-2</v>
      </c>
      <c r="O671">
        <f t="shared" si="83"/>
        <v>108.20490454776217</v>
      </c>
      <c r="P671">
        <f t="shared" si="84"/>
        <v>-1.9104021368741684</v>
      </c>
      <c r="Q671">
        <f t="shared" si="85"/>
        <v>12.268957364174083</v>
      </c>
      <c r="R671">
        <f t="shared" si="86"/>
        <v>-0.15571022705259618</v>
      </c>
      <c r="S671">
        <f t="shared" si="87"/>
        <v>106.294502410888</v>
      </c>
    </row>
    <row r="672" spans="1:19">
      <c r="A672" s="1" t="d">
        <v>2005-08-18</v>
      </c>
      <c r="B672">
        <v>106.373495178222</v>
      </c>
      <c r="C672">
        <v>105.954796142578</v>
      </c>
      <c r="D672">
        <v>106.294502410888</v>
      </c>
      <c r="E672">
        <v>106.025905303955</v>
      </c>
      <c r="F672">
        <v>670</v>
      </c>
      <c r="K672">
        <f t="shared" si="88"/>
        <v>106.025905303955</v>
      </c>
      <c r="L672">
        <f t="shared" si="89"/>
        <v>108.095701446533</v>
      </c>
      <c r="M672">
        <f t="shared" si="82"/>
        <v>-1.91478117527345E-2</v>
      </c>
      <c r="O672">
        <f t="shared" si="83"/>
        <v>108.20490454776217</v>
      </c>
      <c r="P672">
        <f t="shared" si="84"/>
        <v>-2.1789992438071693</v>
      </c>
      <c r="Q672">
        <f t="shared" si="85"/>
        <v>12.268957364174083</v>
      </c>
      <c r="R672">
        <f t="shared" si="86"/>
        <v>-0.17760264210958518</v>
      </c>
      <c r="S672">
        <f t="shared" si="87"/>
        <v>106.025905303955</v>
      </c>
    </row>
    <row r="673" spans="1:19">
      <c r="A673" s="1" t="d">
        <v>2005-08-21</v>
      </c>
      <c r="B673">
        <v>106.19969421386701</v>
      </c>
      <c r="C673">
        <v>105.496594696044</v>
      </c>
      <c r="D673">
        <v>106.183902893066</v>
      </c>
      <c r="E673">
        <v>106.017997589111</v>
      </c>
      <c r="F673">
        <v>671</v>
      </c>
      <c r="K673">
        <f t="shared" si="88"/>
        <v>106.017997589111</v>
      </c>
      <c r="L673">
        <f t="shared" si="89"/>
        <v>107.40840530395501</v>
      </c>
      <c r="M673">
        <f t="shared" si="82"/>
        <v>-1.2945055006722161E-2</v>
      </c>
      <c r="O673">
        <f t="shared" si="83"/>
        <v>108.20490454776217</v>
      </c>
      <c r="P673">
        <f t="shared" si="84"/>
        <v>-2.1869069586511642</v>
      </c>
      <c r="Q673">
        <f t="shared" si="85"/>
        <v>12.268957364174083</v>
      </c>
      <c r="R673">
        <f t="shared" si="86"/>
        <v>-0.17824717241556587</v>
      </c>
      <c r="S673">
        <f t="shared" si="87"/>
        <v>106.017997589111</v>
      </c>
    </row>
    <row r="674" spans="1:19">
      <c r="A674" s="1" t="d">
        <v>2005-08-22</v>
      </c>
      <c r="B674">
        <v>106.46830337524401</v>
      </c>
      <c r="C674">
        <v>105.74940048217699</v>
      </c>
      <c r="D674">
        <v>106.01010192871</v>
      </c>
      <c r="E674">
        <v>106.175995178222</v>
      </c>
      <c r="F674">
        <v>672</v>
      </c>
      <c r="K674">
        <f t="shared" si="88"/>
        <v>106.175995178222</v>
      </c>
      <c r="L674">
        <f t="shared" si="89"/>
        <v>106.8475</v>
      </c>
      <c r="M674">
        <f t="shared" si="82"/>
        <v>-6.2847031683287424E-3</v>
      </c>
      <c r="O674">
        <f t="shared" si="83"/>
        <v>108.20490454776217</v>
      </c>
      <c r="P674">
        <f t="shared" si="84"/>
        <v>-2.0289093695401732</v>
      </c>
      <c r="Q674">
        <f t="shared" si="85"/>
        <v>12.268957364174083</v>
      </c>
      <c r="R674">
        <f t="shared" si="86"/>
        <v>-0.16536933900061315</v>
      </c>
      <c r="S674">
        <f t="shared" si="87"/>
        <v>106.175995178222</v>
      </c>
    </row>
    <row r="675" spans="1:19">
      <c r="A675" s="1" t="d">
        <v>2005-08-23</v>
      </c>
      <c r="B675">
        <v>106.887002410888</v>
      </c>
      <c r="C675">
        <v>106.112805786132</v>
      </c>
      <c r="D675">
        <v>106.183902893066</v>
      </c>
      <c r="E675">
        <v>106.871199035644</v>
      </c>
      <c r="F675">
        <v>673</v>
      </c>
      <c r="K675">
        <f t="shared" si="88"/>
        <v>106.871199035644</v>
      </c>
      <c r="L675">
        <f t="shared" si="89"/>
        <v>106.942296142578</v>
      </c>
      <c r="M675">
        <f t="shared" si="82"/>
        <v>-6.6481747165048066E-4</v>
      </c>
      <c r="O675">
        <f t="shared" si="83"/>
        <v>108.20490454776217</v>
      </c>
      <c r="P675">
        <f t="shared" si="84"/>
        <v>-1.333705512118172</v>
      </c>
      <c r="Q675">
        <f t="shared" si="85"/>
        <v>12.268957364174083</v>
      </c>
      <c r="R675">
        <f t="shared" si="86"/>
        <v>-0.10870569295583772</v>
      </c>
      <c r="S675">
        <f t="shared" si="87"/>
        <v>106.871199035644</v>
      </c>
    </row>
    <row r="676" spans="1:19">
      <c r="A676" s="1" t="d">
        <v>2005-08-24</v>
      </c>
      <c r="B676">
        <v>107.037104339599</v>
      </c>
      <c r="C676">
        <v>106.484094696044</v>
      </c>
      <c r="D676">
        <v>106.8475</v>
      </c>
      <c r="E676">
        <v>106.989694213867</v>
      </c>
      <c r="F676">
        <v>674</v>
      </c>
      <c r="K676">
        <f t="shared" si="88"/>
        <v>106.989694213867</v>
      </c>
      <c r="L676">
        <f t="shared" si="89"/>
        <v>106.53150482177701</v>
      </c>
      <c r="M676">
        <f t="shared" si="82"/>
        <v>4.3009754988116988E-3</v>
      </c>
      <c r="O676">
        <f t="shared" si="83"/>
        <v>108.20490454776217</v>
      </c>
      <c r="P676">
        <f t="shared" si="84"/>
        <v>-1.2152103338951719</v>
      </c>
      <c r="Q676">
        <f t="shared" si="85"/>
        <v>12.268957364174083</v>
      </c>
      <c r="R676">
        <f t="shared" si="86"/>
        <v>-9.9047563523502136E-2</v>
      </c>
      <c r="S676">
        <f t="shared" si="87"/>
        <v>106.989694213867</v>
      </c>
    </row>
    <row r="677" spans="1:19">
      <c r="A677" s="1" t="d">
        <v>2005-08-25</v>
      </c>
      <c r="B677">
        <v>107.171402893066</v>
      </c>
      <c r="C677">
        <v>106.515701446533</v>
      </c>
      <c r="D677">
        <v>106.91859710693301</v>
      </c>
      <c r="E677">
        <v>106.989694213867</v>
      </c>
      <c r="F677">
        <v>675</v>
      </c>
      <c r="K677">
        <f t="shared" si="88"/>
        <v>106.989694213867</v>
      </c>
      <c r="L677">
        <f t="shared" si="89"/>
        <v>106.294502410888</v>
      </c>
      <c r="M677">
        <f t="shared" si="82"/>
        <v>6.5402423193223758E-3</v>
      </c>
      <c r="O677">
        <f t="shared" si="83"/>
        <v>108.20490454776217</v>
      </c>
      <c r="P677">
        <f t="shared" si="84"/>
        <v>-1.2152103338951719</v>
      </c>
      <c r="Q677">
        <f t="shared" si="85"/>
        <v>12.268957364174083</v>
      </c>
      <c r="R677">
        <f t="shared" si="86"/>
        <v>-9.9047563523502136E-2</v>
      </c>
      <c r="S677">
        <f t="shared" si="87"/>
        <v>106.989694213867</v>
      </c>
    </row>
    <row r="678" spans="1:19">
      <c r="A678" s="1" t="d">
        <v>2005-08-28</v>
      </c>
      <c r="B678">
        <v>107.503201446533</v>
      </c>
      <c r="C678">
        <v>106.71320144653301</v>
      </c>
      <c r="D678">
        <v>106.871199035644</v>
      </c>
      <c r="E678">
        <v>106.95809951782201</v>
      </c>
      <c r="F678">
        <v>676</v>
      </c>
      <c r="K678">
        <f t="shared" si="88"/>
        <v>106.95809951782201</v>
      </c>
      <c r="L678">
        <f t="shared" si="89"/>
        <v>106.025905303955</v>
      </c>
      <c r="M678">
        <f t="shared" si="82"/>
        <v>8.7921363292733368E-3</v>
      </c>
      <c r="O678">
        <f t="shared" si="83"/>
        <v>108.20490454776217</v>
      </c>
      <c r="P678">
        <f t="shared" si="84"/>
        <v>-1.2468050299401625</v>
      </c>
      <c r="Q678">
        <f t="shared" si="85"/>
        <v>12.268957364174083</v>
      </c>
      <c r="R678">
        <f t="shared" si="86"/>
        <v>-0.10162273720021965</v>
      </c>
      <c r="S678">
        <f t="shared" si="87"/>
        <v>106.95809951782201</v>
      </c>
    </row>
    <row r="679" spans="1:19">
      <c r="A679" s="1" t="d">
        <v>2005-08-29</v>
      </c>
      <c r="B679">
        <v>107.542703857421</v>
      </c>
      <c r="C679">
        <v>106.705305786132</v>
      </c>
      <c r="D679">
        <v>106.95809951782201</v>
      </c>
      <c r="E679">
        <v>107.455803375244</v>
      </c>
      <c r="F679">
        <v>677</v>
      </c>
      <c r="K679">
        <f t="shared" si="88"/>
        <v>107.455803375244</v>
      </c>
      <c r="L679">
        <f t="shared" si="89"/>
        <v>106.017997589111</v>
      </c>
      <c r="M679">
        <f t="shared" si="82"/>
        <v>1.3561902873372889E-2</v>
      </c>
      <c r="O679">
        <f t="shared" si="83"/>
        <v>108.20490454776217</v>
      </c>
      <c r="P679">
        <f t="shared" si="84"/>
        <v>-0.74910117251816644</v>
      </c>
      <c r="Q679">
        <f t="shared" si="85"/>
        <v>12.268957364174083</v>
      </c>
      <c r="R679">
        <f t="shared" si="86"/>
        <v>-6.1056628553097438E-2</v>
      </c>
      <c r="S679">
        <f t="shared" si="87"/>
        <v>107.455803375244</v>
      </c>
    </row>
    <row r="680" spans="1:19">
      <c r="A680" s="1" t="d">
        <v>2005-08-30</v>
      </c>
      <c r="B680">
        <v>108.008800964355</v>
      </c>
      <c r="C680">
        <v>107.2503956604</v>
      </c>
      <c r="D680">
        <v>107.463699035644</v>
      </c>
      <c r="E680">
        <v>107.85869903564399</v>
      </c>
      <c r="F680">
        <v>678</v>
      </c>
      <c r="K680">
        <f t="shared" si="88"/>
        <v>107.85869903564399</v>
      </c>
      <c r="L680">
        <f t="shared" si="89"/>
        <v>106.175995178222</v>
      </c>
      <c r="M680">
        <f t="shared" si="82"/>
        <v>1.5848251335883301E-2</v>
      </c>
      <c r="O680">
        <f t="shared" si="83"/>
        <v>108.20490454776217</v>
      </c>
      <c r="P680">
        <f t="shared" si="84"/>
        <v>-0.34620551211817485</v>
      </c>
      <c r="Q680">
        <f t="shared" si="85"/>
        <v>12.268957364174083</v>
      </c>
      <c r="R680">
        <f t="shared" si="86"/>
        <v>-2.8218005967573966E-2</v>
      </c>
      <c r="S680">
        <f t="shared" si="87"/>
        <v>107.85869903564399</v>
      </c>
    </row>
    <row r="681" spans="1:19">
      <c r="A681" s="1" t="d">
        <v>2005-08-31</v>
      </c>
      <c r="B681">
        <v>108.482805786132</v>
      </c>
      <c r="C681">
        <v>107.75599517822199</v>
      </c>
      <c r="D681">
        <v>107.83499999999999</v>
      </c>
      <c r="E681">
        <v>108.4353956604</v>
      </c>
      <c r="F681">
        <v>679</v>
      </c>
      <c r="K681">
        <f t="shared" si="88"/>
        <v>108.4353956604</v>
      </c>
      <c r="L681">
        <f t="shared" si="89"/>
        <v>106.871199035644</v>
      </c>
      <c r="M681">
        <f t="shared" si="82"/>
        <v>1.4636278425530724E-2</v>
      </c>
      <c r="O681">
        <f t="shared" si="83"/>
        <v>108.20490454776217</v>
      </c>
      <c r="P681">
        <f t="shared" si="84"/>
        <v>0.23049111263783573</v>
      </c>
      <c r="Q681">
        <f t="shared" si="85"/>
        <v>12.268957364174083</v>
      </c>
      <c r="R681">
        <f t="shared" si="86"/>
        <v>1.8786528129185642E-2</v>
      </c>
      <c r="S681">
        <f t="shared" si="87"/>
        <v>108.4353956604</v>
      </c>
    </row>
    <row r="682" spans="1:19">
      <c r="A682" s="1" t="d">
        <v>2005-09-01</v>
      </c>
      <c r="B682">
        <v>108.82250000000001</v>
      </c>
      <c r="C682">
        <v>108.285305786132</v>
      </c>
      <c r="D682">
        <v>108.419604339599</v>
      </c>
      <c r="E682">
        <v>108.601300964355</v>
      </c>
      <c r="F682">
        <v>680</v>
      </c>
      <c r="K682">
        <f t="shared" si="88"/>
        <v>108.601300964355</v>
      </c>
      <c r="L682">
        <f t="shared" si="89"/>
        <v>106.989694213867</v>
      </c>
      <c r="M682">
        <f t="shared" si="82"/>
        <v>1.5063196154822878E-2</v>
      </c>
      <c r="O682">
        <f t="shared" si="83"/>
        <v>108.20490454776217</v>
      </c>
      <c r="P682">
        <f t="shared" si="84"/>
        <v>0.39639641659283598</v>
      </c>
      <c r="Q682">
        <f t="shared" si="85"/>
        <v>12.268957364174083</v>
      </c>
      <c r="R682">
        <f t="shared" si="86"/>
        <v>3.2308891850120175E-2</v>
      </c>
      <c r="S682">
        <f t="shared" si="87"/>
        <v>108.601300964355</v>
      </c>
    </row>
    <row r="683" spans="1:19">
      <c r="A683" s="1" t="d">
        <v>2005-09-04</v>
      </c>
      <c r="B683">
        <v>108.72770385742101</v>
      </c>
      <c r="C683">
        <v>107.874502410888</v>
      </c>
      <c r="D683">
        <v>108.696097106933</v>
      </c>
      <c r="E683">
        <v>108.18260192871</v>
      </c>
      <c r="F683">
        <v>681</v>
      </c>
      <c r="K683">
        <f t="shared" si="88"/>
        <v>108.18260192871</v>
      </c>
      <c r="L683">
        <f t="shared" si="89"/>
        <v>106.989694213867</v>
      </c>
      <c r="M683">
        <f t="shared" si="82"/>
        <v>1.1149744128237549E-2</v>
      </c>
      <c r="O683">
        <f t="shared" si="83"/>
        <v>108.20490454776217</v>
      </c>
      <c r="P683">
        <f t="shared" si="84"/>
        <v>-2.2302619052169348E-2</v>
      </c>
      <c r="Q683">
        <f t="shared" si="85"/>
        <v>12.268957364174083</v>
      </c>
      <c r="R683">
        <f t="shared" si="86"/>
        <v>-1.8178088316855689E-3</v>
      </c>
      <c r="S683">
        <f t="shared" si="87"/>
        <v>108.18260192871</v>
      </c>
    </row>
    <row r="684" spans="1:19">
      <c r="A684" s="1" t="d">
        <v>2005-09-05</v>
      </c>
      <c r="B684">
        <v>108.214196624755</v>
      </c>
      <c r="C684">
        <v>107.692805786132</v>
      </c>
      <c r="D684">
        <v>108.190497589111</v>
      </c>
      <c r="E684">
        <v>107.874502410888</v>
      </c>
      <c r="F684">
        <v>682</v>
      </c>
      <c r="K684">
        <f t="shared" si="88"/>
        <v>107.874502410888</v>
      </c>
      <c r="L684">
        <f t="shared" si="89"/>
        <v>106.95809951782201</v>
      </c>
      <c r="M684">
        <f t="shared" si="82"/>
        <v>8.5678681389931288E-3</v>
      </c>
      <c r="O684">
        <f t="shared" si="83"/>
        <v>108.20490454776217</v>
      </c>
      <c r="P684">
        <f t="shared" si="84"/>
        <v>-0.33040213687417008</v>
      </c>
      <c r="Q684">
        <f t="shared" si="85"/>
        <v>12.268957364174083</v>
      </c>
      <c r="R684">
        <f t="shared" si="86"/>
        <v>-2.6929927871373931E-2</v>
      </c>
      <c r="S684">
        <f t="shared" si="87"/>
        <v>107.874502410888</v>
      </c>
    </row>
    <row r="685" spans="1:19">
      <c r="A685" s="1" t="d">
        <v>2005-09-06</v>
      </c>
      <c r="B685">
        <v>108.522296142578</v>
      </c>
      <c r="C685">
        <v>107.661199035644</v>
      </c>
      <c r="D685">
        <v>107.866594696044</v>
      </c>
      <c r="E685">
        <v>107.906097106933</v>
      </c>
      <c r="F685">
        <v>683</v>
      </c>
      <c r="K685">
        <f t="shared" si="88"/>
        <v>107.906097106933</v>
      </c>
      <c r="L685">
        <f t="shared" si="89"/>
        <v>107.455803375244</v>
      </c>
      <c r="M685">
        <f t="shared" si="82"/>
        <v>4.190501746253128E-3</v>
      </c>
      <c r="O685">
        <f t="shared" si="83"/>
        <v>108.20490454776217</v>
      </c>
      <c r="P685">
        <f t="shared" si="84"/>
        <v>-0.29880744082916522</v>
      </c>
      <c r="Q685">
        <f t="shared" si="85"/>
        <v>12.268957364174083</v>
      </c>
      <c r="R685">
        <f t="shared" si="86"/>
        <v>-2.4354754194655253E-2</v>
      </c>
      <c r="S685">
        <f t="shared" si="87"/>
        <v>107.906097106933</v>
      </c>
    </row>
    <row r="686" spans="1:19">
      <c r="A686" s="1" t="d">
        <v>2005-09-07</v>
      </c>
      <c r="B686">
        <v>108.459094696044</v>
      </c>
      <c r="C686">
        <v>107.874502410888</v>
      </c>
      <c r="D686">
        <v>107.906097106933</v>
      </c>
      <c r="E686">
        <v>108.198405303955</v>
      </c>
      <c r="F686">
        <v>684</v>
      </c>
      <c r="K686">
        <f t="shared" si="88"/>
        <v>108.198405303955</v>
      </c>
      <c r="L686">
        <f t="shared" si="89"/>
        <v>107.85869903564399</v>
      </c>
      <c r="M686">
        <f t="shared" si="82"/>
        <v>3.1495490984805308E-3</v>
      </c>
      <c r="O686">
        <f t="shared" si="83"/>
        <v>108.20490454776217</v>
      </c>
      <c r="P686">
        <f t="shared" si="84"/>
        <v>-6.4992438071698189E-3</v>
      </c>
      <c r="Q686">
        <f t="shared" si="85"/>
        <v>12.268957364174083</v>
      </c>
      <c r="R686">
        <f t="shared" si="86"/>
        <v>-5.2973073540445322E-4</v>
      </c>
      <c r="S686">
        <f t="shared" si="87"/>
        <v>108.198405303955</v>
      </c>
    </row>
    <row r="687" spans="1:19">
      <c r="A687" s="1" t="d">
        <v>2005-09-08</v>
      </c>
      <c r="B687">
        <v>108.672398071289</v>
      </c>
      <c r="C687">
        <v>107.44</v>
      </c>
      <c r="D687">
        <v>108.20630096435499</v>
      </c>
      <c r="E687">
        <v>107.49530578613199</v>
      </c>
      <c r="F687">
        <v>685</v>
      </c>
      <c r="K687">
        <f t="shared" si="88"/>
        <v>107.49530578613199</v>
      </c>
      <c r="L687">
        <f t="shared" si="89"/>
        <v>108.4353956604</v>
      </c>
      <c r="M687">
        <f t="shared" si="82"/>
        <v>-8.6695849500305622E-3</v>
      </c>
      <c r="O687">
        <f t="shared" si="83"/>
        <v>108.20490454776217</v>
      </c>
      <c r="P687">
        <f t="shared" si="84"/>
        <v>-0.70959876163017555</v>
      </c>
      <c r="Q687">
        <f t="shared" si="85"/>
        <v>12.268957364174083</v>
      </c>
      <c r="R687">
        <f t="shared" si="86"/>
        <v>-5.7836924570480321E-2</v>
      </c>
      <c r="S687">
        <f t="shared" si="87"/>
        <v>107.49530578613199</v>
      </c>
    </row>
    <row r="688" spans="1:19">
      <c r="A688" s="1" t="d">
        <v>2005-09-11</v>
      </c>
      <c r="B688">
        <v>107.22669662475499</v>
      </c>
      <c r="C688">
        <v>106.563099517822</v>
      </c>
      <c r="D688">
        <v>107.076594696044</v>
      </c>
      <c r="E688">
        <v>106.95809951782201</v>
      </c>
      <c r="F688">
        <v>686</v>
      </c>
      <c r="K688">
        <f t="shared" si="88"/>
        <v>106.95809951782201</v>
      </c>
      <c r="L688">
        <f t="shared" si="89"/>
        <v>108.601300964355</v>
      </c>
      <c r="M688">
        <f t="shared" si="82"/>
        <v>-1.5130587128715178E-2</v>
      </c>
      <c r="O688">
        <f t="shared" si="83"/>
        <v>108.20490454776217</v>
      </c>
      <c r="P688">
        <f t="shared" si="84"/>
        <v>-1.2468050299401625</v>
      </c>
      <c r="Q688">
        <f t="shared" si="85"/>
        <v>12.268957364174083</v>
      </c>
      <c r="R688">
        <f t="shared" si="86"/>
        <v>-0.10162273720021965</v>
      </c>
      <c r="S688">
        <f t="shared" si="87"/>
        <v>106.95809951782201</v>
      </c>
    </row>
    <row r="689" spans="1:19">
      <c r="A689" s="1" t="d">
        <v>2005-09-12</v>
      </c>
      <c r="B689">
        <v>107.6453956604</v>
      </c>
      <c r="C689">
        <v>106.934400482177</v>
      </c>
      <c r="D689">
        <v>107.005497589111</v>
      </c>
      <c r="E689">
        <v>107.38469421386699</v>
      </c>
      <c r="F689">
        <v>687</v>
      </c>
      <c r="K689">
        <f t="shared" si="88"/>
        <v>107.38469421386699</v>
      </c>
      <c r="L689">
        <f t="shared" si="89"/>
        <v>108.18260192871</v>
      </c>
      <c r="M689">
        <f t="shared" si="82"/>
        <v>-7.3755640982716697E-3</v>
      </c>
      <c r="O689">
        <f t="shared" si="83"/>
        <v>108.20490454776217</v>
      </c>
      <c r="P689">
        <f t="shared" si="84"/>
        <v>-0.82021033389517584</v>
      </c>
      <c r="Q689">
        <f t="shared" si="85"/>
        <v>12.268957364174083</v>
      </c>
      <c r="R689">
        <f t="shared" si="86"/>
        <v>-6.6852488728196865E-2</v>
      </c>
      <c r="S689">
        <f t="shared" si="87"/>
        <v>107.38469421386699</v>
      </c>
    </row>
    <row r="690" spans="1:19">
      <c r="A690" s="1" t="d">
        <v>2005-09-13</v>
      </c>
      <c r="B690">
        <v>107.479502410888</v>
      </c>
      <c r="C690">
        <v>106.87909469604401</v>
      </c>
      <c r="D690">
        <v>107.36890289306599</v>
      </c>
      <c r="E690">
        <v>107.13979614257801</v>
      </c>
      <c r="F690">
        <v>688</v>
      </c>
      <c r="K690">
        <f t="shared" si="88"/>
        <v>107.13979614257801</v>
      </c>
      <c r="L690">
        <f t="shared" si="89"/>
        <v>107.874502410888</v>
      </c>
      <c r="M690">
        <f t="shared" si="82"/>
        <v>-6.8107500094094497E-3</v>
      </c>
      <c r="O690">
        <f t="shared" si="83"/>
        <v>108.20490454776217</v>
      </c>
      <c r="P690">
        <f t="shared" si="84"/>
        <v>-1.0651084051841622</v>
      </c>
      <c r="Q690">
        <f t="shared" si="85"/>
        <v>12.268957364174083</v>
      </c>
      <c r="R690">
        <f t="shared" si="86"/>
        <v>-8.6813277898766472E-2</v>
      </c>
      <c r="S690">
        <f t="shared" si="87"/>
        <v>107.13979614257801</v>
      </c>
    </row>
    <row r="691" spans="1:19">
      <c r="A691" s="1" t="d">
        <v>2005-09-14</v>
      </c>
      <c r="B691">
        <v>107.234604339599</v>
      </c>
      <c r="C691">
        <v>106.30239807128901</v>
      </c>
      <c r="D691">
        <v>107.131900482177</v>
      </c>
      <c r="E691">
        <v>106.89489807128901</v>
      </c>
      <c r="F691">
        <v>689</v>
      </c>
      <c r="K691">
        <f t="shared" si="88"/>
        <v>106.89489807128901</v>
      </c>
      <c r="L691">
        <f t="shared" si="89"/>
        <v>107.906097106933</v>
      </c>
      <c r="M691">
        <f t="shared" si="82"/>
        <v>-9.3711019372882953E-3</v>
      </c>
      <c r="O691">
        <f t="shared" si="83"/>
        <v>108.20490454776217</v>
      </c>
      <c r="P691">
        <f t="shared" si="84"/>
        <v>-1.3100064764731627</v>
      </c>
      <c r="Q691">
        <f t="shared" si="85"/>
        <v>12.268957364174083</v>
      </c>
      <c r="R691">
        <f t="shared" si="86"/>
        <v>-0.10677406706933724</v>
      </c>
      <c r="S691">
        <f t="shared" si="87"/>
        <v>106.89489807128901</v>
      </c>
    </row>
    <row r="692" spans="1:19">
      <c r="A692" s="1" t="d">
        <v>2005-09-15</v>
      </c>
      <c r="B692">
        <v>107.763902893066</v>
      </c>
      <c r="C692">
        <v>106.863303375244</v>
      </c>
      <c r="D692">
        <v>106.887002410888</v>
      </c>
      <c r="E692">
        <v>107.558495178222</v>
      </c>
      <c r="F692">
        <v>690</v>
      </c>
      <c r="K692">
        <f t="shared" si="88"/>
        <v>107.558495178222</v>
      </c>
      <c r="L692">
        <f t="shared" si="89"/>
        <v>108.198405303955</v>
      </c>
      <c r="M692">
        <f t="shared" si="82"/>
        <v>-5.9142288089675255E-3</v>
      </c>
      <c r="O692">
        <f t="shared" si="83"/>
        <v>108.20490454776217</v>
      </c>
      <c r="P692">
        <f t="shared" si="84"/>
        <v>-0.64640936954016581</v>
      </c>
      <c r="Q692">
        <f t="shared" si="85"/>
        <v>12.268957364174083</v>
      </c>
      <c r="R692">
        <f t="shared" si="86"/>
        <v>-5.2686577217042972E-2</v>
      </c>
      <c r="S692">
        <f t="shared" si="87"/>
        <v>107.558495178222</v>
      </c>
    </row>
    <row r="693" spans="1:19">
      <c r="A693" s="1" t="d">
        <v>2005-09-18</v>
      </c>
      <c r="B693">
        <v>107.22669662475499</v>
      </c>
      <c r="C693">
        <v>106.681594696044</v>
      </c>
      <c r="D693">
        <v>106.926504821777</v>
      </c>
      <c r="E693">
        <v>106.87909469604401</v>
      </c>
      <c r="F693">
        <v>691</v>
      </c>
      <c r="K693">
        <f t="shared" si="88"/>
        <v>106.87909469604401</v>
      </c>
      <c r="L693">
        <f t="shared" si="89"/>
        <v>107.49530578613199</v>
      </c>
      <c r="M693">
        <f t="shared" si="82"/>
        <v>-5.7324465062127405E-3</v>
      </c>
      <c r="O693">
        <f t="shared" si="83"/>
        <v>108.20490454776217</v>
      </c>
      <c r="P693">
        <f t="shared" si="84"/>
        <v>-1.3258098517181622</v>
      </c>
      <c r="Q693">
        <f t="shared" si="85"/>
        <v>12.268957364174083</v>
      </c>
      <c r="R693">
        <f t="shared" si="86"/>
        <v>-0.10806214516561836</v>
      </c>
      <c r="S693">
        <f t="shared" si="87"/>
        <v>106.87909469604401</v>
      </c>
    </row>
    <row r="694" spans="1:19">
      <c r="A694" s="1" t="d">
        <v>2005-09-19</v>
      </c>
      <c r="B694">
        <v>107.39260192870999</v>
      </c>
      <c r="C694">
        <v>106.760599517822</v>
      </c>
      <c r="D694">
        <v>106.85539566040001</v>
      </c>
      <c r="E694">
        <v>107.16349517822201</v>
      </c>
      <c r="F694">
        <v>692</v>
      </c>
      <c r="K694">
        <f t="shared" si="88"/>
        <v>107.16349517822201</v>
      </c>
      <c r="L694">
        <f t="shared" si="89"/>
        <v>106.95809951782201</v>
      </c>
      <c r="M694">
        <f t="shared" si="82"/>
        <v>1.920337602537403E-3</v>
      </c>
      <c r="O694">
        <f t="shared" si="83"/>
        <v>108.20490454776217</v>
      </c>
      <c r="P694">
        <f t="shared" si="84"/>
        <v>-1.0414093695401618</v>
      </c>
      <c r="Q694">
        <f t="shared" si="85"/>
        <v>12.268957364174083</v>
      </c>
      <c r="R694">
        <f t="shared" si="86"/>
        <v>-8.4881652012348235E-2</v>
      </c>
      <c r="S694">
        <f t="shared" si="87"/>
        <v>107.16349517822201</v>
      </c>
    </row>
    <row r="695" spans="1:19">
      <c r="A695" s="1" t="d">
        <v>2005-09-21</v>
      </c>
      <c r="B695">
        <v>107.811300964355</v>
      </c>
      <c r="C695">
        <v>106.95809951782201</v>
      </c>
      <c r="D695">
        <v>107.48739807128899</v>
      </c>
      <c r="E695">
        <v>107.171402893066</v>
      </c>
      <c r="F695">
        <v>693</v>
      </c>
      <c r="K695">
        <f t="shared" si="88"/>
        <v>107.171402893066</v>
      </c>
      <c r="L695">
        <f t="shared" si="89"/>
        <v>107.38469421386699</v>
      </c>
      <c r="M695">
        <f t="shared" si="82"/>
        <v>-1.9862357700269895E-3</v>
      </c>
      <c r="O695">
        <f t="shared" si="83"/>
        <v>108.20490454776217</v>
      </c>
      <c r="P695">
        <f t="shared" si="84"/>
        <v>-1.0335016546961668</v>
      </c>
      <c r="Q695">
        <f t="shared" si="85"/>
        <v>12.268957364174083</v>
      </c>
      <c r="R695">
        <f t="shared" si="86"/>
        <v>-8.423712170636756E-2</v>
      </c>
      <c r="S695">
        <f t="shared" si="87"/>
        <v>107.171402893066</v>
      </c>
    </row>
    <row r="696" spans="1:19">
      <c r="A696" s="1" t="d">
        <v>2005-09-22</v>
      </c>
      <c r="B696">
        <v>107.218800964355</v>
      </c>
      <c r="C696">
        <v>106.54729614257801</v>
      </c>
      <c r="D696">
        <v>107.14770385742101</v>
      </c>
      <c r="E696">
        <v>106.965995178222</v>
      </c>
      <c r="F696">
        <v>694</v>
      </c>
      <c r="K696">
        <f t="shared" si="88"/>
        <v>106.965995178222</v>
      </c>
      <c r="L696">
        <f t="shared" si="89"/>
        <v>107.13979614257801</v>
      </c>
      <c r="M696">
        <f t="shared" si="82"/>
        <v>-1.6221886788426731E-3</v>
      </c>
      <c r="O696">
        <f t="shared" si="83"/>
        <v>108.20490454776217</v>
      </c>
      <c r="P696">
        <f t="shared" si="84"/>
        <v>-1.2389093695401669</v>
      </c>
      <c r="Q696">
        <f t="shared" si="85"/>
        <v>12.268957364174083</v>
      </c>
      <c r="R696">
        <f t="shared" si="86"/>
        <v>-0.10097918941000146</v>
      </c>
      <c r="S696">
        <f t="shared" si="87"/>
        <v>106.965995178222</v>
      </c>
    </row>
    <row r="697" spans="1:19">
      <c r="A697" s="1" t="d">
        <v>2005-09-25</v>
      </c>
      <c r="B697">
        <v>107.19510192871</v>
      </c>
      <c r="C697">
        <v>106.65</v>
      </c>
      <c r="D697">
        <v>106.784298553466</v>
      </c>
      <c r="E697">
        <v>107.108201446533</v>
      </c>
      <c r="F697">
        <v>695</v>
      </c>
      <c r="K697">
        <f t="shared" si="88"/>
        <v>107.108201446533</v>
      </c>
      <c r="L697">
        <f t="shared" si="89"/>
        <v>106.89489807128901</v>
      </c>
      <c r="M697">
        <f t="shared" si="82"/>
        <v>1.9954495405547501E-3</v>
      </c>
      <c r="O697">
        <f t="shared" si="83"/>
        <v>108.20490454776217</v>
      </c>
      <c r="P697">
        <f t="shared" si="84"/>
        <v>-1.096703101229167</v>
      </c>
      <c r="Q697">
        <f t="shared" si="85"/>
        <v>12.268957364174083</v>
      </c>
      <c r="R697">
        <f t="shared" si="86"/>
        <v>-8.9388451575485153E-2</v>
      </c>
      <c r="S697">
        <f t="shared" si="87"/>
        <v>107.108201446533</v>
      </c>
    </row>
    <row r="698" spans="1:19">
      <c r="A698" s="1" t="d">
        <v>2005-09-26</v>
      </c>
      <c r="B698">
        <v>107.605905303955</v>
      </c>
      <c r="C698">
        <v>106.926504821777</v>
      </c>
      <c r="D698">
        <v>107.116097106933</v>
      </c>
      <c r="E698">
        <v>107.51109710693299</v>
      </c>
      <c r="F698">
        <v>696</v>
      </c>
      <c r="K698">
        <f t="shared" si="88"/>
        <v>107.51109710693299</v>
      </c>
      <c r="L698">
        <f t="shared" si="89"/>
        <v>107.558495178222</v>
      </c>
      <c r="M698">
        <f t="shared" si="82"/>
        <v>-4.4067250299917315E-4</v>
      </c>
      <c r="O698">
        <f t="shared" si="83"/>
        <v>108.20490454776217</v>
      </c>
      <c r="P698">
        <f t="shared" si="84"/>
        <v>-0.69380744082917545</v>
      </c>
      <c r="Q698">
        <f t="shared" si="85"/>
        <v>12.268957364174083</v>
      </c>
      <c r="R698">
        <f t="shared" si="86"/>
        <v>-5.6549828989961685E-2</v>
      </c>
      <c r="S698">
        <f t="shared" si="87"/>
        <v>107.51109710693299</v>
      </c>
    </row>
    <row r="699" spans="1:19">
      <c r="A699" s="1" t="d">
        <v>2005-09-27</v>
      </c>
      <c r="B699">
        <v>107.6453956604</v>
      </c>
      <c r="C699">
        <v>107.274094696044</v>
      </c>
      <c r="D699">
        <v>107.519004821777</v>
      </c>
      <c r="E699">
        <v>107.566402893066</v>
      </c>
      <c r="F699">
        <v>697</v>
      </c>
      <c r="K699">
        <f t="shared" si="88"/>
        <v>107.566402893066</v>
      </c>
      <c r="L699">
        <f t="shared" si="89"/>
        <v>106.87909469604401</v>
      </c>
      <c r="M699">
        <f t="shared" si="82"/>
        <v>6.4307075109182321E-3</v>
      </c>
      <c r="O699">
        <f t="shared" si="83"/>
        <v>108.20490454776217</v>
      </c>
      <c r="P699">
        <f t="shared" si="84"/>
        <v>-0.63850165469617082</v>
      </c>
      <c r="Q699">
        <f t="shared" si="85"/>
        <v>12.268957364174083</v>
      </c>
      <c r="R699">
        <f t="shared" si="86"/>
        <v>-5.204204691106229E-2</v>
      </c>
      <c r="S699">
        <f t="shared" si="87"/>
        <v>107.566402893066</v>
      </c>
    </row>
    <row r="700" spans="1:19">
      <c r="A700" s="1" t="d">
        <v>2005-09-28</v>
      </c>
      <c r="B700">
        <v>107.71650482177699</v>
      </c>
      <c r="C700">
        <v>107.234604339599</v>
      </c>
      <c r="D700">
        <v>107.566402893066</v>
      </c>
      <c r="E700">
        <v>107.49530578613199</v>
      </c>
      <c r="F700">
        <v>698</v>
      </c>
      <c r="K700">
        <f t="shared" si="88"/>
        <v>107.49530578613199</v>
      </c>
      <c r="L700">
        <f t="shared" si="89"/>
        <v>107.16349517822201</v>
      </c>
      <c r="M700">
        <f t="shared" si="82"/>
        <v>3.0963025922041698E-3</v>
      </c>
      <c r="O700">
        <f t="shared" si="83"/>
        <v>108.20490454776217</v>
      </c>
      <c r="P700">
        <f t="shared" si="84"/>
        <v>-0.70959876163017555</v>
      </c>
      <c r="Q700">
        <f t="shared" si="85"/>
        <v>12.268957364174083</v>
      </c>
      <c r="R700">
        <f t="shared" si="86"/>
        <v>-5.7836924570480321E-2</v>
      </c>
      <c r="S700">
        <f t="shared" si="87"/>
        <v>107.49530578613199</v>
      </c>
    </row>
    <row r="701" spans="1:19">
      <c r="A701" s="1" t="d">
        <v>2005-09-29</v>
      </c>
      <c r="B701">
        <v>108.016696624755</v>
      </c>
      <c r="C701">
        <v>107.400497589111</v>
      </c>
      <c r="D701">
        <v>107.479502410888</v>
      </c>
      <c r="E701">
        <v>107.827104339599</v>
      </c>
      <c r="F701">
        <v>699</v>
      </c>
      <c r="K701">
        <f t="shared" si="88"/>
        <v>107.827104339599</v>
      </c>
      <c r="L701">
        <f t="shared" si="89"/>
        <v>107.171402893066</v>
      </c>
      <c r="M701">
        <f t="shared" si="82"/>
        <v>6.1182501006098455E-3</v>
      </c>
      <c r="O701">
        <f t="shared" si="83"/>
        <v>108.20490454776217</v>
      </c>
      <c r="P701">
        <f t="shared" si="84"/>
        <v>-0.37780020816316551</v>
      </c>
      <c r="Q701">
        <f t="shared" si="85"/>
        <v>12.268957364174083</v>
      </c>
      <c r="R701">
        <f t="shared" si="86"/>
        <v>-3.0793179644291485E-2</v>
      </c>
      <c r="S701">
        <f t="shared" si="87"/>
        <v>107.827104339599</v>
      </c>
    </row>
    <row r="702" spans="1:19">
      <c r="A702" s="1" t="d">
        <v>2005-10-02</v>
      </c>
      <c r="B702">
        <v>108.008800964355</v>
      </c>
      <c r="C702">
        <v>107.353099517822</v>
      </c>
      <c r="D702">
        <v>107.89820144653299</v>
      </c>
      <c r="E702">
        <v>107.51109710693299</v>
      </c>
      <c r="F702">
        <v>700</v>
      </c>
      <c r="K702">
        <f t="shared" si="88"/>
        <v>107.51109710693299</v>
      </c>
      <c r="L702">
        <f t="shared" si="89"/>
        <v>106.965995178222</v>
      </c>
      <c r="M702">
        <f t="shared" si="82"/>
        <v>5.096030077621938E-3</v>
      </c>
      <c r="O702">
        <f t="shared" si="83"/>
        <v>108.20490454776217</v>
      </c>
      <c r="P702">
        <f t="shared" si="84"/>
        <v>-0.69380744082917545</v>
      </c>
      <c r="Q702">
        <f t="shared" si="85"/>
        <v>12.268957364174083</v>
      </c>
      <c r="R702">
        <f t="shared" si="86"/>
        <v>-5.6549828989961685E-2</v>
      </c>
      <c r="S702">
        <f t="shared" si="87"/>
        <v>107.51109710693299</v>
      </c>
    </row>
    <row r="703" spans="1:19">
      <c r="A703" s="1" t="d">
        <v>2005-10-03</v>
      </c>
      <c r="B703">
        <v>107.811300964355</v>
      </c>
      <c r="C703">
        <v>107.360995178222</v>
      </c>
      <c r="D703">
        <v>107.519004821777</v>
      </c>
      <c r="E703">
        <v>107.6375</v>
      </c>
      <c r="F703">
        <v>701</v>
      </c>
      <c r="K703">
        <f t="shared" si="88"/>
        <v>107.6375</v>
      </c>
      <c r="L703">
        <f t="shared" si="89"/>
        <v>107.108201446533</v>
      </c>
      <c r="M703">
        <f t="shared" si="82"/>
        <v>4.9417182467694776E-3</v>
      </c>
      <c r="O703">
        <f t="shared" si="83"/>
        <v>108.20490454776217</v>
      </c>
      <c r="P703">
        <f t="shared" si="84"/>
        <v>-0.56740454776216609</v>
      </c>
      <c r="Q703">
        <f t="shared" si="85"/>
        <v>12.268957364174083</v>
      </c>
      <c r="R703">
        <f t="shared" si="86"/>
        <v>-4.6247169251644259E-2</v>
      </c>
      <c r="S703">
        <f t="shared" si="87"/>
        <v>107.6375</v>
      </c>
    </row>
    <row r="704" spans="1:19">
      <c r="A704" s="1" t="d">
        <v>2005-10-04</v>
      </c>
      <c r="B704">
        <v>108.285305786132</v>
      </c>
      <c r="C704">
        <v>107.321504821777</v>
      </c>
      <c r="D704">
        <v>107.6375</v>
      </c>
      <c r="E704">
        <v>108.253699035644</v>
      </c>
      <c r="F704">
        <v>702</v>
      </c>
      <c r="K704">
        <f t="shared" si="88"/>
        <v>108.253699035644</v>
      </c>
      <c r="L704">
        <f t="shared" si="89"/>
        <v>107.51109710693299</v>
      </c>
      <c r="M704">
        <f t="shared" si="82"/>
        <v>6.9072118943442895E-3</v>
      </c>
      <c r="O704">
        <f t="shared" si="83"/>
        <v>108.20490454776217</v>
      </c>
      <c r="P704">
        <f t="shared" si="84"/>
        <v>4.879448788183538E-2</v>
      </c>
      <c r="Q704">
        <f t="shared" si="85"/>
        <v>12.268957364174083</v>
      </c>
      <c r="R704">
        <f t="shared" si="86"/>
        <v>3.9770688277324618E-3</v>
      </c>
      <c r="S704">
        <f t="shared" si="87"/>
        <v>108.253699035644</v>
      </c>
    </row>
    <row r="705" spans="1:19">
      <c r="A705" s="1" t="d">
        <v>2005-10-05</v>
      </c>
      <c r="B705">
        <v>109.02789566040001</v>
      </c>
      <c r="C705">
        <v>108.095701446533</v>
      </c>
      <c r="D705">
        <v>108.261594696044</v>
      </c>
      <c r="E705">
        <v>108.996300964355</v>
      </c>
      <c r="F705">
        <v>703</v>
      </c>
      <c r="K705">
        <f t="shared" si="88"/>
        <v>108.996300964355</v>
      </c>
      <c r="L705">
        <f t="shared" si="89"/>
        <v>107.566402893066</v>
      </c>
      <c r="M705">
        <f t="shared" si="82"/>
        <v>1.3293166200886164E-2</v>
      </c>
      <c r="O705">
        <f t="shared" si="83"/>
        <v>108.20490454776217</v>
      </c>
      <c r="P705">
        <f t="shared" si="84"/>
        <v>0.791396416592832</v>
      </c>
      <c r="Q705">
        <f t="shared" si="85"/>
        <v>12.268957364174083</v>
      </c>
      <c r="R705">
        <f t="shared" si="86"/>
        <v>6.4503966645425445E-2</v>
      </c>
      <c r="S705">
        <f t="shared" si="87"/>
        <v>108.996300964355</v>
      </c>
    </row>
    <row r="706" spans="1:19">
      <c r="A706" s="1" t="d">
        <v>2005-10-06</v>
      </c>
      <c r="B706">
        <v>109.138495178222</v>
      </c>
      <c r="C706">
        <v>108.696097106933</v>
      </c>
      <c r="D706">
        <v>108.980497589111</v>
      </c>
      <c r="E706">
        <v>109.01210433959901</v>
      </c>
      <c r="F706">
        <v>704</v>
      </c>
      <c r="K706">
        <f t="shared" si="88"/>
        <v>109.01210433959901</v>
      </c>
      <c r="L706">
        <f t="shared" si="89"/>
        <v>107.49530578613199</v>
      </c>
      <c r="M706">
        <f t="shared" si="82"/>
        <v>1.4110370144764905E-2</v>
      </c>
      <c r="O706">
        <f t="shared" si="83"/>
        <v>108.20490454776217</v>
      </c>
      <c r="P706">
        <f t="shared" si="84"/>
        <v>0.80719979183683677</v>
      </c>
      <c r="Q706">
        <f t="shared" si="85"/>
        <v>12.268957364174083</v>
      </c>
      <c r="R706">
        <f t="shared" si="86"/>
        <v>6.5792044741625491E-2</v>
      </c>
      <c r="S706">
        <f t="shared" si="87"/>
        <v>109.01210433959901</v>
      </c>
    </row>
    <row r="707" spans="1:19">
      <c r="A707" s="1" t="d">
        <v>2005-10-09</v>
      </c>
      <c r="B707">
        <v>109.201696624755</v>
      </c>
      <c r="C707">
        <v>108.648699035644</v>
      </c>
      <c r="D707">
        <v>108.862002410888</v>
      </c>
      <c r="E707">
        <v>108.735599517822</v>
      </c>
      <c r="F707">
        <v>705</v>
      </c>
      <c r="K707">
        <f t="shared" si="88"/>
        <v>108.735599517822</v>
      </c>
      <c r="L707">
        <f t="shared" si="89"/>
        <v>107.827104339599</v>
      </c>
      <c r="M707">
        <f t="shared" ref="M707:M770" si="90">K707/L707-1</f>
        <v>8.4254806227728185E-3</v>
      </c>
      <c r="O707">
        <f t="shared" ref="O707:O770" si="91">SUM($E$2:$E$2188)/COUNTA($E$2:$E$2188)</f>
        <v>108.20490454776217</v>
      </c>
      <c r="P707">
        <f t="shared" ref="P707:P770" si="92">E707-O707</f>
        <v>0.53069497005982669</v>
      </c>
      <c r="Q707">
        <f t="shared" ref="Q707:Q770" si="93">$E$2189</f>
        <v>12.268957364174083</v>
      </c>
      <c r="R707">
        <f t="shared" ref="R707:R770" si="94">P707/Q707</f>
        <v>4.3255099378654641E-2</v>
      </c>
      <c r="S707">
        <f t="shared" ref="S707:S770" si="95">R707*Q707+O707</f>
        <v>108.735599517822</v>
      </c>
    </row>
    <row r="708" spans="1:19">
      <c r="A708" s="1" t="d">
        <v>2005-10-10</v>
      </c>
      <c r="B708">
        <v>108.72770385742101</v>
      </c>
      <c r="C708">
        <v>108.214196624755</v>
      </c>
      <c r="D708">
        <v>108.71979614257801</v>
      </c>
      <c r="E708">
        <v>108.443303375244</v>
      </c>
      <c r="F708">
        <v>706</v>
      </c>
      <c r="K708">
        <f t="shared" si="88"/>
        <v>108.443303375244</v>
      </c>
      <c r="L708">
        <f t="shared" si="89"/>
        <v>107.51109710693299</v>
      </c>
      <c r="M708">
        <f t="shared" si="90"/>
        <v>8.6707911406003202E-3</v>
      </c>
      <c r="O708">
        <f t="shared" si="91"/>
        <v>108.20490454776217</v>
      </c>
      <c r="P708">
        <f t="shared" si="92"/>
        <v>0.23839882748183072</v>
      </c>
      <c r="Q708">
        <f t="shared" si="93"/>
        <v>12.268957364174083</v>
      </c>
      <c r="R708">
        <f t="shared" si="94"/>
        <v>1.9431058435166317E-2</v>
      </c>
      <c r="S708">
        <f t="shared" si="95"/>
        <v>108.443303375244</v>
      </c>
    </row>
    <row r="709" spans="1:19">
      <c r="A709" s="1" t="d">
        <v>2005-10-11</v>
      </c>
      <c r="B709">
        <v>108.78299758911101</v>
      </c>
      <c r="C709">
        <v>108.277398071289</v>
      </c>
      <c r="D709">
        <v>108.4353956604</v>
      </c>
      <c r="E709">
        <v>108.625</v>
      </c>
      <c r="F709">
        <v>707</v>
      </c>
      <c r="K709">
        <f t="shared" si="88"/>
        <v>108.625</v>
      </c>
      <c r="L709">
        <f t="shared" si="89"/>
        <v>107.6375</v>
      </c>
      <c r="M709">
        <f t="shared" si="90"/>
        <v>9.1743119266054496E-3</v>
      </c>
      <c r="O709">
        <f t="shared" si="91"/>
        <v>108.20490454776217</v>
      </c>
      <c r="P709">
        <f t="shared" si="92"/>
        <v>0.42009545223783107</v>
      </c>
      <c r="Q709">
        <f t="shared" si="93"/>
        <v>12.268957364174083</v>
      </c>
      <c r="R709">
        <f t="shared" si="94"/>
        <v>3.4240517736619493E-2</v>
      </c>
      <c r="S709">
        <f t="shared" si="95"/>
        <v>108.625</v>
      </c>
    </row>
    <row r="710" spans="1:19">
      <c r="A710" s="1" t="d">
        <v>2005-10-12</v>
      </c>
      <c r="B710">
        <v>108.814604339599</v>
      </c>
      <c r="C710">
        <v>108.20630096435499</v>
      </c>
      <c r="D710">
        <v>108.656594696044</v>
      </c>
      <c r="E710">
        <v>108.66450241088801</v>
      </c>
      <c r="F710">
        <v>708</v>
      </c>
      <c r="K710">
        <f t="shared" si="88"/>
        <v>108.66450241088801</v>
      </c>
      <c r="L710">
        <f t="shared" si="89"/>
        <v>108.253699035644</v>
      </c>
      <c r="M710">
        <f t="shared" si="90"/>
        <v>3.7948206749844893E-3</v>
      </c>
      <c r="O710">
        <f t="shared" si="91"/>
        <v>108.20490454776217</v>
      </c>
      <c r="P710">
        <f t="shared" si="92"/>
        <v>0.45959786312583617</v>
      </c>
      <c r="Q710">
        <f t="shared" si="93"/>
        <v>12.268957364174083</v>
      </c>
      <c r="R710">
        <f t="shared" si="94"/>
        <v>3.7460221719237768E-2</v>
      </c>
      <c r="S710">
        <f t="shared" si="95"/>
        <v>108.66450241088801</v>
      </c>
    </row>
    <row r="711" spans="1:19">
      <c r="A711" s="1" t="d">
        <v>2005-10-13</v>
      </c>
      <c r="B711">
        <v>108.933099517822</v>
      </c>
      <c r="C711">
        <v>108.593405303955</v>
      </c>
      <c r="D711">
        <v>108.66450241088801</v>
      </c>
      <c r="E711">
        <v>108.80669662475501</v>
      </c>
      <c r="F711">
        <v>709</v>
      </c>
      <c r="K711">
        <f t="shared" si="88"/>
        <v>108.80669662475501</v>
      </c>
      <c r="L711">
        <f t="shared" si="89"/>
        <v>108.996300964355</v>
      </c>
      <c r="M711">
        <f t="shared" si="90"/>
        <v>-1.7395483876283535E-3</v>
      </c>
      <c r="O711">
        <f t="shared" si="91"/>
        <v>108.20490454776217</v>
      </c>
      <c r="P711">
        <f t="shared" si="92"/>
        <v>0.60179207699283666</v>
      </c>
      <c r="Q711">
        <f t="shared" si="93"/>
        <v>12.268957364174083</v>
      </c>
      <c r="R711">
        <f t="shared" si="94"/>
        <v>4.9049977037991598E-2</v>
      </c>
      <c r="S711">
        <f t="shared" si="95"/>
        <v>108.80669662475501</v>
      </c>
    </row>
    <row r="712" spans="1:19">
      <c r="A712" s="1" t="d">
        <v>2005-10-16</v>
      </c>
      <c r="B712">
        <v>109.37549758911101</v>
      </c>
      <c r="C712">
        <v>108.77510192871</v>
      </c>
      <c r="D712">
        <v>108.917296142578</v>
      </c>
      <c r="E712">
        <v>109.209604339599</v>
      </c>
      <c r="F712">
        <v>710</v>
      </c>
      <c r="K712">
        <f t="shared" si="88"/>
        <v>109.209604339599</v>
      </c>
      <c r="L712">
        <f t="shared" si="89"/>
        <v>109.01210433959901</v>
      </c>
      <c r="M712">
        <f t="shared" si="90"/>
        <v>1.8117254152321127E-3</v>
      </c>
      <c r="O712">
        <f t="shared" si="91"/>
        <v>108.20490454776217</v>
      </c>
      <c r="P712">
        <f t="shared" si="92"/>
        <v>1.0046997918368277</v>
      </c>
      <c r="Q712">
        <f t="shared" si="93"/>
        <v>12.268957364174083</v>
      </c>
      <c r="R712">
        <f t="shared" si="94"/>
        <v>8.1889582139277536E-2</v>
      </c>
      <c r="S712">
        <f t="shared" si="95"/>
        <v>109.209604339599</v>
      </c>
    </row>
    <row r="713" spans="1:19">
      <c r="A713" s="1" t="d">
        <v>2005-10-17</v>
      </c>
      <c r="B713">
        <v>109.533495178222</v>
      </c>
      <c r="C713">
        <v>109.035803375244</v>
      </c>
      <c r="D713">
        <v>109.2253956604</v>
      </c>
      <c r="E713">
        <v>109.29650482177701</v>
      </c>
      <c r="F713">
        <v>711</v>
      </c>
      <c r="K713">
        <f t="shared" ref="K713:K776" si="96">E713</f>
        <v>109.29650482177701</v>
      </c>
      <c r="L713">
        <f t="shared" ref="L713:L776" si="97">E707</f>
        <v>108.735599517822</v>
      </c>
      <c r="M713">
        <f t="shared" si="90"/>
        <v>5.1584329919758254E-3</v>
      </c>
      <c r="O713">
        <f t="shared" si="91"/>
        <v>108.20490454776217</v>
      </c>
      <c r="P713">
        <f t="shared" si="92"/>
        <v>1.0916002740148372</v>
      </c>
      <c r="Q713">
        <f t="shared" si="93"/>
        <v>12.268957364174083</v>
      </c>
      <c r="R713">
        <f t="shared" si="94"/>
        <v>8.8972537894895606E-2</v>
      </c>
      <c r="S713">
        <f t="shared" si="95"/>
        <v>109.29650482177701</v>
      </c>
    </row>
    <row r="714" spans="1:19">
      <c r="A714" s="1" t="d">
        <v>2005-10-18</v>
      </c>
      <c r="B714">
        <v>109.462398071289</v>
      </c>
      <c r="C714">
        <v>108.74349517822201</v>
      </c>
      <c r="D714">
        <v>109.280701446533</v>
      </c>
      <c r="E714">
        <v>109.249094696044</v>
      </c>
      <c r="F714">
        <v>712</v>
      </c>
      <c r="K714">
        <f t="shared" si="96"/>
        <v>109.249094696044</v>
      </c>
      <c r="L714">
        <f t="shared" si="97"/>
        <v>108.443303375244</v>
      </c>
      <c r="M714">
        <f t="shared" si="90"/>
        <v>7.4305309384732343E-3</v>
      </c>
      <c r="O714">
        <f t="shared" si="91"/>
        <v>108.20490454776217</v>
      </c>
      <c r="P714">
        <f t="shared" si="92"/>
        <v>1.0441901482818281</v>
      </c>
      <c r="Q714">
        <f t="shared" si="93"/>
        <v>12.268957364174083</v>
      </c>
      <c r="R714">
        <f t="shared" si="94"/>
        <v>8.5108303606214422E-2</v>
      </c>
      <c r="S714">
        <f t="shared" si="95"/>
        <v>109.249094696044</v>
      </c>
    </row>
    <row r="715" spans="1:19">
      <c r="A715" s="1" t="d">
        <v>2005-10-19</v>
      </c>
      <c r="B715">
        <v>109.54140289306601</v>
      </c>
      <c r="C715">
        <v>109.05159469604401</v>
      </c>
      <c r="D715">
        <v>109.25700241088801</v>
      </c>
      <c r="E715">
        <v>109.486097106933</v>
      </c>
      <c r="F715">
        <v>713</v>
      </c>
      <c r="K715">
        <f t="shared" si="96"/>
        <v>109.486097106933</v>
      </c>
      <c r="L715">
        <f t="shared" si="97"/>
        <v>108.625</v>
      </c>
      <c r="M715">
        <f t="shared" si="90"/>
        <v>7.9272460937445111E-3</v>
      </c>
      <c r="O715">
        <f t="shared" si="91"/>
        <v>108.20490454776217</v>
      </c>
      <c r="P715">
        <f t="shared" si="92"/>
        <v>1.2811925591708331</v>
      </c>
      <c r="Q715">
        <f t="shared" si="93"/>
        <v>12.268957364174083</v>
      </c>
      <c r="R715">
        <f t="shared" si="94"/>
        <v>0.10442554498656699</v>
      </c>
      <c r="S715">
        <f t="shared" si="95"/>
        <v>109.486097106933</v>
      </c>
    </row>
    <row r="716" spans="1:19">
      <c r="A716" s="1" t="d">
        <v>2005-10-20</v>
      </c>
      <c r="B716">
        <v>109.88900482177699</v>
      </c>
      <c r="C716">
        <v>109.272805786132</v>
      </c>
      <c r="D716">
        <v>109.486097106933</v>
      </c>
      <c r="E716">
        <v>109.4228956604</v>
      </c>
      <c r="F716">
        <v>714</v>
      </c>
      <c r="K716">
        <f t="shared" si="96"/>
        <v>109.4228956604</v>
      </c>
      <c r="L716">
        <f t="shared" si="97"/>
        <v>108.66450241088801</v>
      </c>
      <c r="M716">
        <f t="shared" si="90"/>
        <v>6.9792179845844515E-3</v>
      </c>
      <c r="O716">
        <f t="shared" si="91"/>
        <v>108.20490454776217</v>
      </c>
      <c r="P716">
        <f t="shared" si="92"/>
        <v>1.2179911126378329</v>
      </c>
      <c r="Q716">
        <f t="shared" si="93"/>
        <v>12.268957364174083</v>
      </c>
      <c r="R716">
        <f t="shared" si="94"/>
        <v>9.9274215117449396E-2</v>
      </c>
      <c r="S716">
        <f t="shared" si="95"/>
        <v>109.4228956604</v>
      </c>
    </row>
    <row r="717" spans="1:19">
      <c r="A717" s="1" t="d">
        <v>2005-10-23</v>
      </c>
      <c r="B717">
        <v>109.383405303955</v>
      </c>
      <c r="C717">
        <v>108.97260192871001</v>
      </c>
      <c r="D717">
        <v>109.304400482177</v>
      </c>
      <c r="E717">
        <v>109.19380096435501</v>
      </c>
      <c r="F717">
        <v>715</v>
      </c>
      <c r="K717">
        <f t="shared" si="96"/>
        <v>109.19380096435501</v>
      </c>
      <c r="L717">
        <f t="shared" si="97"/>
        <v>108.80669662475501</v>
      </c>
      <c r="M717">
        <f t="shared" si="90"/>
        <v>3.5577253202991876E-3</v>
      </c>
      <c r="O717">
        <f t="shared" si="91"/>
        <v>108.20490454776217</v>
      </c>
      <c r="P717">
        <f t="shared" si="92"/>
        <v>0.98889641659283711</v>
      </c>
      <c r="Q717">
        <f t="shared" si="93"/>
        <v>12.268957364174083</v>
      </c>
      <c r="R717">
        <f t="shared" si="94"/>
        <v>8.060150404307867E-2</v>
      </c>
      <c r="S717">
        <f t="shared" si="95"/>
        <v>109.19380096435501</v>
      </c>
    </row>
    <row r="718" spans="1:19">
      <c r="A718" s="1" t="d">
        <v>2005-10-24</v>
      </c>
      <c r="B718">
        <v>110.13390289306599</v>
      </c>
      <c r="C718">
        <v>109.02</v>
      </c>
      <c r="D718">
        <v>109.201696624755</v>
      </c>
      <c r="E718">
        <v>110.125995178222</v>
      </c>
      <c r="F718">
        <v>716</v>
      </c>
      <c r="K718">
        <f t="shared" si="96"/>
        <v>110.125995178222</v>
      </c>
      <c r="L718">
        <f t="shared" si="97"/>
        <v>109.209604339599</v>
      </c>
      <c r="M718">
        <f t="shared" si="90"/>
        <v>8.3911194822516855E-3</v>
      </c>
      <c r="O718">
        <f t="shared" si="91"/>
        <v>108.20490454776217</v>
      </c>
      <c r="P718">
        <f t="shared" si="92"/>
        <v>1.9210906304598296</v>
      </c>
      <c r="Q718">
        <f t="shared" si="93"/>
        <v>12.268957364174083</v>
      </c>
      <c r="R718">
        <f t="shared" si="94"/>
        <v>0.15658140895244302</v>
      </c>
      <c r="S718">
        <f t="shared" si="95"/>
        <v>110.125995178222</v>
      </c>
    </row>
    <row r="719" spans="1:19">
      <c r="A719" s="1" t="d">
        <v>2005-10-25</v>
      </c>
      <c r="B719">
        <v>110.536798553466</v>
      </c>
      <c r="C719">
        <v>109.896900482177</v>
      </c>
      <c r="D719">
        <v>110.13390289306599</v>
      </c>
      <c r="E719">
        <v>110.44200241088799</v>
      </c>
      <c r="F719">
        <v>717</v>
      </c>
      <c r="K719">
        <f t="shared" si="96"/>
        <v>110.44200241088799</v>
      </c>
      <c r="L719">
        <f t="shared" si="97"/>
        <v>109.29650482177701</v>
      </c>
      <c r="M719">
        <f t="shared" si="90"/>
        <v>1.0480642459508527E-2</v>
      </c>
      <c r="O719">
        <f t="shared" si="91"/>
        <v>108.20490454776217</v>
      </c>
      <c r="P719">
        <f t="shared" si="92"/>
        <v>2.2370978631258254</v>
      </c>
      <c r="Q719">
        <f t="shared" si="93"/>
        <v>12.268957364174083</v>
      </c>
      <c r="R719">
        <f t="shared" si="94"/>
        <v>0.18233805829811206</v>
      </c>
      <c r="S719">
        <f t="shared" si="95"/>
        <v>110.44200241088799</v>
      </c>
    </row>
    <row r="720" spans="1:19">
      <c r="A720" s="1" t="d">
        <v>2005-10-26</v>
      </c>
      <c r="B720">
        <v>110.74219421386699</v>
      </c>
      <c r="C720">
        <v>110.291900482177</v>
      </c>
      <c r="D720">
        <v>110.426199035644</v>
      </c>
      <c r="E720">
        <v>110.647398071289</v>
      </c>
      <c r="F720">
        <v>718</v>
      </c>
      <c r="K720">
        <f t="shared" si="96"/>
        <v>110.647398071289</v>
      </c>
      <c r="L720">
        <f t="shared" si="97"/>
        <v>109.249094696044</v>
      </c>
      <c r="M720">
        <f t="shared" si="90"/>
        <v>1.2799221624082202E-2</v>
      </c>
      <c r="O720">
        <f t="shared" si="91"/>
        <v>108.20490454776217</v>
      </c>
      <c r="P720">
        <f t="shared" si="92"/>
        <v>2.442493523526835</v>
      </c>
      <c r="Q720">
        <f t="shared" si="93"/>
        <v>12.268957364174083</v>
      </c>
      <c r="R720">
        <f t="shared" si="94"/>
        <v>0.19907914348606573</v>
      </c>
      <c r="S720">
        <f t="shared" si="95"/>
        <v>110.647398071289</v>
      </c>
    </row>
    <row r="721" spans="1:19">
      <c r="A721" s="1" t="d">
        <v>2005-10-27</v>
      </c>
      <c r="B721">
        <v>110.72640289306599</v>
      </c>
      <c r="C721">
        <v>110.07070144653299</v>
      </c>
      <c r="D721">
        <v>110.639502410888</v>
      </c>
      <c r="E721">
        <v>110.21289566039999</v>
      </c>
      <c r="F721">
        <v>719</v>
      </c>
      <c r="K721">
        <f t="shared" si="96"/>
        <v>110.21289566039999</v>
      </c>
      <c r="L721">
        <f t="shared" si="97"/>
        <v>109.486097106933</v>
      </c>
      <c r="M721">
        <f t="shared" si="90"/>
        <v>6.638272553976865E-3</v>
      </c>
      <c r="O721">
        <f t="shared" si="91"/>
        <v>108.20490454776217</v>
      </c>
      <c r="P721">
        <f t="shared" si="92"/>
        <v>2.0079911126378249</v>
      </c>
      <c r="Q721">
        <f t="shared" si="93"/>
        <v>12.268957364174083</v>
      </c>
      <c r="R721">
        <f t="shared" si="94"/>
        <v>0.16366436470805995</v>
      </c>
      <c r="S721">
        <f t="shared" si="95"/>
        <v>110.21289566039999</v>
      </c>
    </row>
    <row r="722" spans="1:19">
      <c r="A722" s="1" t="d">
        <v>2005-10-31</v>
      </c>
      <c r="B722">
        <v>110.473597106933</v>
      </c>
      <c r="C722">
        <v>110.07070144653299</v>
      </c>
      <c r="D722">
        <v>110.299796142578</v>
      </c>
      <c r="E722">
        <v>110.26030578613199</v>
      </c>
      <c r="F722">
        <v>720</v>
      </c>
      <c r="K722">
        <f t="shared" si="96"/>
        <v>110.26030578613199</v>
      </c>
      <c r="L722">
        <f t="shared" si="97"/>
        <v>109.4228956604</v>
      </c>
      <c r="M722">
        <f t="shared" si="90"/>
        <v>7.6529698896923293E-3</v>
      </c>
      <c r="O722">
        <f t="shared" si="91"/>
        <v>108.20490454776217</v>
      </c>
      <c r="P722">
        <f t="shared" si="92"/>
        <v>2.055401238369825</v>
      </c>
      <c r="Q722">
        <f t="shared" si="93"/>
        <v>12.268957364174083</v>
      </c>
      <c r="R722">
        <f t="shared" si="94"/>
        <v>0.1675285989966589</v>
      </c>
      <c r="S722">
        <f t="shared" si="95"/>
        <v>110.26030578613199</v>
      </c>
    </row>
    <row r="723" spans="1:19">
      <c r="A723" s="1" t="d">
        <v>2005-11-01</v>
      </c>
      <c r="B723">
        <v>110.963405303955</v>
      </c>
      <c r="C723">
        <v>110.17340530395499</v>
      </c>
      <c r="D723">
        <v>110.268201446533</v>
      </c>
      <c r="E723">
        <v>110.915995178222</v>
      </c>
      <c r="F723">
        <v>721</v>
      </c>
      <c r="K723">
        <f t="shared" si="96"/>
        <v>110.915995178222</v>
      </c>
      <c r="L723">
        <f t="shared" si="97"/>
        <v>109.19380096435501</v>
      </c>
      <c r="M723">
        <f t="shared" si="90"/>
        <v>1.5771904619651389E-2</v>
      </c>
      <c r="O723">
        <f t="shared" si="91"/>
        <v>108.20490454776217</v>
      </c>
      <c r="P723">
        <f t="shared" si="92"/>
        <v>2.7110906304598359</v>
      </c>
      <c r="Q723">
        <f t="shared" si="93"/>
        <v>12.268957364174083</v>
      </c>
      <c r="R723">
        <f t="shared" si="94"/>
        <v>0.22097155854305472</v>
      </c>
      <c r="S723">
        <f t="shared" si="95"/>
        <v>110.915995178222</v>
      </c>
    </row>
    <row r="724" spans="1:19">
      <c r="A724" s="1" t="d">
        <v>2005-11-02</v>
      </c>
      <c r="B724">
        <v>111.50849517822201</v>
      </c>
      <c r="C724">
        <v>110.734298553466</v>
      </c>
      <c r="D724">
        <v>110.884400482177</v>
      </c>
      <c r="E724">
        <v>111.310995178222</v>
      </c>
      <c r="F724">
        <v>722</v>
      </c>
      <c r="K724">
        <f t="shared" si="96"/>
        <v>111.310995178222</v>
      </c>
      <c r="L724">
        <f t="shared" si="97"/>
        <v>110.125995178222</v>
      </c>
      <c r="M724">
        <f t="shared" si="90"/>
        <v>1.0760402192799834E-2</v>
      </c>
      <c r="O724">
        <f t="shared" si="91"/>
        <v>108.20490454776217</v>
      </c>
      <c r="P724">
        <f t="shared" si="92"/>
        <v>3.1060906304598319</v>
      </c>
      <c r="Q724">
        <f t="shared" si="93"/>
        <v>12.268957364174083</v>
      </c>
      <c r="R724">
        <f t="shared" si="94"/>
        <v>0.25316663333835998</v>
      </c>
      <c r="S724">
        <f t="shared" si="95"/>
        <v>111.310995178222</v>
      </c>
    </row>
    <row r="725" spans="1:19">
      <c r="A725" s="1" t="d">
        <v>2005-11-03</v>
      </c>
      <c r="B725">
        <v>111.50849517822201</v>
      </c>
      <c r="C725">
        <v>110.434094696044</v>
      </c>
      <c r="D725">
        <v>111.318902893066</v>
      </c>
      <c r="E725">
        <v>110.655305786132</v>
      </c>
      <c r="F725">
        <v>723</v>
      </c>
      <c r="K725">
        <f t="shared" si="96"/>
        <v>110.655305786132</v>
      </c>
      <c r="L725">
        <f t="shared" si="97"/>
        <v>110.44200241088799</v>
      </c>
      <c r="M725">
        <f t="shared" si="90"/>
        <v>1.9313609911784102E-3</v>
      </c>
      <c r="O725">
        <f t="shared" si="91"/>
        <v>108.20490454776217</v>
      </c>
      <c r="P725">
        <f t="shared" si="92"/>
        <v>2.4504012383698353</v>
      </c>
      <c r="Q725">
        <f t="shared" si="93"/>
        <v>12.268957364174083</v>
      </c>
      <c r="R725">
        <f t="shared" si="94"/>
        <v>0.19972367379196532</v>
      </c>
      <c r="S725">
        <f t="shared" si="95"/>
        <v>110.655305786132</v>
      </c>
    </row>
    <row r="726" spans="1:19">
      <c r="A726" s="1" t="d">
        <v>2005-11-04</v>
      </c>
      <c r="B726">
        <v>111.22409469604401</v>
      </c>
      <c r="C726">
        <v>110.21289566039999</v>
      </c>
      <c r="D726">
        <v>110.655305786132</v>
      </c>
      <c r="E726">
        <v>110.394604339599</v>
      </c>
      <c r="F726">
        <v>724</v>
      </c>
      <c r="K726">
        <f t="shared" si="96"/>
        <v>110.394604339599</v>
      </c>
      <c r="L726">
        <f t="shared" si="97"/>
        <v>110.647398071289</v>
      </c>
      <c r="M726">
        <f t="shared" si="90"/>
        <v>-2.2846785021292115E-3</v>
      </c>
      <c r="O726">
        <f t="shared" si="91"/>
        <v>108.20490454776217</v>
      </c>
      <c r="P726">
        <f t="shared" si="92"/>
        <v>2.1896997918368299</v>
      </c>
      <c r="Q726">
        <f t="shared" si="93"/>
        <v>12.268957364174083</v>
      </c>
      <c r="R726">
        <f t="shared" si="94"/>
        <v>0.17847480652519451</v>
      </c>
      <c r="S726">
        <f t="shared" si="95"/>
        <v>110.394604339599</v>
      </c>
    </row>
    <row r="727" spans="1:19">
      <c r="A727" s="1" t="d">
        <v>2005-11-07</v>
      </c>
      <c r="B727">
        <v>110.27609710693299</v>
      </c>
      <c r="C727">
        <v>109.39919662475501</v>
      </c>
      <c r="D727">
        <v>110.25239807128899</v>
      </c>
      <c r="E727">
        <v>109.55719421386701</v>
      </c>
      <c r="F727">
        <v>725</v>
      </c>
      <c r="K727">
        <f t="shared" si="96"/>
        <v>109.55719421386701</v>
      </c>
      <c r="L727">
        <f t="shared" si="97"/>
        <v>110.21289566039999</v>
      </c>
      <c r="M727">
        <f t="shared" si="90"/>
        <v>-5.9494076678050511E-3</v>
      </c>
      <c r="O727">
        <f t="shared" si="91"/>
        <v>108.20490454776217</v>
      </c>
      <c r="P727">
        <f t="shared" si="92"/>
        <v>1.3522896661048378</v>
      </c>
      <c r="Q727">
        <f t="shared" si="93"/>
        <v>12.268957364174083</v>
      </c>
      <c r="R727">
        <f t="shared" si="94"/>
        <v>0.11022042264598501</v>
      </c>
      <c r="S727">
        <f t="shared" si="95"/>
        <v>109.55719421386701</v>
      </c>
    </row>
    <row r="728" spans="1:19">
      <c r="A728" s="1" t="d">
        <v>2005-11-08</v>
      </c>
      <c r="B728">
        <v>109.56510192871001</v>
      </c>
      <c r="C728">
        <v>108.862002410888</v>
      </c>
      <c r="D728">
        <v>109.533495178222</v>
      </c>
      <c r="E728">
        <v>109.099004821777</v>
      </c>
      <c r="F728">
        <v>726</v>
      </c>
      <c r="K728">
        <f t="shared" si="96"/>
        <v>109.099004821777</v>
      </c>
      <c r="L728">
        <f t="shared" si="97"/>
        <v>110.26030578613199</v>
      </c>
      <c r="M728">
        <f t="shared" si="90"/>
        <v>-1.0532357552204941E-2</v>
      </c>
      <c r="O728">
        <f t="shared" si="91"/>
        <v>108.20490454776217</v>
      </c>
      <c r="P728">
        <f t="shared" si="92"/>
        <v>0.89410027401483205</v>
      </c>
      <c r="Q728">
        <f t="shared" si="93"/>
        <v>12.268957364174083</v>
      </c>
      <c r="R728">
        <f t="shared" si="94"/>
        <v>7.2875000497242395E-2</v>
      </c>
      <c r="S728">
        <f t="shared" si="95"/>
        <v>109.099004821777</v>
      </c>
    </row>
    <row r="729" spans="1:19">
      <c r="A729" s="1" t="d">
        <v>2005-11-09</v>
      </c>
      <c r="B729">
        <v>109.549298553466</v>
      </c>
      <c r="C729">
        <v>108.704004821777</v>
      </c>
      <c r="D729">
        <v>109.114796142578</v>
      </c>
      <c r="E729">
        <v>109.549298553466</v>
      </c>
      <c r="F729">
        <v>727</v>
      </c>
      <c r="K729">
        <f t="shared" si="96"/>
        <v>109.549298553466</v>
      </c>
      <c r="L729">
        <f t="shared" si="97"/>
        <v>110.915995178222</v>
      </c>
      <c r="M729">
        <f t="shared" si="90"/>
        <v>-1.232190742696726E-2</v>
      </c>
      <c r="O729">
        <f t="shared" si="91"/>
        <v>108.20490454776217</v>
      </c>
      <c r="P729">
        <f t="shared" si="92"/>
        <v>1.3443940057038333</v>
      </c>
      <c r="Q729">
        <f t="shared" si="93"/>
        <v>12.268957364174083</v>
      </c>
      <c r="R729">
        <f t="shared" si="94"/>
        <v>0.10957687485568458</v>
      </c>
      <c r="S729">
        <f t="shared" si="95"/>
        <v>109.549298553466</v>
      </c>
    </row>
    <row r="730" spans="1:19">
      <c r="A730" s="1" t="d">
        <v>2005-11-10</v>
      </c>
      <c r="B730">
        <v>109.60460433959901</v>
      </c>
      <c r="C730">
        <v>108.901504821777</v>
      </c>
      <c r="D730">
        <v>109.54140289306601</v>
      </c>
      <c r="E730">
        <v>108.814604339599</v>
      </c>
      <c r="F730">
        <v>728</v>
      </c>
      <c r="K730">
        <f t="shared" si="96"/>
        <v>108.814604339599</v>
      </c>
      <c r="L730">
        <f t="shared" si="97"/>
        <v>111.310995178222</v>
      </c>
      <c r="M730">
        <f t="shared" si="90"/>
        <v>-2.2427172038359644E-2</v>
      </c>
      <c r="O730">
        <f t="shared" si="91"/>
        <v>108.20490454776217</v>
      </c>
      <c r="P730">
        <f t="shared" si="92"/>
        <v>0.60969979183683165</v>
      </c>
      <c r="Q730">
        <f t="shared" si="93"/>
        <v>12.268957364174083</v>
      </c>
      <c r="R730">
        <f t="shared" si="94"/>
        <v>4.9694507343972273E-2</v>
      </c>
      <c r="S730">
        <f t="shared" si="95"/>
        <v>108.814604339599</v>
      </c>
    </row>
    <row r="731" spans="1:19">
      <c r="A731" s="1" t="d">
        <v>2005-11-11</v>
      </c>
      <c r="B731">
        <v>109.430803375244</v>
      </c>
      <c r="C731">
        <v>108.617104339599</v>
      </c>
      <c r="D731">
        <v>108.798800964355</v>
      </c>
      <c r="E731">
        <v>109.351798553466</v>
      </c>
      <c r="F731">
        <v>729</v>
      </c>
      <c r="K731">
        <f t="shared" si="96"/>
        <v>109.351798553466</v>
      </c>
      <c r="L731">
        <f t="shared" si="97"/>
        <v>110.655305786132</v>
      </c>
      <c r="M731">
        <f t="shared" si="90"/>
        <v>-1.1779889119689857E-2</v>
      </c>
      <c r="O731">
        <f t="shared" si="91"/>
        <v>108.20490454776217</v>
      </c>
      <c r="P731">
        <f t="shared" si="92"/>
        <v>1.1468940057038282</v>
      </c>
      <c r="Q731">
        <f t="shared" si="93"/>
        <v>12.268957364174083</v>
      </c>
      <c r="R731">
        <f t="shared" si="94"/>
        <v>9.3479337458031372E-2</v>
      </c>
      <c r="S731">
        <f t="shared" si="95"/>
        <v>109.351798553466</v>
      </c>
    </row>
    <row r="732" spans="1:19">
      <c r="A732" s="1" t="d">
        <v>2005-11-14</v>
      </c>
      <c r="B732">
        <v>110.07070144653299</v>
      </c>
      <c r="C732">
        <v>109.241199035644</v>
      </c>
      <c r="D732">
        <v>109.31229614257801</v>
      </c>
      <c r="E732">
        <v>109.715203857421</v>
      </c>
      <c r="F732">
        <v>730</v>
      </c>
      <c r="K732">
        <f t="shared" si="96"/>
        <v>109.715203857421</v>
      </c>
      <c r="L732">
        <f t="shared" si="97"/>
        <v>110.394604339599</v>
      </c>
      <c r="M732">
        <f t="shared" si="90"/>
        <v>-6.1542906579745704E-3</v>
      </c>
      <c r="O732">
        <f t="shared" si="91"/>
        <v>108.20490454776217</v>
      </c>
      <c r="P732">
        <f t="shared" si="92"/>
        <v>1.5102993096588335</v>
      </c>
      <c r="Q732">
        <f t="shared" si="93"/>
        <v>12.268957364174083</v>
      </c>
      <c r="R732">
        <f t="shared" si="94"/>
        <v>0.12309923857661911</v>
      </c>
      <c r="S732">
        <f t="shared" si="95"/>
        <v>109.715203857421</v>
      </c>
    </row>
    <row r="733" spans="1:19">
      <c r="A733" s="1" t="d">
        <v>2005-11-15</v>
      </c>
      <c r="B733">
        <v>110.17340530395499</v>
      </c>
      <c r="C733">
        <v>109.652002410888</v>
      </c>
      <c r="D733">
        <v>109.72309951782201</v>
      </c>
      <c r="E733">
        <v>110.125995178222</v>
      </c>
      <c r="F733">
        <v>731</v>
      </c>
      <c r="K733">
        <f t="shared" si="96"/>
        <v>110.125995178222</v>
      </c>
      <c r="L733">
        <f t="shared" si="97"/>
        <v>109.55719421386701</v>
      </c>
      <c r="M733">
        <f t="shared" si="90"/>
        <v>5.1918175564502622E-3</v>
      </c>
      <c r="O733">
        <f t="shared" si="91"/>
        <v>108.20490454776217</v>
      </c>
      <c r="P733">
        <f t="shared" si="92"/>
        <v>1.9210906304598296</v>
      </c>
      <c r="Q733">
        <f t="shared" si="93"/>
        <v>12.268957364174083</v>
      </c>
      <c r="R733">
        <f t="shared" si="94"/>
        <v>0.15658140895244302</v>
      </c>
      <c r="S733">
        <f t="shared" si="95"/>
        <v>110.125995178222</v>
      </c>
    </row>
    <row r="734" spans="1:19">
      <c r="A734" s="1" t="d">
        <v>2005-11-16</v>
      </c>
      <c r="B734">
        <v>110.457805786132</v>
      </c>
      <c r="C734">
        <v>109.72309951782201</v>
      </c>
      <c r="D734">
        <v>110.125995178222</v>
      </c>
      <c r="E734">
        <v>109.865305786132</v>
      </c>
      <c r="F734">
        <v>732</v>
      </c>
      <c r="K734">
        <f t="shared" si="96"/>
        <v>109.865305786132</v>
      </c>
      <c r="L734">
        <f t="shared" si="97"/>
        <v>109.099004821777</v>
      </c>
      <c r="M734">
        <f t="shared" si="90"/>
        <v>7.0239042565678478E-3</v>
      </c>
      <c r="O734">
        <f t="shared" si="91"/>
        <v>108.20490454776217</v>
      </c>
      <c r="P734">
        <f t="shared" si="92"/>
        <v>1.660401238369829</v>
      </c>
      <c r="Q734">
        <f t="shared" si="93"/>
        <v>12.268957364174083</v>
      </c>
      <c r="R734">
        <f t="shared" si="94"/>
        <v>0.13533352420135361</v>
      </c>
      <c r="S734">
        <f t="shared" si="95"/>
        <v>109.865305786132</v>
      </c>
    </row>
    <row r="735" spans="1:19">
      <c r="A735" s="1" t="d">
        <v>2005-11-17</v>
      </c>
      <c r="B735">
        <v>110.33929855346599</v>
      </c>
      <c r="C735">
        <v>109.47820144653301</v>
      </c>
      <c r="D735">
        <v>109.873201446533</v>
      </c>
      <c r="E735">
        <v>110.25239807128899</v>
      </c>
      <c r="F735">
        <v>733</v>
      </c>
      <c r="K735">
        <f t="shared" si="96"/>
        <v>110.25239807128899</v>
      </c>
      <c r="L735">
        <f t="shared" si="97"/>
        <v>109.549298553466</v>
      </c>
      <c r="M735">
        <f t="shared" si="90"/>
        <v>6.4181106324459058E-3</v>
      </c>
      <c r="O735">
        <f t="shared" si="91"/>
        <v>108.20490454776217</v>
      </c>
      <c r="P735">
        <f t="shared" si="92"/>
        <v>2.0474935235268248</v>
      </c>
      <c r="Q735">
        <f t="shared" si="93"/>
        <v>12.268957364174083</v>
      </c>
      <c r="R735">
        <f t="shared" si="94"/>
        <v>0.16688406869075928</v>
      </c>
      <c r="S735">
        <f t="shared" si="95"/>
        <v>110.25239807128899</v>
      </c>
    </row>
    <row r="736" spans="1:19">
      <c r="A736" s="1" t="d">
        <v>2005-11-18</v>
      </c>
      <c r="B736">
        <v>110.829094696044</v>
      </c>
      <c r="C736">
        <v>109.865305786132</v>
      </c>
      <c r="D736">
        <v>110.26030578613199</v>
      </c>
      <c r="E736">
        <v>110.773800964355</v>
      </c>
      <c r="F736">
        <v>734</v>
      </c>
      <c r="K736">
        <f t="shared" si="96"/>
        <v>110.773800964355</v>
      </c>
      <c r="L736">
        <f t="shared" si="97"/>
        <v>108.814604339599</v>
      </c>
      <c r="M736">
        <f t="shared" si="90"/>
        <v>1.8004905101171476E-2</v>
      </c>
      <c r="O736">
        <f t="shared" si="91"/>
        <v>108.20490454776217</v>
      </c>
      <c r="P736">
        <f t="shared" si="92"/>
        <v>2.5688964165928354</v>
      </c>
      <c r="Q736">
        <f t="shared" si="93"/>
        <v>12.268957364174083</v>
      </c>
      <c r="R736">
        <f t="shared" si="94"/>
        <v>0.20938180322430092</v>
      </c>
      <c r="S736">
        <f t="shared" si="95"/>
        <v>110.773800964355</v>
      </c>
    </row>
    <row r="737" spans="1:19">
      <c r="A737" s="1" t="d">
        <v>2005-11-21</v>
      </c>
      <c r="B737">
        <v>111.152997589111</v>
      </c>
      <c r="C737">
        <v>110.062805786132</v>
      </c>
      <c r="D737">
        <v>110.84489807128899</v>
      </c>
      <c r="E737">
        <v>110.370905303955</v>
      </c>
      <c r="F737">
        <v>735</v>
      </c>
      <c r="K737">
        <f t="shared" si="96"/>
        <v>110.370905303955</v>
      </c>
      <c r="L737">
        <f t="shared" si="97"/>
        <v>109.351798553466</v>
      </c>
      <c r="M737">
        <f t="shared" si="90"/>
        <v>9.3195243605501688E-3</v>
      </c>
      <c r="O737">
        <f t="shared" si="91"/>
        <v>108.20490454776217</v>
      </c>
      <c r="P737">
        <f t="shared" si="92"/>
        <v>2.1660007561928296</v>
      </c>
      <c r="Q737">
        <f t="shared" si="93"/>
        <v>12.268957364174083</v>
      </c>
      <c r="R737">
        <f t="shared" si="94"/>
        <v>0.17654318063877628</v>
      </c>
      <c r="S737">
        <f t="shared" si="95"/>
        <v>110.370905303955</v>
      </c>
    </row>
    <row r="738" spans="1:19">
      <c r="A738" s="1" t="d">
        <v>2005-11-22</v>
      </c>
      <c r="B738">
        <v>110.939694213867</v>
      </c>
      <c r="C738">
        <v>110.189196624755</v>
      </c>
      <c r="D738">
        <v>110.37880096435499</v>
      </c>
      <c r="E738">
        <v>110.923902893066</v>
      </c>
      <c r="F738">
        <v>736</v>
      </c>
      <c r="K738">
        <f t="shared" si="96"/>
        <v>110.923902893066</v>
      </c>
      <c r="L738">
        <f t="shared" si="97"/>
        <v>109.715203857421</v>
      </c>
      <c r="M738">
        <f t="shared" si="90"/>
        <v>1.1016695892173134E-2</v>
      </c>
      <c r="O738">
        <f t="shared" si="91"/>
        <v>108.20490454776217</v>
      </c>
      <c r="P738">
        <f t="shared" si="92"/>
        <v>2.7189983453038309</v>
      </c>
      <c r="Q738">
        <f t="shared" si="93"/>
        <v>12.268957364174083</v>
      </c>
      <c r="R738">
        <f t="shared" si="94"/>
        <v>0.22161608884903541</v>
      </c>
      <c r="S738">
        <f t="shared" si="95"/>
        <v>110.923902893066</v>
      </c>
    </row>
    <row r="739" spans="1:19">
      <c r="A739" s="1" t="d">
        <v>2005-11-23</v>
      </c>
      <c r="B739">
        <v>110.939694213867</v>
      </c>
      <c r="C739">
        <v>110.228699035644</v>
      </c>
      <c r="D739">
        <v>110.908099517822</v>
      </c>
      <c r="E739">
        <v>110.76590530395499</v>
      </c>
      <c r="F739">
        <v>737</v>
      </c>
      <c r="K739">
        <f t="shared" si="96"/>
        <v>110.76590530395499</v>
      </c>
      <c r="L739">
        <f t="shared" si="97"/>
        <v>110.125995178222</v>
      </c>
      <c r="M739">
        <f t="shared" si="90"/>
        <v>5.8107091309131942E-3</v>
      </c>
      <c r="O739">
        <f t="shared" si="91"/>
        <v>108.20490454776217</v>
      </c>
      <c r="P739">
        <f t="shared" si="92"/>
        <v>2.5610007561928256</v>
      </c>
      <c r="Q739">
        <f t="shared" si="93"/>
        <v>12.268957364174083</v>
      </c>
      <c r="R739">
        <f t="shared" si="94"/>
        <v>0.20873825543408156</v>
      </c>
      <c r="S739">
        <f t="shared" si="95"/>
        <v>110.76590530395499</v>
      </c>
    </row>
    <row r="740" spans="1:19">
      <c r="A740" s="1" t="d">
        <v>2005-11-24</v>
      </c>
      <c r="B740">
        <v>110.900203857421</v>
      </c>
      <c r="C740">
        <v>110.52099517822199</v>
      </c>
      <c r="D740">
        <v>110.76590530395499</v>
      </c>
      <c r="E740">
        <v>110.829094696044</v>
      </c>
      <c r="F740">
        <v>738</v>
      </c>
      <c r="K740">
        <f t="shared" si="96"/>
        <v>110.829094696044</v>
      </c>
      <c r="L740">
        <f t="shared" si="97"/>
        <v>109.865305786132</v>
      </c>
      <c r="M740">
        <f t="shared" si="90"/>
        <v>8.7724591764040127E-3</v>
      </c>
      <c r="O740">
        <f t="shared" si="91"/>
        <v>108.20490454776217</v>
      </c>
      <c r="P740">
        <f t="shared" si="92"/>
        <v>2.6241901482818264</v>
      </c>
      <c r="Q740">
        <f t="shared" si="93"/>
        <v>12.268957364174083</v>
      </c>
      <c r="R740">
        <f t="shared" si="94"/>
        <v>0.21388860278743665</v>
      </c>
      <c r="S740">
        <f t="shared" si="95"/>
        <v>110.829094696044</v>
      </c>
    </row>
    <row r="741" spans="1:19">
      <c r="A741" s="1" t="d">
        <v>2005-11-25</v>
      </c>
      <c r="B741">
        <v>111.058201446533</v>
      </c>
      <c r="C741">
        <v>110.671097106933</v>
      </c>
      <c r="D741">
        <v>110.84489807128899</v>
      </c>
      <c r="E741">
        <v>110.773800964355</v>
      </c>
      <c r="F741">
        <v>739</v>
      </c>
      <c r="K741">
        <f t="shared" si="96"/>
        <v>110.773800964355</v>
      </c>
      <c r="L741">
        <f t="shared" si="97"/>
        <v>110.25239807128899</v>
      </c>
      <c r="M741">
        <f t="shared" si="90"/>
        <v>4.7291750763449603E-3</v>
      </c>
      <c r="O741">
        <f t="shared" si="91"/>
        <v>108.20490454776217</v>
      </c>
      <c r="P741">
        <f t="shared" si="92"/>
        <v>2.5688964165928354</v>
      </c>
      <c r="Q741">
        <f t="shared" si="93"/>
        <v>12.268957364174083</v>
      </c>
      <c r="R741">
        <f t="shared" si="94"/>
        <v>0.20938180322430092</v>
      </c>
      <c r="S741">
        <f t="shared" si="95"/>
        <v>110.773800964355</v>
      </c>
    </row>
    <row r="742" spans="1:19">
      <c r="A742" s="1" t="d">
        <v>2005-11-28</v>
      </c>
      <c r="B742">
        <v>111.318902893066</v>
      </c>
      <c r="C742">
        <v>110.576300964355</v>
      </c>
      <c r="D742">
        <v>110.76590530395499</v>
      </c>
      <c r="E742">
        <v>111.287296142578</v>
      </c>
      <c r="F742">
        <v>740</v>
      </c>
      <c r="K742">
        <f t="shared" si="96"/>
        <v>111.287296142578</v>
      </c>
      <c r="L742">
        <f t="shared" si="97"/>
        <v>110.773800964355</v>
      </c>
      <c r="M742">
        <f t="shared" si="90"/>
        <v>4.6355291030253376E-3</v>
      </c>
      <c r="O742">
        <f t="shared" si="91"/>
        <v>108.20490454776217</v>
      </c>
      <c r="P742">
        <f t="shared" si="92"/>
        <v>3.0823915948158316</v>
      </c>
      <c r="Q742">
        <f t="shared" si="93"/>
        <v>12.268957364174083</v>
      </c>
      <c r="R742">
        <f t="shared" si="94"/>
        <v>0.25123500745194177</v>
      </c>
      <c r="S742">
        <f t="shared" si="95"/>
        <v>111.287296142578</v>
      </c>
    </row>
    <row r="743" spans="1:19">
      <c r="A743" s="1" t="d">
        <v>2005-11-29</v>
      </c>
      <c r="B743">
        <v>111.445305786132</v>
      </c>
      <c r="C743">
        <v>110.931798553466</v>
      </c>
      <c r="D743">
        <v>111.271504821777</v>
      </c>
      <c r="E743">
        <v>111.30309951782201</v>
      </c>
      <c r="F743">
        <v>741</v>
      </c>
      <c r="K743">
        <f t="shared" si="96"/>
        <v>111.30309951782201</v>
      </c>
      <c r="L743">
        <f t="shared" si="97"/>
        <v>110.370905303955</v>
      </c>
      <c r="M743">
        <f t="shared" si="90"/>
        <v>8.4460140224436042E-3</v>
      </c>
      <c r="O743">
        <f t="shared" si="91"/>
        <v>108.20490454776217</v>
      </c>
      <c r="P743">
        <f t="shared" si="92"/>
        <v>3.0981949700598364</v>
      </c>
      <c r="Q743">
        <f t="shared" si="93"/>
        <v>12.268957364174083</v>
      </c>
      <c r="R743">
        <f t="shared" si="94"/>
        <v>0.25252308554814179</v>
      </c>
      <c r="S743">
        <f t="shared" si="95"/>
        <v>111.30309951782201</v>
      </c>
    </row>
    <row r="744" spans="1:19">
      <c r="A744" s="1" t="d">
        <v>2005-11-30</v>
      </c>
      <c r="B744">
        <v>111.65070144653301</v>
      </c>
      <c r="C744">
        <v>111.026594696044</v>
      </c>
      <c r="D744">
        <v>111.287296142578</v>
      </c>
      <c r="E744">
        <v>111.5953956604</v>
      </c>
      <c r="F744">
        <v>742</v>
      </c>
      <c r="K744">
        <f t="shared" si="96"/>
        <v>111.5953956604</v>
      </c>
      <c r="L744">
        <f t="shared" si="97"/>
        <v>110.923902893066</v>
      </c>
      <c r="M744">
        <f t="shared" si="90"/>
        <v>6.0536345171819939E-3</v>
      </c>
      <c r="O744">
        <f t="shared" si="91"/>
        <v>108.20490454776217</v>
      </c>
      <c r="P744">
        <f t="shared" si="92"/>
        <v>3.3904911126378323</v>
      </c>
      <c r="Q744">
        <f t="shared" si="93"/>
        <v>12.268957364174083</v>
      </c>
      <c r="R744">
        <f t="shared" si="94"/>
        <v>0.27634712649163012</v>
      </c>
      <c r="S744">
        <f t="shared" si="95"/>
        <v>111.5953956604</v>
      </c>
    </row>
    <row r="745" spans="1:19">
      <c r="A745" s="1" t="d">
        <v>2005-12-01</v>
      </c>
      <c r="B745">
        <v>111.85609710693301</v>
      </c>
      <c r="C745">
        <v>111.22409469604401</v>
      </c>
      <c r="D745">
        <v>111.5953956604</v>
      </c>
      <c r="E745">
        <v>111.67440048217701</v>
      </c>
      <c r="F745">
        <v>743</v>
      </c>
      <c r="K745">
        <f t="shared" si="96"/>
        <v>111.67440048217701</v>
      </c>
      <c r="L745">
        <f t="shared" si="97"/>
        <v>110.76590530395499</v>
      </c>
      <c r="M745">
        <f t="shared" si="90"/>
        <v>8.2019388161815865E-3</v>
      </c>
      <c r="O745">
        <f t="shared" si="91"/>
        <v>108.20490454776217</v>
      </c>
      <c r="P745">
        <f t="shared" si="92"/>
        <v>3.4694959344148373</v>
      </c>
      <c r="Q745">
        <f t="shared" si="93"/>
        <v>12.268957364174083</v>
      </c>
      <c r="R745">
        <f t="shared" si="94"/>
        <v>0.28278653445694774</v>
      </c>
      <c r="S745">
        <f t="shared" si="95"/>
        <v>111.67440048217701</v>
      </c>
    </row>
    <row r="746" spans="1:19">
      <c r="A746" s="1" t="d">
        <v>2005-12-02</v>
      </c>
      <c r="B746">
        <v>111.95880096435501</v>
      </c>
      <c r="C746">
        <v>111.152997589111</v>
      </c>
      <c r="D746">
        <v>111.682296142578</v>
      </c>
      <c r="E746">
        <v>111.516402893066</v>
      </c>
      <c r="F746">
        <v>744</v>
      </c>
      <c r="K746">
        <f t="shared" si="96"/>
        <v>111.516402893066</v>
      </c>
      <c r="L746">
        <f t="shared" si="97"/>
        <v>110.829094696044</v>
      </c>
      <c r="M746">
        <f t="shared" si="90"/>
        <v>6.2015141322502298E-3</v>
      </c>
      <c r="O746">
        <f t="shared" si="91"/>
        <v>108.20490454776217</v>
      </c>
      <c r="P746">
        <f t="shared" si="92"/>
        <v>3.311498345303832</v>
      </c>
      <c r="Q746">
        <f t="shared" si="93"/>
        <v>12.268957364174083</v>
      </c>
      <c r="R746">
        <f t="shared" si="94"/>
        <v>0.26990870104199388</v>
      </c>
      <c r="S746">
        <f t="shared" si="95"/>
        <v>111.516402893066</v>
      </c>
    </row>
    <row r="747" spans="1:19">
      <c r="A747" s="1" t="d">
        <v>2005-12-05</v>
      </c>
      <c r="B747">
        <v>112.717194213867</v>
      </c>
      <c r="C747">
        <v>111.927194213867</v>
      </c>
      <c r="D747">
        <v>112.029898071289</v>
      </c>
      <c r="E747">
        <v>112.464400482177</v>
      </c>
      <c r="F747">
        <v>745</v>
      </c>
      <c r="K747">
        <f t="shared" si="96"/>
        <v>112.464400482177</v>
      </c>
      <c r="L747">
        <f t="shared" si="97"/>
        <v>110.773800964355</v>
      </c>
      <c r="M747">
        <f t="shared" si="90"/>
        <v>1.5261727079004972E-2</v>
      </c>
      <c r="O747">
        <f t="shared" si="91"/>
        <v>108.20490454776217</v>
      </c>
      <c r="P747">
        <f t="shared" si="92"/>
        <v>4.2594959344148293</v>
      </c>
      <c r="Q747">
        <f t="shared" si="93"/>
        <v>12.268957364174083</v>
      </c>
      <c r="R747">
        <f t="shared" si="94"/>
        <v>0.3471766840475583</v>
      </c>
      <c r="S747">
        <f t="shared" si="95"/>
        <v>112.464400482177</v>
      </c>
    </row>
    <row r="748" spans="1:19">
      <c r="A748" s="1" t="d">
        <v>2005-12-06</v>
      </c>
      <c r="B748">
        <v>112.788303375244</v>
      </c>
      <c r="C748">
        <v>112.32219421386699</v>
      </c>
      <c r="D748">
        <v>112.51179855346599</v>
      </c>
      <c r="E748">
        <v>112.472296142578</v>
      </c>
      <c r="F748">
        <v>746</v>
      </c>
      <c r="K748">
        <f t="shared" si="96"/>
        <v>112.472296142578</v>
      </c>
      <c r="L748">
        <f t="shared" si="97"/>
        <v>111.287296142578</v>
      </c>
      <c r="M748">
        <f t="shared" si="90"/>
        <v>1.0648115652678092E-2</v>
      </c>
      <c r="O748">
        <f t="shared" si="91"/>
        <v>108.20490454776217</v>
      </c>
      <c r="P748">
        <f t="shared" si="92"/>
        <v>4.2673915948158339</v>
      </c>
      <c r="Q748">
        <f t="shared" si="93"/>
        <v>12.268957364174083</v>
      </c>
      <c r="R748">
        <f t="shared" si="94"/>
        <v>0.34782023183785876</v>
      </c>
      <c r="S748">
        <f t="shared" si="95"/>
        <v>112.472296142578</v>
      </c>
    </row>
    <row r="749" spans="1:19">
      <c r="A749" s="1" t="d">
        <v>2005-12-07</v>
      </c>
      <c r="B749">
        <v>112.598699035644</v>
      </c>
      <c r="C749">
        <v>111.84030578613201</v>
      </c>
      <c r="D749">
        <v>112.44859710693299</v>
      </c>
      <c r="E749">
        <v>112.029898071289</v>
      </c>
      <c r="F749">
        <v>747</v>
      </c>
      <c r="K749">
        <f t="shared" si="96"/>
        <v>112.029898071289</v>
      </c>
      <c r="L749">
        <f t="shared" si="97"/>
        <v>111.30309951782201</v>
      </c>
      <c r="M749">
        <f t="shared" si="90"/>
        <v>6.5299039884385568E-3</v>
      </c>
      <c r="O749">
        <f t="shared" si="91"/>
        <v>108.20490454776217</v>
      </c>
      <c r="P749">
        <f t="shared" si="92"/>
        <v>3.8249935235268282</v>
      </c>
      <c r="Q749">
        <f t="shared" si="93"/>
        <v>12.268957364174083</v>
      </c>
      <c r="R749">
        <f t="shared" si="94"/>
        <v>0.31176190526963476</v>
      </c>
      <c r="S749">
        <f t="shared" si="95"/>
        <v>112.029898071289</v>
      </c>
    </row>
    <row r="750" spans="1:19">
      <c r="A750" s="1" t="d">
        <v>2005-12-08</v>
      </c>
      <c r="B750">
        <v>112.606594696044</v>
      </c>
      <c r="C750">
        <v>111.627002410888</v>
      </c>
      <c r="D750">
        <v>112.029898071289</v>
      </c>
      <c r="E750">
        <v>112.393303375244</v>
      </c>
      <c r="F750">
        <v>748</v>
      </c>
      <c r="K750">
        <f t="shared" si="96"/>
        <v>112.393303375244</v>
      </c>
      <c r="L750">
        <f t="shared" si="97"/>
        <v>111.5953956604</v>
      </c>
      <c r="M750">
        <f t="shared" si="90"/>
        <v>7.1500056980140503E-3</v>
      </c>
      <c r="O750">
        <f t="shared" si="91"/>
        <v>108.20490454776217</v>
      </c>
      <c r="P750">
        <f t="shared" si="92"/>
        <v>4.1883988274818336</v>
      </c>
      <c r="Q750">
        <f t="shared" si="93"/>
        <v>12.268957364174083</v>
      </c>
      <c r="R750">
        <f t="shared" si="94"/>
        <v>0.34138180638822252</v>
      </c>
      <c r="S750">
        <f t="shared" si="95"/>
        <v>112.393303375244</v>
      </c>
    </row>
    <row r="751" spans="1:19">
      <c r="A751" s="1" t="d">
        <v>2005-12-09</v>
      </c>
      <c r="B751">
        <v>112.685599517822</v>
      </c>
      <c r="C751">
        <v>111.99830337524401</v>
      </c>
      <c r="D751">
        <v>112.401199035644</v>
      </c>
      <c r="E751">
        <v>112.59080337524399</v>
      </c>
      <c r="F751">
        <v>749</v>
      </c>
      <c r="K751">
        <f t="shared" si="96"/>
        <v>112.59080337524399</v>
      </c>
      <c r="L751">
        <f t="shared" si="97"/>
        <v>111.67440048217701</v>
      </c>
      <c r="M751">
        <f t="shared" si="90"/>
        <v>8.2060247389754704E-3</v>
      </c>
      <c r="O751">
        <f t="shared" si="91"/>
        <v>108.20490454776217</v>
      </c>
      <c r="P751">
        <f t="shared" si="92"/>
        <v>4.3858988274818245</v>
      </c>
      <c r="Q751">
        <f t="shared" si="93"/>
        <v>12.268957364174083</v>
      </c>
      <c r="R751">
        <f t="shared" si="94"/>
        <v>0.35747934378587454</v>
      </c>
      <c r="S751">
        <f t="shared" si="95"/>
        <v>112.59080337524399</v>
      </c>
    </row>
    <row r="752" spans="1:19">
      <c r="A752" s="1" t="d">
        <v>2005-12-12</v>
      </c>
      <c r="B752">
        <v>113.404502410888</v>
      </c>
      <c r="C752">
        <v>112.52760192871</v>
      </c>
      <c r="D752">
        <v>112.55130096435499</v>
      </c>
      <c r="E752">
        <v>113.24650482177699</v>
      </c>
      <c r="F752">
        <v>750</v>
      </c>
      <c r="K752">
        <f t="shared" si="96"/>
        <v>113.24650482177699</v>
      </c>
      <c r="L752">
        <f t="shared" si="97"/>
        <v>111.516402893066</v>
      </c>
      <c r="M752">
        <f t="shared" si="90"/>
        <v>1.551432689565857E-2</v>
      </c>
      <c r="O752">
        <f t="shared" si="91"/>
        <v>108.20490454776217</v>
      </c>
      <c r="P752">
        <f t="shared" si="92"/>
        <v>5.0416002740148258</v>
      </c>
      <c r="Q752">
        <f t="shared" si="93"/>
        <v>12.268957364174083</v>
      </c>
      <c r="R752">
        <f t="shared" si="94"/>
        <v>0.41092328584795063</v>
      </c>
      <c r="S752">
        <f t="shared" si="95"/>
        <v>113.24650482177699</v>
      </c>
    </row>
    <row r="753" spans="1:19">
      <c r="A753" s="1" t="d">
        <v>2005-12-13</v>
      </c>
      <c r="B753">
        <v>113.396594696044</v>
      </c>
      <c r="C753">
        <v>113.04109710693299</v>
      </c>
      <c r="D753">
        <v>113.230701446533</v>
      </c>
      <c r="E753">
        <v>113.309694213867</v>
      </c>
      <c r="F753">
        <v>751</v>
      </c>
      <c r="K753">
        <f t="shared" si="96"/>
        <v>113.309694213867</v>
      </c>
      <c r="L753">
        <f t="shared" si="97"/>
        <v>112.464400482177</v>
      </c>
      <c r="M753">
        <f t="shared" si="90"/>
        <v>7.5161004554855637E-3</v>
      </c>
      <c r="O753">
        <f t="shared" si="91"/>
        <v>108.20490454776217</v>
      </c>
      <c r="P753">
        <f t="shared" si="92"/>
        <v>5.1047896661048355</v>
      </c>
      <c r="Q753">
        <f t="shared" si="93"/>
        <v>12.268957364174083</v>
      </c>
      <c r="R753">
        <f t="shared" si="94"/>
        <v>0.41607363320138802</v>
      </c>
      <c r="S753">
        <f t="shared" si="95"/>
        <v>113.309694213867</v>
      </c>
    </row>
    <row r="754" spans="1:19">
      <c r="A754" s="1" t="d">
        <v>2005-12-14</v>
      </c>
      <c r="B754">
        <v>113.341300964355</v>
      </c>
      <c r="C754">
        <v>110.74219421386699</v>
      </c>
      <c r="D754">
        <v>113.301798553466</v>
      </c>
      <c r="E754">
        <v>111.1925</v>
      </c>
      <c r="F754">
        <v>752</v>
      </c>
      <c r="K754">
        <f t="shared" si="96"/>
        <v>111.1925</v>
      </c>
      <c r="L754">
        <f t="shared" si="97"/>
        <v>112.472296142578</v>
      </c>
      <c r="M754">
        <f t="shared" si="90"/>
        <v>-1.1378767807457613E-2</v>
      </c>
      <c r="O754">
        <f t="shared" si="91"/>
        <v>108.20490454776217</v>
      </c>
      <c r="P754">
        <f t="shared" si="92"/>
        <v>2.9875954522378265</v>
      </c>
      <c r="Q754">
        <f t="shared" si="93"/>
        <v>12.268957364174083</v>
      </c>
      <c r="R754">
        <f t="shared" si="94"/>
        <v>0.24350850390610548</v>
      </c>
      <c r="S754">
        <f t="shared" si="95"/>
        <v>111.1925</v>
      </c>
    </row>
    <row r="755" spans="1:19">
      <c r="A755" s="1" t="d">
        <v>2005-12-15</v>
      </c>
      <c r="B755">
        <v>111.350497589111</v>
      </c>
      <c r="C755">
        <v>109.833699035644</v>
      </c>
      <c r="D755">
        <v>111.20039566040001</v>
      </c>
      <c r="E755">
        <v>109.952194213867</v>
      </c>
      <c r="F755">
        <v>753</v>
      </c>
      <c r="K755">
        <f t="shared" si="96"/>
        <v>109.952194213867</v>
      </c>
      <c r="L755">
        <f t="shared" si="97"/>
        <v>112.029898071289</v>
      </c>
      <c r="M755">
        <f t="shared" si="90"/>
        <v>-1.8545976504413808E-2</v>
      </c>
      <c r="O755">
        <f t="shared" si="91"/>
        <v>108.20490454776217</v>
      </c>
      <c r="P755">
        <f t="shared" si="92"/>
        <v>1.7472896661048338</v>
      </c>
      <c r="Q755">
        <f t="shared" si="93"/>
        <v>12.268957364174083</v>
      </c>
      <c r="R755">
        <f t="shared" si="94"/>
        <v>0.14241549744129028</v>
      </c>
      <c r="S755">
        <f t="shared" si="95"/>
        <v>109.952194213867</v>
      </c>
    </row>
    <row r="756" spans="1:19">
      <c r="A756" s="1" t="d">
        <v>2005-12-16</v>
      </c>
      <c r="B756">
        <v>110.528902893066</v>
      </c>
      <c r="C756">
        <v>109.201696624755</v>
      </c>
      <c r="D756">
        <v>109.944298553466</v>
      </c>
      <c r="E756">
        <v>109.738902893066</v>
      </c>
      <c r="F756">
        <v>754</v>
      </c>
      <c r="K756">
        <f t="shared" si="96"/>
        <v>109.738902893066</v>
      </c>
      <c r="L756">
        <f t="shared" si="97"/>
        <v>112.393303375244</v>
      </c>
      <c r="M756">
        <f t="shared" si="90"/>
        <v>-2.3617069722702611E-2</v>
      </c>
      <c r="O756">
        <f t="shared" si="91"/>
        <v>108.20490454776217</v>
      </c>
      <c r="P756">
        <f t="shared" si="92"/>
        <v>1.5339983453038286</v>
      </c>
      <c r="Q756">
        <f t="shared" si="93"/>
        <v>12.268957364174083</v>
      </c>
      <c r="R756">
        <f t="shared" si="94"/>
        <v>0.12503086446311842</v>
      </c>
      <c r="S756">
        <f t="shared" si="95"/>
        <v>109.738902893066</v>
      </c>
    </row>
    <row r="757" spans="1:19">
      <c r="A757" s="1" t="d">
        <v>2005-12-19</v>
      </c>
      <c r="B757">
        <v>110.592104339599</v>
      </c>
      <c r="C757">
        <v>109.72309951782201</v>
      </c>
      <c r="D757">
        <v>109.88900482177699</v>
      </c>
      <c r="E757">
        <v>110.07070144653299</v>
      </c>
      <c r="F757">
        <v>755</v>
      </c>
      <c r="K757">
        <f t="shared" si="96"/>
        <v>110.07070144653299</v>
      </c>
      <c r="L757">
        <f t="shared" si="97"/>
        <v>112.59080337524399</v>
      </c>
      <c r="M757">
        <f t="shared" si="90"/>
        <v>-2.2382839922653108E-2</v>
      </c>
      <c r="O757">
        <f t="shared" si="91"/>
        <v>108.20490454776217</v>
      </c>
      <c r="P757">
        <f t="shared" si="92"/>
        <v>1.8657968987708244</v>
      </c>
      <c r="Q757">
        <f t="shared" si="93"/>
        <v>12.268957364174083</v>
      </c>
      <c r="R757">
        <f t="shared" si="94"/>
        <v>0.15207460938930611</v>
      </c>
      <c r="S757">
        <f t="shared" si="95"/>
        <v>110.07070144653299</v>
      </c>
    </row>
    <row r="758" spans="1:19">
      <c r="A758" s="1" t="d">
        <v>2005-12-20</v>
      </c>
      <c r="B758">
        <v>110.544694213867</v>
      </c>
      <c r="C758">
        <v>109.47820144653301</v>
      </c>
      <c r="D758">
        <v>110.062805786132</v>
      </c>
      <c r="E758">
        <v>110.03119903564399</v>
      </c>
      <c r="F758">
        <v>756</v>
      </c>
      <c r="K758">
        <f t="shared" si="96"/>
        <v>110.03119903564399</v>
      </c>
      <c r="L758">
        <f t="shared" si="97"/>
        <v>113.24650482177699</v>
      </c>
      <c r="M758">
        <f t="shared" si="90"/>
        <v>-2.8392097320735221E-2</v>
      </c>
      <c r="O758">
        <f t="shared" si="91"/>
        <v>108.20490454776217</v>
      </c>
      <c r="P758">
        <f t="shared" si="92"/>
        <v>1.8262944878818246</v>
      </c>
      <c r="Q758">
        <f t="shared" si="93"/>
        <v>12.268957364174083</v>
      </c>
      <c r="R758">
        <f t="shared" si="94"/>
        <v>0.14885490540660676</v>
      </c>
      <c r="S758">
        <f t="shared" si="95"/>
        <v>110.03119903564399</v>
      </c>
    </row>
    <row r="759" spans="1:19">
      <c r="A759" s="1" t="d">
        <v>2005-12-21</v>
      </c>
      <c r="B759">
        <v>110.09440048217699</v>
      </c>
      <c r="C759">
        <v>109.454502410888</v>
      </c>
      <c r="D759">
        <v>110.023303375244</v>
      </c>
      <c r="E759">
        <v>109.78630096435499</v>
      </c>
      <c r="F759">
        <v>757</v>
      </c>
      <c r="K759">
        <f t="shared" si="96"/>
        <v>109.78630096435499</v>
      </c>
      <c r="L759">
        <f t="shared" si="97"/>
        <v>113.309694213867</v>
      </c>
      <c r="M759">
        <f t="shared" si="90"/>
        <v>-3.1095249827978177E-2</v>
      </c>
      <c r="O759">
        <f t="shared" si="91"/>
        <v>108.20490454776217</v>
      </c>
      <c r="P759">
        <f t="shared" si="92"/>
        <v>1.581396416592824</v>
      </c>
      <c r="Q759">
        <f t="shared" si="93"/>
        <v>12.268957364174083</v>
      </c>
      <c r="R759">
        <f t="shared" si="94"/>
        <v>0.128894116236036</v>
      </c>
      <c r="S759">
        <f t="shared" si="95"/>
        <v>109.78630096435499</v>
      </c>
    </row>
    <row r="760" spans="1:19">
      <c r="A760" s="1" t="d">
        <v>2005-12-22</v>
      </c>
      <c r="B760">
        <v>109.96010192871</v>
      </c>
      <c r="C760">
        <v>109.2253956604</v>
      </c>
      <c r="D760">
        <v>109.78630096435499</v>
      </c>
      <c r="E760">
        <v>109.407104339599</v>
      </c>
      <c r="F760">
        <v>758</v>
      </c>
      <c r="K760">
        <f t="shared" si="96"/>
        <v>109.407104339599</v>
      </c>
      <c r="L760">
        <f t="shared" si="97"/>
        <v>111.1925</v>
      </c>
      <c r="M760">
        <f t="shared" si="90"/>
        <v>-1.6056799338093786E-2</v>
      </c>
      <c r="O760">
        <f t="shared" si="91"/>
        <v>108.20490454776217</v>
      </c>
      <c r="P760">
        <f t="shared" si="92"/>
        <v>1.2021997918368328</v>
      </c>
      <c r="Q760">
        <f t="shared" si="93"/>
        <v>12.268957364174083</v>
      </c>
      <c r="R760">
        <f t="shared" si="94"/>
        <v>9.7987119536930761E-2</v>
      </c>
      <c r="S760">
        <f t="shared" si="95"/>
        <v>109.407104339599</v>
      </c>
    </row>
    <row r="761" spans="1:19">
      <c r="A761" s="1" t="d">
        <v>2005-12-23</v>
      </c>
      <c r="B761">
        <v>109.47820144653301</v>
      </c>
      <c r="C761">
        <v>108.704004821777</v>
      </c>
      <c r="D761">
        <v>109.383405303955</v>
      </c>
      <c r="E761">
        <v>108.96469421386701</v>
      </c>
      <c r="F761">
        <v>759</v>
      </c>
      <c r="K761">
        <f t="shared" si="96"/>
        <v>108.96469421386701</v>
      </c>
      <c r="L761">
        <f t="shared" si="97"/>
        <v>109.952194213867</v>
      </c>
      <c r="M761">
        <f t="shared" si="90"/>
        <v>-8.9811759288698223E-3</v>
      </c>
      <c r="O761">
        <f t="shared" si="91"/>
        <v>108.20490454776217</v>
      </c>
      <c r="P761">
        <f t="shared" si="92"/>
        <v>0.75978966610483667</v>
      </c>
      <c r="Q761">
        <f t="shared" si="93"/>
        <v>12.268957364174083</v>
      </c>
      <c r="R761">
        <f t="shared" si="94"/>
        <v>6.1927810453026533E-2</v>
      </c>
      <c r="S761">
        <f t="shared" si="95"/>
        <v>108.96469421386701</v>
      </c>
    </row>
    <row r="762" spans="1:19">
      <c r="A762" s="1" t="d">
        <v>2005-12-26</v>
      </c>
      <c r="B762">
        <v>109.39919662475501</v>
      </c>
      <c r="C762">
        <v>108.648699035644</v>
      </c>
      <c r="D762">
        <v>108.925203857421</v>
      </c>
      <c r="E762">
        <v>108.996300964355</v>
      </c>
      <c r="F762">
        <v>760</v>
      </c>
      <c r="K762">
        <f t="shared" si="96"/>
        <v>108.996300964355</v>
      </c>
      <c r="L762">
        <f t="shared" si="97"/>
        <v>109.738902893066</v>
      </c>
      <c r="M762">
        <f t="shared" si="90"/>
        <v>-6.7669888173989001E-3</v>
      </c>
      <c r="O762">
        <f t="shared" si="91"/>
        <v>108.20490454776217</v>
      </c>
      <c r="P762">
        <f t="shared" si="92"/>
        <v>0.791396416592832</v>
      </c>
      <c r="Q762">
        <f t="shared" si="93"/>
        <v>12.268957364174083</v>
      </c>
      <c r="R762">
        <f t="shared" si="94"/>
        <v>6.4503966645425445E-2</v>
      </c>
      <c r="S762">
        <f t="shared" si="95"/>
        <v>108.996300964355</v>
      </c>
    </row>
    <row r="763" spans="1:19">
      <c r="A763" s="1" t="d">
        <v>2005-12-27</v>
      </c>
      <c r="B763">
        <v>109.88900482177699</v>
      </c>
      <c r="C763">
        <v>108.97260192871001</v>
      </c>
      <c r="D763">
        <v>108.97260192871001</v>
      </c>
      <c r="E763">
        <v>109.865305786132</v>
      </c>
      <c r="F763">
        <v>761</v>
      </c>
      <c r="K763">
        <f t="shared" si="96"/>
        <v>109.865305786132</v>
      </c>
      <c r="L763">
        <f t="shared" si="97"/>
        <v>110.07070144653299</v>
      </c>
      <c r="M763">
        <f t="shared" si="90"/>
        <v>-1.8660339009538562E-3</v>
      </c>
      <c r="O763">
        <f t="shared" si="91"/>
        <v>108.20490454776217</v>
      </c>
      <c r="P763">
        <f t="shared" si="92"/>
        <v>1.660401238369829</v>
      </c>
      <c r="Q763">
        <f t="shared" si="93"/>
        <v>12.268957364174083</v>
      </c>
      <c r="R763">
        <f t="shared" si="94"/>
        <v>0.13533352420135361</v>
      </c>
      <c r="S763">
        <f t="shared" si="95"/>
        <v>109.865305786132</v>
      </c>
    </row>
    <row r="764" spans="1:19">
      <c r="A764" s="1" t="d">
        <v>2005-12-28</v>
      </c>
      <c r="B764">
        <v>110.513099517822</v>
      </c>
      <c r="C764">
        <v>109.636199035644</v>
      </c>
      <c r="D764">
        <v>109.896900482177</v>
      </c>
      <c r="E764">
        <v>110.17340530395499</v>
      </c>
      <c r="F764">
        <v>762</v>
      </c>
      <c r="K764">
        <f t="shared" si="96"/>
        <v>110.17340530395499</v>
      </c>
      <c r="L764">
        <f t="shared" si="97"/>
        <v>110.03119903564399</v>
      </c>
      <c r="M764">
        <f t="shared" si="90"/>
        <v>1.2924176920487973E-3</v>
      </c>
      <c r="O764">
        <f t="shared" si="91"/>
        <v>108.20490454776217</v>
      </c>
      <c r="P764">
        <f t="shared" si="92"/>
        <v>1.9685007561928245</v>
      </c>
      <c r="Q764">
        <f t="shared" si="93"/>
        <v>12.268957364174083</v>
      </c>
      <c r="R764">
        <f t="shared" si="94"/>
        <v>0.16044564324112306</v>
      </c>
      <c r="S764">
        <f t="shared" si="95"/>
        <v>110.17340530395499</v>
      </c>
    </row>
    <row r="765" spans="1:19">
      <c r="A765" s="1" t="d">
        <v>2005-12-29</v>
      </c>
      <c r="B765">
        <v>110.513099517822</v>
      </c>
      <c r="C765">
        <v>110.047002410888</v>
      </c>
      <c r="D765">
        <v>110.181300964355</v>
      </c>
      <c r="E765">
        <v>110.291900482177</v>
      </c>
      <c r="F765">
        <v>763</v>
      </c>
      <c r="K765">
        <f t="shared" si="96"/>
        <v>110.291900482177</v>
      </c>
      <c r="L765">
        <f t="shared" si="97"/>
        <v>109.78630096435499</v>
      </c>
      <c r="M765">
        <f t="shared" si="90"/>
        <v>4.6053060662474277E-3</v>
      </c>
      <c r="O765">
        <f t="shared" si="91"/>
        <v>108.20490454776217</v>
      </c>
      <c r="P765">
        <f t="shared" si="92"/>
        <v>2.0869959344148299</v>
      </c>
      <c r="Q765">
        <f t="shared" si="93"/>
        <v>12.268957364174083</v>
      </c>
      <c r="R765">
        <f t="shared" si="94"/>
        <v>0.17010377267337756</v>
      </c>
      <c r="S765">
        <f t="shared" si="95"/>
        <v>110.291900482177</v>
      </c>
    </row>
    <row r="766" spans="1:19">
      <c r="A766" s="1" t="d">
        <v>2005-12-30</v>
      </c>
      <c r="B766">
        <v>110.449898071289</v>
      </c>
      <c r="C766">
        <v>109.588800964355</v>
      </c>
      <c r="D766">
        <v>110.284004821777</v>
      </c>
      <c r="E766">
        <v>110.35510192871</v>
      </c>
      <c r="F766">
        <v>764</v>
      </c>
      <c r="K766">
        <f t="shared" si="96"/>
        <v>110.35510192871</v>
      </c>
      <c r="L766">
        <f t="shared" si="97"/>
        <v>109.407104339599</v>
      </c>
      <c r="M766">
        <f t="shared" si="90"/>
        <v>8.6648631716677027E-3</v>
      </c>
      <c r="O766">
        <f t="shared" si="91"/>
        <v>108.20490454776217</v>
      </c>
      <c r="P766">
        <f t="shared" si="92"/>
        <v>2.1501973809478301</v>
      </c>
      <c r="Q766">
        <f t="shared" si="93"/>
        <v>12.268957364174083</v>
      </c>
      <c r="R766">
        <f t="shared" si="94"/>
        <v>0.17525510254249516</v>
      </c>
      <c r="S766">
        <f t="shared" si="95"/>
        <v>110.35510192871</v>
      </c>
    </row>
    <row r="767" spans="1:19">
      <c r="A767" s="1" t="d">
        <v>2006-01-02</v>
      </c>
      <c r="B767">
        <v>110.35510192871</v>
      </c>
      <c r="C767">
        <v>109.802104339599</v>
      </c>
      <c r="D767">
        <v>110.19710433959899</v>
      </c>
      <c r="E767">
        <v>109.96799758911099</v>
      </c>
      <c r="F767">
        <v>765</v>
      </c>
      <c r="K767">
        <f t="shared" si="96"/>
        <v>109.96799758911099</v>
      </c>
      <c r="L767">
        <f t="shared" si="97"/>
        <v>108.96469421386701</v>
      </c>
      <c r="M767">
        <f t="shared" si="90"/>
        <v>9.2076005212733403E-3</v>
      </c>
      <c r="O767">
        <f t="shared" si="91"/>
        <v>108.20490454776217</v>
      </c>
      <c r="P767">
        <f t="shared" si="92"/>
        <v>1.7630930413488244</v>
      </c>
      <c r="Q767">
        <f t="shared" si="93"/>
        <v>12.268957364174083</v>
      </c>
      <c r="R767">
        <f t="shared" si="94"/>
        <v>0.14370357553748916</v>
      </c>
      <c r="S767">
        <f t="shared" si="95"/>
        <v>109.96799758911099</v>
      </c>
    </row>
    <row r="768" spans="1:19">
      <c r="A768" s="1" t="d">
        <v>2006-01-03</v>
      </c>
      <c r="B768">
        <v>110.449898071289</v>
      </c>
      <c r="C768">
        <v>109.754694213867</v>
      </c>
      <c r="D768">
        <v>109.96010192871</v>
      </c>
      <c r="E768">
        <v>110.19710433959899</v>
      </c>
      <c r="F768">
        <v>766</v>
      </c>
      <c r="K768">
        <f t="shared" si="96"/>
        <v>110.19710433959899</v>
      </c>
      <c r="L768">
        <f t="shared" si="97"/>
        <v>108.996300964355</v>
      </c>
      <c r="M768">
        <f t="shared" si="90"/>
        <v>1.1016918598335756E-2</v>
      </c>
      <c r="O768">
        <f t="shared" si="91"/>
        <v>108.20490454776217</v>
      </c>
      <c r="P768">
        <f t="shared" si="92"/>
        <v>1.9921997918368248</v>
      </c>
      <c r="Q768">
        <f t="shared" si="93"/>
        <v>12.268957364174083</v>
      </c>
      <c r="R768">
        <f t="shared" si="94"/>
        <v>0.1623772691275413</v>
      </c>
      <c r="S768">
        <f t="shared" si="95"/>
        <v>110.19710433959899</v>
      </c>
    </row>
    <row r="769" spans="1:19">
      <c r="A769" s="1" t="d">
        <v>2006-01-04</v>
      </c>
      <c r="B769">
        <v>111.279400482177</v>
      </c>
      <c r="C769">
        <v>110.165497589111</v>
      </c>
      <c r="D769">
        <v>110.244502410888</v>
      </c>
      <c r="E769">
        <v>111.216199035644</v>
      </c>
      <c r="F769">
        <v>767</v>
      </c>
      <c r="K769">
        <f t="shared" si="96"/>
        <v>111.216199035644</v>
      </c>
      <c r="L769">
        <f t="shared" si="97"/>
        <v>109.865305786132</v>
      </c>
      <c r="M769">
        <f t="shared" si="90"/>
        <v>1.2295903969372191E-2</v>
      </c>
      <c r="O769">
        <f t="shared" si="91"/>
        <v>108.20490454776217</v>
      </c>
      <c r="P769">
        <f t="shared" si="92"/>
        <v>3.0112944878818269</v>
      </c>
      <c r="Q769">
        <f t="shared" si="93"/>
        <v>12.268957364174083</v>
      </c>
      <c r="R769">
        <f t="shared" si="94"/>
        <v>0.24544012979252372</v>
      </c>
      <c r="S769">
        <f t="shared" si="95"/>
        <v>111.216199035644</v>
      </c>
    </row>
    <row r="770" spans="1:19">
      <c r="A770" s="1" t="d">
        <v>2006-01-05</v>
      </c>
      <c r="B770">
        <v>111.295203857421</v>
      </c>
      <c r="C770">
        <v>110.615803375244</v>
      </c>
      <c r="D770">
        <v>111.1925</v>
      </c>
      <c r="E770">
        <v>110.915995178222</v>
      </c>
      <c r="F770">
        <v>768</v>
      </c>
      <c r="K770">
        <f t="shared" si="96"/>
        <v>110.915995178222</v>
      </c>
      <c r="L770">
        <f t="shared" si="97"/>
        <v>110.17340530395499</v>
      </c>
      <c r="M770">
        <f t="shared" si="90"/>
        <v>6.7401917206633133E-3</v>
      </c>
      <c r="O770">
        <f t="shared" si="91"/>
        <v>108.20490454776217</v>
      </c>
      <c r="P770">
        <f t="shared" si="92"/>
        <v>2.7110906304598359</v>
      </c>
      <c r="Q770">
        <f t="shared" si="93"/>
        <v>12.268957364174083</v>
      </c>
      <c r="R770">
        <f t="shared" si="94"/>
        <v>0.22097155854305472</v>
      </c>
      <c r="S770">
        <f t="shared" si="95"/>
        <v>110.915995178222</v>
      </c>
    </row>
    <row r="771" spans="1:19">
      <c r="A771" s="1" t="d">
        <v>2006-01-06</v>
      </c>
      <c r="B771">
        <v>111.074004821777</v>
      </c>
      <c r="C771">
        <v>109.691504821777</v>
      </c>
      <c r="D771">
        <v>110.915995178222</v>
      </c>
      <c r="E771">
        <v>109.8178956604</v>
      </c>
      <c r="F771">
        <v>769</v>
      </c>
      <c r="K771">
        <f t="shared" si="96"/>
        <v>109.8178956604</v>
      </c>
      <c r="L771">
        <f t="shared" si="97"/>
        <v>110.291900482177</v>
      </c>
      <c r="M771">
        <f t="shared" ref="M771:M834" si="98">K771/L771-1</f>
        <v>-4.2977301116829958E-3</v>
      </c>
      <c r="O771">
        <f t="shared" ref="O771:O834" si="99">SUM($E$2:$E$2188)/COUNTA($E$2:$E$2188)</f>
        <v>108.20490454776217</v>
      </c>
      <c r="P771">
        <f t="shared" ref="P771:P834" si="100">E771-O771</f>
        <v>1.6129911126378289</v>
      </c>
      <c r="Q771">
        <f t="shared" ref="Q771:Q834" si="101">$E$2189</f>
        <v>12.268957364174083</v>
      </c>
      <c r="R771">
        <f t="shared" ref="R771:R834" si="102">P771/Q771</f>
        <v>0.13146928991275467</v>
      </c>
      <c r="S771">
        <f t="shared" ref="S771:S834" si="103">R771*Q771+O771</f>
        <v>109.8178956604</v>
      </c>
    </row>
    <row r="772" spans="1:19">
      <c r="A772" s="1" t="d">
        <v>2006-01-09</v>
      </c>
      <c r="B772">
        <v>109.81</v>
      </c>
      <c r="C772">
        <v>108.74349517822201</v>
      </c>
      <c r="D772">
        <v>109.81</v>
      </c>
      <c r="E772">
        <v>109.249094696044</v>
      </c>
      <c r="F772">
        <v>770</v>
      </c>
      <c r="K772">
        <f t="shared" si="96"/>
        <v>109.249094696044</v>
      </c>
      <c r="L772">
        <f t="shared" si="97"/>
        <v>110.35510192871</v>
      </c>
      <c r="M772">
        <f t="shared" si="98"/>
        <v>-1.0022257361335996E-2</v>
      </c>
      <c r="O772">
        <f t="shared" si="99"/>
        <v>108.20490454776217</v>
      </c>
      <c r="P772">
        <f t="shared" si="100"/>
        <v>1.0441901482818281</v>
      </c>
      <c r="Q772">
        <f t="shared" si="101"/>
        <v>12.268957364174083</v>
      </c>
      <c r="R772">
        <f t="shared" si="102"/>
        <v>8.5108303606214422E-2</v>
      </c>
      <c r="S772">
        <f t="shared" si="103"/>
        <v>109.249094696044</v>
      </c>
    </row>
    <row r="773" spans="1:19">
      <c r="A773" s="1" t="d">
        <v>2006-01-10</v>
      </c>
      <c r="B773">
        <v>109.351798553466</v>
      </c>
      <c r="C773">
        <v>108.862002410888</v>
      </c>
      <c r="D773">
        <v>109.249094696044</v>
      </c>
      <c r="E773">
        <v>109.05159469604401</v>
      </c>
      <c r="F773">
        <v>771</v>
      </c>
      <c r="K773">
        <f t="shared" si="96"/>
        <v>109.05159469604401</v>
      </c>
      <c r="L773">
        <f t="shared" si="97"/>
        <v>109.96799758911099</v>
      </c>
      <c r="M773">
        <f t="shared" si="98"/>
        <v>-8.3333598242925078E-3</v>
      </c>
      <c r="O773">
        <f t="shared" si="99"/>
        <v>108.20490454776217</v>
      </c>
      <c r="P773">
        <f t="shared" si="100"/>
        <v>0.8466901482818372</v>
      </c>
      <c r="Q773">
        <f t="shared" si="101"/>
        <v>12.268957364174083</v>
      </c>
      <c r="R773">
        <f t="shared" si="102"/>
        <v>6.9010766208562363E-2</v>
      </c>
      <c r="S773">
        <f t="shared" si="103"/>
        <v>109.05159469604401</v>
      </c>
    </row>
    <row r="774" spans="1:19">
      <c r="A774" s="1" t="d">
        <v>2006-01-11</v>
      </c>
      <c r="B774">
        <v>109.588800964355</v>
      </c>
      <c r="C774">
        <v>108.996300964355</v>
      </c>
      <c r="D774">
        <v>109.05159469604401</v>
      </c>
      <c r="E774">
        <v>109.58090530395501</v>
      </c>
      <c r="F774">
        <v>772</v>
      </c>
      <c r="K774">
        <f t="shared" si="96"/>
        <v>109.58090530395501</v>
      </c>
      <c r="L774">
        <f t="shared" si="97"/>
        <v>110.19710433959899</v>
      </c>
      <c r="M774">
        <f t="shared" si="98"/>
        <v>-5.5917897238481062E-3</v>
      </c>
      <c r="O774">
        <f t="shared" si="99"/>
        <v>108.20490454776217</v>
      </c>
      <c r="P774">
        <f t="shared" si="100"/>
        <v>1.3760007561928376</v>
      </c>
      <c r="Q774">
        <f t="shared" si="101"/>
        <v>12.268957364174083</v>
      </c>
      <c r="R774">
        <f t="shared" si="102"/>
        <v>0.11215303104816574</v>
      </c>
      <c r="S774">
        <f t="shared" si="103"/>
        <v>109.58090530395501</v>
      </c>
    </row>
    <row r="775" spans="1:19">
      <c r="A775" s="1" t="d">
        <v>2006-01-12</v>
      </c>
      <c r="B775">
        <v>109.63224517822201</v>
      </c>
      <c r="C775">
        <v>108.316900482177</v>
      </c>
      <c r="D775">
        <v>109.588800964355</v>
      </c>
      <c r="E775">
        <v>109.02</v>
      </c>
      <c r="F775">
        <v>773</v>
      </c>
      <c r="K775">
        <f t="shared" si="96"/>
        <v>109.02</v>
      </c>
      <c r="L775">
        <f t="shared" si="97"/>
        <v>111.216199035644</v>
      </c>
      <c r="M775">
        <f t="shared" si="98"/>
        <v>-1.9747114671129329E-2</v>
      </c>
      <c r="O775">
        <f t="shared" si="99"/>
        <v>108.20490454776217</v>
      </c>
      <c r="P775">
        <f t="shared" si="100"/>
        <v>0.81509545223782709</v>
      </c>
      <c r="Q775">
        <f t="shared" si="101"/>
        <v>12.268957364174083</v>
      </c>
      <c r="R775">
        <f t="shared" si="102"/>
        <v>6.643559253192477E-2</v>
      </c>
      <c r="S775">
        <f t="shared" si="103"/>
        <v>109.02</v>
      </c>
    </row>
    <row r="776" spans="1:19">
      <c r="A776" s="1" t="d">
        <v>2006-01-13</v>
      </c>
      <c r="B776">
        <v>109.68359710693299</v>
      </c>
      <c r="C776">
        <v>108.905446624755</v>
      </c>
      <c r="D776">
        <v>109.02789566040001</v>
      </c>
      <c r="E776">
        <v>109.517703857421</v>
      </c>
      <c r="F776">
        <v>774</v>
      </c>
      <c r="K776">
        <f t="shared" si="96"/>
        <v>109.517703857421</v>
      </c>
      <c r="L776">
        <f t="shared" si="97"/>
        <v>110.915995178222</v>
      </c>
      <c r="M776">
        <f t="shared" si="98"/>
        <v>-1.2606759904684628E-2</v>
      </c>
      <c r="O776">
        <f t="shared" si="99"/>
        <v>108.20490454776217</v>
      </c>
      <c r="P776">
        <f t="shared" si="100"/>
        <v>1.3127993096588284</v>
      </c>
      <c r="Q776">
        <f t="shared" si="101"/>
        <v>12.268957364174083</v>
      </c>
      <c r="R776">
        <f t="shared" si="102"/>
        <v>0.1070017011789659</v>
      </c>
      <c r="S776">
        <f t="shared" si="103"/>
        <v>109.517703857421</v>
      </c>
    </row>
    <row r="777" spans="1:19">
      <c r="A777" s="1" t="d">
        <v>2006-01-16</v>
      </c>
      <c r="B777">
        <v>110.189196624755</v>
      </c>
      <c r="C777">
        <v>109.391300964355</v>
      </c>
      <c r="D777">
        <v>109.454502410888</v>
      </c>
      <c r="E777">
        <v>110.14969421386699</v>
      </c>
      <c r="F777">
        <v>775</v>
      </c>
      <c r="K777">
        <f t="shared" ref="K777:K840" si="104">E777</f>
        <v>110.14969421386699</v>
      </c>
      <c r="L777">
        <f t="shared" ref="L777:L840" si="105">E771</f>
        <v>109.8178956604</v>
      </c>
      <c r="M777">
        <f t="shared" si="98"/>
        <v>3.0213523166848777E-3</v>
      </c>
      <c r="O777">
        <f t="shared" si="99"/>
        <v>108.20490454776217</v>
      </c>
      <c r="P777">
        <f t="shared" si="100"/>
        <v>1.9447896661048247</v>
      </c>
      <c r="Q777">
        <f t="shared" si="101"/>
        <v>12.268957364174083</v>
      </c>
      <c r="R777">
        <f t="shared" si="102"/>
        <v>0.15851303483894236</v>
      </c>
      <c r="S777">
        <f t="shared" si="103"/>
        <v>110.14969421386699</v>
      </c>
    </row>
    <row r="778" spans="1:19">
      <c r="A778" s="1" t="d">
        <v>2006-01-17</v>
      </c>
      <c r="B778">
        <v>110.55260192871</v>
      </c>
      <c r="C778">
        <v>109.833699035644</v>
      </c>
      <c r="D778">
        <v>110.14969421386699</v>
      </c>
      <c r="E778">
        <v>110.55260192871</v>
      </c>
      <c r="F778">
        <v>776</v>
      </c>
      <c r="K778">
        <f t="shared" si="104"/>
        <v>110.55260192871</v>
      </c>
      <c r="L778">
        <f t="shared" si="105"/>
        <v>109.249094696044</v>
      </c>
      <c r="M778">
        <f t="shared" si="98"/>
        <v>1.1931515188227992E-2</v>
      </c>
      <c r="O778">
        <f t="shared" si="99"/>
        <v>108.20490454776217</v>
      </c>
      <c r="P778">
        <f t="shared" si="100"/>
        <v>2.3476973809478352</v>
      </c>
      <c r="Q778">
        <f t="shared" si="101"/>
        <v>12.268957364174083</v>
      </c>
      <c r="R778">
        <f t="shared" si="102"/>
        <v>0.19135263994014837</v>
      </c>
      <c r="S778">
        <f t="shared" si="103"/>
        <v>110.55260192871</v>
      </c>
    </row>
    <row r="779" spans="1:19">
      <c r="A779" s="1" t="d">
        <v>2006-01-18</v>
      </c>
      <c r="B779">
        <v>110.631594696044</v>
      </c>
      <c r="C779">
        <v>110.00749999999999</v>
      </c>
      <c r="D779">
        <v>110.536798553466</v>
      </c>
      <c r="E779">
        <v>110.27609710693299</v>
      </c>
      <c r="F779">
        <v>777</v>
      </c>
      <c r="K779">
        <f t="shared" si="104"/>
        <v>110.27609710693299</v>
      </c>
      <c r="L779">
        <f t="shared" si="105"/>
        <v>109.05159469604401</v>
      </c>
      <c r="M779">
        <f t="shared" si="98"/>
        <v>1.1228652036698872E-2</v>
      </c>
      <c r="O779">
        <f t="shared" si="99"/>
        <v>108.20490454776217</v>
      </c>
      <c r="P779">
        <f t="shared" si="100"/>
        <v>2.0711925591708251</v>
      </c>
      <c r="Q779">
        <f t="shared" si="101"/>
        <v>12.268957364174083</v>
      </c>
      <c r="R779">
        <f t="shared" si="102"/>
        <v>0.16881569457717754</v>
      </c>
      <c r="S779">
        <f t="shared" si="103"/>
        <v>110.27609710693299</v>
      </c>
    </row>
    <row r="780" spans="1:19">
      <c r="A780" s="1" t="d">
        <v>2006-01-19</v>
      </c>
      <c r="B780">
        <v>110.386696624755</v>
      </c>
      <c r="C780">
        <v>109.66780578613201</v>
      </c>
      <c r="D780">
        <v>110.220803375244</v>
      </c>
      <c r="E780">
        <v>110.331402893066</v>
      </c>
      <c r="F780">
        <v>778</v>
      </c>
      <c r="K780">
        <f t="shared" si="104"/>
        <v>110.331402893066</v>
      </c>
      <c r="L780">
        <f t="shared" si="105"/>
        <v>109.58090530395501</v>
      </c>
      <c r="M780">
        <f t="shared" si="98"/>
        <v>6.8487989493175583E-3</v>
      </c>
      <c r="O780">
        <f t="shared" si="99"/>
        <v>108.20490454776217</v>
      </c>
      <c r="P780">
        <f t="shared" si="100"/>
        <v>2.1264983453038298</v>
      </c>
      <c r="Q780">
        <f t="shared" si="101"/>
        <v>12.268957364174083</v>
      </c>
      <c r="R780">
        <f t="shared" si="102"/>
        <v>0.17332347665607692</v>
      </c>
      <c r="S780">
        <f t="shared" si="103"/>
        <v>110.331402893066</v>
      </c>
    </row>
    <row r="781" spans="1:19">
      <c r="A781" s="1" t="d">
        <v>2006-01-20</v>
      </c>
      <c r="B781">
        <v>110.568405303955</v>
      </c>
      <c r="C781">
        <v>109.857398071289</v>
      </c>
      <c r="D781">
        <v>110.331402893066</v>
      </c>
      <c r="E781">
        <v>110.52099517822199</v>
      </c>
      <c r="F781">
        <v>779</v>
      </c>
      <c r="K781">
        <f t="shared" si="104"/>
        <v>110.52099517822199</v>
      </c>
      <c r="L781">
        <f t="shared" si="105"/>
        <v>109.02</v>
      </c>
      <c r="M781">
        <f t="shared" si="98"/>
        <v>1.37680717136488E-2</v>
      </c>
      <c r="O781">
        <f t="shared" si="99"/>
        <v>108.20490454776217</v>
      </c>
      <c r="P781">
        <f t="shared" si="100"/>
        <v>2.3160906304598257</v>
      </c>
      <c r="Q781">
        <f t="shared" si="101"/>
        <v>12.268957364174083</v>
      </c>
      <c r="R781">
        <f t="shared" si="102"/>
        <v>0.1887764837477483</v>
      </c>
      <c r="S781">
        <f t="shared" si="103"/>
        <v>110.52099517822199</v>
      </c>
    </row>
    <row r="782" spans="1:19">
      <c r="A782" s="1" t="d">
        <v>2006-01-23</v>
      </c>
      <c r="B782">
        <v>111.39</v>
      </c>
      <c r="C782">
        <v>110.679004821777</v>
      </c>
      <c r="D782">
        <v>110.679004821777</v>
      </c>
      <c r="E782">
        <v>111.232002410888</v>
      </c>
      <c r="F782">
        <v>780</v>
      </c>
      <c r="K782">
        <f t="shared" si="104"/>
        <v>111.232002410888</v>
      </c>
      <c r="L782">
        <f t="shared" si="105"/>
        <v>109.517703857421</v>
      </c>
      <c r="M782">
        <f t="shared" si="98"/>
        <v>1.565316376335657E-2</v>
      </c>
      <c r="O782">
        <f t="shared" si="99"/>
        <v>108.20490454776217</v>
      </c>
      <c r="P782">
        <f t="shared" si="100"/>
        <v>3.0270978631258316</v>
      </c>
      <c r="Q782">
        <f t="shared" si="101"/>
        <v>12.268957364174083</v>
      </c>
      <c r="R782">
        <f t="shared" si="102"/>
        <v>0.24672820788872377</v>
      </c>
      <c r="S782">
        <f t="shared" si="103"/>
        <v>111.232002410888</v>
      </c>
    </row>
    <row r="783" spans="1:19">
      <c r="A783" s="1" t="d">
        <v>2006-01-24</v>
      </c>
      <c r="B783">
        <v>111.532194213867</v>
      </c>
      <c r="C783">
        <v>110.908099517822</v>
      </c>
      <c r="D783">
        <v>111.22409469604401</v>
      </c>
      <c r="E783">
        <v>111.472946624755</v>
      </c>
      <c r="F783">
        <v>781</v>
      </c>
      <c r="K783">
        <f t="shared" si="104"/>
        <v>111.472946624755</v>
      </c>
      <c r="L783">
        <f t="shared" si="105"/>
        <v>110.14969421386699</v>
      </c>
      <c r="M783">
        <f t="shared" si="98"/>
        <v>1.2013219104528572E-2</v>
      </c>
      <c r="O783">
        <f t="shared" si="99"/>
        <v>108.20490454776217</v>
      </c>
      <c r="P783">
        <f t="shared" si="100"/>
        <v>3.2680420769928276</v>
      </c>
      <c r="Q783">
        <f t="shared" si="101"/>
        <v>12.268957364174083</v>
      </c>
      <c r="R783">
        <f t="shared" si="102"/>
        <v>0.26636673190630361</v>
      </c>
      <c r="S783">
        <f t="shared" si="103"/>
        <v>111.472946624755</v>
      </c>
    </row>
    <row r="784" spans="1:19">
      <c r="A784" s="1" t="d">
        <v>2006-01-25</v>
      </c>
      <c r="B784">
        <v>112.1878956604</v>
      </c>
      <c r="C784">
        <v>111.350497589111</v>
      </c>
      <c r="D784">
        <v>111.46900482177701</v>
      </c>
      <c r="E784">
        <v>111.9825</v>
      </c>
      <c r="F784">
        <v>782</v>
      </c>
      <c r="K784">
        <f t="shared" si="104"/>
        <v>111.9825</v>
      </c>
      <c r="L784">
        <f t="shared" si="105"/>
        <v>110.55260192871</v>
      </c>
      <c r="M784">
        <f t="shared" si="98"/>
        <v>1.2934096948817864E-2</v>
      </c>
      <c r="O784">
        <f t="shared" si="99"/>
        <v>108.20490454776217</v>
      </c>
      <c r="P784">
        <f t="shared" si="100"/>
        <v>3.7775954522378328</v>
      </c>
      <c r="Q784">
        <f t="shared" si="101"/>
        <v>12.268957364174083</v>
      </c>
      <c r="R784">
        <f t="shared" si="102"/>
        <v>0.30789865349671719</v>
      </c>
      <c r="S784">
        <f t="shared" si="103"/>
        <v>111.9825</v>
      </c>
    </row>
    <row r="785" spans="1:19">
      <c r="A785" s="1" t="d">
        <v>2006-01-26</v>
      </c>
      <c r="B785">
        <v>112.393303375244</v>
      </c>
      <c r="C785">
        <v>111.83239807128901</v>
      </c>
      <c r="D785">
        <v>111.9903956604</v>
      </c>
      <c r="E785">
        <v>112.195803375244</v>
      </c>
      <c r="F785">
        <v>783</v>
      </c>
      <c r="K785">
        <f t="shared" si="104"/>
        <v>112.195803375244</v>
      </c>
      <c r="L785">
        <f t="shared" si="105"/>
        <v>110.27609710693299</v>
      </c>
      <c r="M785">
        <f t="shared" si="98"/>
        <v>1.7408181089774155E-2</v>
      </c>
      <c r="O785">
        <f t="shared" si="99"/>
        <v>108.20490454776217</v>
      </c>
      <c r="P785">
        <f t="shared" si="100"/>
        <v>3.9908988274818284</v>
      </c>
      <c r="Q785">
        <f t="shared" si="101"/>
        <v>12.268957364174083</v>
      </c>
      <c r="R785">
        <f t="shared" si="102"/>
        <v>0.32528426899056928</v>
      </c>
      <c r="S785">
        <f t="shared" si="103"/>
        <v>112.195803375244</v>
      </c>
    </row>
    <row r="786" spans="1:19">
      <c r="A786" s="1" t="d">
        <v>2006-01-27</v>
      </c>
      <c r="B786">
        <v>112.519694213867</v>
      </c>
      <c r="C786">
        <v>111.966696624755</v>
      </c>
      <c r="D786">
        <v>112.18</v>
      </c>
      <c r="E786">
        <v>112.116798553466</v>
      </c>
      <c r="F786">
        <v>784</v>
      </c>
      <c r="K786">
        <f t="shared" si="104"/>
        <v>112.116798553466</v>
      </c>
      <c r="L786">
        <f t="shared" si="105"/>
        <v>110.331402893066</v>
      </c>
      <c r="M786">
        <f t="shared" si="98"/>
        <v>1.6182116909456923E-2</v>
      </c>
      <c r="O786">
        <f t="shared" si="99"/>
        <v>108.20490454776217</v>
      </c>
      <c r="P786">
        <f t="shared" si="100"/>
        <v>3.9118940057038287</v>
      </c>
      <c r="Q786">
        <f t="shared" si="101"/>
        <v>12.268957364174083</v>
      </c>
      <c r="R786">
        <f t="shared" si="102"/>
        <v>0.31884486102517057</v>
      </c>
      <c r="S786">
        <f t="shared" si="103"/>
        <v>112.116798553466</v>
      </c>
    </row>
    <row r="787" spans="1:19">
      <c r="A787" s="1" t="d">
        <v>2006-01-30</v>
      </c>
      <c r="B787">
        <v>112.417002410888</v>
      </c>
      <c r="C787">
        <v>111.81659469604401</v>
      </c>
      <c r="D787">
        <v>111.911402893066</v>
      </c>
      <c r="E787">
        <v>112.274796142578</v>
      </c>
      <c r="F787">
        <v>785</v>
      </c>
      <c r="K787">
        <f t="shared" si="104"/>
        <v>112.274796142578</v>
      </c>
      <c r="L787">
        <f t="shared" si="105"/>
        <v>110.52099517822199</v>
      </c>
      <c r="M787">
        <f t="shared" si="98"/>
        <v>1.5868486901768231E-2</v>
      </c>
      <c r="O787">
        <f t="shared" si="99"/>
        <v>108.20490454776217</v>
      </c>
      <c r="P787">
        <f t="shared" si="100"/>
        <v>4.0698915948158287</v>
      </c>
      <c r="Q787">
        <f t="shared" si="101"/>
        <v>12.268957364174083</v>
      </c>
      <c r="R787">
        <f t="shared" si="102"/>
        <v>0.33172269444020552</v>
      </c>
      <c r="S787">
        <f t="shared" si="103"/>
        <v>112.274796142578</v>
      </c>
    </row>
    <row r="788" spans="1:19">
      <c r="A788" s="1" t="d">
        <v>2006-01-31</v>
      </c>
      <c r="B788">
        <v>112.66979614257799</v>
      </c>
      <c r="C788">
        <v>111.871900482177</v>
      </c>
      <c r="D788">
        <v>112.298495178222</v>
      </c>
      <c r="E788">
        <v>112.567104339599</v>
      </c>
      <c r="F788">
        <v>786</v>
      </c>
      <c r="K788">
        <f t="shared" si="104"/>
        <v>112.567104339599</v>
      </c>
      <c r="L788">
        <f t="shared" si="105"/>
        <v>111.232002410888</v>
      </c>
      <c r="M788">
        <f t="shared" si="98"/>
        <v>1.2002857988469673E-2</v>
      </c>
      <c r="O788">
        <f t="shared" si="99"/>
        <v>108.20490454776217</v>
      </c>
      <c r="P788">
        <f t="shared" si="100"/>
        <v>4.3621997918368294</v>
      </c>
      <c r="Q788">
        <f t="shared" si="101"/>
        <v>12.268957364174083</v>
      </c>
      <c r="R788">
        <f t="shared" si="102"/>
        <v>0.35554771789937523</v>
      </c>
      <c r="S788">
        <f t="shared" si="103"/>
        <v>112.567104339599</v>
      </c>
    </row>
    <row r="789" spans="1:19">
      <c r="A789" s="1" t="d">
        <v>2006-02-01</v>
      </c>
      <c r="B789">
        <v>112.740905303955</v>
      </c>
      <c r="C789">
        <v>112.219502410888</v>
      </c>
      <c r="D789">
        <v>112.575</v>
      </c>
      <c r="E789">
        <v>112.440701446533</v>
      </c>
      <c r="F789">
        <v>787</v>
      </c>
      <c r="K789">
        <f t="shared" si="104"/>
        <v>112.440701446533</v>
      </c>
      <c r="L789">
        <f t="shared" si="105"/>
        <v>111.472946624755</v>
      </c>
      <c r="M789">
        <f t="shared" si="98"/>
        <v>8.6815218497426905E-3</v>
      </c>
      <c r="O789">
        <f t="shared" si="99"/>
        <v>108.20490454776217</v>
      </c>
      <c r="P789">
        <f t="shared" si="100"/>
        <v>4.235796898770829</v>
      </c>
      <c r="Q789">
        <f t="shared" si="101"/>
        <v>12.268957364174083</v>
      </c>
      <c r="R789">
        <f t="shared" si="102"/>
        <v>0.34524505816114004</v>
      </c>
      <c r="S789">
        <f t="shared" si="103"/>
        <v>112.440701446533</v>
      </c>
    </row>
    <row r="790" spans="1:19">
      <c r="A790" s="1" t="d">
        <v>2006-02-02</v>
      </c>
      <c r="B790">
        <v>113.278099517822</v>
      </c>
      <c r="C790">
        <v>112.40909469604399</v>
      </c>
      <c r="D790">
        <v>112.43280578613199</v>
      </c>
      <c r="E790">
        <v>113.12010192871</v>
      </c>
      <c r="F790">
        <v>788</v>
      </c>
      <c r="K790">
        <f t="shared" si="104"/>
        <v>113.12010192871</v>
      </c>
      <c r="L790">
        <f t="shared" si="105"/>
        <v>111.9825</v>
      </c>
      <c r="M790">
        <f t="shared" si="98"/>
        <v>1.0158747382046363E-2</v>
      </c>
      <c r="O790">
        <f t="shared" si="99"/>
        <v>108.20490454776217</v>
      </c>
      <c r="P790">
        <f t="shared" si="100"/>
        <v>4.9151973809478307</v>
      </c>
      <c r="Q790">
        <f t="shared" si="101"/>
        <v>12.268957364174083</v>
      </c>
      <c r="R790">
        <f t="shared" si="102"/>
        <v>0.40062062610963439</v>
      </c>
      <c r="S790">
        <f t="shared" si="103"/>
        <v>113.12010192871</v>
      </c>
    </row>
    <row r="791" spans="1:19">
      <c r="A791" s="1" t="d">
        <v>2006-02-03</v>
      </c>
      <c r="B791">
        <v>113.26229614257799</v>
      </c>
      <c r="C791">
        <v>112.776453857421</v>
      </c>
      <c r="D791">
        <v>113.135905303955</v>
      </c>
      <c r="E791">
        <v>112.97</v>
      </c>
      <c r="F791">
        <v>789</v>
      </c>
      <c r="K791">
        <f t="shared" si="104"/>
        <v>112.97</v>
      </c>
      <c r="L791">
        <f t="shared" si="105"/>
        <v>112.195803375244</v>
      </c>
      <c r="M791">
        <f t="shared" si="98"/>
        <v>6.9004062671280675E-3</v>
      </c>
      <c r="O791">
        <f t="shared" si="99"/>
        <v>108.20490454776217</v>
      </c>
      <c r="P791">
        <f t="shared" si="100"/>
        <v>4.7650954522378299</v>
      </c>
      <c r="Q791">
        <f t="shared" si="101"/>
        <v>12.268957364174083</v>
      </c>
      <c r="R791">
        <f t="shared" si="102"/>
        <v>0.38838634048498094</v>
      </c>
      <c r="S791">
        <f t="shared" si="103"/>
        <v>112.97</v>
      </c>
    </row>
    <row r="792" spans="1:19">
      <c r="A792" s="1" t="d">
        <v>2006-02-06</v>
      </c>
      <c r="B792">
        <v>112.946300964355</v>
      </c>
      <c r="C792">
        <v>112.282703857421</v>
      </c>
      <c r="D792">
        <v>112.906798553466</v>
      </c>
      <c r="E792">
        <v>112.52760192871</v>
      </c>
      <c r="F792">
        <v>790</v>
      </c>
      <c r="K792">
        <f t="shared" si="104"/>
        <v>112.52760192871</v>
      </c>
      <c r="L792">
        <f t="shared" si="105"/>
        <v>112.116798553466</v>
      </c>
      <c r="M792">
        <f t="shared" si="98"/>
        <v>3.664066228649121E-3</v>
      </c>
      <c r="O792">
        <f t="shared" si="99"/>
        <v>108.20490454776217</v>
      </c>
      <c r="P792">
        <f t="shared" si="100"/>
        <v>4.3226973809478295</v>
      </c>
      <c r="Q792">
        <f t="shared" si="101"/>
        <v>12.268957364174083</v>
      </c>
      <c r="R792">
        <f t="shared" si="102"/>
        <v>0.3523280139166759</v>
      </c>
      <c r="S792">
        <f t="shared" si="103"/>
        <v>112.52760192871</v>
      </c>
    </row>
    <row r="793" spans="1:19">
      <c r="A793" s="1" t="d">
        <v>2006-02-07</v>
      </c>
      <c r="B793">
        <v>112.575</v>
      </c>
      <c r="C793">
        <v>111.350497589111</v>
      </c>
      <c r="D793">
        <v>112.519694213867</v>
      </c>
      <c r="E793">
        <v>111.500599517822</v>
      </c>
      <c r="F793">
        <v>791</v>
      </c>
      <c r="K793">
        <f t="shared" si="104"/>
        <v>111.500599517822</v>
      </c>
      <c r="L793">
        <f t="shared" si="105"/>
        <v>112.274796142578</v>
      </c>
      <c r="M793">
        <f t="shared" si="98"/>
        <v>-6.895551373550024E-3</v>
      </c>
      <c r="O793">
        <f t="shared" si="99"/>
        <v>108.20490454776217</v>
      </c>
      <c r="P793">
        <f t="shared" si="100"/>
        <v>3.2956949700598273</v>
      </c>
      <c r="Q793">
        <f t="shared" si="101"/>
        <v>12.268957364174083</v>
      </c>
      <c r="R793">
        <f t="shared" si="102"/>
        <v>0.26862062294579386</v>
      </c>
      <c r="S793">
        <f t="shared" si="103"/>
        <v>111.500599517822</v>
      </c>
    </row>
    <row r="794" spans="1:19">
      <c r="A794" s="1" t="d">
        <v>2006-02-08</v>
      </c>
      <c r="B794">
        <v>112.029898071289</v>
      </c>
      <c r="C794">
        <v>111.36630096435501</v>
      </c>
      <c r="D794">
        <v>111.524298553466</v>
      </c>
      <c r="E794">
        <v>111.994349517822</v>
      </c>
      <c r="F794">
        <v>792</v>
      </c>
      <c r="K794">
        <f t="shared" si="104"/>
        <v>111.994349517822</v>
      </c>
      <c r="L794">
        <f t="shared" si="105"/>
        <v>112.567104339599</v>
      </c>
      <c r="M794">
        <f t="shared" si="98"/>
        <v>-5.0881189947737937E-3</v>
      </c>
      <c r="O794">
        <f t="shared" si="99"/>
        <v>108.20490454776217</v>
      </c>
      <c r="P794">
        <f t="shared" si="100"/>
        <v>3.7894449700598329</v>
      </c>
      <c r="Q794">
        <f t="shared" si="101"/>
        <v>12.268957364174083</v>
      </c>
      <c r="R794">
        <f t="shared" si="102"/>
        <v>0.30886446643992632</v>
      </c>
      <c r="S794">
        <f t="shared" si="103"/>
        <v>111.994349517822</v>
      </c>
    </row>
    <row r="795" spans="1:19">
      <c r="A795" s="1" t="d">
        <v>2006-02-09</v>
      </c>
      <c r="B795">
        <v>112.52760192871</v>
      </c>
      <c r="C795">
        <v>111.911402893066</v>
      </c>
      <c r="D795">
        <v>111.9903956604</v>
      </c>
      <c r="E795">
        <v>112.555254821777</v>
      </c>
      <c r="F795">
        <v>793</v>
      </c>
      <c r="K795">
        <f t="shared" si="104"/>
        <v>112.555254821777</v>
      </c>
      <c r="L795">
        <f t="shared" si="105"/>
        <v>112.440701446533</v>
      </c>
      <c r="M795">
        <f t="shared" si="98"/>
        <v>1.0187892264126308E-3</v>
      </c>
      <c r="O795">
        <f t="shared" si="99"/>
        <v>108.20490454776217</v>
      </c>
      <c r="P795">
        <f t="shared" si="100"/>
        <v>4.3503502740148292</v>
      </c>
      <c r="Q795">
        <f t="shared" si="101"/>
        <v>12.268957364174083</v>
      </c>
      <c r="R795">
        <f t="shared" si="102"/>
        <v>0.35458190495616615</v>
      </c>
      <c r="S795">
        <f t="shared" si="103"/>
        <v>112.555254821777</v>
      </c>
    </row>
    <row r="796" spans="1:19">
      <c r="A796" s="1" t="d">
        <v>2006-02-10</v>
      </c>
      <c r="B796">
        <v>112.559196624755</v>
      </c>
      <c r="C796">
        <v>110.528902893066</v>
      </c>
      <c r="D796">
        <v>112.535497589111</v>
      </c>
      <c r="E796">
        <v>110.84489807128899</v>
      </c>
      <c r="F796">
        <v>794</v>
      </c>
      <c r="K796">
        <f t="shared" si="104"/>
        <v>110.84489807128899</v>
      </c>
      <c r="L796">
        <f t="shared" si="105"/>
        <v>113.12010192871</v>
      </c>
      <c r="M796">
        <f t="shared" si="98"/>
        <v>-2.0113170149500648E-2</v>
      </c>
      <c r="O796">
        <f t="shared" si="99"/>
        <v>108.20490454776217</v>
      </c>
      <c r="P796">
        <f t="shared" si="100"/>
        <v>2.6399935235268259</v>
      </c>
      <c r="Q796">
        <f t="shared" si="101"/>
        <v>12.268957364174083</v>
      </c>
      <c r="R796">
        <f t="shared" si="102"/>
        <v>0.21517668088371777</v>
      </c>
      <c r="S796">
        <f t="shared" si="103"/>
        <v>110.84489807128899</v>
      </c>
    </row>
    <row r="797" spans="1:19">
      <c r="A797" s="1" t="d">
        <v>2006-02-13</v>
      </c>
      <c r="B797">
        <v>111.050305786132</v>
      </c>
      <c r="C797">
        <v>110.41830337524399</v>
      </c>
      <c r="D797">
        <v>110.62369903564399</v>
      </c>
      <c r="E797">
        <v>110.58419662475499</v>
      </c>
      <c r="F797">
        <v>795</v>
      </c>
      <c r="K797">
        <f t="shared" si="104"/>
        <v>110.58419662475499</v>
      </c>
      <c r="L797">
        <f t="shared" si="105"/>
        <v>112.97</v>
      </c>
      <c r="M797">
        <f t="shared" si="98"/>
        <v>-2.1118910996237972E-2</v>
      </c>
      <c r="O797">
        <f t="shared" si="99"/>
        <v>108.20490454776217</v>
      </c>
      <c r="P797">
        <f t="shared" si="100"/>
        <v>2.3792920769928259</v>
      </c>
      <c r="Q797">
        <f t="shared" si="101"/>
        <v>12.268957364174083</v>
      </c>
      <c r="R797">
        <f t="shared" si="102"/>
        <v>0.1939278136168659</v>
      </c>
      <c r="S797">
        <f t="shared" si="103"/>
        <v>110.58419662475499</v>
      </c>
    </row>
    <row r="798" spans="1:19">
      <c r="A798" s="1" t="d">
        <v>2006-02-14</v>
      </c>
      <c r="B798">
        <v>110.773800964355</v>
      </c>
      <c r="C798">
        <v>110.102296142578</v>
      </c>
      <c r="D798">
        <v>110.56049758911099</v>
      </c>
      <c r="E798">
        <v>110.679004821777</v>
      </c>
      <c r="F798">
        <v>796</v>
      </c>
      <c r="K798">
        <f t="shared" si="104"/>
        <v>110.679004821777</v>
      </c>
      <c r="L798">
        <f t="shared" si="105"/>
        <v>112.52760192871</v>
      </c>
      <c r="M798">
        <f t="shared" si="98"/>
        <v>-1.6427943680023871E-2</v>
      </c>
      <c r="O798">
        <f t="shared" si="99"/>
        <v>108.20490454776217</v>
      </c>
      <c r="P798">
        <f t="shared" si="100"/>
        <v>2.4741002740148303</v>
      </c>
      <c r="Q798">
        <f t="shared" si="101"/>
        <v>12.268957364174083</v>
      </c>
      <c r="R798">
        <f t="shared" si="102"/>
        <v>0.20165529967846463</v>
      </c>
      <c r="S798">
        <f t="shared" si="103"/>
        <v>110.679004821777</v>
      </c>
    </row>
    <row r="799" spans="1:19">
      <c r="A799" s="1" t="d">
        <v>2006-02-15</v>
      </c>
      <c r="B799">
        <v>110.876504821777</v>
      </c>
      <c r="C799">
        <v>110.220803375244</v>
      </c>
      <c r="D799">
        <v>110.682946624755</v>
      </c>
      <c r="E799">
        <v>110.710599517822</v>
      </c>
      <c r="F799">
        <v>797</v>
      </c>
      <c r="K799">
        <f t="shared" si="104"/>
        <v>110.710599517822</v>
      </c>
      <c r="L799">
        <f t="shared" si="105"/>
        <v>111.500599517822</v>
      </c>
      <c r="M799">
        <f t="shared" si="98"/>
        <v>-7.085163697920005E-3</v>
      </c>
      <c r="O799">
        <f t="shared" si="99"/>
        <v>108.20490454776217</v>
      </c>
      <c r="P799">
        <f t="shared" si="100"/>
        <v>2.5056949700598352</v>
      </c>
      <c r="Q799">
        <f t="shared" si="101"/>
        <v>12.268957364174083</v>
      </c>
      <c r="R799">
        <f t="shared" si="102"/>
        <v>0.20423047335518332</v>
      </c>
      <c r="S799">
        <f t="shared" si="103"/>
        <v>110.710599517822</v>
      </c>
    </row>
    <row r="800" spans="1:19">
      <c r="A800" s="1" t="d">
        <v>2006-02-16</v>
      </c>
      <c r="B800">
        <v>110.7975</v>
      </c>
      <c r="C800">
        <v>110.457805786132</v>
      </c>
      <c r="D800">
        <v>110.710599517822</v>
      </c>
      <c r="E800">
        <v>110.489400482177</v>
      </c>
      <c r="F800">
        <v>798</v>
      </c>
      <c r="K800">
        <f t="shared" si="104"/>
        <v>110.489400482177</v>
      </c>
      <c r="L800">
        <f t="shared" si="105"/>
        <v>111.994349517822</v>
      </c>
      <c r="M800">
        <f t="shared" si="98"/>
        <v>-1.3437722904096283E-2</v>
      </c>
      <c r="O800">
        <f t="shared" si="99"/>
        <v>108.20490454776217</v>
      </c>
      <c r="P800">
        <f t="shared" si="100"/>
        <v>2.284495934414835</v>
      </c>
      <c r="Q800">
        <f t="shared" si="101"/>
        <v>12.268957364174083</v>
      </c>
      <c r="R800">
        <f t="shared" si="102"/>
        <v>0.18620131007103077</v>
      </c>
      <c r="S800">
        <f t="shared" si="103"/>
        <v>110.489400482177</v>
      </c>
    </row>
    <row r="801" spans="1:19">
      <c r="A801" s="1" t="d">
        <v>2006-02-17</v>
      </c>
      <c r="B801">
        <v>111.634898071289</v>
      </c>
      <c r="C801">
        <v>110.489400482177</v>
      </c>
      <c r="D801">
        <v>110.489400482177</v>
      </c>
      <c r="E801">
        <v>111.445305786132</v>
      </c>
      <c r="F801">
        <v>799</v>
      </c>
      <c r="K801">
        <f t="shared" si="104"/>
        <v>111.445305786132</v>
      </c>
      <c r="L801">
        <f t="shared" si="105"/>
        <v>112.555254821777</v>
      </c>
      <c r="M801">
        <f t="shared" si="98"/>
        <v>-9.8613701990415414E-3</v>
      </c>
      <c r="O801">
        <f t="shared" si="99"/>
        <v>108.20490454776217</v>
      </c>
      <c r="P801">
        <f t="shared" si="100"/>
        <v>3.2404012383698273</v>
      </c>
      <c r="Q801">
        <f t="shared" si="101"/>
        <v>12.268957364174083</v>
      </c>
      <c r="R801">
        <f t="shared" si="102"/>
        <v>0.26411382338257589</v>
      </c>
      <c r="S801">
        <f t="shared" si="103"/>
        <v>111.445305786132</v>
      </c>
    </row>
    <row r="802" spans="1:19">
      <c r="A802" s="1" t="d">
        <v>2006-02-20</v>
      </c>
      <c r="B802">
        <v>111.761300964355</v>
      </c>
      <c r="C802">
        <v>111.36630096435501</v>
      </c>
      <c r="D802">
        <v>111.445305786132</v>
      </c>
      <c r="E802">
        <v>111.57169662475501</v>
      </c>
      <c r="F802">
        <v>800</v>
      </c>
      <c r="K802">
        <f t="shared" si="104"/>
        <v>111.57169662475501</v>
      </c>
      <c r="L802">
        <f t="shared" si="105"/>
        <v>110.84489807128899</v>
      </c>
      <c r="M802">
        <f t="shared" si="98"/>
        <v>6.5568967639682008E-3</v>
      </c>
      <c r="O802">
        <f t="shared" si="99"/>
        <v>108.20490454776217</v>
      </c>
      <c r="P802">
        <f t="shared" si="100"/>
        <v>3.3667920769928372</v>
      </c>
      <c r="Q802">
        <f t="shared" si="101"/>
        <v>12.268957364174083</v>
      </c>
      <c r="R802">
        <f t="shared" si="102"/>
        <v>0.27441550060513081</v>
      </c>
      <c r="S802">
        <f t="shared" si="103"/>
        <v>111.57169662475501</v>
      </c>
    </row>
    <row r="803" spans="1:19">
      <c r="A803" s="1" t="d">
        <v>2006-02-21</v>
      </c>
      <c r="B803">
        <v>111.90744903564401</v>
      </c>
      <c r="C803">
        <v>111.54010192871</v>
      </c>
      <c r="D803">
        <v>111.58750000000001</v>
      </c>
      <c r="E803">
        <v>111.83239807128901</v>
      </c>
      <c r="F803">
        <v>801</v>
      </c>
      <c r="K803">
        <f t="shared" si="104"/>
        <v>111.83239807128901</v>
      </c>
      <c r="L803">
        <f t="shared" si="105"/>
        <v>110.58419662475499</v>
      </c>
      <c r="M803">
        <f t="shared" si="98"/>
        <v>1.1287340186315387E-2</v>
      </c>
      <c r="O803">
        <f t="shared" si="99"/>
        <v>108.20490454776217</v>
      </c>
      <c r="P803">
        <f t="shared" si="100"/>
        <v>3.6274935235268373</v>
      </c>
      <c r="Q803">
        <f t="shared" si="101"/>
        <v>12.268957364174083</v>
      </c>
      <c r="R803">
        <f t="shared" si="102"/>
        <v>0.29566436787198269</v>
      </c>
      <c r="S803">
        <f t="shared" si="103"/>
        <v>111.83239807128901</v>
      </c>
    </row>
    <row r="804" spans="1:19">
      <c r="A804" s="1" t="d">
        <v>2006-02-22</v>
      </c>
      <c r="B804">
        <v>111.871900482177</v>
      </c>
      <c r="C804">
        <v>111.13719421386701</v>
      </c>
      <c r="D804">
        <v>111.848201446533</v>
      </c>
      <c r="E804">
        <v>111.413699035644</v>
      </c>
      <c r="F804">
        <v>802</v>
      </c>
      <c r="K804">
        <f t="shared" si="104"/>
        <v>111.413699035644</v>
      </c>
      <c r="L804">
        <f t="shared" si="105"/>
        <v>110.679004821777</v>
      </c>
      <c r="M804">
        <f t="shared" si="98"/>
        <v>6.6380630639935045E-3</v>
      </c>
      <c r="O804">
        <f t="shared" si="99"/>
        <v>108.20490454776217</v>
      </c>
      <c r="P804">
        <f t="shared" si="100"/>
        <v>3.208794487881832</v>
      </c>
      <c r="Q804">
        <f t="shared" si="101"/>
        <v>12.268957364174083</v>
      </c>
      <c r="R804">
        <f t="shared" si="102"/>
        <v>0.26153766719017696</v>
      </c>
      <c r="S804">
        <f t="shared" si="103"/>
        <v>111.413699035644</v>
      </c>
    </row>
    <row r="805" spans="1:19">
      <c r="A805" s="1" t="d">
        <v>2006-02-23</v>
      </c>
      <c r="B805">
        <v>111.453201446533</v>
      </c>
      <c r="C805">
        <v>110.07070144653299</v>
      </c>
      <c r="D805">
        <v>111.453201446533</v>
      </c>
      <c r="E805">
        <v>110.244502410888</v>
      </c>
      <c r="F805">
        <v>803</v>
      </c>
      <c r="K805">
        <f t="shared" si="104"/>
        <v>110.244502410888</v>
      </c>
      <c r="L805">
        <f t="shared" si="105"/>
        <v>110.710599517822</v>
      </c>
      <c r="M805">
        <f t="shared" si="98"/>
        <v>-4.210049525194437E-3</v>
      </c>
      <c r="O805">
        <f t="shared" si="99"/>
        <v>108.20490454776217</v>
      </c>
      <c r="P805">
        <f t="shared" si="100"/>
        <v>2.0395978631258345</v>
      </c>
      <c r="Q805">
        <f t="shared" si="101"/>
        <v>12.268957364174083</v>
      </c>
      <c r="R805">
        <f t="shared" si="102"/>
        <v>0.16624052090046001</v>
      </c>
      <c r="S805">
        <f t="shared" si="103"/>
        <v>110.244502410888</v>
      </c>
    </row>
    <row r="806" spans="1:19">
      <c r="A806" s="1" t="d">
        <v>2006-02-24</v>
      </c>
      <c r="B806">
        <v>110.244502410888</v>
      </c>
      <c r="C806">
        <v>109.517703857421</v>
      </c>
      <c r="D806">
        <v>110.244502410888</v>
      </c>
      <c r="E806">
        <v>109.62039566040001</v>
      </c>
      <c r="F806">
        <v>804</v>
      </c>
      <c r="K806">
        <f t="shared" si="104"/>
        <v>109.62039566040001</v>
      </c>
      <c r="L806">
        <f t="shared" si="105"/>
        <v>110.489400482177</v>
      </c>
      <c r="M806">
        <f t="shared" si="98"/>
        <v>-7.8650514708619168E-3</v>
      </c>
      <c r="O806">
        <f t="shared" si="99"/>
        <v>108.20490454776217</v>
      </c>
      <c r="P806">
        <f t="shared" si="100"/>
        <v>1.415491112637838</v>
      </c>
      <c r="Q806">
        <f t="shared" si="101"/>
        <v>12.268957364174083</v>
      </c>
      <c r="R806">
        <f t="shared" si="102"/>
        <v>0.11537175251510261</v>
      </c>
      <c r="S806">
        <f t="shared" si="103"/>
        <v>109.62039566040001</v>
      </c>
    </row>
    <row r="807" spans="1:19">
      <c r="A807" s="1" t="d">
        <v>2006-02-27</v>
      </c>
      <c r="B807">
        <v>109.486097106933</v>
      </c>
      <c r="C807">
        <v>108.522296142578</v>
      </c>
      <c r="D807">
        <v>109.486097106933</v>
      </c>
      <c r="E807">
        <v>108.759298553466</v>
      </c>
      <c r="F807">
        <v>805</v>
      </c>
      <c r="K807">
        <f t="shared" si="104"/>
        <v>108.759298553466</v>
      </c>
      <c r="L807">
        <f t="shared" si="105"/>
        <v>111.445305786132</v>
      </c>
      <c r="M807">
        <f t="shared" si="98"/>
        <v>-2.4101573536175258E-2</v>
      </c>
      <c r="O807">
        <f t="shared" si="99"/>
        <v>108.20490454776217</v>
      </c>
      <c r="P807">
        <f t="shared" si="100"/>
        <v>0.55439400570382702</v>
      </c>
      <c r="Q807">
        <f t="shared" si="101"/>
        <v>12.268957364174083</v>
      </c>
      <c r="R807">
        <f t="shared" si="102"/>
        <v>4.5186725265072877E-2</v>
      </c>
      <c r="S807">
        <f t="shared" si="103"/>
        <v>108.759298553466</v>
      </c>
    </row>
    <row r="808" spans="1:19">
      <c r="A808" s="1" t="d">
        <v>2006-02-28</v>
      </c>
      <c r="B808">
        <v>109.304400482177</v>
      </c>
      <c r="C808">
        <v>108.672398071289</v>
      </c>
      <c r="D808">
        <v>108.767194213867</v>
      </c>
      <c r="E808">
        <v>109.1266456604</v>
      </c>
      <c r="F808">
        <v>806</v>
      </c>
      <c r="K808">
        <f t="shared" si="104"/>
        <v>109.1266456604</v>
      </c>
      <c r="L808">
        <f t="shared" si="105"/>
        <v>111.57169662475501</v>
      </c>
      <c r="M808">
        <f t="shared" si="98"/>
        <v>-2.1914616684358124E-2</v>
      </c>
      <c r="O808">
        <f t="shared" si="99"/>
        <v>108.20490454776217</v>
      </c>
      <c r="P808">
        <f t="shared" si="100"/>
        <v>0.92174111263783232</v>
      </c>
      <c r="Q808">
        <f t="shared" si="101"/>
        <v>12.268957364174083</v>
      </c>
      <c r="R808">
        <f t="shared" si="102"/>
        <v>7.5127909020970149E-2</v>
      </c>
      <c r="S808">
        <f t="shared" si="103"/>
        <v>109.1266456604</v>
      </c>
    </row>
    <row r="809" spans="1:19">
      <c r="A809" s="1" t="d">
        <v>2006-03-01</v>
      </c>
      <c r="B809">
        <v>109.66780578613201</v>
      </c>
      <c r="C809">
        <v>109.043699035644</v>
      </c>
      <c r="D809">
        <v>109.134553375244</v>
      </c>
      <c r="E809">
        <v>109.280701446533</v>
      </c>
      <c r="F809">
        <v>807</v>
      </c>
      <c r="K809">
        <f t="shared" si="104"/>
        <v>109.280701446533</v>
      </c>
      <c r="L809">
        <f t="shared" si="105"/>
        <v>111.83239807128901</v>
      </c>
      <c r="M809">
        <f t="shared" si="98"/>
        <v>-2.2817150206592141E-2</v>
      </c>
      <c r="O809">
        <f t="shared" si="99"/>
        <v>108.20490454776217</v>
      </c>
      <c r="P809">
        <f t="shared" si="100"/>
        <v>1.0757968987708324</v>
      </c>
      <c r="Q809">
        <f t="shared" si="101"/>
        <v>12.268957364174083</v>
      </c>
      <c r="R809">
        <f t="shared" si="102"/>
        <v>8.7684459798695574E-2</v>
      </c>
      <c r="S809">
        <f t="shared" si="103"/>
        <v>109.280701446533</v>
      </c>
    </row>
    <row r="810" spans="1:19">
      <c r="A810" s="1" t="d">
        <v>2006-03-02</v>
      </c>
      <c r="B810">
        <v>110.27609710693299</v>
      </c>
      <c r="C810">
        <v>109.185905303955</v>
      </c>
      <c r="D810">
        <v>109.280701446533</v>
      </c>
      <c r="E810">
        <v>110.141798553466</v>
      </c>
      <c r="F810">
        <v>808</v>
      </c>
      <c r="K810">
        <f t="shared" si="104"/>
        <v>110.141798553466</v>
      </c>
      <c r="L810">
        <f t="shared" si="105"/>
        <v>111.413699035644</v>
      </c>
      <c r="M810">
        <f t="shared" si="98"/>
        <v>-1.1416015204477548E-2</v>
      </c>
      <c r="O810">
        <f t="shared" si="99"/>
        <v>108.20490454776217</v>
      </c>
      <c r="P810">
        <f t="shared" si="100"/>
        <v>1.9368940057038344</v>
      </c>
      <c r="Q810">
        <f t="shared" si="101"/>
        <v>12.268957364174083</v>
      </c>
      <c r="R810">
        <f t="shared" si="102"/>
        <v>0.15786948704864306</v>
      </c>
      <c r="S810">
        <f t="shared" si="103"/>
        <v>110.141798553466</v>
      </c>
    </row>
    <row r="811" spans="1:19">
      <c r="A811" s="1" t="d">
        <v>2006-03-03</v>
      </c>
      <c r="B811">
        <v>110.817245178222</v>
      </c>
      <c r="C811">
        <v>110.13390289306599</v>
      </c>
      <c r="D811">
        <v>110.14969421386699</v>
      </c>
      <c r="E811">
        <v>110.718495178222</v>
      </c>
      <c r="F811">
        <v>809</v>
      </c>
      <c r="K811">
        <f t="shared" si="104"/>
        <v>110.718495178222</v>
      </c>
      <c r="L811">
        <f t="shared" si="105"/>
        <v>110.244502410888</v>
      </c>
      <c r="M811">
        <f t="shared" si="98"/>
        <v>4.2994685174178038E-3</v>
      </c>
      <c r="O811">
        <f t="shared" si="99"/>
        <v>108.20490454776217</v>
      </c>
      <c r="P811">
        <f t="shared" si="100"/>
        <v>2.5135906304598308</v>
      </c>
      <c r="Q811">
        <f t="shared" si="101"/>
        <v>12.268957364174083</v>
      </c>
      <c r="R811">
        <f t="shared" si="102"/>
        <v>0.20487402114540151</v>
      </c>
      <c r="S811">
        <f t="shared" si="103"/>
        <v>110.718495178222</v>
      </c>
    </row>
    <row r="812" spans="1:19">
      <c r="A812" s="1" t="d">
        <v>2006-03-06</v>
      </c>
      <c r="B812">
        <v>111.666504821777</v>
      </c>
      <c r="C812">
        <v>110.829094696044</v>
      </c>
      <c r="D812">
        <v>110.829094696044</v>
      </c>
      <c r="E812">
        <v>111.61119903564401</v>
      </c>
      <c r="F812">
        <v>810</v>
      </c>
      <c r="K812">
        <f t="shared" si="104"/>
        <v>111.61119903564401</v>
      </c>
      <c r="L812">
        <f t="shared" si="105"/>
        <v>109.62039566040001</v>
      </c>
      <c r="M812">
        <f t="shared" si="98"/>
        <v>1.8160884781071474E-2</v>
      </c>
      <c r="O812">
        <f t="shared" si="99"/>
        <v>108.20490454776217</v>
      </c>
      <c r="P812">
        <f t="shared" si="100"/>
        <v>3.4062944878818371</v>
      </c>
      <c r="Q812">
        <f t="shared" si="101"/>
        <v>12.268957364174083</v>
      </c>
      <c r="R812">
        <f t="shared" si="102"/>
        <v>0.27763520458783014</v>
      </c>
      <c r="S812">
        <f t="shared" si="103"/>
        <v>111.61119903564401</v>
      </c>
    </row>
    <row r="813" spans="1:19">
      <c r="A813" s="1" t="d">
        <v>2006-03-07</v>
      </c>
      <c r="B813">
        <v>111.619094696044</v>
      </c>
      <c r="C813">
        <v>110.41830337524399</v>
      </c>
      <c r="D813">
        <v>111.619094696044</v>
      </c>
      <c r="E813">
        <v>110.58419662475499</v>
      </c>
      <c r="F813">
        <v>811</v>
      </c>
      <c r="K813">
        <f t="shared" si="104"/>
        <v>110.58419662475499</v>
      </c>
      <c r="L813">
        <f t="shared" si="105"/>
        <v>108.759298553466</v>
      </c>
      <c r="M813">
        <f t="shared" si="98"/>
        <v>1.6779237229006982E-2</v>
      </c>
      <c r="O813">
        <f t="shared" si="99"/>
        <v>108.20490454776217</v>
      </c>
      <c r="P813">
        <f t="shared" si="100"/>
        <v>2.3792920769928259</v>
      </c>
      <c r="Q813">
        <f t="shared" si="101"/>
        <v>12.268957364174083</v>
      </c>
      <c r="R813">
        <f t="shared" si="102"/>
        <v>0.1939278136168659</v>
      </c>
      <c r="S813">
        <f t="shared" si="103"/>
        <v>110.58419662475499</v>
      </c>
    </row>
    <row r="814" spans="1:19">
      <c r="A814" s="1" t="d">
        <v>2006-03-08</v>
      </c>
      <c r="B814">
        <v>111.066097106933</v>
      </c>
      <c r="C814">
        <v>110.220803375244</v>
      </c>
      <c r="D814">
        <v>110.58419662475499</v>
      </c>
      <c r="E814">
        <v>110.97919662475501</v>
      </c>
      <c r="F814">
        <v>812</v>
      </c>
      <c r="K814">
        <f t="shared" si="104"/>
        <v>110.97919662475501</v>
      </c>
      <c r="L814">
        <f t="shared" si="105"/>
        <v>109.1266456604</v>
      </c>
      <c r="M814">
        <f t="shared" si="98"/>
        <v>1.6976156035438894E-2</v>
      </c>
      <c r="O814">
        <f t="shared" si="99"/>
        <v>108.20490454776217</v>
      </c>
      <c r="P814">
        <f t="shared" si="100"/>
        <v>2.7742920769928361</v>
      </c>
      <c r="Q814">
        <f t="shared" si="101"/>
        <v>12.268957364174083</v>
      </c>
      <c r="R814">
        <f t="shared" si="102"/>
        <v>0.22612288841217232</v>
      </c>
      <c r="S814">
        <f t="shared" si="103"/>
        <v>110.97919662475501</v>
      </c>
    </row>
    <row r="815" spans="1:19">
      <c r="A815" s="1" t="d">
        <v>2006-03-09</v>
      </c>
      <c r="B815">
        <v>111.3978956604</v>
      </c>
      <c r="C815">
        <v>110.422245178222</v>
      </c>
      <c r="D815">
        <v>111.0028956604</v>
      </c>
      <c r="E815">
        <v>111.125344696044</v>
      </c>
      <c r="F815">
        <v>813</v>
      </c>
      <c r="K815">
        <f t="shared" si="104"/>
        <v>111.125344696044</v>
      </c>
      <c r="L815">
        <f t="shared" si="105"/>
        <v>109.280701446533</v>
      </c>
      <c r="M815">
        <f t="shared" si="98"/>
        <v>1.6879862822014369E-2</v>
      </c>
      <c r="O815">
        <f t="shared" si="99"/>
        <v>108.20490454776217</v>
      </c>
      <c r="P815">
        <f t="shared" si="100"/>
        <v>2.920440148281827</v>
      </c>
      <c r="Q815">
        <f t="shared" si="101"/>
        <v>12.268957364174083</v>
      </c>
      <c r="R815">
        <f t="shared" si="102"/>
        <v>0.2380349088839159</v>
      </c>
      <c r="S815">
        <f t="shared" si="103"/>
        <v>111.125344696044</v>
      </c>
    </row>
    <row r="816" spans="1:19">
      <c r="A816" s="1" t="d">
        <v>2006-03-10</v>
      </c>
      <c r="B816">
        <v>112.053597106933</v>
      </c>
      <c r="C816">
        <v>110.955497589111</v>
      </c>
      <c r="D816">
        <v>111.121402893066</v>
      </c>
      <c r="E816">
        <v>111.95880096435501</v>
      </c>
      <c r="F816">
        <v>814</v>
      </c>
      <c r="K816">
        <f t="shared" si="104"/>
        <v>111.95880096435501</v>
      </c>
      <c r="L816">
        <f t="shared" si="105"/>
        <v>110.141798553466</v>
      </c>
      <c r="M816">
        <f t="shared" si="98"/>
        <v>1.6496937899620256E-2</v>
      </c>
      <c r="O816">
        <f t="shared" si="99"/>
        <v>108.20490454776217</v>
      </c>
      <c r="P816">
        <f t="shared" si="100"/>
        <v>3.7538964165928377</v>
      </c>
      <c r="Q816">
        <f t="shared" si="101"/>
        <v>12.268957364174083</v>
      </c>
      <c r="R816">
        <f t="shared" si="102"/>
        <v>0.30596702761021788</v>
      </c>
      <c r="S816">
        <f t="shared" si="103"/>
        <v>111.95880096435501</v>
      </c>
    </row>
    <row r="817" spans="1:19">
      <c r="A817" s="1" t="d">
        <v>2006-03-13</v>
      </c>
      <c r="B817">
        <v>112.40909469604399</v>
      </c>
      <c r="C817">
        <v>111.942997589111</v>
      </c>
      <c r="D817">
        <v>112.014094696044</v>
      </c>
      <c r="E817">
        <v>112.172104339599</v>
      </c>
      <c r="F817">
        <v>815</v>
      </c>
      <c r="K817">
        <f t="shared" si="104"/>
        <v>112.172104339599</v>
      </c>
      <c r="L817">
        <f t="shared" si="105"/>
        <v>110.718495178222</v>
      </c>
      <c r="M817">
        <f t="shared" si="98"/>
        <v>1.3128873898052396E-2</v>
      </c>
      <c r="O817">
        <f t="shared" si="99"/>
        <v>108.20490454776217</v>
      </c>
      <c r="P817">
        <f t="shared" si="100"/>
        <v>3.9671997918368334</v>
      </c>
      <c r="Q817">
        <f t="shared" si="101"/>
        <v>12.268957364174083</v>
      </c>
      <c r="R817">
        <f t="shared" si="102"/>
        <v>0.32335264310406997</v>
      </c>
      <c r="S817">
        <f t="shared" si="103"/>
        <v>112.172104339599</v>
      </c>
    </row>
    <row r="818" spans="1:19">
      <c r="A818" s="1" t="d">
        <v>2006-03-14</v>
      </c>
      <c r="B818">
        <v>112.227398071289</v>
      </c>
      <c r="C818">
        <v>111.34260192871</v>
      </c>
      <c r="D818">
        <v>112.1878956604</v>
      </c>
      <c r="E818">
        <v>111.705995178222</v>
      </c>
      <c r="F818">
        <v>816</v>
      </c>
      <c r="K818">
        <f t="shared" si="104"/>
        <v>111.705995178222</v>
      </c>
      <c r="L818">
        <f t="shared" si="105"/>
        <v>111.61119903564401</v>
      </c>
      <c r="M818">
        <f t="shared" si="98"/>
        <v>8.4934256953661524E-4</v>
      </c>
      <c r="O818">
        <f t="shared" si="99"/>
        <v>108.20490454776217</v>
      </c>
      <c r="P818">
        <f t="shared" si="100"/>
        <v>3.5010906304598279</v>
      </c>
      <c r="Q818">
        <f t="shared" si="101"/>
        <v>12.268957364174083</v>
      </c>
      <c r="R818">
        <f t="shared" si="102"/>
        <v>0.28536170813366529</v>
      </c>
      <c r="S818">
        <f t="shared" si="103"/>
        <v>111.705995178222</v>
      </c>
    </row>
    <row r="819" spans="1:19">
      <c r="A819" s="1" t="d">
        <v>2006-03-15</v>
      </c>
      <c r="B819">
        <v>112.06150482177701</v>
      </c>
      <c r="C819">
        <v>111.476900482177</v>
      </c>
      <c r="D819">
        <v>111.71390289306601</v>
      </c>
      <c r="E819">
        <v>112.053597106933</v>
      </c>
      <c r="F819">
        <v>817</v>
      </c>
      <c r="K819">
        <f t="shared" si="104"/>
        <v>112.053597106933</v>
      </c>
      <c r="L819">
        <f t="shared" si="105"/>
        <v>110.58419662475499</v>
      </c>
      <c r="M819">
        <f t="shared" si="98"/>
        <v>1.3287617281916964E-2</v>
      </c>
      <c r="O819">
        <f t="shared" si="99"/>
        <v>108.20490454776217</v>
      </c>
      <c r="P819">
        <f t="shared" si="100"/>
        <v>3.8486925591708285</v>
      </c>
      <c r="Q819">
        <f t="shared" si="101"/>
        <v>12.268957364174083</v>
      </c>
      <c r="R819">
        <f t="shared" si="102"/>
        <v>0.31369353115605297</v>
      </c>
      <c r="S819">
        <f t="shared" si="103"/>
        <v>112.053597106933</v>
      </c>
    </row>
    <row r="820" spans="1:19">
      <c r="A820" s="1" t="d">
        <v>2006-03-16</v>
      </c>
      <c r="B820">
        <v>112.52760192871</v>
      </c>
      <c r="C820">
        <v>111.864004821777</v>
      </c>
      <c r="D820">
        <v>112.057550964355</v>
      </c>
      <c r="E820">
        <v>112.38539566039999</v>
      </c>
      <c r="F820">
        <v>818</v>
      </c>
      <c r="K820">
        <f t="shared" si="104"/>
        <v>112.38539566039999</v>
      </c>
      <c r="L820">
        <f t="shared" si="105"/>
        <v>110.97919662475501</v>
      </c>
      <c r="M820">
        <f t="shared" si="98"/>
        <v>1.2670834520452035E-2</v>
      </c>
      <c r="O820">
        <f t="shared" si="99"/>
        <v>108.20490454776217</v>
      </c>
      <c r="P820">
        <f t="shared" si="100"/>
        <v>4.1804911126378244</v>
      </c>
      <c r="Q820">
        <f t="shared" si="101"/>
        <v>12.268957364174083</v>
      </c>
      <c r="R820">
        <f t="shared" si="102"/>
        <v>0.34073727608224069</v>
      </c>
      <c r="S820">
        <f t="shared" si="103"/>
        <v>112.38539566039999</v>
      </c>
    </row>
    <row r="821" spans="1:19">
      <c r="A821" s="1" t="d">
        <v>2006-03-17</v>
      </c>
      <c r="B821">
        <v>112.417002410888</v>
      </c>
      <c r="C821">
        <v>111.49270385742101</v>
      </c>
      <c r="D821">
        <v>112.401199035644</v>
      </c>
      <c r="E821">
        <v>111.579604339599</v>
      </c>
      <c r="F821">
        <v>819</v>
      </c>
      <c r="K821">
        <f t="shared" si="104"/>
        <v>111.579604339599</v>
      </c>
      <c r="L821">
        <f t="shared" si="105"/>
        <v>111.125344696044</v>
      </c>
      <c r="M821">
        <f t="shared" si="98"/>
        <v>4.0878131338761836E-3</v>
      </c>
      <c r="O821">
        <f t="shared" si="99"/>
        <v>108.20490454776217</v>
      </c>
      <c r="P821">
        <f t="shared" si="100"/>
        <v>3.3746997918368322</v>
      </c>
      <c r="Q821">
        <f t="shared" si="101"/>
        <v>12.268957364174083</v>
      </c>
      <c r="R821">
        <f t="shared" si="102"/>
        <v>0.27506003091111147</v>
      </c>
      <c r="S821">
        <f t="shared" si="103"/>
        <v>111.579604339599</v>
      </c>
    </row>
    <row r="822" spans="1:19">
      <c r="A822" s="1" t="d">
        <v>2006-03-20</v>
      </c>
      <c r="B822">
        <v>111.942997589111</v>
      </c>
      <c r="C822">
        <v>111.152997589111</v>
      </c>
      <c r="D822">
        <v>111.721798553466</v>
      </c>
      <c r="E822">
        <v>111.785</v>
      </c>
      <c r="F822">
        <v>820</v>
      </c>
      <c r="K822">
        <f t="shared" si="104"/>
        <v>111.785</v>
      </c>
      <c r="L822">
        <f t="shared" si="105"/>
        <v>111.95880096435501</v>
      </c>
      <c r="M822">
        <f t="shared" si="98"/>
        <v>-1.5523653599178733E-3</v>
      </c>
      <c r="O822">
        <f t="shared" si="99"/>
        <v>108.20490454776217</v>
      </c>
      <c r="P822">
        <f t="shared" si="100"/>
        <v>3.5800954522378277</v>
      </c>
      <c r="Q822">
        <f t="shared" si="101"/>
        <v>12.268957364174083</v>
      </c>
      <c r="R822">
        <f t="shared" si="102"/>
        <v>0.29180111609906401</v>
      </c>
      <c r="S822">
        <f t="shared" si="103"/>
        <v>111.785</v>
      </c>
    </row>
    <row r="823" spans="1:19">
      <c r="A823" s="1" t="d">
        <v>2006-03-21</v>
      </c>
      <c r="B823">
        <v>112.116798553466</v>
      </c>
      <c r="C823">
        <v>111.555905303955</v>
      </c>
      <c r="D823">
        <v>111.77710433959901</v>
      </c>
      <c r="E823">
        <v>112.116798553466</v>
      </c>
      <c r="F823">
        <v>821</v>
      </c>
      <c r="K823">
        <f t="shared" si="104"/>
        <v>112.116798553466</v>
      </c>
      <c r="L823">
        <f t="shared" si="105"/>
        <v>112.172104339599</v>
      </c>
      <c r="M823">
        <f t="shared" si="98"/>
        <v>-4.9304402782324175E-4</v>
      </c>
      <c r="O823">
        <f t="shared" si="99"/>
        <v>108.20490454776217</v>
      </c>
      <c r="P823">
        <f t="shared" si="100"/>
        <v>3.9118940057038287</v>
      </c>
      <c r="Q823">
        <f t="shared" si="101"/>
        <v>12.268957364174083</v>
      </c>
      <c r="R823">
        <f t="shared" si="102"/>
        <v>0.31884486102517057</v>
      </c>
      <c r="S823">
        <f t="shared" si="103"/>
        <v>112.116798553466</v>
      </c>
    </row>
    <row r="824" spans="1:19">
      <c r="A824" s="1" t="d">
        <v>2006-03-22</v>
      </c>
      <c r="B824">
        <v>112.148405303955</v>
      </c>
      <c r="C824">
        <v>111.39</v>
      </c>
      <c r="D824">
        <v>112.124694213867</v>
      </c>
      <c r="E824">
        <v>111.516402893066</v>
      </c>
      <c r="F824">
        <v>822</v>
      </c>
      <c r="K824">
        <f t="shared" si="104"/>
        <v>111.516402893066</v>
      </c>
      <c r="L824">
        <f t="shared" si="105"/>
        <v>111.705995178222</v>
      </c>
      <c r="M824">
        <f t="shared" si="98"/>
        <v>-1.6972435978347411E-3</v>
      </c>
      <c r="O824">
        <f t="shared" si="99"/>
        <v>108.20490454776217</v>
      </c>
      <c r="P824">
        <f t="shared" si="100"/>
        <v>3.311498345303832</v>
      </c>
      <c r="Q824">
        <f t="shared" si="101"/>
        <v>12.268957364174083</v>
      </c>
      <c r="R824">
        <f t="shared" si="102"/>
        <v>0.26990870104199388</v>
      </c>
      <c r="S824">
        <f t="shared" si="103"/>
        <v>111.516402893066</v>
      </c>
    </row>
    <row r="825" spans="1:19">
      <c r="A825" s="1" t="d">
        <v>2006-03-23</v>
      </c>
      <c r="B825">
        <v>111.698099517822</v>
      </c>
      <c r="C825">
        <v>111.1925</v>
      </c>
      <c r="D825">
        <v>111.528252410888</v>
      </c>
      <c r="E825">
        <v>111.421594696044</v>
      </c>
      <c r="F825">
        <v>823</v>
      </c>
      <c r="K825">
        <f t="shared" si="104"/>
        <v>111.421594696044</v>
      </c>
      <c r="L825">
        <f t="shared" si="105"/>
        <v>112.053597106933</v>
      </c>
      <c r="M825">
        <f t="shared" si="98"/>
        <v>-5.6401795855414161E-3</v>
      </c>
      <c r="O825">
        <f t="shared" si="99"/>
        <v>108.20490454776217</v>
      </c>
      <c r="P825">
        <f t="shared" si="100"/>
        <v>3.2166901482818275</v>
      </c>
      <c r="Q825">
        <f t="shared" si="101"/>
        <v>12.268957364174083</v>
      </c>
      <c r="R825">
        <f t="shared" si="102"/>
        <v>0.26218121498039515</v>
      </c>
      <c r="S825">
        <f t="shared" si="103"/>
        <v>111.421594696044</v>
      </c>
    </row>
    <row r="826" spans="1:19">
      <c r="A826" s="1" t="d">
        <v>2006-03-24</v>
      </c>
      <c r="B826">
        <v>112.06150482177701</v>
      </c>
      <c r="C826">
        <v>111.374196624755</v>
      </c>
      <c r="D826">
        <v>111.3978956604</v>
      </c>
      <c r="E826">
        <v>111.658597106933</v>
      </c>
      <c r="F826">
        <v>824</v>
      </c>
      <c r="K826">
        <f t="shared" si="104"/>
        <v>111.658597106933</v>
      </c>
      <c r="L826">
        <f t="shared" si="105"/>
        <v>112.38539566039999</v>
      </c>
      <c r="M826">
        <f t="shared" si="98"/>
        <v>-6.4670195731053592E-3</v>
      </c>
      <c r="O826">
        <f t="shared" si="99"/>
        <v>108.20490454776217</v>
      </c>
      <c r="P826">
        <f t="shared" si="100"/>
        <v>3.4536925591708325</v>
      </c>
      <c r="Q826">
        <f t="shared" si="101"/>
        <v>12.268957364174083</v>
      </c>
      <c r="R826">
        <f t="shared" si="102"/>
        <v>0.28149845636074772</v>
      </c>
      <c r="S826">
        <f t="shared" si="103"/>
        <v>111.658597106933</v>
      </c>
    </row>
    <row r="827" spans="1:19">
      <c r="A827" s="1" t="d">
        <v>2006-03-26</v>
      </c>
      <c r="B827">
        <v>111.79289566040001</v>
      </c>
      <c r="C827">
        <v>110.58419662475499</v>
      </c>
      <c r="D827">
        <v>111.761300964355</v>
      </c>
      <c r="E827">
        <v>110.757997589111</v>
      </c>
      <c r="F827">
        <v>825</v>
      </c>
      <c r="K827">
        <f t="shared" si="104"/>
        <v>110.757997589111</v>
      </c>
      <c r="L827">
        <f t="shared" si="105"/>
        <v>111.579604339599</v>
      </c>
      <c r="M827">
        <f t="shared" si="98"/>
        <v>-7.363413370667593E-3</v>
      </c>
      <c r="O827">
        <f t="shared" si="99"/>
        <v>108.20490454776217</v>
      </c>
      <c r="P827">
        <f t="shared" si="100"/>
        <v>2.5530930413488306</v>
      </c>
      <c r="Q827">
        <f t="shared" si="101"/>
        <v>12.268957364174083</v>
      </c>
      <c r="R827">
        <f t="shared" si="102"/>
        <v>0.20809372512810087</v>
      </c>
      <c r="S827">
        <f t="shared" si="103"/>
        <v>110.757997589111</v>
      </c>
    </row>
    <row r="828" spans="1:19">
      <c r="A828" s="1" t="d">
        <v>2006-03-27</v>
      </c>
      <c r="B828">
        <v>111.91929855346601</v>
      </c>
      <c r="C828">
        <v>110.362997589111</v>
      </c>
      <c r="D828">
        <v>110.773800964355</v>
      </c>
      <c r="E828">
        <v>111.721798553466</v>
      </c>
      <c r="F828">
        <v>826</v>
      </c>
      <c r="K828">
        <f t="shared" si="104"/>
        <v>111.721798553466</v>
      </c>
      <c r="L828">
        <f t="shared" si="105"/>
        <v>111.785</v>
      </c>
      <c r="M828">
        <f t="shared" si="98"/>
        <v>-5.6538396505789734E-4</v>
      </c>
      <c r="O828">
        <f t="shared" si="99"/>
        <v>108.20490454776217</v>
      </c>
      <c r="P828">
        <f t="shared" si="100"/>
        <v>3.5168940057038327</v>
      </c>
      <c r="Q828">
        <f t="shared" si="101"/>
        <v>12.268957364174083</v>
      </c>
      <c r="R828">
        <f t="shared" si="102"/>
        <v>0.28664978622986531</v>
      </c>
      <c r="S828">
        <f t="shared" si="103"/>
        <v>111.721798553466</v>
      </c>
    </row>
    <row r="829" spans="1:19">
      <c r="A829" s="1" t="d">
        <v>2006-03-28</v>
      </c>
      <c r="B829">
        <v>112.037805786132</v>
      </c>
      <c r="C829">
        <v>111.54010192871</v>
      </c>
      <c r="D829">
        <v>111.721798553466</v>
      </c>
      <c r="E829">
        <v>111.911402893066</v>
      </c>
      <c r="F829">
        <v>827</v>
      </c>
      <c r="K829">
        <f t="shared" si="104"/>
        <v>111.911402893066</v>
      </c>
      <c r="L829">
        <f t="shared" si="105"/>
        <v>112.116798553466</v>
      </c>
      <c r="M829">
        <f t="shared" si="98"/>
        <v>-1.8319793559040676E-3</v>
      </c>
      <c r="O829">
        <f t="shared" si="99"/>
        <v>108.20490454776217</v>
      </c>
      <c r="P829">
        <f t="shared" si="100"/>
        <v>3.706498345303828</v>
      </c>
      <c r="Q829">
        <f t="shared" si="101"/>
        <v>12.268957364174083</v>
      </c>
      <c r="R829">
        <f t="shared" si="102"/>
        <v>0.30210377583729914</v>
      </c>
      <c r="S829">
        <f t="shared" si="103"/>
        <v>111.911402893066</v>
      </c>
    </row>
    <row r="830" spans="1:19">
      <c r="A830" s="1" t="d">
        <v>2006-03-29</v>
      </c>
      <c r="B830">
        <v>112.827805786132</v>
      </c>
      <c r="C830">
        <v>111.808699035644</v>
      </c>
      <c r="D830">
        <v>111.91929855346601</v>
      </c>
      <c r="E830">
        <v>112.717194213867</v>
      </c>
      <c r="F830">
        <v>828</v>
      </c>
      <c r="K830">
        <f t="shared" si="104"/>
        <v>112.717194213867</v>
      </c>
      <c r="L830">
        <f t="shared" si="105"/>
        <v>111.516402893066</v>
      </c>
      <c r="M830">
        <f t="shared" si="98"/>
        <v>1.0767844816089056E-2</v>
      </c>
      <c r="O830">
        <f t="shared" si="99"/>
        <v>108.20490454776217</v>
      </c>
      <c r="P830">
        <f t="shared" si="100"/>
        <v>4.5122896661048344</v>
      </c>
      <c r="Q830">
        <f t="shared" si="101"/>
        <v>12.268957364174083</v>
      </c>
      <c r="R830">
        <f t="shared" si="102"/>
        <v>0.36778102100842952</v>
      </c>
      <c r="S830">
        <f t="shared" si="103"/>
        <v>112.717194213867</v>
      </c>
    </row>
    <row r="831" spans="1:19">
      <c r="A831" s="1" t="d">
        <v>2006-03-30</v>
      </c>
      <c r="B831">
        <v>112.930497589111</v>
      </c>
      <c r="C831">
        <v>112.36960433959899</v>
      </c>
      <c r="D831">
        <v>112.717194213867</v>
      </c>
      <c r="E831">
        <v>112.685599517822</v>
      </c>
      <c r="F831">
        <v>829</v>
      </c>
      <c r="K831">
        <f t="shared" si="104"/>
        <v>112.685599517822</v>
      </c>
      <c r="L831">
        <f t="shared" si="105"/>
        <v>111.421594696044</v>
      </c>
      <c r="M831">
        <f t="shared" si="98"/>
        <v>1.1344343304600768E-2</v>
      </c>
      <c r="O831">
        <f t="shared" si="99"/>
        <v>108.20490454776217</v>
      </c>
      <c r="P831">
        <f t="shared" si="100"/>
        <v>4.4806949700598295</v>
      </c>
      <c r="Q831">
        <f t="shared" si="101"/>
        <v>12.268957364174083</v>
      </c>
      <c r="R831">
        <f t="shared" si="102"/>
        <v>0.36520584733171085</v>
      </c>
      <c r="S831">
        <f t="shared" si="103"/>
        <v>112.685599517822</v>
      </c>
    </row>
    <row r="832" spans="1:19">
      <c r="A832" s="1" t="d">
        <v>2006-04-02</v>
      </c>
      <c r="B832">
        <v>113.00159469604399</v>
      </c>
      <c r="C832">
        <v>112.519694213867</v>
      </c>
      <c r="D832">
        <v>112.630305786132</v>
      </c>
      <c r="E832">
        <v>112.930497589111</v>
      </c>
      <c r="F832">
        <v>830</v>
      </c>
      <c r="K832">
        <f t="shared" si="104"/>
        <v>112.930497589111</v>
      </c>
      <c r="L832">
        <f t="shared" si="105"/>
        <v>111.658597106933</v>
      </c>
      <c r="M832">
        <f t="shared" si="98"/>
        <v>1.1390976737419845E-2</v>
      </c>
      <c r="O832">
        <f t="shared" si="99"/>
        <v>108.20490454776217</v>
      </c>
      <c r="P832">
        <f t="shared" si="100"/>
        <v>4.7255930413488301</v>
      </c>
      <c r="Q832">
        <f t="shared" si="101"/>
        <v>12.268957364174083</v>
      </c>
      <c r="R832">
        <f t="shared" si="102"/>
        <v>0.38516663650228161</v>
      </c>
      <c r="S832">
        <f t="shared" si="103"/>
        <v>112.930497589111</v>
      </c>
    </row>
    <row r="833" spans="1:19">
      <c r="A833" s="1" t="d">
        <v>2006-04-03</v>
      </c>
      <c r="B833">
        <v>113.84690048217701</v>
      </c>
      <c r="C833">
        <v>112.72510192871</v>
      </c>
      <c r="D833">
        <v>112.942347106933</v>
      </c>
      <c r="E833">
        <v>113.736300964355</v>
      </c>
      <c r="F833">
        <v>831</v>
      </c>
      <c r="K833">
        <f t="shared" si="104"/>
        <v>113.736300964355</v>
      </c>
      <c r="L833">
        <f t="shared" si="105"/>
        <v>110.757997589111</v>
      </c>
      <c r="M833">
        <f t="shared" si="98"/>
        <v>2.6890187978053648E-2</v>
      </c>
      <c r="O833">
        <f t="shared" si="99"/>
        <v>108.20490454776217</v>
      </c>
      <c r="P833">
        <f t="shared" si="100"/>
        <v>5.5313964165928269</v>
      </c>
      <c r="Q833">
        <f t="shared" si="101"/>
        <v>12.268957364174083</v>
      </c>
      <c r="R833">
        <f t="shared" si="102"/>
        <v>0.4508448641890922</v>
      </c>
      <c r="S833">
        <f t="shared" si="103"/>
        <v>113.736300964355</v>
      </c>
    </row>
    <row r="834" spans="1:19">
      <c r="A834" s="1" t="d">
        <v>2006-04-04</v>
      </c>
      <c r="B834">
        <v>114.151046142578</v>
      </c>
      <c r="C834">
        <v>113.127997589111</v>
      </c>
      <c r="D834">
        <v>113.728405303955</v>
      </c>
      <c r="E834">
        <v>113.96539566040001</v>
      </c>
      <c r="F834">
        <v>832</v>
      </c>
      <c r="K834">
        <f t="shared" si="104"/>
        <v>113.96539566040001</v>
      </c>
      <c r="L834">
        <f t="shared" si="105"/>
        <v>111.721798553466</v>
      </c>
      <c r="M834">
        <f t="shared" si="98"/>
        <v>2.0081999537989059E-2</v>
      </c>
      <c r="O834">
        <f t="shared" si="99"/>
        <v>108.20490454776217</v>
      </c>
      <c r="P834">
        <f t="shared" si="100"/>
        <v>5.7604911126378369</v>
      </c>
      <c r="Q834">
        <f t="shared" si="101"/>
        <v>12.268957364174083</v>
      </c>
      <c r="R834">
        <f t="shared" si="102"/>
        <v>0.46951757526346405</v>
      </c>
      <c r="S834">
        <f t="shared" si="103"/>
        <v>113.96539566040001</v>
      </c>
    </row>
    <row r="835" spans="1:19">
      <c r="A835" s="1" t="d">
        <v>2006-04-05</v>
      </c>
      <c r="B835">
        <v>114.43940048217701</v>
      </c>
      <c r="C835">
        <v>113.495344696044</v>
      </c>
      <c r="D835">
        <v>113.981199035644</v>
      </c>
      <c r="E835">
        <v>113.641504821777</v>
      </c>
      <c r="F835">
        <v>833</v>
      </c>
      <c r="K835">
        <f t="shared" si="104"/>
        <v>113.641504821777</v>
      </c>
      <c r="L835">
        <f t="shared" si="105"/>
        <v>111.911402893066</v>
      </c>
      <c r="M835">
        <f t="shared" ref="M835:M898" si="106">K835/L835-1</f>
        <v>1.5459567872311952E-2</v>
      </c>
      <c r="O835">
        <f t="shared" ref="O835:O898" si="107">SUM($E$2:$E$2188)/COUNTA($E$2:$E$2188)</f>
        <v>108.20490454776217</v>
      </c>
      <c r="P835">
        <f t="shared" ref="P835:P898" si="108">E835-O835</f>
        <v>5.436600274014836</v>
      </c>
      <c r="Q835">
        <f t="shared" ref="Q835:Q898" si="109">$E$2189</f>
        <v>12.268957364174083</v>
      </c>
      <c r="R835">
        <f t="shared" ref="R835:R898" si="110">P835/Q835</f>
        <v>0.44311836064325705</v>
      </c>
      <c r="S835">
        <f t="shared" ref="S835:S898" si="111">R835*Q835+O835</f>
        <v>113.641504821777</v>
      </c>
    </row>
    <row r="836" spans="1:19">
      <c r="A836" s="1" t="d">
        <v>2006-04-06</v>
      </c>
      <c r="B836">
        <v>113.724451446533</v>
      </c>
      <c r="C836">
        <v>112.75669662475499</v>
      </c>
      <c r="D836">
        <v>113.641504821777</v>
      </c>
      <c r="E836">
        <v>113.00159469604399</v>
      </c>
      <c r="F836">
        <v>834</v>
      </c>
      <c r="K836">
        <f t="shared" si="104"/>
        <v>113.00159469604399</v>
      </c>
      <c r="L836">
        <f t="shared" si="105"/>
        <v>112.717194213867</v>
      </c>
      <c r="M836">
        <f t="shared" si="106"/>
        <v>2.5231330868418222E-3</v>
      </c>
      <c r="O836">
        <f t="shared" si="107"/>
        <v>108.20490454776217</v>
      </c>
      <c r="P836">
        <f t="shared" si="108"/>
        <v>4.7966901482818258</v>
      </c>
      <c r="Q836">
        <f t="shared" si="109"/>
        <v>12.268957364174083</v>
      </c>
      <c r="R836">
        <f t="shared" si="110"/>
        <v>0.3909615141616174</v>
      </c>
      <c r="S836">
        <f t="shared" si="111"/>
        <v>113.00159469604399</v>
      </c>
    </row>
    <row r="837" spans="1:19">
      <c r="A837" s="1" t="d">
        <v>2006-04-09</v>
      </c>
      <c r="B837">
        <v>113.420305786132</v>
      </c>
      <c r="C837">
        <v>112.827805786132</v>
      </c>
      <c r="D837">
        <v>112.993699035644</v>
      </c>
      <c r="E837">
        <v>113.285995178222</v>
      </c>
      <c r="F837">
        <v>835</v>
      </c>
      <c r="K837">
        <f t="shared" si="104"/>
        <v>113.285995178222</v>
      </c>
      <c r="L837">
        <f t="shared" si="105"/>
        <v>112.685599517822</v>
      </c>
      <c r="M837">
        <f t="shared" si="106"/>
        <v>5.3280602221497109E-3</v>
      </c>
      <c r="O837">
        <f t="shared" si="107"/>
        <v>108.20490454776217</v>
      </c>
      <c r="P837">
        <f t="shared" si="108"/>
        <v>5.0810906304598262</v>
      </c>
      <c r="Q837">
        <f t="shared" si="109"/>
        <v>12.268957364174083</v>
      </c>
      <c r="R837">
        <f t="shared" si="110"/>
        <v>0.41414200731488754</v>
      </c>
      <c r="S837">
        <f t="shared" si="111"/>
        <v>113.285995178222</v>
      </c>
    </row>
    <row r="838" spans="1:19">
      <c r="A838" s="1" t="d">
        <v>2006-04-10</v>
      </c>
      <c r="B838">
        <v>113.73234710693301</v>
      </c>
      <c r="C838">
        <v>113.151696624755</v>
      </c>
      <c r="D838">
        <v>113.285995178222</v>
      </c>
      <c r="E838">
        <v>113.3728956604</v>
      </c>
      <c r="F838">
        <v>836</v>
      </c>
      <c r="K838">
        <f t="shared" si="104"/>
        <v>113.3728956604</v>
      </c>
      <c r="L838">
        <f t="shared" si="105"/>
        <v>112.930497589111</v>
      </c>
      <c r="M838">
        <f t="shared" si="106"/>
        <v>3.9174366600123189E-3</v>
      </c>
      <c r="O838">
        <f t="shared" si="107"/>
        <v>108.20490454776217</v>
      </c>
      <c r="P838">
        <f t="shared" si="108"/>
        <v>5.1679911126378357</v>
      </c>
      <c r="Q838">
        <f t="shared" si="109"/>
        <v>12.268957364174083</v>
      </c>
      <c r="R838">
        <f t="shared" si="110"/>
        <v>0.42122496307050561</v>
      </c>
      <c r="S838">
        <f t="shared" si="111"/>
        <v>113.3728956604</v>
      </c>
    </row>
    <row r="839" spans="1:19">
      <c r="A839" s="1" t="d">
        <v>2006-04-11</v>
      </c>
      <c r="B839">
        <v>113.554604339599</v>
      </c>
      <c r="C839">
        <v>112.83570144653299</v>
      </c>
      <c r="D839">
        <v>113.36499999999999</v>
      </c>
      <c r="E839">
        <v>113.278099517822</v>
      </c>
      <c r="F839">
        <v>837</v>
      </c>
      <c r="K839">
        <f t="shared" si="104"/>
        <v>113.278099517822</v>
      </c>
      <c r="L839">
        <f t="shared" si="105"/>
        <v>113.736300964355</v>
      </c>
      <c r="M839">
        <f t="shared" si="106"/>
        <v>-4.0286297571484608E-3</v>
      </c>
      <c r="O839">
        <f t="shared" si="107"/>
        <v>108.20490454776217</v>
      </c>
      <c r="P839">
        <f t="shared" si="108"/>
        <v>5.0731949700598307</v>
      </c>
      <c r="Q839">
        <f t="shared" si="109"/>
        <v>12.268957364174083</v>
      </c>
      <c r="R839">
        <f t="shared" si="110"/>
        <v>0.41349845952466929</v>
      </c>
      <c r="S839">
        <f t="shared" si="111"/>
        <v>113.278099517822</v>
      </c>
    </row>
    <row r="840" spans="1:19">
      <c r="A840" s="1" t="d">
        <v>2006-04-12</v>
      </c>
      <c r="B840">
        <v>113.459796142578</v>
      </c>
      <c r="C840">
        <v>113.033201446533</v>
      </c>
      <c r="D840">
        <v>113.270203857421</v>
      </c>
      <c r="E840">
        <v>113.444004821777</v>
      </c>
      <c r="F840">
        <v>838</v>
      </c>
      <c r="K840">
        <f t="shared" si="104"/>
        <v>113.444004821777</v>
      </c>
      <c r="L840">
        <f t="shared" si="105"/>
        <v>113.96539566040001</v>
      </c>
      <c r="M840">
        <f t="shared" si="106"/>
        <v>-4.5749925721021434E-3</v>
      </c>
      <c r="O840">
        <f t="shared" si="107"/>
        <v>108.20490454776217</v>
      </c>
      <c r="P840">
        <f t="shared" si="108"/>
        <v>5.2391002740148309</v>
      </c>
      <c r="Q840">
        <f t="shared" si="109"/>
        <v>12.268957364174083</v>
      </c>
      <c r="R840">
        <f t="shared" si="110"/>
        <v>0.42702082324560386</v>
      </c>
      <c r="S840">
        <f t="shared" si="111"/>
        <v>113.444004821777</v>
      </c>
    </row>
    <row r="841" spans="1:19">
      <c r="A841" s="1" t="d">
        <v>2006-04-13</v>
      </c>
      <c r="B841">
        <v>113.5703956604</v>
      </c>
      <c r="C841">
        <v>113.333405303955</v>
      </c>
      <c r="D841">
        <v>113.475599517822</v>
      </c>
      <c r="E841">
        <v>113.538800964355</v>
      </c>
      <c r="F841">
        <v>839</v>
      </c>
      <c r="K841">
        <f t="shared" ref="K841:K904" si="112">E841</f>
        <v>113.538800964355</v>
      </c>
      <c r="L841">
        <f t="shared" ref="L841:L904" si="113">E835</f>
        <v>113.641504821777</v>
      </c>
      <c r="M841">
        <f t="shared" si="106"/>
        <v>-9.0375305732770528E-4</v>
      </c>
      <c r="O841">
        <f t="shared" si="107"/>
        <v>108.20490454776217</v>
      </c>
      <c r="P841">
        <f t="shared" si="108"/>
        <v>5.333896416592836</v>
      </c>
      <c r="Q841">
        <f t="shared" si="109"/>
        <v>12.268957364174083</v>
      </c>
      <c r="R841">
        <f t="shared" si="110"/>
        <v>0.43474732679144013</v>
      </c>
      <c r="S841">
        <f t="shared" si="111"/>
        <v>113.538800964355</v>
      </c>
    </row>
    <row r="842" spans="1:19">
      <c r="A842" s="1" t="d">
        <v>2006-04-16</v>
      </c>
      <c r="B842">
        <v>114.218201446533</v>
      </c>
      <c r="C842">
        <v>113.428201446533</v>
      </c>
      <c r="D842">
        <v>113.51510192871</v>
      </c>
      <c r="E842">
        <v>114.036504821777</v>
      </c>
      <c r="F842">
        <v>840</v>
      </c>
      <c r="K842">
        <f t="shared" si="112"/>
        <v>114.036504821777</v>
      </c>
      <c r="L842">
        <f t="shared" si="113"/>
        <v>113.00159469604399</v>
      </c>
      <c r="M842">
        <f t="shared" si="106"/>
        <v>9.1583674417758942E-3</v>
      </c>
      <c r="O842">
        <f t="shared" si="107"/>
        <v>108.20490454776217</v>
      </c>
      <c r="P842">
        <f t="shared" si="108"/>
        <v>5.8316002740148321</v>
      </c>
      <c r="Q842">
        <f t="shared" si="109"/>
        <v>12.268957364174083</v>
      </c>
      <c r="R842">
        <f t="shared" si="110"/>
        <v>0.47531343543856236</v>
      </c>
      <c r="S842">
        <f t="shared" si="111"/>
        <v>114.036504821777</v>
      </c>
    </row>
    <row r="843" spans="1:19">
      <c r="A843" s="1" t="d">
        <v>2006-04-17</v>
      </c>
      <c r="B843">
        <v>114.384094696044</v>
      </c>
      <c r="C843">
        <v>113.88640289306601</v>
      </c>
      <c r="D843">
        <v>114.020701446533</v>
      </c>
      <c r="E843">
        <v>114.186594696044</v>
      </c>
      <c r="F843">
        <v>841</v>
      </c>
      <c r="K843">
        <f t="shared" si="112"/>
        <v>114.186594696044</v>
      </c>
      <c r="L843">
        <f t="shared" si="113"/>
        <v>113.285995178222</v>
      </c>
      <c r="M843">
        <f t="shared" si="106"/>
        <v>7.949786877055498E-3</v>
      </c>
      <c r="O843">
        <f t="shared" si="107"/>
        <v>108.20490454776217</v>
      </c>
      <c r="P843">
        <f t="shared" si="108"/>
        <v>5.9816901482818281</v>
      </c>
      <c r="Q843">
        <f t="shared" si="109"/>
        <v>12.268957364174083</v>
      </c>
      <c r="R843">
        <f t="shared" si="110"/>
        <v>0.48754673854753439</v>
      </c>
      <c r="S843">
        <f t="shared" si="111"/>
        <v>114.186594696044</v>
      </c>
    </row>
    <row r="844" spans="1:19">
      <c r="A844" s="1" t="d">
        <v>2006-04-18</v>
      </c>
      <c r="B844">
        <v>114.85414566039999</v>
      </c>
      <c r="C844">
        <v>113.9575</v>
      </c>
      <c r="D844">
        <v>114.19450241088801</v>
      </c>
      <c r="E844">
        <v>114.739604339599</v>
      </c>
      <c r="F844">
        <v>842</v>
      </c>
      <c r="K844">
        <f t="shared" si="112"/>
        <v>114.739604339599</v>
      </c>
      <c r="L844">
        <f t="shared" si="113"/>
        <v>113.3728956604</v>
      </c>
      <c r="M844">
        <f t="shared" si="106"/>
        <v>1.2054986081442731E-2</v>
      </c>
      <c r="O844">
        <f t="shared" si="107"/>
        <v>108.20490454776217</v>
      </c>
      <c r="P844">
        <f t="shared" si="108"/>
        <v>6.5346997918368288</v>
      </c>
      <c r="Q844">
        <f t="shared" si="109"/>
        <v>12.268957364174083</v>
      </c>
      <c r="R844">
        <f t="shared" si="110"/>
        <v>0.53262062927355602</v>
      </c>
      <c r="S844">
        <f t="shared" si="111"/>
        <v>114.739604339599</v>
      </c>
    </row>
    <row r="845" spans="1:19">
      <c r="A845" s="1" t="d">
        <v>2006-04-19</v>
      </c>
      <c r="B845">
        <v>114.873902893066</v>
      </c>
      <c r="C845">
        <v>114.155</v>
      </c>
      <c r="D845">
        <v>114.715905303955</v>
      </c>
      <c r="E845">
        <v>114.1628956604</v>
      </c>
      <c r="F845">
        <v>843</v>
      </c>
      <c r="K845">
        <f t="shared" si="112"/>
        <v>114.1628956604</v>
      </c>
      <c r="L845">
        <f t="shared" si="113"/>
        <v>113.278099517822</v>
      </c>
      <c r="M845">
        <f t="shared" si="106"/>
        <v>7.8108314523654965E-3</v>
      </c>
      <c r="O845">
        <f t="shared" si="107"/>
        <v>108.20490454776217</v>
      </c>
      <c r="P845">
        <f t="shared" si="108"/>
        <v>5.9579911126378278</v>
      </c>
      <c r="Q845">
        <f t="shared" si="109"/>
        <v>12.268957364174083</v>
      </c>
      <c r="R845">
        <f t="shared" si="110"/>
        <v>0.48561511266111612</v>
      </c>
      <c r="S845">
        <f t="shared" si="111"/>
        <v>114.1628956604</v>
      </c>
    </row>
    <row r="846" spans="1:19">
      <c r="A846" s="1" t="d">
        <v>2006-04-20</v>
      </c>
      <c r="B846">
        <v>114.534196624755</v>
      </c>
      <c r="C846">
        <v>113.546696624755</v>
      </c>
      <c r="D846">
        <v>114.1628956604</v>
      </c>
      <c r="E846">
        <v>113.65729614257801</v>
      </c>
      <c r="F846">
        <v>844</v>
      </c>
      <c r="K846">
        <f t="shared" si="112"/>
        <v>113.65729614257801</v>
      </c>
      <c r="L846">
        <f t="shared" si="113"/>
        <v>113.444004821777</v>
      </c>
      <c r="M846">
        <f t="shared" si="106"/>
        <v>1.8801462548514447E-3</v>
      </c>
      <c r="O846">
        <f t="shared" si="107"/>
        <v>108.20490454776217</v>
      </c>
      <c r="P846">
        <f t="shared" si="108"/>
        <v>5.4523915948158361</v>
      </c>
      <c r="Q846">
        <f t="shared" si="109"/>
        <v>12.268957364174083</v>
      </c>
      <c r="R846">
        <f t="shared" si="110"/>
        <v>0.4444054562237757</v>
      </c>
      <c r="S846">
        <f t="shared" si="111"/>
        <v>113.65729614257801</v>
      </c>
    </row>
    <row r="847" spans="1:19">
      <c r="A847" s="1" t="d">
        <v>2006-04-23</v>
      </c>
      <c r="B847">
        <v>113.26229614257799</v>
      </c>
      <c r="C847">
        <v>111.95880096435501</v>
      </c>
      <c r="D847">
        <v>113.12010192871</v>
      </c>
      <c r="E847">
        <v>112.148405303955</v>
      </c>
      <c r="F847">
        <v>845</v>
      </c>
      <c r="K847">
        <f t="shared" si="112"/>
        <v>112.148405303955</v>
      </c>
      <c r="L847">
        <f t="shared" si="113"/>
        <v>113.538800964355</v>
      </c>
      <c r="M847">
        <f t="shared" si="106"/>
        <v>-1.2245995629604267E-2</v>
      </c>
      <c r="O847">
        <f t="shared" si="107"/>
        <v>108.20490454776217</v>
      </c>
      <c r="P847">
        <f t="shared" si="108"/>
        <v>3.943500756192833</v>
      </c>
      <c r="Q847">
        <f t="shared" si="109"/>
        <v>12.268957364174083</v>
      </c>
      <c r="R847">
        <f t="shared" si="110"/>
        <v>0.32142101721765171</v>
      </c>
      <c r="S847">
        <f t="shared" si="111"/>
        <v>112.148405303955</v>
      </c>
    </row>
    <row r="848" spans="1:19">
      <c r="A848" s="1" t="d">
        <v>2006-04-24</v>
      </c>
      <c r="B848">
        <v>112.851504821777</v>
      </c>
      <c r="C848">
        <v>111.77710433959901</v>
      </c>
      <c r="D848">
        <v>112.13260192871</v>
      </c>
      <c r="E848">
        <v>112.804094696044</v>
      </c>
      <c r="F848">
        <v>846</v>
      </c>
      <c r="K848">
        <f t="shared" si="112"/>
        <v>112.804094696044</v>
      </c>
      <c r="L848">
        <f t="shared" si="113"/>
        <v>114.036504821777</v>
      </c>
      <c r="M848">
        <f t="shared" si="106"/>
        <v>-1.0807154495475646E-2</v>
      </c>
      <c r="O848">
        <f t="shared" si="107"/>
        <v>108.20490454776217</v>
      </c>
      <c r="P848">
        <f t="shared" si="108"/>
        <v>4.5991901482818349</v>
      </c>
      <c r="Q848">
        <f t="shared" si="109"/>
        <v>12.268957364174083</v>
      </c>
      <c r="R848">
        <f t="shared" si="110"/>
        <v>0.37486397676396532</v>
      </c>
      <c r="S848">
        <f t="shared" si="111"/>
        <v>112.804094696044</v>
      </c>
    </row>
    <row r="849" spans="1:19">
      <c r="A849" s="1" t="d">
        <v>2006-04-25</v>
      </c>
      <c r="B849">
        <v>113.064796142578</v>
      </c>
      <c r="C849">
        <v>112.685599517822</v>
      </c>
      <c r="D849">
        <v>112.812002410888</v>
      </c>
      <c r="E849">
        <v>112.851504821777</v>
      </c>
      <c r="F849">
        <v>847</v>
      </c>
      <c r="K849">
        <f t="shared" si="112"/>
        <v>112.851504821777</v>
      </c>
      <c r="L849">
        <f t="shared" si="113"/>
        <v>114.186594696044</v>
      </c>
      <c r="M849">
        <f t="shared" si="106"/>
        <v>-1.1692176982954106E-2</v>
      </c>
      <c r="O849">
        <f t="shared" si="107"/>
        <v>108.20490454776217</v>
      </c>
      <c r="P849">
        <f t="shared" si="108"/>
        <v>4.6466002740148298</v>
      </c>
      <c r="Q849">
        <f t="shared" si="109"/>
        <v>12.268957364174083</v>
      </c>
      <c r="R849">
        <f t="shared" si="110"/>
        <v>0.37872821105264537</v>
      </c>
      <c r="S849">
        <f t="shared" si="111"/>
        <v>112.851504821777</v>
      </c>
    </row>
    <row r="850" spans="1:19">
      <c r="A850" s="1" t="d">
        <v>2006-04-26</v>
      </c>
      <c r="B850">
        <v>113.072703857421</v>
      </c>
      <c r="C850">
        <v>112.282703857421</v>
      </c>
      <c r="D850">
        <v>112.827805786132</v>
      </c>
      <c r="E850">
        <v>112.993699035644</v>
      </c>
      <c r="F850">
        <v>848</v>
      </c>
      <c r="K850">
        <f t="shared" si="112"/>
        <v>112.993699035644</v>
      </c>
      <c r="L850">
        <f t="shared" si="113"/>
        <v>114.739604339599</v>
      </c>
      <c r="M850">
        <f t="shared" si="106"/>
        <v>-1.5216239536503751E-2</v>
      </c>
      <c r="O850">
        <f t="shared" si="107"/>
        <v>108.20490454776217</v>
      </c>
      <c r="P850">
        <f t="shared" si="108"/>
        <v>4.7887944878818303</v>
      </c>
      <c r="Q850">
        <f t="shared" si="109"/>
        <v>12.268957364174083</v>
      </c>
      <c r="R850">
        <f t="shared" si="110"/>
        <v>0.39031796637139921</v>
      </c>
      <c r="S850">
        <f t="shared" si="111"/>
        <v>112.993699035644</v>
      </c>
    </row>
    <row r="851" spans="1:19">
      <c r="A851" s="1" t="d">
        <v>2006-04-27</v>
      </c>
      <c r="B851">
        <v>113.609898071289</v>
      </c>
      <c r="C851">
        <v>112.91469421386699</v>
      </c>
      <c r="D851">
        <v>112.985803375244</v>
      </c>
      <c r="E851">
        <v>113.530905303955</v>
      </c>
      <c r="F851">
        <v>849</v>
      </c>
      <c r="K851">
        <f t="shared" si="112"/>
        <v>113.530905303955</v>
      </c>
      <c r="L851">
        <f t="shared" si="113"/>
        <v>114.1628956604</v>
      </c>
      <c r="M851">
        <f t="shared" si="106"/>
        <v>-5.5358648078179806E-3</v>
      </c>
      <c r="O851">
        <f t="shared" si="107"/>
        <v>108.20490454776217</v>
      </c>
      <c r="P851">
        <f t="shared" si="108"/>
        <v>5.3260007561928262</v>
      </c>
      <c r="Q851">
        <f t="shared" si="109"/>
        <v>12.268957364174083</v>
      </c>
      <c r="R851">
        <f t="shared" si="110"/>
        <v>0.43410377900122077</v>
      </c>
      <c r="S851">
        <f t="shared" si="111"/>
        <v>113.530905303955</v>
      </c>
    </row>
    <row r="852" spans="1:19">
      <c r="A852" s="1" t="d">
        <v>2006-04-30</v>
      </c>
      <c r="B852">
        <v>113.479553375244</v>
      </c>
      <c r="C852">
        <v>112.48809951782199</v>
      </c>
      <c r="D852">
        <v>113.396594696044</v>
      </c>
      <c r="E852">
        <v>112.875203857421</v>
      </c>
      <c r="F852">
        <v>850</v>
      </c>
      <c r="K852">
        <f t="shared" si="112"/>
        <v>112.875203857421</v>
      </c>
      <c r="L852">
        <f t="shared" si="113"/>
        <v>113.65729614257801</v>
      </c>
      <c r="M852">
        <f t="shared" si="106"/>
        <v>-6.8811445608903954E-3</v>
      </c>
      <c r="O852">
        <f t="shared" si="107"/>
        <v>108.20490454776217</v>
      </c>
      <c r="P852">
        <f t="shared" si="108"/>
        <v>4.6702993096588301</v>
      </c>
      <c r="Q852">
        <f t="shared" si="109"/>
        <v>12.268957364174083</v>
      </c>
      <c r="R852">
        <f t="shared" si="110"/>
        <v>0.38065983693906358</v>
      </c>
      <c r="S852">
        <f t="shared" si="111"/>
        <v>112.875203857421</v>
      </c>
    </row>
    <row r="853" spans="1:19">
      <c r="A853" s="1" t="d">
        <v>2006-05-01</v>
      </c>
      <c r="B853">
        <v>113.5625</v>
      </c>
      <c r="C853">
        <v>112.83570144653299</v>
      </c>
      <c r="D853">
        <v>112.83570144653299</v>
      </c>
      <c r="E853">
        <v>112.97789566039999</v>
      </c>
      <c r="F853">
        <v>851</v>
      </c>
      <c r="K853">
        <f t="shared" si="112"/>
        <v>112.97789566039999</v>
      </c>
      <c r="L853">
        <f t="shared" si="113"/>
        <v>112.148405303955</v>
      </c>
      <c r="M853">
        <f t="shared" si="106"/>
        <v>7.396363365103964E-3</v>
      </c>
      <c r="O853">
        <f t="shared" si="107"/>
        <v>108.20490454776217</v>
      </c>
      <c r="P853">
        <f t="shared" si="108"/>
        <v>4.7729911126378255</v>
      </c>
      <c r="Q853">
        <f t="shared" si="109"/>
        <v>12.268957364174083</v>
      </c>
      <c r="R853">
        <f t="shared" si="110"/>
        <v>0.38902988827519913</v>
      </c>
      <c r="S853">
        <f t="shared" si="111"/>
        <v>112.97789566039999</v>
      </c>
    </row>
    <row r="854" spans="1:19">
      <c r="A854" s="1" t="d">
        <v>2006-05-02</v>
      </c>
      <c r="B854">
        <v>113.546696624755</v>
      </c>
      <c r="C854">
        <v>112.827805786132</v>
      </c>
      <c r="D854">
        <v>113.00159469604399</v>
      </c>
      <c r="E854">
        <v>113.467703857421</v>
      </c>
      <c r="F854">
        <v>852</v>
      </c>
      <c r="K854">
        <f t="shared" si="112"/>
        <v>113.467703857421</v>
      </c>
      <c r="L854">
        <f t="shared" si="113"/>
        <v>112.804094696044</v>
      </c>
      <c r="M854">
        <f t="shared" si="106"/>
        <v>5.882846391038532E-3</v>
      </c>
      <c r="O854">
        <f t="shared" si="107"/>
        <v>108.20490454776217</v>
      </c>
      <c r="P854">
        <f t="shared" si="108"/>
        <v>5.2627993096588312</v>
      </c>
      <c r="Q854">
        <f t="shared" si="109"/>
        <v>12.268957364174083</v>
      </c>
      <c r="R854">
        <f t="shared" si="110"/>
        <v>0.42895244913202207</v>
      </c>
      <c r="S854">
        <f t="shared" si="111"/>
        <v>113.467703857421</v>
      </c>
    </row>
    <row r="855" spans="1:19">
      <c r="A855" s="1" t="d">
        <v>2006-05-03</v>
      </c>
      <c r="B855">
        <v>114.087844696044</v>
      </c>
      <c r="C855">
        <v>113.254400482177</v>
      </c>
      <c r="D855">
        <v>113.467703857421</v>
      </c>
      <c r="E855">
        <v>113.9575</v>
      </c>
      <c r="F855">
        <v>853</v>
      </c>
      <c r="K855">
        <f t="shared" si="112"/>
        <v>113.9575</v>
      </c>
      <c r="L855">
        <f t="shared" si="113"/>
        <v>112.851504821777</v>
      </c>
      <c r="M855">
        <f t="shared" si="106"/>
        <v>9.8004468790173771E-3</v>
      </c>
      <c r="O855">
        <f t="shared" si="107"/>
        <v>108.20490454776217</v>
      </c>
      <c r="P855">
        <f t="shared" si="108"/>
        <v>5.7525954522378271</v>
      </c>
      <c r="Q855">
        <f t="shared" si="109"/>
        <v>12.268957364174083</v>
      </c>
      <c r="R855">
        <f t="shared" si="110"/>
        <v>0.46887402747324469</v>
      </c>
      <c r="S855">
        <f t="shared" si="111"/>
        <v>113.9575</v>
      </c>
    </row>
    <row r="856" spans="1:19">
      <c r="A856" s="1" t="d">
        <v>2006-05-04</v>
      </c>
      <c r="B856">
        <v>114.27349517822201</v>
      </c>
      <c r="C856">
        <v>112.97395385742099</v>
      </c>
      <c r="D856">
        <v>113.933800964355</v>
      </c>
      <c r="E856">
        <v>113.1675</v>
      </c>
      <c r="F856">
        <v>854</v>
      </c>
      <c r="K856">
        <f t="shared" si="112"/>
        <v>113.1675</v>
      </c>
      <c r="L856">
        <f t="shared" si="113"/>
        <v>112.993699035644</v>
      </c>
      <c r="M856">
        <f t="shared" si="106"/>
        <v>1.5381473997162498E-3</v>
      </c>
      <c r="O856">
        <f t="shared" si="107"/>
        <v>108.20490454776217</v>
      </c>
      <c r="P856">
        <f t="shared" si="108"/>
        <v>4.962595452237835</v>
      </c>
      <c r="Q856">
        <f t="shared" si="109"/>
        <v>12.268957364174083</v>
      </c>
      <c r="R856">
        <f t="shared" si="110"/>
        <v>0.40448387788263418</v>
      </c>
      <c r="S856">
        <f t="shared" si="111"/>
        <v>113.1675</v>
      </c>
    </row>
    <row r="857" spans="1:19">
      <c r="A857" s="1" t="d">
        <v>2006-05-07</v>
      </c>
      <c r="B857">
        <v>112.906798553466</v>
      </c>
      <c r="C857">
        <v>111.89559951782201</v>
      </c>
      <c r="D857">
        <v>112.717194213867</v>
      </c>
      <c r="E857">
        <v>112.06150482177701</v>
      </c>
      <c r="F857">
        <v>855</v>
      </c>
      <c r="K857">
        <f t="shared" si="112"/>
        <v>112.06150482177701</v>
      </c>
      <c r="L857">
        <f t="shared" si="113"/>
        <v>113.530905303955</v>
      </c>
      <c r="M857">
        <f t="shared" si="106"/>
        <v>-1.2942735533060135E-2</v>
      </c>
      <c r="O857">
        <f t="shared" si="107"/>
        <v>108.20490454776217</v>
      </c>
      <c r="P857">
        <f t="shared" si="108"/>
        <v>3.8566002740148377</v>
      </c>
      <c r="Q857">
        <f t="shared" si="109"/>
        <v>12.268957364174083</v>
      </c>
      <c r="R857">
        <f t="shared" si="110"/>
        <v>0.3143380614620348</v>
      </c>
      <c r="S857">
        <f t="shared" si="111"/>
        <v>112.06150482177701</v>
      </c>
    </row>
    <row r="858" spans="1:19">
      <c r="A858" s="1" t="d">
        <v>2006-05-08</v>
      </c>
      <c r="B858">
        <v>112.16419662475499</v>
      </c>
      <c r="C858">
        <v>111.61119903564401</v>
      </c>
      <c r="D858">
        <v>112.06150482177701</v>
      </c>
      <c r="E858">
        <v>111.950905303955</v>
      </c>
      <c r="F858">
        <v>856</v>
      </c>
      <c r="K858">
        <f t="shared" si="112"/>
        <v>111.950905303955</v>
      </c>
      <c r="L858">
        <f t="shared" si="113"/>
        <v>112.875203857421</v>
      </c>
      <c r="M858">
        <f t="shared" si="106"/>
        <v>-8.1886767144494499E-3</v>
      </c>
      <c r="O858">
        <f t="shared" si="107"/>
        <v>108.20490454776217</v>
      </c>
      <c r="P858">
        <f t="shared" si="108"/>
        <v>3.7460007561928279</v>
      </c>
      <c r="Q858">
        <f t="shared" si="109"/>
        <v>12.268957364174083</v>
      </c>
      <c r="R858">
        <f t="shared" si="110"/>
        <v>0.30532347981999852</v>
      </c>
      <c r="S858">
        <f t="shared" si="111"/>
        <v>111.950905303955</v>
      </c>
    </row>
    <row r="859" spans="1:19">
      <c r="A859" s="1" t="d">
        <v>2006-05-09</v>
      </c>
      <c r="B859">
        <v>112.07729614257801</v>
      </c>
      <c r="C859">
        <v>111.437398071289</v>
      </c>
      <c r="D859">
        <v>111.950905303955</v>
      </c>
      <c r="E859">
        <v>111.85609710693301</v>
      </c>
      <c r="F859">
        <v>857</v>
      </c>
      <c r="K859">
        <f t="shared" si="112"/>
        <v>111.85609710693301</v>
      </c>
      <c r="L859">
        <f t="shared" si="113"/>
        <v>112.97789566039999</v>
      </c>
      <c r="M859">
        <f t="shared" si="106"/>
        <v>-9.9293631458582388E-3</v>
      </c>
      <c r="O859">
        <f t="shared" si="107"/>
        <v>108.20490454776217</v>
      </c>
      <c r="P859">
        <f t="shared" si="108"/>
        <v>3.6511925591708376</v>
      </c>
      <c r="Q859">
        <f t="shared" si="109"/>
        <v>12.268957364174083</v>
      </c>
      <c r="R859">
        <f t="shared" si="110"/>
        <v>0.29759599375840096</v>
      </c>
      <c r="S859">
        <f t="shared" si="111"/>
        <v>111.85609710693301</v>
      </c>
    </row>
    <row r="860" spans="1:19">
      <c r="A860" s="1" t="d">
        <v>2006-05-10</v>
      </c>
      <c r="B860">
        <v>112.282703857421</v>
      </c>
      <c r="C860">
        <v>111.603303375244</v>
      </c>
      <c r="D860">
        <v>111.824502410888</v>
      </c>
      <c r="E860">
        <v>112.148405303955</v>
      </c>
      <c r="F860">
        <v>858</v>
      </c>
      <c r="K860">
        <f t="shared" si="112"/>
        <v>112.148405303955</v>
      </c>
      <c r="L860">
        <f t="shared" si="113"/>
        <v>113.467703857421</v>
      </c>
      <c r="M860">
        <f t="shared" si="106"/>
        <v>-1.162708425935699E-2</v>
      </c>
      <c r="O860">
        <f t="shared" si="107"/>
        <v>108.20490454776217</v>
      </c>
      <c r="P860">
        <f t="shared" si="108"/>
        <v>3.943500756192833</v>
      </c>
      <c r="Q860">
        <f t="shared" si="109"/>
        <v>12.268957364174083</v>
      </c>
      <c r="R860">
        <f t="shared" si="110"/>
        <v>0.32142101721765171</v>
      </c>
      <c r="S860">
        <f t="shared" si="111"/>
        <v>112.148405303955</v>
      </c>
    </row>
    <row r="861" spans="1:19">
      <c r="A861" s="1" t="d">
        <v>2006-05-11</v>
      </c>
      <c r="B861">
        <v>112.495995178222</v>
      </c>
      <c r="C861">
        <v>111.516402893066</v>
      </c>
      <c r="D861">
        <v>112.13260192871</v>
      </c>
      <c r="E861">
        <v>112.34590530395501</v>
      </c>
      <c r="F861">
        <v>859</v>
      </c>
      <c r="K861">
        <f t="shared" si="112"/>
        <v>112.34590530395501</v>
      </c>
      <c r="L861">
        <f t="shared" si="113"/>
        <v>113.9575</v>
      </c>
      <c r="M861">
        <f t="shared" si="106"/>
        <v>-1.4142067841475869E-2</v>
      </c>
      <c r="O861">
        <f t="shared" si="107"/>
        <v>108.20490454776217</v>
      </c>
      <c r="P861">
        <f t="shared" si="108"/>
        <v>4.1410007561928381</v>
      </c>
      <c r="Q861">
        <f t="shared" si="109"/>
        <v>12.268957364174083</v>
      </c>
      <c r="R861">
        <f t="shared" si="110"/>
        <v>0.33751855461530494</v>
      </c>
      <c r="S861">
        <f t="shared" si="111"/>
        <v>112.34590530395501</v>
      </c>
    </row>
    <row r="862" spans="1:19">
      <c r="A862" s="1" t="d">
        <v>2006-05-14</v>
      </c>
      <c r="B862">
        <v>112.227398071289</v>
      </c>
      <c r="C862">
        <v>111.374196624755</v>
      </c>
      <c r="D862">
        <v>112.1878956604</v>
      </c>
      <c r="E862">
        <v>111.800803375244</v>
      </c>
      <c r="F862">
        <v>860</v>
      </c>
      <c r="K862">
        <f t="shared" si="112"/>
        <v>111.800803375244</v>
      </c>
      <c r="L862">
        <f t="shared" si="113"/>
        <v>113.1675</v>
      </c>
      <c r="M862">
        <f t="shared" si="106"/>
        <v>-1.207675900550953E-2</v>
      </c>
      <c r="O862">
        <f t="shared" si="107"/>
        <v>108.20490454776217</v>
      </c>
      <c r="P862">
        <f t="shared" si="108"/>
        <v>3.5958988274818324</v>
      </c>
      <c r="Q862">
        <f t="shared" si="109"/>
        <v>12.268957364174083</v>
      </c>
      <c r="R862">
        <f t="shared" si="110"/>
        <v>0.29308919419526402</v>
      </c>
      <c r="S862">
        <f t="shared" si="111"/>
        <v>111.800803375244</v>
      </c>
    </row>
    <row r="863" spans="1:19">
      <c r="A863" s="1" t="d">
        <v>2006-05-15</v>
      </c>
      <c r="B863">
        <v>111.927194213867</v>
      </c>
      <c r="C863">
        <v>111.271504821777</v>
      </c>
      <c r="D863">
        <v>111.785</v>
      </c>
      <c r="E863">
        <v>111.413699035644</v>
      </c>
      <c r="F863">
        <v>861</v>
      </c>
      <c r="K863">
        <f t="shared" si="112"/>
        <v>111.413699035644</v>
      </c>
      <c r="L863">
        <f t="shared" si="113"/>
        <v>112.06150482177701</v>
      </c>
      <c r="M863">
        <f t="shared" si="106"/>
        <v>-5.7808057027547433E-3</v>
      </c>
      <c r="O863">
        <f t="shared" si="107"/>
        <v>108.20490454776217</v>
      </c>
      <c r="P863">
        <f t="shared" si="108"/>
        <v>3.208794487881832</v>
      </c>
      <c r="Q863">
        <f t="shared" si="109"/>
        <v>12.268957364174083</v>
      </c>
      <c r="R863">
        <f t="shared" si="110"/>
        <v>0.26153766719017696</v>
      </c>
      <c r="S863">
        <f t="shared" si="111"/>
        <v>111.413699035644</v>
      </c>
    </row>
    <row r="864" spans="1:19">
      <c r="A864" s="1" t="d">
        <v>2006-05-16</v>
      </c>
      <c r="B864">
        <v>111.8916456604</v>
      </c>
      <c r="C864">
        <v>110.773800964355</v>
      </c>
      <c r="D864">
        <v>111.413699035644</v>
      </c>
      <c r="E864">
        <v>111.642805786132</v>
      </c>
      <c r="F864">
        <v>862</v>
      </c>
      <c r="K864">
        <f t="shared" si="112"/>
        <v>111.642805786132</v>
      </c>
      <c r="L864">
        <f t="shared" si="113"/>
        <v>111.950905303955</v>
      </c>
      <c r="M864">
        <f t="shared" si="106"/>
        <v>-2.7520949204160594E-3</v>
      </c>
      <c r="O864">
        <f t="shared" si="107"/>
        <v>108.20490454776217</v>
      </c>
      <c r="P864">
        <f t="shared" si="108"/>
        <v>3.4379012383698324</v>
      </c>
      <c r="Q864">
        <f t="shared" si="109"/>
        <v>12.268957364174083</v>
      </c>
      <c r="R864">
        <f t="shared" si="110"/>
        <v>0.28021136078022907</v>
      </c>
      <c r="S864">
        <f t="shared" si="111"/>
        <v>111.642805786132</v>
      </c>
    </row>
    <row r="865" spans="1:19">
      <c r="A865" s="1" t="d">
        <v>2006-05-17</v>
      </c>
      <c r="B865">
        <v>112.622398071289</v>
      </c>
      <c r="C865">
        <v>111.413699035644</v>
      </c>
      <c r="D865">
        <v>111.634898071289</v>
      </c>
      <c r="E865">
        <v>112.567104339599</v>
      </c>
      <c r="F865">
        <v>863</v>
      </c>
      <c r="K865">
        <f t="shared" si="112"/>
        <v>112.567104339599</v>
      </c>
      <c r="L865">
        <f t="shared" si="113"/>
        <v>111.85609710693301</v>
      </c>
      <c r="M865">
        <f t="shared" si="106"/>
        <v>6.3564459252165584E-3</v>
      </c>
      <c r="O865">
        <f t="shared" si="107"/>
        <v>108.20490454776217</v>
      </c>
      <c r="P865">
        <f t="shared" si="108"/>
        <v>4.3621997918368294</v>
      </c>
      <c r="Q865">
        <f t="shared" si="109"/>
        <v>12.268957364174083</v>
      </c>
      <c r="R865">
        <f t="shared" si="110"/>
        <v>0.35554771789937523</v>
      </c>
      <c r="S865">
        <f t="shared" si="111"/>
        <v>112.567104339599</v>
      </c>
    </row>
    <row r="866" spans="1:19">
      <c r="A866" s="1" t="d">
        <v>2006-05-18</v>
      </c>
      <c r="B866">
        <v>112.867296142578</v>
      </c>
      <c r="C866">
        <v>112.219502410888</v>
      </c>
      <c r="D866">
        <v>112.567104339599</v>
      </c>
      <c r="E866">
        <v>112.748800964355</v>
      </c>
      <c r="F866">
        <v>864</v>
      </c>
      <c r="K866">
        <f t="shared" si="112"/>
        <v>112.748800964355</v>
      </c>
      <c r="L866">
        <f t="shared" si="113"/>
        <v>112.148405303955</v>
      </c>
      <c r="M866">
        <f t="shared" si="106"/>
        <v>5.3535817898859861E-3</v>
      </c>
      <c r="O866">
        <f t="shared" si="107"/>
        <v>108.20490454776217</v>
      </c>
      <c r="P866">
        <f t="shared" si="108"/>
        <v>4.5438964165928297</v>
      </c>
      <c r="Q866">
        <f t="shared" si="109"/>
        <v>12.268957364174083</v>
      </c>
      <c r="R866">
        <f t="shared" si="110"/>
        <v>0.37035717720082845</v>
      </c>
      <c r="S866">
        <f t="shared" si="111"/>
        <v>112.748800964355</v>
      </c>
    </row>
    <row r="867" spans="1:19">
      <c r="A867" s="1" t="d">
        <v>2006-05-21</v>
      </c>
      <c r="B867">
        <v>113.546696624755</v>
      </c>
      <c r="C867">
        <v>112.567104339599</v>
      </c>
      <c r="D867">
        <v>112.567104339599</v>
      </c>
      <c r="E867">
        <v>113.10429855346599</v>
      </c>
      <c r="F867">
        <v>865</v>
      </c>
      <c r="K867">
        <f t="shared" si="112"/>
        <v>113.10429855346599</v>
      </c>
      <c r="L867">
        <f t="shared" si="113"/>
        <v>112.34590530395501</v>
      </c>
      <c r="M867">
        <f t="shared" si="106"/>
        <v>6.7505197226291891E-3</v>
      </c>
      <c r="O867">
        <f t="shared" si="107"/>
        <v>108.20490454776217</v>
      </c>
      <c r="P867">
        <f t="shared" si="108"/>
        <v>4.8993940057038259</v>
      </c>
      <c r="Q867">
        <f t="shared" si="109"/>
        <v>12.268957364174083</v>
      </c>
      <c r="R867">
        <f t="shared" si="110"/>
        <v>0.39933254801343432</v>
      </c>
      <c r="S867">
        <f t="shared" si="111"/>
        <v>113.10429855346599</v>
      </c>
    </row>
    <row r="868" spans="1:19">
      <c r="A868" s="1" t="d">
        <v>2006-05-22</v>
      </c>
      <c r="B868">
        <v>113.5703956604</v>
      </c>
      <c r="C868">
        <v>112.748800964355</v>
      </c>
      <c r="D868">
        <v>113.127997589111</v>
      </c>
      <c r="E868">
        <v>113.24650482177699</v>
      </c>
      <c r="F868">
        <v>866</v>
      </c>
      <c r="K868">
        <f t="shared" si="112"/>
        <v>113.24650482177699</v>
      </c>
      <c r="L868">
        <f t="shared" si="113"/>
        <v>111.800803375244</v>
      </c>
      <c r="M868">
        <f t="shared" si="106"/>
        <v>1.2931047030858123E-2</v>
      </c>
      <c r="O868">
        <f t="shared" si="107"/>
        <v>108.20490454776217</v>
      </c>
      <c r="P868">
        <f t="shared" si="108"/>
        <v>5.0416002740148258</v>
      </c>
      <c r="Q868">
        <f t="shared" si="109"/>
        <v>12.268957364174083</v>
      </c>
      <c r="R868">
        <f t="shared" si="110"/>
        <v>0.41092328584795063</v>
      </c>
      <c r="S868">
        <f t="shared" si="111"/>
        <v>113.24650482177699</v>
      </c>
    </row>
    <row r="869" spans="1:19">
      <c r="A869" s="1" t="d">
        <v>2006-05-23</v>
      </c>
      <c r="B869">
        <v>113.91010192871001</v>
      </c>
      <c r="C869">
        <v>113.214898071289</v>
      </c>
      <c r="D869">
        <v>113.222805786132</v>
      </c>
      <c r="E869">
        <v>113.748150482177</v>
      </c>
      <c r="F869">
        <v>867</v>
      </c>
      <c r="K869">
        <f t="shared" si="112"/>
        <v>113.748150482177</v>
      </c>
      <c r="L869">
        <f t="shared" si="113"/>
        <v>111.413699035644</v>
      </c>
      <c r="M869">
        <f t="shared" si="106"/>
        <v>2.0953001890603673E-2</v>
      </c>
      <c r="O869">
        <f t="shared" si="107"/>
        <v>108.20490454776217</v>
      </c>
      <c r="P869">
        <f t="shared" si="108"/>
        <v>5.543245934414827</v>
      </c>
      <c r="Q869">
        <f t="shared" si="109"/>
        <v>12.268957364174083</v>
      </c>
      <c r="R869">
        <f t="shared" si="110"/>
        <v>0.45181067713230127</v>
      </c>
      <c r="S869">
        <f t="shared" si="111"/>
        <v>113.748150482177</v>
      </c>
    </row>
    <row r="870" spans="1:19">
      <c r="A870" s="1" t="d">
        <v>2006-05-24</v>
      </c>
      <c r="B870">
        <v>113.831097106933</v>
      </c>
      <c r="C870">
        <v>112.788303375244</v>
      </c>
      <c r="D870">
        <v>113.752104339599</v>
      </c>
      <c r="E870">
        <v>113.072703857421</v>
      </c>
      <c r="F870">
        <v>868</v>
      </c>
      <c r="K870">
        <f t="shared" si="112"/>
        <v>113.072703857421</v>
      </c>
      <c r="L870">
        <f t="shared" si="113"/>
        <v>111.642805786132</v>
      </c>
      <c r="M870">
        <f t="shared" si="106"/>
        <v>1.2807794118218307E-2</v>
      </c>
      <c r="O870">
        <f t="shared" si="107"/>
        <v>108.20490454776217</v>
      </c>
      <c r="P870">
        <f t="shared" si="108"/>
        <v>4.8677993096588352</v>
      </c>
      <c r="Q870">
        <f t="shared" si="109"/>
        <v>12.268957364174083</v>
      </c>
      <c r="R870">
        <f t="shared" si="110"/>
        <v>0.39675737433671682</v>
      </c>
      <c r="S870">
        <f t="shared" si="111"/>
        <v>113.072703857421</v>
      </c>
    </row>
    <row r="871" spans="1:19">
      <c r="A871" s="1" t="d">
        <v>2006-05-25</v>
      </c>
      <c r="B871">
        <v>113.459796142578</v>
      </c>
      <c r="C871">
        <v>112.79619903564399</v>
      </c>
      <c r="D871">
        <v>113.072703857421</v>
      </c>
      <c r="E871">
        <v>113.333405303955</v>
      </c>
      <c r="F871">
        <v>869</v>
      </c>
      <c r="K871">
        <f t="shared" si="112"/>
        <v>113.333405303955</v>
      </c>
      <c r="L871">
        <f t="shared" si="113"/>
        <v>112.567104339599</v>
      </c>
      <c r="M871">
        <f t="shared" si="106"/>
        <v>6.8075035673316187E-3</v>
      </c>
      <c r="O871">
        <f t="shared" si="107"/>
        <v>108.20490454776217</v>
      </c>
      <c r="P871">
        <f t="shared" si="108"/>
        <v>5.1285007561928353</v>
      </c>
      <c r="Q871">
        <f t="shared" si="109"/>
        <v>12.268957364174083</v>
      </c>
      <c r="R871">
        <f t="shared" si="110"/>
        <v>0.4180062416035687</v>
      </c>
      <c r="S871">
        <f t="shared" si="111"/>
        <v>113.333405303955</v>
      </c>
    </row>
    <row r="872" spans="1:19">
      <c r="A872" s="1" t="d">
        <v>2006-05-28</v>
      </c>
      <c r="B872">
        <v>113.49929855346601</v>
      </c>
      <c r="C872">
        <v>112.97789566039999</v>
      </c>
      <c r="D872">
        <v>113.135905303955</v>
      </c>
      <c r="E872">
        <v>113.380803375244</v>
      </c>
      <c r="F872">
        <v>870</v>
      </c>
      <c r="K872">
        <f t="shared" si="112"/>
        <v>113.380803375244</v>
      </c>
      <c r="L872">
        <f t="shared" si="113"/>
        <v>112.748800964355</v>
      </c>
      <c r="M872">
        <f t="shared" si="106"/>
        <v>5.6054025008107633E-3</v>
      </c>
      <c r="O872">
        <f t="shared" si="107"/>
        <v>108.20490454776217</v>
      </c>
      <c r="P872">
        <f t="shared" si="108"/>
        <v>5.1758988274818307</v>
      </c>
      <c r="Q872">
        <f t="shared" si="109"/>
        <v>12.268957364174083</v>
      </c>
      <c r="R872">
        <f t="shared" si="110"/>
        <v>0.42186949337648627</v>
      </c>
      <c r="S872">
        <f t="shared" si="111"/>
        <v>113.380803375244</v>
      </c>
    </row>
    <row r="873" spans="1:19">
      <c r="A873" s="1" t="d">
        <v>2006-05-29</v>
      </c>
      <c r="B873">
        <v>114.09179855346601</v>
      </c>
      <c r="C873">
        <v>113.230701446533</v>
      </c>
      <c r="D873">
        <v>113.3728956604</v>
      </c>
      <c r="E873">
        <v>114.00489807128901</v>
      </c>
      <c r="F873">
        <v>871</v>
      </c>
      <c r="K873">
        <f t="shared" si="112"/>
        <v>114.00489807128901</v>
      </c>
      <c r="L873">
        <f t="shared" si="113"/>
        <v>113.10429855346599</v>
      </c>
      <c r="M873">
        <f t="shared" si="106"/>
        <v>7.9625578279616249E-3</v>
      </c>
      <c r="O873">
        <f t="shared" si="107"/>
        <v>108.20490454776217</v>
      </c>
      <c r="P873">
        <f t="shared" si="108"/>
        <v>5.7999935235268367</v>
      </c>
      <c r="Q873">
        <f t="shared" si="109"/>
        <v>12.268957364174083</v>
      </c>
      <c r="R873">
        <f t="shared" si="110"/>
        <v>0.47273727924616343</v>
      </c>
      <c r="S873">
        <f t="shared" si="111"/>
        <v>114.00489807128901</v>
      </c>
    </row>
    <row r="874" spans="1:19">
      <c r="A874" s="1" t="d">
        <v>2006-05-30</v>
      </c>
      <c r="B874">
        <v>114.10760192871</v>
      </c>
      <c r="C874">
        <v>113.609898071289</v>
      </c>
      <c r="D874">
        <v>113.981199035644</v>
      </c>
      <c r="E874">
        <v>113.91010192871001</v>
      </c>
      <c r="F874">
        <v>872</v>
      </c>
      <c r="K874">
        <f t="shared" si="112"/>
        <v>113.91010192871001</v>
      </c>
      <c r="L874">
        <f t="shared" si="113"/>
        <v>113.24650482177699</v>
      </c>
      <c r="M874">
        <f t="shared" si="106"/>
        <v>5.8597579499459762E-3</v>
      </c>
      <c r="O874">
        <f t="shared" si="107"/>
        <v>108.20490454776217</v>
      </c>
      <c r="P874">
        <f t="shared" si="108"/>
        <v>5.7051973809478369</v>
      </c>
      <c r="Q874">
        <f t="shared" si="109"/>
        <v>12.268957364174083</v>
      </c>
      <c r="R874">
        <f t="shared" si="110"/>
        <v>0.46501077570024607</v>
      </c>
      <c r="S874">
        <f t="shared" si="111"/>
        <v>113.91010192871001</v>
      </c>
    </row>
    <row r="875" spans="1:19">
      <c r="A875" s="1" t="d">
        <v>2006-05-31</v>
      </c>
      <c r="B875">
        <v>114.032550964355</v>
      </c>
      <c r="C875">
        <v>113.546696624755</v>
      </c>
      <c r="D875">
        <v>113.917997589111</v>
      </c>
      <c r="E875">
        <v>113.82320144653301</v>
      </c>
      <c r="F875">
        <v>873</v>
      </c>
      <c r="K875">
        <f t="shared" si="112"/>
        <v>113.82320144653301</v>
      </c>
      <c r="L875">
        <f t="shared" si="113"/>
        <v>113.748150482177</v>
      </c>
      <c r="M875">
        <f t="shared" si="106"/>
        <v>6.5979942564231564E-4</v>
      </c>
      <c r="O875">
        <f t="shared" si="107"/>
        <v>108.20490454776217</v>
      </c>
      <c r="P875">
        <f t="shared" si="108"/>
        <v>5.6182968987708364</v>
      </c>
      <c r="Q875">
        <f t="shared" si="109"/>
        <v>12.268957364174083</v>
      </c>
      <c r="R875">
        <f t="shared" si="110"/>
        <v>0.45792781994471027</v>
      </c>
      <c r="S875">
        <f t="shared" si="111"/>
        <v>113.82320144653301</v>
      </c>
    </row>
    <row r="876" spans="1:19">
      <c r="A876" s="1" t="d">
        <v>2006-06-01</v>
      </c>
      <c r="B876">
        <v>114.289298553466</v>
      </c>
      <c r="C876">
        <v>113.791594696044</v>
      </c>
      <c r="D876">
        <v>113.831097106933</v>
      </c>
      <c r="E876">
        <v>114.00489807128901</v>
      </c>
      <c r="F876">
        <v>874</v>
      </c>
      <c r="K876">
        <f t="shared" si="112"/>
        <v>114.00489807128901</v>
      </c>
      <c r="L876">
        <f t="shared" si="113"/>
        <v>113.072703857421</v>
      </c>
      <c r="M876">
        <f t="shared" si="106"/>
        <v>8.2442020228281621E-3</v>
      </c>
      <c r="O876">
        <f t="shared" si="107"/>
        <v>108.20490454776217</v>
      </c>
      <c r="P876">
        <f t="shared" si="108"/>
        <v>5.7999935235268367</v>
      </c>
      <c r="Q876">
        <f t="shared" si="109"/>
        <v>12.268957364174083</v>
      </c>
      <c r="R876">
        <f t="shared" si="110"/>
        <v>0.47273727924616343</v>
      </c>
      <c r="S876">
        <f t="shared" si="111"/>
        <v>114.00489807128901</v>
      </c>
    </row>
    <row r="877" spans="1:19">
      <c r="A877" s="1" t="d">
        <v>2006-06-04</v>
      </c>
      <c r="B877">
        <v>114.50260192871001</v>
      </c>
      <c r="C877">
        <v>113.941696624755</v>
      </c>
      <c r="D877">
        <v>113.94960433959901</v>
      </c>
      <c r="E877">
        <v>114.455203857421</v>
      </c>
      <c r="F877">
        <v>875</v>
      </c>
      <c r="K877">
        <f t="shared" si="112"/>
        <v>114.455203857421</v>
      </c>
      <c r="L877">
        <f t="shared" si="113"/>
        <v>113.333405303955</v>
      </c>
      <c r="M877">
        <f t="shared" si="106"/>
        <v>9.8982162448695288E-3</v>
      </c>
      <c r="O877">
        <f t="shared" si="107"/>
        <v>108.20490454776217</v>
      </c>
      <c r="P877">
        <f t="shared" si="108"/>
        <v>6.2502993096588284</v>
      </c>
      <c r="Q877">
        <f t="shared" si="109"/>
        <v>12.268957364174083</v>
      </c>
      <c r="R877">
        <f t="shared" si="110"/>
        <v>0.50944013612028582</v>
      </c>
      <c r="S877">
        <f t="shared" si="111"/>
        <v>114.455203857421</v>
      </c>
    </row>
    <row r="878" spans="1:19">
      <c r="A878" s="1" t="d">
        <v>2006-06-05</v>
      </c>
      <c r="B878">
        <v>114.90549758911099</v>
      </c>
      <c r="C878">
        <v>114.139196624755</v>
      </c>
      <c r="D878">
        <v>114.47890289306601</v>
      </c>
      <c r="E878">
        <v>114.6566456604</v>
      </c>
      <c r="F878">
        <v>876</v>
      </c>
      <c r="K878">
        <f t="shared" si="112"/>
        <v>114.6566456604</v>
      </c>
      <c r="L878">
        <f t="shared" si="113"/>
        <v>113.380803375244</v>
      </c>
      <c r="M878">
        <f t="shared" si="106"/>
        <v>1.1252718689366503E-2</v>
      </c>
      <c r="O878">
        <f t="shared" si="107"/>
        <v>108.20490454776217</v>
      </c>
      <c r="P878">
        <f t="shared" si="108"/>
        <v>6.4517411126378335</v>
      </c>
      <c r="Q878">
        <f t="shared" si="109"/>
        <v>12.268957364174083</v>
      </c>
      <c r="R878">
        <f t="shared" si="110"/>
        <v>0.52585895615524858</v>
      </c>
      <c r="S878">
        <f t="shared" si="111"/>
        <v>114.6566456604</v>
      </c>
    </row>
    <row r="879" spans="1:19">
      <c r="A879" s="1" t="d">
        <v>2006-06-06</v>
      </c>
      <c r="B879">
        <v>114.739604339599</v>
      </c>
      <c r="C879">
        <v>114.30510192871</v>
      </c>
      <c r="D879">
        <v>114.668495178222</v>
      </c>
      <c r="E879">
        <v>114.696148071289</v>
      </c>
      <c r="F879">
        <v>877</v>
      </c>
      <c r="K879">
        <f t="shared" si="112"/>
        <v>114.696148071289</v>
      </c>
      <c r="L879">
        <f t="shared" si="113"/>
        <v>114.00489807128901</v>
      </c>
      <c r="M879">
        <f t="shared" si="106"/>
        <v>6.0633359767379158E-3</v>
      </c>
      <c r="O879">
        <f t="shared" si="107"/>
        <v>108.20490454776217</v>
      </c>
      <c r="P879">
        <f t="shared" si="108"/>
        <v>6.4912435235268333</v>
      </c>
      <c r="Q879">
        <f t="shared" si="109"/>
        <v>12.268957364174083</v>
      </c>
      <c r="R879">
        <f t="shared" si="110"/>
        <v>0.52907866013794791</v>
      </c>
      <c r="S879">
        <f t="shared" si="111"/>
        <v>114.696148071289</v>
      </c>
    </row>
    <row r="880" spans="1:19">
      <c r="A880" s="1" t="d">
        <v>2006-06-07</v>
      </c>
      <c r="B880">
        <v>115.079298553466</v>
      </c>
      <c r="C880">
        <v>113.76</v>
      </c>
      <c r="D880">
        <v>114.70010192871</v>
      </c>
      <c r="E880">
        <v>113.831097106933</v>
      </c>
      <c r="F880">
        <v>878</v>
      </c>
      <c r="K880">
        <f t="shared" si="112"/>
        <v>113.831097106933</v>
      </c>
      <c r="L880">
        <f t="shared" si="113"/>
        <v>113.91010192871001</v>
      </c>
      <c r="M880">
        <f t="shared" si="106"/>
        <v>-6.9357168889594423E-4</v>
      </c>
      <c r="O880">
        <f t="shared" si="107"/>
        <v>108.20490454776217</v>
      </c>
      <c r="P880">
        <f t="shared" si="108"/>
        <v>5.6261925591708319</v>
      </c>
      <c r="Q880">
        <f t="shared" si="109"/>
        <v>12.268957364174083</v>
      </c>
      <c r="R880">
        <f t="shared" si="110"/>
        <v>0.45857136773492846</v>
      </c>
      <c r="S880">
        <f t="shared" si="111"/>
        <v>113.831097106933</v>
      </c>
    </row>
    <row r="881" spans="1:19">
      <c r="A881" s="1" t="d">
        <v>2006-06-08</v>
      </c>
      <c r="B881">
        <v>114.020701446533</v>
      </c>
      <c r="C881">
        <v>113.538800964355</v>
      </c>
      <c r="D881">
        <v>113.82320144653301</v>
      </c>
      <c r="E881">
        <v>113.7678956604</v>
      </c>
      <c r="F881">
        <v>879</v>
      </c>
      <c r="K881">
        <f t="shared" si="112"/>
        <v>113.7678956604</v>
      </c>
      <c r="L881">
        <f t="shared" si="113"/>
        <v>113.82320144653301</v>
      </c>
      <c r="M881">
        <f t="shared" si="106"/>
        <v>-4.8589202754922844E-4</v>
      </c>
      <c r="O881">
        <f t="shared" si="107"/>
        <v>108.20490454776217</v>
      </c>
      <c r="P881">
        <f t="shared" si="108"/>
        <v>5.5629911126378317</v>
      </c>
      <c r="Q881">
        <f t="shared" si="109"/>
        <v>12.268957364174083</v>
      </c>
      <c r="R881">
        <f t="shared" si="110"/>
        <v>0.45342003786581087</v>
      </c>
      <c r="S881">
        <f t="shared" si="111"/>
        <v>113.7678956604</v>
      </c>
    </row>
    <row r="882" spans="1:19">
      <c r="A882" s="1" t="d">
        <v>2006-06-11</v>
      </c>
      <c r="B882">
        <v>113.96539566040001</v>
      </c>
      <c r="C882">
        <v>113.483495178222</v>
      </c>
      <c r="D882">
        <v>113.831097106933</v>
      </c>
      <c r="E882">
        <v>113.728405303955</v>
      </c>
      <c r="F882">
        <v>880</v>
      </c>
      <c r="K882">
        <f t="shared" si="112"/>
        <v>113.728405303955</v>
      </c>
      <c r="L882">
        <f t="shared" si="113"/>
        <v>114.00489807128901</v>
      </c>
      <c r="M882">
        <f t="shared" si="106"/>
        <v>-2.4252709489824831E-3</v>
      </c>
      <c r="O882">
        <f t="shared" si="107"/>
        <v>108.20490454776217</v>
      </c>
      <c r="P882">
        <f t="shared" si="108"/>
        <v>5.5235007561928313</v>
      </c>
      <c r="Q882">
        <f t="shared" si="109"/>
        <v>12.268957364174083</v>
      </c>
      <c r="R882">
        <f t="shared" si="110"/>
        <v>0.45020131639887395</v>
      </c>
      <c r="S882">
        <f t="shared" si="111"/>
        <v>113.728405303955</v>
      </c>
    </row>
    <row r="883" spans="1:19">
      <c r="A883" s="1" t="d">
        <v>2006-06-12</v>
      </c>
      <c r="B883">
        <v>114.486798553466</v>
      </c>
      <c r="C883">
        <v>113.60200241088801</v>
      </c>
      <c r="D883">
        <v>113.74419662475501</v>
      </c>
      <c r="E883">
        <v>114.19450241088801</v>
      </c>
      <c r="F883">
        <v>881</v>
      </c>
      <c r="K883">
        <f t="shared" si="112"/>
        <v>114.19450241088801</v>
      </c>
      <c r="L883">
        <f t="shared" si="113"/>
        <v>114.455203857421</v>
      </c>
      <c r="M883">
        <f t="shared" si="106"/>
        <v>-2.2777596627039376E-3</v>
      </c>
      <c r="O883">
        <f t="shared" si="107"/>
        <v>108.20490454776217</v>
      </c>
      <c r="P883">
        <f t="shared" si="108"/>
        <v>5.9895978631258373</v>
      </c>
      <c r="Q883">
        <f t="shared" si="109"/>
        <v>12.268957364174083</v>
      </c>
      <c r="R883">
        <f t="shared" si="110"/>
        <v>0.48819126885351621</v>
      </c>
      <c r="S883">
        <f t="shared" si="111"/>
        <v>114.19450241088801</v>
      </c>
    </row>
    <row r="884" spans="1:19">
      <c r="A884" s="1" t="d">
        <v>2006-06-13</v>
      </c>
      <c r="B884">
        <v>114.66059951782201</v>
      </c>
      <c r="C884">
        <v>114.052296142578</v>
      </c>
      <c r="D884">
        <v>114.210305786132</v>
      </c>
      <c r="E884">
        <v>114.407805786132</v>
      </c>
      <c r="F884">
        <v>882</v>
      </c>
      <c r="K884">
        <f t="shared" si="112"/>
        <v>114.407805786132</v>
      </c>
      <c r="L884">
        <f t="shared" si="113"/>
        <v>114.6566456604</v>
      </c>
      <c r="M884">
        <f t="shared" si="106"/>
        <v>-2.1703048509288392E-3</v>
      </c>
      <c r="O884">
        <f t="shared" si="107"/>
        <v>108.20490454776217</v>
      </c>
      <c r="P884">
        <f t="shared" si="108"/>
        <v>6.202901238369833</v>
      </c>
      <c r="Q884">
        <f t="shared" si="109"/>
        <v>12.268957364174083</v>
      </c>
      <c r="R884">
        <f t="shared" si="110"/>
        <v>0.50557688434736825</v>
      </c>
      <c r="S884">
        <f t="shared" si="111"/>
        <v>114.407805786132</v>
      </c>
    </row>
    <row r="885" spans="1:19">
      <c r="A885" s="1" t="d">
        <v>2006-06-14</v>
      </c>
      <c r="B885">
        <v>114.731696624755</v>
      </c>
      <c r="C885">
        <v>114.368303375244</v>
      </c>
      <c r="D885">
        <v>114.423597106933</v>
      </c>
      <c r="E885">
        <v>114.51840530395501</v>
      </c>
      <c r="F885">
        <v>883</v>
      </c>
      <c r="K885">
        <f t="shared" si="112"/>
        <v>114.51840530395501</v>
      </c>
      <c r="L885">
        <f t="shared" si="113"/>
        <v>114.696148071289</v>
      </c>
      <c r="M885">
        <f t="shared" si="106"/>
        <v>-1.5496838413746605E-3</v>
      </c>
      <c r="O885">
        <f t="shared" si="107"/>
        <v>108.20490454776217</v>
      </c>
      <c r="P885">
        <f t="shared" si="108"/>
        <v>6.3135007561928376</v>
      </c>
      <c r="Q885">
        <f t="shared" si="109"/>
        <v>12.268957364174083</v>
      </c>
      <c r="R885">
        <f t="shared" si="110"/>
        <v>0.51459146598948569</v>
      </c>
      <c r="S885">
        <f t="shared" si="111"/>
        <v>114.51840530395501</v>
      </c>
    </row>
    <row r="886" spans="1:19">
      <c r="A886" s="1" t="d">
        <v>2006-06-15</v>
      </c>
      <c r="B886">
        <v>115.07140289306599</v>
      </c>
      <c r="C886">
        <v>114.463099517822</v>
      </c>
      <c r="D886">
        <v>114.51840530395501</v>
      </c>
      <c r="E886">
        <v>114.960803375244</v>
      </c>
      <c r="F886">
        <v>884</v>
      </c>
      <c r="K886">
        <f t="shared" si="112"/>
        <v>114.960803375244</v>
      </c>
      <c r="L886">
        <f t="shared" si="113"/>
        <v>113.831097106933</v>
      </c>
      <c r="M886">
        <f t="shared" si="106"/>
        <v>9.9244081540368345E-3</v>
      </c>
      <c r="O886">
        <f t="shared" si="107"/>
        <v>108.20490454776217</v>
      </c>
      <c r="P886">
        <f t="shared" si="108"/>
        <v>6.755898827481829</v>
      </c>
      <c r="Q886">
        <f t="shared" si="109"/>
        <v>12.268957364174083</v>
      </c>
      <c r="R886">
        <f t="shared" si="110"/>
        <v>0.55064979255770852</v>
      </c>
      <c r="S886">
        <f t="shared" si="111"/>
        <v>114.960803375244</v>
      </c>
    </row>
    <row r="887" spans="1:19">
      <c r="A887" s="1" t="d">
        <v>2006-06-18</v>
      </c>
      <c r="B887">
        <v>115.182002410888</v>
      </c>
      <c r="C887">
        <v>114.431504821777</v>
      </c>
      <c r="D887">
        <v>115.182002410888</v>
      </c>
      <c r="E887">
        <v>114.652703857421</v>
      </c>
      <c r="F887">
        <v>885</v>
      </c>
      <c r="K887">
        <f t="shared" si="112"/>
        <v>114.652703857421</v>
      </c>
      <c r="L887">
        <f t="shared" si="113"/>
        <v>113.7678956604</v>
      </c>
      <c r="M887">
        <f t="shared" si="106"/>
        <v>7.777310038872276E-3</v>
      </c>
      <c r="O887">
        <f t="shared" si="107"/>
        <v>108.20490454776217</v>
      </c>
      <c r="P887">
        <f t="shared" si="108"/>
        <v>6.4477993096588335</v>
      </c>
      <c r="Q887">
        <f t="shared" si="109"/>
        <v>12.268957364174083</v>
      </c>
      <c r="R887">
        <f t="shared" si="110"/>
        <v>0.52553767351793901</v>
      </c>
      <c r="S887">
        <f t="shared" si="111"/>
        <v>114.652703857421</v>
      </c>
    </row>
    <row r="888" spans="1:19">
      <c r="A888" s="1" t="d">
        <v>2006-06-19</v>
      </c>
      <c r="B888">
        <v>114.72380096435499</v>
      </c>
      <c r="C888">
        <v>113.917997589111</v>
      </c>
      <c r="D888">
        <v>114.66059951782201</v>
      </c>
      <c r="E888">
        <v>114.23400482177701</v>
      </c>
      <c r="F888">
        <v>886</v>
      </c>
      <c r="K888">
        <f t="shared" si="112"/>
        <v>114.23400482177701</v>
      </c>
      <c r="L888">
        <f t="shared" si="113"/>
        <v>113.728405303955</v>
      </c>
      <c r="M888">
        <f t="shared" si="106"/>
        <v>4.445674908310826E-3</v>
      </c>
      <c r="O888">
        <f t="shared" si="107"/>
        <v>108.20490454776217</v>
      </c>
      <c r="P888">
        <f t="shared" si="108"/>
        <v>6.0291002740148372</v>
      </c>
      <c r="Q888">
        <f t="shared" si="109"/>
        <v>12.268957364174083</v>
      </c>
      <c r="R888">
        <f t="shared" si="110"/>
        <v>0.49141097283621554</v>
      </c>
      <c r="S888">
        <f t="shared" si="111"/>
        <v>114.23400482177701</v>
      </c>
    </row>
    <row r="889" spans="1:19">
      <c r="A889" s="1" t="d">
        <v>2006-06-20</v>
      </c>
      <c r="B889">
        <v>114.921300964355</v>
      </c>
      <c r="C889">
        <v>114.115497589111</v>
      </c>
      <c r="D889">
        <v>114.23400482177701</v>
      </c>
      <c r="E889">
        <v>114.84229614257799</v>
      </c>
      <c r="F889">
        <v>887</v>
      </c>
      <c r="K889">
        <f t="shared" si="112"/>
        <v>114.84229614257799</v>
      </c>
      <c r="L889">
        <f t="shared" si="113"/>
        <v>114.19450241088801</v>
      </c>
      <c r="M889">
        <f t="shared" si="106"/>
        <v>5.6727225743244958E-3</v>
      </c>
      <c r="O889">
        <f t="shared" si="107"/>
        <v>108.20490454776217</v>
      </c>
      <c r="P889">
        <f t="shared" si="108"/>
        <v>6.6373915948158242</v>
      </c>
      <c r="Q889">
        <f t="shared" si="109"/>
        <v>12.268957364174083</v>
      </c>
      <c r="R889">
        <f t="shared" si="110"/>
        <v>0.54099068060969147</v>
      </c>
      <c r="S889">
        <f t="shared" si="111"/>
        <v>114.84229614257799</v>
      </c>
    </row>
    <row r="890" spans="1:19">
      <c r="A890" s="1" t="d">
        <v>2006-06-21</v>
      </c>
      <c r="B890">
        <v>115.53749999999999</v>
      </c>
      <c r="C890">
        <v>114.739604339599</v>
      </c>
      <c r="D890">
        <v>114.84229614257799</v>
      </c>
      <c r="E890">
        <v>115.37950241088799</v>
      </c>
      <c r="F890">
        <v>888</v>
      </c>
      <c r="K890">
        <f t="shared" si="112"/>
        <v>115.37950241088799</v>
      </c>
      <c r="L890">
        <f t="shared" si="113"/>
        <v>114.407805786132</v>
      </c>
      <c r="M890">
        <f t="shared" si="106"/>
        <v>8.4932720986925503E-3</v>
      </c>
      <c r="O890">
        <f t="shared" si="107"/>
        <v>108.20490454776217</v>
      </c>
      <c r="P890">
        <f t="shared" si="108"/>
        <v>7.1745978631258254</v>
      </c>
      <c r="Q890">
        <f t="shared" si="109"/>
        <v>12.268957364174083</v>
      </c>
      <c r="R890">
        <f t="shared" si="110"/>
        <v>0.58477649323943204</v>
      </c>
      <c r="S890">
        <f t="shared" si="111"/>
        <v>115.37950241088799</v>
      </c>
    </row>
    <row r="891" spans="1:19">
      <c r="A891" s="1" t="d">
        <v>2006-06-22</v>
      </c>
      <c r="B891">
        <v>115.41900482177699</v>
      </c>
      <c r="C891">
        <v>114.692194213867</v>
      </c>
      <c r="D891">
        <v>115.387398071289</v>
      </c>
      <c r="E891">
        <v>115.27679855346599</v>
      </c>
      <c r="F891">
        <v>889</v>
      </c>
      <c r="K891">
        <f t="shared" si="112"/>
        <v>115.27679855346599</v>
      </c>
      <c r="L891">
        <f t="shared" si="113"/>
        <v>114.51840530395501</v>
      </c>
      <c r="M891">
        <f t="shared" si="106"/>
        <v>6.6224573028070832E-3</v>
      </c>
      <c r="O891">
        <f t="shared" si="107"/>
        <v>108.20490454776217</v>
      </c>
      <c r="P891">
        <f t="shared" si="108"/>
        <v>7.0718940057038253</v>
      </c>
      <c r="Q891">
        <f t="shared" si="109"/>
        <v>12.268957364174083</v>
      </c>
      <c r="R891">
        <f t="shared" si="110"/>
        <v>0.57640545938761512</v>
      </c>
      <c r="S891">
        <f t="shared" si="111"/>
        <v>115.27679855346599</v>
      </c>
    </row>
    <row r="892" spans="1:19">
      <c r="A892" s="1" t="d">
        <v>2006-06-25</v>
      </c>
      <c r="B892">
        <v>115.632296142578</v>
      </c>
      <c r="C892">
        <v>114.976594696044</v>
      </c>
      <c r="D892">
        <v>115.039796142578</v>
      </c>
      <c r="E892">
        <v>115.577002410888</v>
      </c>
      <c r="F892">
        <v>890</v>
      </c>
      <c r="K892">
        <f t="shared" si="112"/>
        <v>115.577002410888</v>
      </c>
      <c r="L892">
        <f t="shared" si="113"/>
        <v>114.960803375244</v>
      </c>
      <c r="M892">
        <f t="shared" si="106"/>
        <v>5.3600794144823549E-3</v>
      </c>
      <c r="O892">
        <f t="shared" si="107"/>
        <v>108.20490454776217</v>
      </c>
      <c r="P892">
        <f t="shared" si="108"/>
        <v>7.3720978631258305</v>
      </c>
      <c r="Q892">
        <f t="shared" si="109"/>
        <v>12.268957364174083</v>
      </c>
      <c r="R892">
        <f t="shared" si="110"/>
        <v>0.60087403063708522</v>
      </c>
      <c r="S892">
        <f t="shared" si="111"/>
        <v>115.577002410888</v>
      </c>
    </row>
    <row r="893" spans="1:19">
      <c r="A893" s="1" t="d">
        <v>2006-06-26</v>
      </c>
      <c r="B893">
        <v>115.806097106933</v>
      </c>
      <c r="C893">
        <v>115.387398071289</v>
      </c>
      <c r="D893">
        <v>115.592805786132</v>
      </c>
      <c r="E893">
        <v>115.505905303955</v>
      </c>
      <c r="F893">
        <v>891</v>
      </c>
      <c r="K893">
        <f t="shared" si="112"/>
        <v>115.505905303955</v>
      </c>
      <c r="L893">
        <f t="shared" si="113"/>
        <v>114.652703857421</v>
      </c>
      <c r="M893">
        <f t="shared" si="106"/>
        <v>7.4416164453916522E-3</v>
      </c>
      <c r="O893">
        <f t="shared" si="107"/>
        <v>108.20490454776217</v>
      </c>
      <c r="P893">
        <f t="shared" si="108"/>
        <v>7.3010007561928347</v>
      </c>
      <c r="Q893">
        <f t="shared" si="109"/>
        <v>12.268957364174083</v>
      </c>
      <c r="R893">
        <f t="shared" si="110"/>
        <v>0.59507915297774938</v>
      </c>
      <c r="S893">
        <f t="shared" si="111"/>
        <v>115.505905303955</v>
      </c>
    </row>
    <row r="894" spans="1:19">
      <c r="A894" s="1" t="d">
        <v>2006-06-27</v>
      </c>
      <c r="B894">
        <v>115.577002410888</v>
      </c>
      <c r="C894">
        <v>115.047703857421</v>
      </c>
      <c r="D894">
        <v>115.513800964355</v>
      </c>
      <c r="E894">
        <v>115.35580337524399</v>
      </c>
      <c r="F894">
        <v>892</v>
      </c>
      <c r="K894">
        <f t="shared" si="112"/>
        <v>115.35580337524399</v>
      </c>
      <c r="L894">
        <f t="shared" si="113"/>
        <v>114.23400482177701</v>
      </c>
      <c r="M894">
        <f t="shared" si="106"/>
        <v>9.8201805602209369E-3</v>
      </c>
      <c r="O894">
        <f t="shared" si="107"/>
        <v>108.20490454776217</v>
      </c>
      <c r="P894">
        <f t="shared" si="108"/>
        <v>7.150898827481825</v>
      </c>
      <c r="Q894">
        <f t="shared" si="109"/>
        <v>12.268957364174083</v>
      </c>
      <c r="R894">
        <f t="shared" si="110"/>
        <v>0.58284486735301377</v>
      </c>
      <c r="S894">
        <f t="shared" si="111"/>
        <v>115.35580337524399</v>
      </c>
    </row>
    <row r="895" spans="1:19">
      <c r="A895" s="1" t="d">
        <v>2006-06-28</v>
      </c>
      <c r="B895">
        <v>115.53749999999999</v>
      </c>
      <c r="C895">
        <v>114.802805786132</v>
      </c>
      <c r="D895">
        <v>115.35580337524399</v>
      </c>
      <c r="E895">
        <v>115.17409469604399</v>
      </c>
      <c r="F895">
        <v>893</v>
      </c>
      <c r="K895">
        <f t="shared" si="112"/>
        <v>115.17409469604399</v>
      </c>
      <c r="L895">
        <f t="shared" si="113"/>
        <v>114.84229614257799</v>
      </c>
      <c r="M895">
        <f t="shared" si="106"/>
        <v>2.8891668367032608E-3</v>
      </c>
      <c r="O895">
        <f t="shared" si="107"/>
        <v>108.20490454776217</v>
      </c>
      <c r="P895">
        <f t="shared" si="108"/>
        <v>6.9691901482818253</v>
      </c>
      <c r="Q895">
        <f t="shared" si="109"/>
        <v>12.268957364174083</v>
      </c>
      <c r="R895">
        <f t="shared" si="110"/>
        <v>0.56803442553579808</v>
      </c>
      <c r="S895">
        <f t="shared" si="111"/>
        <v>115.17409469604399</v>
      </c>
    </row>
    <row r="896" spans="1:19">
      <c r="A896" s="1" t="d">
        <v>2006-06-29</v>
      </c>
      <c r="B896">
        <v>115.67969421386699</v>
      </c>
      <c r="C896">
        <v>114.937104339599</v>
      </c>
      <c r="D896">
        <v>115.17409469604399</v>
      </c>
      <c r="E896">
        <v>115.608597106933</v>
      </c>
      <c r="F896">
        <v>894</v>
      </c>
      <c r="K896">
        <f t="shared" si="112"/>
        <v>115.608597106933</v>
      </c>
      <c r="L896">
        <f t="shared" si="113"/>
        <v>115.37950241088799</v>
      </c>
      <c r="M896">
        <f t="shared" si="106"/>
        <v>1.9855753514099739E-3</v>
      </c>
      <c r="O896">
        <f t="shared" si="107"/>
        <v>108.20490454776217</v>
      </c>
      <c r="P896">
        <f t="shared" si="108"/>
        <v>7.4036925591708354</v>
      </c>
      <c r="Q896">
        <f t="shared" si="109"/>
        <v>12.268957364174083</v>
      </c>
      <c r="R896">
        <f t="shared" si="110"/>
        <v>0.60344920431380389</v>
      </c>
      <c r="S896">
        <f t="shared" si="111"/>
        <v>115.608597106933</v>
      </c>
    </row>
    <row r="897" spans="1:19">
      <c r="A897" s="1" t="d">
        <v>2006-07-02</v>
      </c>
      <c r="B897">
        <v>116.13</v>
      </c>
      <c r="C897">
        <v>115.209655303955</v>
      </c>
      <c r="D897">
        <v>115.41900482177699</v>
      </c>
      <c r="E897">
        <v>116.011504821777</v>
      </c>
      <c r="F897">
        <v>895</v>
      </c>
      <c r="K897">
        <f t="shared" si="112"/>
        <v>116.011504821777</v>
      </c>
      <c r="L897">
        <f t="shared" si="113"/>
        <v>115.27679855346599</v>
      </c>
      <c r="M897">
        <f t="shared" si="106"/>
        <v>6.37340971930489E-3</v>
      </c>
      <c r="O897">
        <f t="shared" si="107"/>
        <v>108.20490454776217</v>
      </c>
      <c r="P897">
        <f t="shared" si="108"/>
        <v>7.8066002740148264</v>
      </c>
      <c r="Q897">
        <f t="shared" si="109"/>
        <v>12.268957364174083</v>
      </c>
      <c r="R897">
        <f t="shared" si="110"/>
        <v>0.63628880941508981</v>
      </c>
      <c r="S897">
        <f t="shared" si="111"/>
        <v>116.011504821777</v>
      </c>
    </row>
    <row r="898" spans="1:19">
      <c r="A898" s="1" t="d">
        <v>2006-07-03</v>
      </c>
      <c r="B898">
        <v>116.3353956604</v>
      </c>
      <c r="C898">
        <v>115.695497589111</v>
      </c>
      <c r="D898">
        <v>116.01940048217701</v>
      </c>
      <c r="E898">
        <v>116.28010192871</v>
      </c>
      <c r="F898">
        <v>896</v>
      </c>
      <c r="K898">
        <f t="shared" si="112"/>
        <v>116.28010192871</v>
      </c>
      <c r="L898">
        <f t="shared" si="113"/>
        <v>115.577002410888</v>
      </c>
      <c r="M898">
        <f t="shared" si="106"/>
        <v>6.0833859950997216E-3</v>
      </c>
      <c r="O898">
        <f t="shared" si="107"/>
        <v>108.20490454776217</v>
      </c>
      <c r="P898">
        <f t="shared" si="108"/>
        <v>8.0751973809478272</v>
      </c>
      <c r="Q898">
        <f t="shared" si="109"/>
        <v>12.268957364174083</v>
      </c>
      <c r="R898">
        <f t="shared" si="110"/>
        <v>0.65818122447207883</v>
      </c>
      <c r="S898">
        <f t="shared" si="111"/>
        <v>116.28010192871</v>
      </c>
    </row>
    <row r="899" spans="1:19">
      <c r="A899" s="1" t="d">
        <v>2006-07-04</v>
      </c>
      <c r="B899">
        <v>116.42625</v>
      </c>
      <c r="C899">
        <v>115.78239807128899</v>
      </c>
      <c r="D899">
        <v>116.287997589111</v>
      </c>
      <c r="E899">
        <v>116.216900482177</v>
      </c>
      <c r="F899">
        <v>897</v>
      </c>
      <c r="K899">
        <f t="shared" si="112"/>
        <v>116.216900482177</v>
      </c>
      <c r="L899">
        <f t="shared" si="113"/>
        <v>115.505905303955</v>
      </c>
      <c r="M899">
        <f t="shared" ref="M899:M962" si="114">K899/L899-1</f>
        <v>6.1554876900102862E-3</v>
      </c>
      <c r="O899">
        <f t="shared" ref="O899:O962" si="115">SUM($E$2:$E$2188)/COUNTA($E$2:$E$2188)</f>
        <v>108.20490454776217</v>
      </c>
      <c r="P899">
        <f t="shared" ref="P899:P962" si="116">E899-O899</f>
        <v>8.011995934414827</v>
      </c>
      <c r="Q899">
        <f t="shared" ref="Q899:Q962" si="117">$E$2189</f>
        <v>12.268957364174083</v>
      </c>
      <c r="R899">
        <f t="shared" ref="R899:R962" si="118">P899/Q899</f>
        <v>0.65302989460296124</v>
      </c>
      <c r="S899">
        <f t="shared" ref="S899:S962" si="119">R899*Q899+O899</f>
        <v>116.216900482177</v>
      </c>
    </row>
    <row r="900" spans="1:19">
      <c r="A900" s="1" t="d">
        <v>2006-07-05</v>
      </c>
      <c r="B900">
        <v>116.43020385742101</v>
      </c>
      <c r="C900">
        <v>115.861402893066</v>
      </c>
      <c r="D900">
        <v>116.248495178222</v>
      </c>
      <c r="E900">
        <v>116.3275</v>
      </c>
      <c r="F900">
        <v>898</v>
      </c>
      <c r="K900">
        <f t="shared" si="112"/>
        <v>116.3275</v>
      </c>
      <c r="L900">
        <f t="shared" si="113"/>
        <v>115.35580337524399</v>
      </c>
      <c r="M900">
        <f t="shared" si="114"/>
        <v>8.423474123752106E-3</v>
      </c>
      <c r="O900">
        <f t="shared" si="115"/>
        <v>108.20490454776217</v>
      </c>
      <c r="P900">
        <f t="shared" si="116"/>
        <v>8.1225954522378316</v>
      </c>
      <c r="Q900">
        <f t="shared" si="117"/>
        <v>12.268957364174083</v>
      </c>
      <c r="R900">
        <f t="shared" si="118"/>
        <v>0.66204447624507867</v>
      </c>
      <c r="S900">
        <f t="shared" si="119"/>
        <v>116.3275</v>
      </c>
    </row>
    <row r="901" spans="1:19">
      <c r="A901" s="1" t="d">
        <v>2006-07-06</v>
      </c>
      <c r="B901">
        <v>116.339349517822</v>
      </c>
      <c r="C901">
        <v>115.27679855346599</v>
      </c>
      <c r="D901">
        <v>116.3275</v>
      </c>
      <c r="E901">
        <v>115.44270385742099</v>
      </c>
      <c r="F901">
        <v>899</v>
      </c>
      <c r="K901">
        <f t="shared" si="112"/>
        <v>115.44270385742099</v>
      </c>
      <c r="L901">
        <f t="shared" si="113"/>
        <v>115.17409469604399</v>
      </c>
      <c r="M901">
        <f t="shared" si="114"/>
        <v>2.332201195814898E-3</v>
      </c>
      <c r="O901">
        <f t="shared" si="115"/>
        <v>108.20490454776217</v>
      </c>
      <c r="P901">
        <f t="shared" si="116"/>
        <v>7.2377993096588256</v>
      </c>
      <c r="Q901">
        <f t="shared" si="117"/>
        <v>12.268957364174083</v>
      </c>
      <c r="R901">
        <f t="shared" si="118"/>
        <v>0.58992782310854963</v>
      </c>
      <c r="S901">
        <f t="shared" si="119"/>
        <v>115.44270385742099</v>
      </c>
    </row>
    <row r="902" spans="1:19">
      <c r="A902" s="1" t="d">
        <v>2006-07-09</v>
      </c>
      <c r="B902">
        <v>115.3478956604</v>
      </c>
      <c r="C902">
        <v>114.54210433959901</v>
      </c>
      <c r="D902">
        <v>115.34</v>
      </c>
      <c r="E902">
        <v>115.039796142578</v>
      </c>
      <c r="F902">
        <v>900</v>
      </c>
      <c r="K902">
        <f t="shared" si="112"/>
        <v>115.039796142578</v>
      </c>
      <c r="L902">
        <f t="shared" si="113"/>
        <v>115.608597106933</v>
      </c>
      <c r="M902">
        <f t="shared" si="114"/>
        <v>-4.920057665165567E-3</v>
      </c>
      <c r="O902">
        <f t="shared" si="115"/>
        <v>108.20490454776217</v>
      </c>
      <c r="P902">
        <f t="shared" si="116"/>
        <v>6.8348915948158293</v>
      </c>
      <c r="Q902">
        <f t="shared" si="117"/>
        <v>12.268957364174083</v>
      </c>
      <c r="R902">
        <f t="shared" si="118"/>
        <v>0.55708821800734476</v>
      </c>
      <c r="S902">
        <f t="shared" si="119"/>
        <v>115.039796142578</v>
      </c>
    </row>
    <row r="903" spans="1:19">
      <c r="A903" s="1" t="d">
        <v>2006-07-10</v>
      </c>
      <c r="B903">
        <v>115.308405303955</v>
      </c>
      <c r="C903">
        <v>114.668495178222</v>
      </c>
      <c r="D903">
        <v>115.039796142578</v>
      </c>
      <c r="E903">
        <v>115.284694213867</v>
      </c>
      <c r="F903">
        <v>901</v>
      </c>
      <c r="K903">
        <f t="shared" si="112"/>
        <v>115.284694213867</v>
      </c>
      <c r="L903">
        <f t="shared" si="113"/>
        <v>116.011504821777</v>
      </c>
      <c r="M903">
        <f t="shared" si="114"/>
        <v>-6.2649873305803405E-3</v>
      </c>
      <c r="O903">
        <f t="shared" si="115"/>
        <v>108.20490454776217</v>
      </c>
      <c r="P903">
        <f t="shared" si="116"/>
        <v>7.0797896661048298</v>
      </c>
      <c r="Q903">
        <f t="shared" si="117"/>
        <v>12.268957364174083</v>
      </c>
      <c r="R903">
        <f t="shared" si="118"/>
        <v>0.57704900717791552</v>
      </c>
      <c r="S903">
        <f t="shared" si="119"/>
        <v>115.284694213867</v>
      </c>
    </row>
    <row r="904" spans="1:19">
      <c r="A904" s="1" t="d">
        <v>2006-07-11</v>
      </c>
      <c r="B904">
        <v>115.9325</v>
      </c>
      <c r="C904">
        <v>115.166199035644</v>
      </c>
      <c r="D904">
        <v>115.245203857421</v>
      </c>
      <c r="E904">
        <v>115.814004821777</v>
      </c>
      <c r="F904">
        <v>902</v>
      </c>
      <c r="K904">
        <f t="shared" si="112"/>
        <v>115.814004821777</v>
      </c>
      <c r="L904">
        <f t="shared" si="113"/>
        <v>116.28010192871</v>
      </c>
      <c r="M904">
        <f t="shared" si="114"/>
        <v>-4.0083995387169002E-3</v>
      </c>
      <c r="O904">
        <f t="shared" si="115"/>
        <v>108.20490454776217</v>
      </c>
      <c r="P904">
        <f t="shared" si="116"/>
        <v>7.6091002740148355</v>
      </c>
      <c r="Q904">
        <f t="shared" si="117"/>
        <v>12.268957364174083</v>
      </c>
      <c r="R904">
        <f t="shared" si="118"/>
        <v>0.62019127201743784</v>
      </c>
      <c r="S904">
        <f t="shared" si="119"/>
        <v>115.814004821777</v>
      </c>
    </row>
    <row r="905" spans="1:19">
      <c r="A905" s="1" t="d">
        <v>2006-07-12</v>
      </c>
      <c r="B905">
        <v>115.979898071289</v>
      </c>
      <c r="C905">
        <v>115.482194213867</v>
      </c>
      <c r="D905">
        <v>115.825854339599</v>
      </c>
      <c r="E905">
        <v>115.671798553466</v>
      </c>
      <c r="F905">
        <v>903</v>
      </c>
      <c r="K905">
        <f t="shared" ref="K905:K968" si="120">E905</f>
        <v>115.671798553466</v>
      </c>
      <c r="L905">
        <f t="shared" ref="L905:L968" si="121">E899</f>
        <v>116.216900482177</v>
      </c>
      <c r="M905">
        <f t="shared" si="114"/>
        <v>-4.6903843283497837E-3</v>
      </c>
      <c r="O905">
        <f t="shared" si="115"/>
        <v>108.20490454776217</v>
      </c>
      <c r="P905">
        <f t="shared" si="116"/>
        <v>7.4668940057038355</v>
      </c>
      <c r="Q905">
        <f t="shared" si="117"/>
        <v>12.268957364174083</v>
      </c>
      <c r="R905">
        <f t="shared" si="118"/>
        <v>0.60860053418292148</v>
      </c>
      <c r="S905">
        <f t="shared" si="119"/>
        <v>115.671798553466</v>
      </c>
    </row>
    <row r="906" spans="1:19">
      <c r="A906" s="1" t="d">
        <v>2006-07-13</v>
      </c>
      <c r="B906">
        <v>116.272194213867</v>
      </c>
      <c r="C906">
        <v>115.648099517822</v>
      </c>
      <c r="D906">
        <v>115.67969421386699</v>
      </c>
      <c r="E906">
        <v>115.924604339599</v>
      </c>
      <c r="F906">
        <v>904</v>
      </c>
      <c r="K906">
        <f t="shared" si="120"/>
        <v>115.924604339599</v>
      </c>
      <c r="L906">
        <f t="shared" si="121"/>
        <v>116.3275</v>
      </c>
      <c r="M906">
        <f t="shared" si="114"/>
        <v>-3.4634601482967931E-3</v>
      </c>
      <c r="O906">
        <f t="shared" si="115"/>
        <v>108.20490454776217</v>
      </c>
      <c r="P906">
        <f t="shared" si="116"/>
        <v>7.7196997918368311</v>
      </c>
      <c r="Q906">
        <f t="shared" si="117"/>
        <v>12.268957364174083</v>
      </c>
      <c r="R906">
        <f t="shared" si="118"/>
        <v>0.6292058536594729</v>
      </c>
      <c r="S906">
        <f t="shared" si="119"/>
        <v>115.924604339599</v>
      </c>
    </row>
    <row r="907" spans="1:19">
      <c r="A907" s="1" t="d">
        <v>2006-07-16</v>
      </c>
      <c r="B907">
        <v>116.232703857421</v>
      </c>
      <c r="C907">
        <v>115.70340530395499</v>
      </c>
      <c r="D907">
        <v>116.035203857421</v>
      </c>
      <c r="E907">
        <v>115.758699035644</v>
      </c>
      <c r="F907">
        <v>905</v>
      </c>
      <c r="K907">
        <f t="shared" si="120"/>
        <v>115.758699035644</v>
      </c>
      <c r="L907">
        <f t="shared" si="121"/>
        <v>115.44270385742099</v>
      </c>
      <c r="M907">
        <f t="shared" si="114"/>
        <v>2.7372468563564567E-3</v>
      </c>
      <c r="O907">
        <f t="shared" si="115"/>
        <v>108.20490454776217</v>
      </c>
      <c r="P907">
        <f t="shared" si="116"/>
        <v>7.5537944878818308</v>
      </c>
      <c r="Q907">
        <f t="shared" si="117"/>
        <v>12.268957364174083</v>
      </c>
      <c r="R907">
        <f t="shared" si="118"/>
        <v>0.61568348993853839</v>
      </c>
      <c r="S907">
        <f t="shared" si="119"/>
        <v>115.758699035644</v>
      </c>
    </row>
    <row r="908" spans="1:19">
      <c r="A908" s="1" t="d">
        <v>2006-07-17</v>
      </c>
      <c r="B908">
        <v>116.066798553466</v>
      </c>
      <c r="C908">
        <v>115.52169662475499</v>
      </c>
      <c r="D908">
        <v>115.735</v>
      </c>
      <c r="E908">
        <v>115.853495178222</v>
      </c>
      <c r="F908">
        <v>906</v>
      </c>
      <c r="K908">
        <f t="shared" si="120"/>
        <v>115.853495178222</v>
      </c>
      <c r="L908">
        <f t="shared" si="121"/>
        <v>115.039796142578</v>
      </c>
      <c r="M908">
        <f t="shared" si="114"/>
        <v>7.073196084557809E-3</v>
      </c>
      <c r="O908">
        <f t="shared" si="115"/>
        <v>108.20490454776217</v>
      </c>
      <c r="P908">
        <f t="shared" si="116"/>
        <v>7.6485906304598359</v>
      </c>
      <c r="Q908">
        <f t="shared" si="117"/>
        <v>12.268957364174083</v>
      </c>
      <c r="R908">
        <f t="shared" si="118"/>
        <v>0.62340999348437465</v>
      </c>
      <c r="S908">
        <f t="shared" si="119"/>
        <v>115.853495178222</v>
      </c>
    </row>
    <row r="909" spans="1:19">
      <c r="A909" s="1" t="d">
        <v>2006-07-18</v>
      </c>
      <c r="B909">
        <v>116.3275</v>
      </c>
      <c r="C909">
        <v>115.56119903564399</v>
      </c>
      <c r="D909">
        <v>115.845599517822</v>
      </c>
      <c r="E909">
        <v>116.26429855346601</v>
      </c>
      <c r="F909">
        <v>907</v>
      </c>
      <c r="K909">
        <f t="shared" si="120"/>
        <v>116.26429855346601</v>
      </c>
      <c r="L909">
        <f t="shared" si="121"/>
        <v>115.284694213867</v>
      </c>
      <c r="M909">
        <f t="shared" si="114"/>
        <v>8.497262765703617E-3</v>
      </c>
      <c r="O909">
        <f t="shared" si="115"/>
        <v>108.20490454776217</v>
      </c>
      <c r="P909">
        <f t="shared" si="116"/>
        <v>8.0593940057038367</v>
      </c>
      <c r="Q909">
        <f t="shared" si="117"/>
        <v>12.268957364174083</v>
      </c>
      <c r="R909">
        <f t="shared" si="118"/>
        <v>0.65689314637588003</v>
      </c>
      <c r="S909">
        <f t="shared" si="119"/>
        <v>116.26429855346601</v>
      </c>
    </row>
    <row r="910" spans="1:19">
      <c r="A910" s="1" t="d">
        <v>2006-07-19</v>
      </c>
      <c r="B910">
        <v>116.801504821777</v>
      </c>
      <c r="C910">
        <v>116.090497589111</v>
      </c>
      <c r="D910">
        <v>116.26429855346601</v>
      </c>
      <c r="E910">
        <v>116.73039566040001</v>
      </c>
      <c r="F910">
        <v>908</v>
      </c>
      <c r="K910">
        <f t="shared" si="120"/>
        <v>116.73039566040001</v>
      </c>
      <c r="L910">
        <f t="shared" si="121"/>
        <v>115.814004821777</v>
      </c>
      <c r="M910">
        <f t="shared" si="114"/>
        <v>7.9126081516065483E-3</v>
      </c>
      <c r="O910">
        <f t="shared" si="115"/>
        <v>108.20490454776217</v>
      </c>
      <c r="P910">
        <f t="shared" si="116"/>
        <v>8.5254911126378374</v>
      </c>
      <c r="Q910">
        <f t="shared" si="117"/>
        <v>12.268957364174083</v>
      </c>
      <c r="R910">
        <f t="shared" si="118"/>
        <v>0.69488309883060329</v>
      </c>
      <c r="S910">
        <f t="shared" si="119"/>
        <v>116.73039566040001</v>
      </c>
    </row>
    <row r="911" spans="1:19">
      <c r="A911" s="1" t="d">
        <v>2006-07-20</v>
      </c>
      <c r="B911">
        <v>116.76989807128901</v>
      </c>
      <c r="C911">
        <v>116.01940048217701</v>
      </c>
      <c r="D911">
        <v>116.738303375244</v>
      </c>
      <c r="E911">
        <v>116.58820144653301</v>
      </c>
      <c r="F911">
        <v>909</v>
      </c>
      <c r="K911">
        <f t="shared" si="120"/>
        <v>116.58820144653301</v>
      </c>
      <c r="L911">
        <f t="shared" si="121"/>
        <v>115.671798553466</v>
      </c>
      <c r="M911">
        <f t="shared" si="114"/>
        <v>7.9224400807031969E-3</v>
      </c>
      <c r="O911">
        <f t="shared" si="115"/>
        <v>108.20490454776217</v>
      </c>
      <c r="P911">
        <f t="shared" si="116"/>
        <v>8.3832968987708369</v>
      </c>
      <c r="Q911">
        <f t="shared" si="117"/>
        <v>12.268957364174083</v>
      </c>
      <c r="R911">
        <f t="shared" si="118"/>
        <v>0.68329334351184945</v>
      </c>
      <c r="S911">
        <f t="shared" si="119"/>
        <v>116.58820144653301</v>
      </c>
    </row>
    <row r="912" spans="1:19">
      <c r="A912" s="1" t="d">
        <v>2006-07-23</v>
      </c>
      <c r="B912">
        <v>116.6316456604</v>
      </c>
      <c r="C912">
        <v>116.256402893066</v>
      </c>
      <c r="D912">
        <v>116.619796142578</v>
      </c>
      <c r="E912">
        <v>116.414400482177</v>
      </c>
      <c r="F912">
        <v>910</v>
      </c>
      <c r="K912">
        <f t="shared" si="120"/>
        <v>116.414400482177</v>
      </c>
      <c r="L912">
        <f t="shared" si="121"/>
        <v>115.924604339599</v>
      </c>
      <c r="M912">
        <f t="shared" si="114"/>
        <v>4.2251267137660697E-3</v>
      </c>
      <c r="O912">
        <f t="shared" si="115"/>
        <v>108.20490454776217</v>
      </c>
      <c r="P912">
        <f t="shared" si="116"/>
        <v>8.2094959344148322</v>
      </c>
      <c r="Q912">
        <f t="shared" si="117"/>
        <v>12.268957364174083</v>
      </c>
      <c r="R912">
        <f t="shared" si="118"/>
        <v>0.66912743200061453</v>
      </c>
      <c r="S912">
        <f t="shared" si="119"/>
        <v>116.414400482177</v>
      </c>
    </row>
    <row r="913" spans="1:19">
      <c r="A913" s="1" t="d">
        <v>2006-07-24</v>
      </c>
      <c r="B913">
        <v>116.7225</v>
      </c>
      <c r="C913">
        <v>116.351199035644</v>
      </c>
      <c r="D913">
        <v>116.414400482177</v>
      </c>
      <c r="E913">
        <v>116.442053375244</v>
      </c>
      <c r="F913">
        <v>911</v>
      </c>
      <c r="K913">
        <f t="shared" si="120"/>
        <v>116.442053375244</v>
      </c>
      <c r="L913">
        <f t="shared" si="121"/>
        <v>115.758699035644</v>
      </c>
      <c r="M913">
        <f t="shared" si="114"/>
        <v>5.9032655454220873E-3</v>
      </c>
      <c r="O913">
        <f t="shared" si="115"/>
        <v>108.20490454776217</v>
      </c>
      <c r="P913">
        <f t="shared" si="116"/>
        <v>8.2371488274818319</v>
      </c>
      <c r="Q913">
        <f t="shared" si="117"/>
        <v>12.268957364174083</v>
      </c>
      <c r="R913">
        <f t="shared" si="118"/>
        <v>0.67138132304010467</v>
      </c>
      <c r="S913">
        <f t="shared" si="119"/>
        <v>116.442053375244</v>
      </c>
    </row>
    <row r="914" spans="1:19">
      <c r="A914" s="1" t="d">
        <v>2006-07-25</v>
      </c>
      <c r="B914">
        <v>116.912104339599</v>
      </c>
      <c r="C914">
        <v>116.011504821777</v>
      </c>
      <c r="D914">
        <v>116.438099517822</v>
      </c>
      <c r="E914">
        <v>116.840995178222</v>
      </c>
      <c r="F914">
        <v>912</v>
      </c>
      <c r="K914">
        <f t="shared" si="120"/>
        <v>116.840995178222</v>
      </c>
      <c r="L914">
        <f t="shared" si="121"/>
        <v>115.853495178222</v>
      </c>
      <c r="M914">
        <f t="shared" si="114"/>
        <v>8.5236962292840612E-3</v>
      </c>
      <c r="O914">
        <f t="shared" si="115"/>
        <v>108.20490454776217</v>
      </c>
      <c r="P914">
        <f t="shared" si="116"/>
        <v>8.6360906304598331</v>
      </c>
      <c r="Q914">
        <f t="shared" si="117"/>
        <v>12.268957364174083</v>
      </c>
      <c r="R914">
        <f t="shared" si="118"/>
        <v>0.70389768047263845</v>
      </c>
      <c r="S914">
        <f t="shared" si="119"/>
        <v>116.840995178222</v>
      </c>
    </row>
    <row r="915" spans="1:19">
      <c r="A915" s="1" t="d">
        <v>2006-07-26</v>
      </c>
      <c r="B915">
        <v>116.880497589111</v>
      </c>
      <c r="C915">
        <v>116.043099517822</v>
      </c>
      <c r="D915">
        <v>116.84494903564401</v>
      </c>
      <c r="E915">
        <v>116.058902893066</v>
      </c>
      <c r="F915">
        <v>913</v>
      </c>
      <c r="K915">
        <f t="shared" si="120"/>
        <v>116.058902893066</v>
      </c>
      <c r="L915">
        <f t="shared" si="121"/>
        <v>116.26429855346601</v>
      </c>
      <c r="M915">
        <f t="shared" si="114"/>
        <v>-1.7666270983912602E-3</v>
      </c>
      <c r="O915">
        <f t="shared" si="115"/>
        <v>108.20490454776217</v>
      </c>
      <c r="P915">
        <f t="shared" si="116"/>
        <v>7.853998345303836</v>
      </c>
      <c r="Q915">
        <f t="shared" si="117"/>
        <v>12.268957364174083</v>
      </c>
      <c r="R915">
        <f t="shared" si="118"/>
        <v>0.6401520611880086</v>
      </c>
      <c r="S915">
        <f t="shared" si="119"/>
        <v>116.058902893066</v>
      </c>
    </row>
    <row r="916" spans="1:19">
      <c r="A916" s="1" t="d">
        <v>2006-07-27</v>
      </c>
      <c r="B916">
        <v>116.197155303955</v>
      </c>
      <c r="C916">
        <v>115.426900482177</v>
      </c>
      <c r="D916">
        <v>116.08260192871001</v>
      </c>
      <c r="E916">
        <v>115.5453956604</v>
      </c>
      <c r="F916">
        <v>914</v>
      </c>
      <c r="K916">
        <f t="shared" si="120"/>
        <v>115.5453956604</v>
      </c>
      <c r="L916">
        <f t="shared" si="121"/>
        <v>116.73039566040001</v>
      </c>
      <c r="M916">
        <f t="shared" si="114"/>
        <v>-1.0151597562022219E-2</v>
      </c>
      <c r="O916">
        <f t="shared" si="115"/>
        <v>108.20490454776217</v>
      </c>
      <c r="P916">
        <f t="shared" si="116"/>
        <v>7.3404911126378352</v>
      </c>
      <c r="Q916">
        <f t="shared" si="117"/>
        <v>12.268957364174083</v>
      </c>
      <c r="R916">
        <f t="shared" si="118"/>
        <v>0.5982978744446863</v>
      </c>
      <c r="S916">
        <f t="shared" si="119"/>
        <v>115.5453956604</v>
      </c>
    </row>
    <row r="917" spans="1:19">
      <c r="A917" s="1" t="d">
        <v>2006-07-30</v>
      </c>
      <c r="B917">
        <v>115.774502410888</v>
      </c>
      <c r="C917">
        <v>115.118800964355</v>
      </c>
      <c r="D917">
        <v>115.74289566039999</v>
      </c>
      <c r="E917">
        <v>115.5453956604</v>
      </c>
      <c r="F917">
        <v>915</v>
      </c>
      <c r="K917">
        <f t="shared" si="120"/>
        <v>115.5453956604</v>
      </c>
      <c r="L917">
        <f t="shared" si="121"/>
        <v>116.58820144653301</v>
      </c>
      <c r="M917">
        <f t="shared" si="114"/>
        <v>-8.9443509136833965E-3</v>
      </c>
      <c r="O917">
        <f t="shared" si="115"/>
        <v>108.20490454776217</v>
      </c>
      <c r="P917">
        <f t="shared" si="116"/>
        <v>7.3404911126378352</v>
      </c>
      <c r="Q917">
        <f t="shared" si="117"/>
        <v>12.268957364174083</v>
      </c>
      <c r="R917">
        <f t="shared" si="118"/>
        <v>0.5982978744446863</v>
      </c>
      <c r="S917">
        <f t="shared" si="119"/>
        <v>115.5453956604</v>
      </c>
    </row>
    <row r="918" spans="1:19">
      <c r="A918" s="1" t="d">
        <v>2006-07-31</v>
      </c>
      <c r="B918">
        <v>116.13</v>
      </c>
      <c r="C918">
        <v>115.237296142578</v>
      </c>
      <c r="D918">
        <v>115.5453956604</v>
      </c>
      <c r="E918">
        <v>116.007550964355</v>
      </c>
      <c r="F918">
        <v>916</v>
      </c>
      <c r="K918">
        <f t="shared" si="120"/>
        <v>116.007550964355</v>
      </c>
      <c r="L918">
        <f t="shared" si="121"/>
        <v>116.414400482177</v>
      </c>
      <c r="M918">
        <f t="shared" si="114"/>
        <v>-3.4948384060465854E-3</v>
      </c>
      <c r="O918">
        <f t="shared" si="115"/>
        <v>108.20490454776217</v>
      </c>
      <c r="P918">
        <f t="shared" si="116"/>
        <v>7.802646416592836</v>
      </c>
      <c r="Q918">
        <f t="shared" si="117"/>
        <v>12.268957364174083</v>
      </c>
      <c r="R918">
        <f t="shared" si="118"/>
        <v>0.63596654426210009</v>
      </c>
      <c r="S918">
        <f t="shared" si="119"/>
        <v>116.007550964355</v>
      </c>
    </row>
    <row r="919" spans="1:19">
      <c r="A919" s="1" t="d">
        <v>2006-08-01</v>
      </c>
      <c r="B919">
        <v>116.07469421386701</v>
      </c>
      <c r="C919">
        <v>115.671798553466</v>
      </c>
      <c r="D919">
        <v>116.003597106933</v>
      </c>
      <c r="E919">
        <v>115.766594696044</v>
      </c>
      <c r="F919">
        <v>917</v>
      </c>
      <c r="K919">
        <f t="shared" si="120"/>
        <v>115.766594696044</v>
      </c>
      <c r="L919">
        <f t="shared" si="121"/>
        <v>116.442053375244</v>
      </c>
      <c r="M919">
        <f t="shared" si="114"/>
        <v>-5.8008138779834795E-3</v>
      </c>
      <c r="O919">
        <f t="shared" si="115"/>
        <v>108.20490454776217</v>
      </c>
      <c r="P919">
        <f t="shared" si="116"/>
        <v>7.5616901482818264</v>
      </c>
      <c r="Q919">
        <f t="shared" si="117"/>
        <v>12.268957364174083</v>
      </c>
      <c r="R919">
        <f t="shared" si="118"/>
        <v>0.61632703772875663</v>
      </c>
      <c r="S919">
        <f t="shared" si="119"/>
        <v>115.766594696044</v>
      </c>
    </row>
    <row r="920" spans="1:19">
      <c r="A920" s="1" t="d">
        <v>2006-08-02</v>
      </c>
      <c r="B920">
        <v>116.438099517822</v>
      </c>
      <c r="C920">
        <v>115.474298553466</v>
      </c>
      <c r="D920">
        <v>115.750803375244</v>
      </c>
      <c r="E920">
        <v>116.30380096435501</v>
      </c>
      <c r="F920">
        <v>918</v>
      </c>
      <c r="K920">
        <f t="shared" si="120"/>
        <v>116.30380096435501</v>
      </c>
      <c r="L920">
        <f t="shared" si="121"/>
        <v>116.840995178222</v>
      </c>
      <c r="M920">
        <f t="shared" si="114"/>
        <v>-4.597651817733972E-3</v>
      </c>
      <c r="O920">
        <f t="shared" si="115"/>
        <v>108.20490454776217</v>
      </c>
      <c r="P920">
        <f t="shared" si="116"/>
        <v>8.0988964165928365</v>
      </c>
      <c r="Q920">
        <f t="shared" si="117"/>
        <v>12.268957364174083</v>
      </c>
      <c r="R920">
        <f t="shared" si="118"/>
        <v>0.66011285035857936</v>
      </c>
      <c r="S920">
        <f t="shared" si="119"/>
        <v>116.30380096435501</v>
      </c>
    </row>
    <row r="921" spans="1:19">
      <c r="A921" s="1" t="d">
        <v>2006-08-03</v>
      </c>
      <c r="B921">
        <v>116.825203857421</v>
      </c>
      <c r="C921">
        <v>116.20109710693301</v>
      </c>
      <c r="D921">
        <v>116.307754821777</v>
      </c>
      <c r="E921">
        <v>116.67510192871001</v>
      </c>
      <c r="F921">
        <v>919</v>
      </c>
      <c r="K921">
        <f t="shared" si="120"/>
        <v>116.67510192871001</v>
      </c>
      <c r="L921">
        <f t="shared" si="121"/>
        <v>116.058902893066</v>
      </c>
      <c r="M921">
        <f t="shared" si="114"/>
        <v>5.3093646440183218E-3</v>
      </c>
      <c r="O921">
        <f t="shared" si="115"/>
        <v>108.20490454776217</v>
      </c>
      <c r="P921">
        <f t="shared" si="116"/>
        <v>8.4701973809478375</v>
      </c>
      <c r="Q921">
        <f t="shared" si="117"/>
        <v>12.268957364174083</v>
      </c>
      <c r="R921">
        <f t="shared" si="118"/>
        <v>0.69037629926738531</v>
      </c>
      <c r="S921">
        <f t="shared" si="119"/>
        <v>116.67510192871001</v>
      </c>
    </row>
    <row r="922" spans="1:19">
      <c r="A922" s="1" t="d">
        <v>2006-08-06</v>
      </c>
      <c r="B922">
        <v>116.912104339599</v>
      </c>
      <c r="C922">
        <v>116.18530578613201</v>
      </c>
      <c r="D922">
        <v>116.287997589111</v>
      </c>
      <c r="E922">
        <v>116.493405303955</v>
      </c>
      <c r="F922">
        <v>920</v>
      </c>
      <c r="K922">
        <f t="shared" si="120"/>
        <v>116.493405303955</v>
      </c>
      <c r="L922">
        <f t="shared" si="121"/>
        <v>115.5453956604</v>
      </c>
      <c r="M922">
        <f t="shared" si="114"/>
        <v>8.2046509784023947E-3</v>
      </c>
      <c r="O922">
        <f t="shared" si="115"/>
        <v>108.20490454776217</v>
      </c>
      <c r="P922">
        <f t="shared" si="116"/>
        <v>8.2885007561928319</v>
      </c>
      <c r="Q922">
        <f t="shared" si="117"/>
        <v>12.268957364174083</v>
      </c>
      <c r="R922">
        <f t="shared" si="118"/>
        <v>0.67556683996601319</v>
      </c>
      <c r="S922">
        <f t="shared" si="119"/>
        <v>116.493405303955</v>
      </c>
    </row>
    <row r="923" spans="1:19">
      <c r="A923" s="1" t="d">
        <v>2006-08-07</v>
      </c>
      <c r="B923">
        <v>116.951594696044</v>
      </c>
      <c r="C923">
        <v>116.44599517822201</v>
      </c>
      <c r="D923">
        <v>116.556594696044</v>
      </c>
      <c r="E923">
        <v>116.738303375244</v>
      </c>
      <c r="F923">
        <v>921</v>
      </c>
      <c r="K923">
        <f t="shared" si="120"/>
        <v>116.738303375244</v>
      </c>
      <c r="L923">
        <f t="shared" si="121"/>
        <v>115.5453956604</v>
      </c>
      <c r="M923">
        <f t="shared" si="114"/>
        <v>1.032414756144906E-2</v>
      </c>
      <c r="O923">
        <f t="shared" si="115"/>
        <v>108.20490454776217</v>
      </c>
      <c r="P923">
        <f t="shared" si="116"/>
        <v>8.5333988274818324</v>
      </c>
      <c r="Q923">
        <f t="shared" si="117"/>
        <v>12.268957364174083</v>
      </c>
      <c r="R923">
        <f t="shared" si="118"/>
        <v>0.69552762913658395</v>
      </c>
      <c r="S923">
        <f t="shared" si="119"/>
        <v>116.738303375244</v>
      </c>
    </row>
    <row r="924" spans="1:19">
      <c r="A924" s="1" t="d">
        <v>2006-08-08</v>
      </c>
      <c r="B924">
        <v>117.26760192870999</v>
      </c>
      <c r="C924">
        <v>116.619796142578</v>
      </c>
      <c r="D924">
        <v>116.746199035644</v>
      </c>
      <c r="E924">
        <v>117.28340530395501</v>
      </c>
      <c r="F924">
        <v>922</v>
      </c>
      <c r="K924">
        <f t="shared" si="120"/>
        <v>117.28340530395501</v>
      </c>
      <c r="L924">
        <f t="shared" si="121"/>
        <v>116.007550964355</v>
      </c>
      <c r="M924">
        <f t="shared" si="114"/>
        <v>1.0998028395514003E-2</v>
      </c>
      <c r="O924">
        <f t="shared" si="115"/>
        <v>108.20490454776217</v>
      </c>
      <c r="P924">
        <f t="shared" si="116"/>
        <v>9.0785007561928381</v>
      </c>
      <c r="Q924">
        <f t="shared" si="117"/>
        <v>12.268957364174083</v>
      </c>
      <c r="R924">
        <f t="shared" si="118"/>
        <v>0.73995698955662492</v>
      </c>
      <c r="S924">
        <f t="shared" si="119"/>
        <v>117.28340530395501</v>
      </c>
    </row>
    <row r="925" spans="1:19">
      <c r="A925" s="1" t="d">
        <v>2006-08-09</v>
      </c>
      <c r="B925">
        <v>117.354502410888</v>
      </c>
      <c r="C925">
        <v>116.295905303955</v>
      </c>
      <c r="D925">
        <v>117.291300964355</v>
      </c>
      <c r="E925">
        <v>116.390701446533</v>
      </c>
      <c r="F925">
        <v>923</v>
      </c>
      <c r="K925">
        <f t="shared" si="120"/>
        <v>116.390701446533</v>
      </c>
      <c r="L925">
        <f t="shared" si="121"/>
        <v>115.766594696044</v>
      </c>
      <c r="M925">
        <f t="shared" si="114"/>
        <v>5.3910780750496823E-3</v>
      </c>
      <c r="O925">
        <f t="shared" si="115"/>
        <v>108.20490454776217</v>
      </c>
      <c r="P925">
        <f t="shared" si="116"/>
        <v>8.1857968987708318</v>
      </c>
      <c r="Q925">
        <f t="shared" si="117"/>
        <v>12.268957364174083</v>
      </c>
      <c r="R925">
        <f t="shared" si="118"/>
        <v>0.66719580611419627</v>
      </c>
      <c r="S925">
        <f t="shared" si="119"/>
        <v>116.390701446533</v>
      </c>
    </row>
    <row r="926" spans="1:19">
      <c r="A926" s="1" t="d">
        <v>2006-08-10</v>
      </c>
      <c r="B926">
        <v>117.164898071289</v>
      </c>
      <c r="C926">
        <v>116.3353956604</v>
      </c>
      <c r="D926">
        <v>116.398597106933</v>
      </c>
      <c r="E926">
        <v>116.73039566040001</v>
      </c>
      <c r="F926">
        <v>924</v>
      </c>
      <c r="K926">
        <f t="shared" si="120"/>
        <v>116.73039566040001</v>
      </c>
      <c r="L926">
        <f t="shared" si="121"/>
        <v>116.30380096435501</v>
      </c>
      <c r="M926">
        <f t="shared" si="114"/>
        <v>3.6679342593088915E-3</v>
      </c>
      <c r="O926">
        <f t="shared" si="115"/>
        <v>108.20490454776217</v>
      </c>
      <c r="P926">
        <f t="shared" si="116"/>
        <v>8.5254911126378374</v>
      </c>
      <c r="Q926">
        <f t="shared" si="117"/>
        <v>12.268957364174083</v>
      </c>
      <c r="R926">
        <f t="shared" si="118"/>
        <v>0.69488309883060329</v>
      </c>
      <c r="S926">
        <f t="shared" si="119"/>
        <v>116.73039566040001</v>
      </c>
    </row>
    <row r="927" spans="1:19">
      <c r="A927" s="1" t="d">
        <v>2006-08-13</v>
      </c>
      <c r="B927">
        <v>117.330803375244</v>
      </c>
      <c r="C927">
        <v>116.864694213867</v>
      </c>
      <c r="D927">
        <v>116.912104339599</v>
      </c>
      <c r="E927">
        <v>117.18070144653301</v>
      </c>
      <c r="F927">
        <v>925</v>
      </c>
      <c r="K927">
        <f t="shared" si="120"/>
        <v>117.18070144653301</v>
      </c>
      <c r="L927">
        <f t="shared" si="121"/>
        <v>116.67510192871001</v>
      </c>
      <c r="M927">
        <f t="shared" si="114"/>
        <v>4.3333968384440258E-3</v>
      </c>
      <c r="O927">
        <f t="shared" si="115"/>
        <v>108.20490454776217</v>
      </c>
      <c r="P927">
        <f t="shared" si="116"/>
        <v>8.9757968987708381</v>
      </c>
      <c r="Q927">
        <f t="shared" si="117"/>
        <v>12.268957364174083</v>
      </c>
      <c r="R927">
        <f t="shared" si="118"/>
        <v>0.731585955704808</v>
      </c>
      <c r="S927">
        <f t="shared" si="119"/>
        <v>117.18070144653301</v>
      </c>
    </row>
    <row r="928" spans="1:19">
      <c r="A928" s="1" t="d">
        <v>2006-08-14</v>
      </c>
      <c r="B928">
        <v>117.34659469604399</v>
      </c>
      <c r="C928">
        <v>116.951594696044</v>
      </c>
      <c r="D928">
        <v>117.172805786132</v>
      </c>
      <c r="E928">
        <v>117.14119903564399</v>
      </c>
      <c r="F928">
        <v>926</v>
      </c>
      <c r="K928">
        <f t="shared" si="120"/>
        <v>117.14119903564399</v>
      </c>
      <c r="L928">
        <f t="shared" si="121"/>
        <v>116.493405303955</v>
      </c>
      <c r="M928">
        <f t="shared" si="114"/>
        <v>5.5607759941325163E-3</v>
      </c>
      <c r="O928">
        <f t="shared" si="115"/>
        <v>108.20490454776217</v>
      </c>
      <c r="P928">
        <f t="shared" si="116"/>
        <v>8.936294487881824</v>
      </c>
      <c r="Q928">
        <f t="shared" si="117"/>
        <v>12.268957364174083</v>
      </c>
      <c r="R928">
        <f t="shared" si="118"/>
        <v>0.72836625172210745</v>
      </c>
      <c r="S928">
        <f t="shared" si="119"/>
        <v>117.14119903564399</v>
      </c>
    </row>
    <row r="929" spans="1:19">
      <c r="A929" s="1" t="d">
        <v>2006-08-15</v>
      </c>
      <c r="B929">
        <v>117.61520385742099</v>
      </c>
      <c r="C929">
        <v>117.07799758911101</v>
      </c>
      <c r="D929">
        <v>117.149094696044</v>
      </c>
      <c r="E929">
        <v>117.544094696044</v>
      </c>
      <c r="F929">
        <v>927</v>
      </c>
      <c r="K929">
        <f t="shared" si="120"/>
        <v>117.544094696044</v>
      </c>
      <c r="L929">
        <f t="shared" si="121"/>
        <v>116.738303375244</v>
      </c>
      <c r="M929">
        <f t="shared" si="114"/>
        <v>6.9025443877650527E-3</v>
      </c>
      <c r="O929">
        <f t="shared" si="115"/>
        <v>108.20490454776217</v>
      </c>
      <c r="P929">
        <f t="shared" si="116"/>
        <v>9.3391901482818298</v>
      </c>
      <c r="Q929">
        <f t="shared" si="117"/>
        <v>12.268957364174083</v>
      </c>
      <c r="R929">
        <f t="shared" si="118"/>
        <v>0.76120487430763206</v>
      </c>
      <c r="S929">
        <f t="shared" si="119"/>
        <v>117.544094696044</v>
      </c>
    </row>
    <row r="930" spans="1:19">
      <c r="A930" s="1" t="d">
        <v>2006-08-16</v>
      </c>
      <c r="B930">
        <v>117.60729614257799</v>
      </c>
      <c r="C930">
        <v>117.1253956604</v>
      </c>
      <c r="D930">
        <v>117.536199035644</v>
      </c>
      <c r="E930">
        <v>117.48880096435499</v>
      </c>
      <c r="F930">
        <v>928</v>
      </c>
      <c r="K930">
        <f t="shared" si="120"/>
        <v>117.48880096435499</v>
      </c>
      <c r="L930">
        <f t="shared" si="121"/>
        <v>117.28340530395501</v>
      </c>
      <c r="M930">
        <f t="shared" si="114"/>
        <v>1.7512764049412155E-3</v>
      </c>
      <c r="O930">
        <f t="shared" si="115"/>
        <v>108.20490454776217</v>
      </c>
      <c r="P930">
        <f t="shared" si="116"/>
        <v>9.2838964165928246</v>
      </c>
      <c r="Q930">
        <f t="shared" si="117"/>
        <v>12.268957364174083</v>
      </c>
      <c r="R930">
        <f t="shared" si="118"/>
        <v>0.75669807474449513</v>
      </c>
      <c r="S930">
        <f t="shared" si="119"/>
        <v>117.48880096435499</v>
      </c>
    </row>
    <row r="931" spans="1:19">
      <c r="A931" s="1" t="d">
        <v>2006-08-17</v>
      </c>
      <c r="B931">
        <v>117.646798553466</v>
      </c>
      <c r="C931">
        <v>116.99900482177701</v>
      </c>
      <c r="D931">
        <v>117.496696624755</v>
      </c>
      <c r="E931">
        <v>117.30710433959899</v>
      </c>
      <c r="F931">
        <v>929</v>
      </c>
      <c r="K931">
        <f t="shared" si="120"/>
        <v>117.30710433959899</v>
      </c>
      <c r="L931">
        <f t="shared" si="121"/>
        <v>116.390701446533</v>
      </c>
      <c r="M931">
        <f t="shared" si="114"/>
        <v>7.8735060591328399E-3</v>
      </c>
      <c r="O931">
        <f t="shared" si="115"/>
        <v>108.20490454776217</v>
      </c>
      <c r="P931">
        <f t="shared" si="116"/>
        <v>9.1021997918368243</v>
      </c>
      <c r="Q931">
        <f t="shared" si="117"/>
        <v>12.268957364174083</v>
      </c>
      <c r="R931">
        <f t="shared" si="118"/>
        <v>0.74188861544304197</v>
      </c>
      <c r="S931">
        <f t="shared" si="119"/>
        <v>117.30710433959899</v>
      </c>
    </row>
    <row r="932" spans="1:19">
      <c r="A932" s="1" t="d">
        <v>2006-08-20</v>
      </c>
      <c r="B932">
        <v>118.270905303955</v>
      </c>
      <c r="C932">
        <v>117.30710433959899</v>
      </c>
      <c r="D932">
        <v>117.338699035644</v>
      </c>
      <c r="E932">
        <v>117.93909469604399</v>
      </c>
      <c r="F932">
        <v>930</v>
      </c>
      <c r="K932">
        <f t="shared" si="120"/>
        <v>117.93909469604399</v>
      </c>
      <c r="L932">
        <f t="shared" si="121"/>
        <v>116.73039566040001</v>
      </c>
      <c r="M932">
        <f t="shared" si="114"/>
        <v>1.0354621251866813E-2</v>
      </c>
      <c r="O932">
        <f t="shared" si="115"/>
        <v>108.20490454776217</v>
      </c>
      <c r="P932">
        <f t="shared" si="116"/>
        <v>9.7341901482818258</v>
      </c>
      <c r="Q932">
        <f t="shared" si="117"/>
        <v>12.268957364174083</v>
      </c>
      <c r="R932">
        <f t="shared" si="118"/>
        <v>0.79339994910293732</v>
      </c>
      <c r="S932">
        <f t="shared" si="119"/>
        <v>117.93909469604399</v>
      </c>
    </row>
    <row r="933" spans="1:19">
      <c r="A933" s="1" t="d">
        <v>2006-08-21</v>
      </c>
      <c r="B933">
        <v>118.239298553466</v>
      </c>
      <c r="C933">
        <v>117.66260192871</v>
      </c>
      <c r="D933">
        <v>117.923303375244</v>
      </c>
      <c r="E933">
        <v>117.89960433959899</v>
      </c>
      <c r="F933">
        <v>931</v>
      </c>
      <c r="K933">
        <f t="shared" si="120"/>
        <v>117.89960433959899</v>
      </c>
      <c r="L933">
        <f t="shared" si="121"/>
        <v>117.18070144653301</v>
      </c>
      <c r="M933">
        <f t="shared" si="114"/>
        <v>6.1349939383492647E-3</v>
      </c>
      <c r="O933">
        <f t="shared" si="115"/>
        <v>108.20490454776217</v>
      </c>
      <c r="P933">
        <f t="shared" si="116"/>
        <v>9.6946997918368254</v>
      </c>
      <c r="Q933">
        <f t="shared" si="117"/>
        <v>12.268957364174083</v>
      </c>
      <c r="R933">
        <f t="shared" si="118"/>
        <v>0.79018122763600041</v>
      </c>
      <c r="S933">
        <f t="shared" si="119"/>
        <v>117.89960433959899</v>
      </c>
    </row>
    <row r="934" spans="1:19">
      <c r="A934" s="1" t="d">
        <v>2006-08-22</v>
      </c>
      <c r="B934">
        <v>117.947002410888</v>
      </c>
      <c r="C934">
        <v>117.46510192871</v>
      </c>
      <c r="D934">
        <v>117.87590530395499</v>
      </c>
      <c r="E934">
        <v>117.496696624755</v>
      </c>
      <c r="F934">
        <v>932</v>
      </c>
      <c r="K934">
        <f t="shared" si="120"/>
        <v>117.496696624755</v>
      </c>
      <c r="L934">
        <f t="shared" si="121"/>
        <v>117.14119903564399</v>
      </c>
      <c r="M934">
        <f t="shared" si="114"/>
        <v>3.034778472797095E-3</v>
      </c>
      <c r="O934">
        <f t="shared" si="115"/>
        <v>108.20490454776217</v>
      </c>
      <c r="P934">
        <f t="shared" si="116"/>
        <v>9.2917920769928344</v>
      </c>
      <c r="Q934">
        <f t="shared" si="117"/>
        <v>12.268957364174083</v>
      </c>
      <c r="R934">
        <f t="shared" si="118"/>
        <v>0.75734162253471449</v>
      </c>
      <c r="S934">
        <f t="shared" si="119"/>
        <v>117.496696624755</v>
      </c>
    </row>
    <row r="935" spans="1:19">
      <c r="A935" s="1" t="d">
        <v>2006-08-23</v>
      </c>
      <c r="B935">
        <v>118.04179855346599</v>
      </c>
      <c r="C935">
        <v>117.315</v>
      </c>
      <c r="D935">
        <v>117.48880096435499</v>
      </c>
      <c r="E935">
        <v>117.394004821777</v>
      </c>
      <c r="F935">
        <v>933</v>
      </c>
      <c r="K935">
        <f t="shared" si="120"/>
        <v>117.394004821777</v>
      </c>
      <c r="L935">
        <f t="shared" si="121"/>
        <v>117.544094696044</v>
      </c>
      <c r="M935">
        <f t="shared" si="114"/>
        <v>-1.2768814516382898E-3</v>
      </c>
      <c r="O935">
        <f t="shared" si="115"/>
        <v>108.20490454776217</v>
      </c>
      <c r="P935">
        <f t="shared" si="116"/>
        <v>9.1891002740148338</v>
      </c>
      <c r="Q935">
        <f t="shared" si="117"/>
        <v>12.268957364174083</v>
      </c>
      <c r="R935">
        <f t="shared" si="118"/>
        <v>0.74897157119866009</v>
      </c>
      <c r="S935">
        <f t="shared" si="119"/>
        <v>117.394004821777</v>
      </c>
    </row>
    <row r="936" spans="1:19">
      <c r="A936" s="1" t="d">
        <v>2006-08-24</v>
      </c>
      <c r="B936">
        <v>118.326199035644</v>
      </c>
      <c r="C936">
        <v>117.330803375244</v>
      </c>
      <c r="D936">
        <v>117.38609710693299</v>
      </c>
      <c r="E936">
        <v>118.160305786132</v>
      </c>
      <c r="F936">
        <v>934</v>
      </c>
      <c r="K936">
        <f t="shared" si="120"/>
        <v>118.160305786132</v>
      </c>
      <c r="L936">
        <f t="shared" si="121"/>
        <v>117.48880096435499</v>
      </c>
      <c r="M936">
        <f t="shared" si="114"/>
        <v>5.7154794011451404E-3</v>
      </c>
      <c r="O936">
        <f t="shared" si="115"/>
        <v>108.20490454776217</v>
      </c>
      <c r="P936">
        <f t="shared" si="116"/>
        <v>9.9554012383698307</v>
      </c>
      <c r="Q936">
        <f t="shared" si="117"/>
        <v>12.268957364174083</v>
      </c>
      <c r="R936">
        <f t="shared" si="118"/>
        <v>0.81143009490277129</v>
      </c>
      <c r="S936">
        <f t="shared" si="119"/>
        <v>118.160305786132</v>
      </c>
    </row>
    <row r="937" spans="1:19">
      <c r="A937" s="1" t="d">
        <v>2006-08-27</v>
      </c>
      <c r="B937">
        <v>118.460497589111</v>
      </c>
      <c r="C937">
        <v>118.136594696044</v>
      </c>
      <c r="D937">
        <v>118.191900482177</v>
      </c>
      <c r="E937">
        <v>118.420995178222</v>
      </c>
      <c r="F937">
        <v>935</v>
      </c>
      <c r="K937">
        <f t="shared" si="120"/>
        <v>118.420995178222</v>
      </c>
      <c r="L937">
        <f t="shared" si="121"/>
        <v>117.30710433959899</v>
      </c>
      <c r="M937">
        <f t="shared" si="114"/>
        <v>9.4955104798968293E-3</v>
      </c>
      <c r="O937">
        <f t="shared" si="115"/>
        <v>108.20490454776217</v>
      </c>
      <c r="P937">
        <f t="shared" si="116"/>
        <v>10.216090630459831</v>
      </c>
      <c r="Q937">
        <f t="shared" si="117"/>
        <v>12.268957364174083</v>
      </c>
      <c r="R937">
        <f t="shared" si="118"/>
        <v>0.8326779796538607</v>
      </c>
      <c r="S937">
        <f t="shared" si="119"/>
        <v>118.420995178222</v>
      </c>
    </row>
    <row r="938" spans="1:19">
      <c r="A938" s="1" t="d">
        <v>2006-08-28</v>
      </c>
      <c r="B938">
        <v>118.472347106933</v>
      </c>
      <c r="C938">
        <v>117.7178956604</v>
      </c>
      <c r="D938">
        <v>118.420995178222</v>
      </c>
      <c r="E938">
        <v>118.25510192871</v>
      </c>
      <c r="F938">
        <v>936</v>
      </c>
      <c r="K938">
        <f t="shared" si="120"/>
        <v>118.25510192871</v>
      </c>
      <c r="L938">
        <f t="shared" si="121"/>
        <v>117.93909469604399</v>
      </c>
      <c r="M938">
        <f t="shared" si="114"/>
        <v>2.6794103641412104E-3</v>
      </c>
      <c r="O938">
        <f t="shared" si="115"/>
        <v>108.20490454776217</v>
      </c>
      <c r="P938">
        <f t="shared" si="116"/>
        <v>10.050197380947836</v>
      </c>
      <c r="Q938">
        <f t="shared" si="117"/>
        <v>12.268957364174083</v>
      </c>
      <c r="R938">
        <f t="shared" si="118"/>
        <v>0.81915659844860755</v>
      </c>
      <c r="S938">
        <f t="shared" si="119"/>
        <v>118.25510192871</v>
      </c>
    </row>
    <row r="939" spans="1:19">
      <c r="A939" s="1" t="d">
        <v>2006-08-29</v>
      </c>
      <c r="B939">
        <v>118.815995178222</v>
      </c>
      <c r="C939">
        <v>118.223495178222</v>
      </c>
      <c r="D939">
        <v>118.270905303955</v>
      </c>
      <c r="E939">
        <v>118.689604339599</v>
      </c>
      <c r="F939">
        <v>937</v>
      </c>
      <c r="K939">
        <f t="shared" si="120"/>
        <v>118.689604339599</v>
      </c>
      <c r="L939">
        <f t="shared" si="121"/>
        <v>117.89960433959899</v>
      </c>
      <c r="M939">
        <f t="shared" si="114"/>
        <v>6.7006162100806677E-3</v>
      </c>
      <c r="O939">
        <f t="shared" si="115"/>
        <v>108.20490454776217</v>
      </c>
      <c r="P939">
        <f t="shared" si="116"/>
        <v>10.484699791836832</v>
      </c>
      <c r="Q939">
        <f t="shared" si="117"/>
        <v>12.268957364174083</v>
      </c>
      <c r="R939">
        <f t="shared" si="118"/>
        <v>0.85457137722661214</v>
      </c>
      <c r="S939">
        <f t="shared" si="119"/>
        <v>118.689604339599</v>
      </c>
    </row>
    <row r="940" spans="1:19">
      <c r="A940" s="1" t="d">
        <v>2006-08-30</v>
      </c>
      <c r="B940">
        <v>119.06880096435501</v>
      </c>
      <c r="C940">
        <v>118.53950241088801</v>
      </c>
      <c r="D940">
        <v>118.69750000000001</v>
      </c>
      <c r="E940">
        <v>118.713303375244</v>
      </c>
      <c r="F940">
        <v>938</v>
      </c>
      <c r="K940">
        <f t="shared" si="120"/>
        <v>118.713303375244</v>
      </c>
      <c r="L940">
        <f t="shared" si="121"/>
        <v>117.496696624755</v>
      </c>
      <c r="M940">
        <f t="shared" si="114"/>
        <v>1.0354391105772409E-2</v>
      </c>
      <c r="O940">
        <f t="shared" si="115"/>
        <v>108.20490454776217</v>
      </c>
      <c r="P940">
        <f t="shared" si="116"/>
        <v>10.508398827481827</v>
      </c>
      <c r="Q940">
        <f t="shared" si="117"/>
        <v>12.268957364174083</v>
      </c>
      <c r="R940">
        <f t="shared" si="118"/>
        <v>0.85650300311311145</v>
      </c>
      <c r="S940">
        <f t="shared" si="119"/>
        <v>118.713303375244</v>
      </c>
    </row>
    <row r="941" spans="1:19">
      <c r="A941" s="1" t="d">
        <v>2006-08-31</v>
      </c>
      <c r="B941">
        <v>118.86340530395501</v>
      </c>
      <c r="C941">
        <v>118.215599517822</v>
      </c>
      <c r="D941">
        <v>118.65010192871</v>
      </c>
      <c r="E941">
        <v>118.69750000000001</v>
      </c>
      <c r="F941">
        <v>939</v>
      </c>
      <c r="K941">
        <f t="shared" si="120"/>
        <v>118.69750000000001</v>
      </c>
      <c r="L941">
        <f t="shared" si="121"/>
        <v>117.394004821777</v>
      </c>
      <c r="M941">
        <f t="shared" si="114"/>
        <v>1.1103592387038175E-2</v>
      </c>
      <c r="O941">
        <f t="shared" si="115"/>
        <v>108.20490454776217</v>
      </c>
      <c r="P941">
        <f t="shared" si="116"/>
        <v>10.492595452237836</v>
      </c>
      <c r="Q941">
        <f t="shared" si="117"/>
        <v>12.268957364174083</v>
      </c>
      <c r="R941">
        <f t="shared" si="118"/>
        <v>0.85521492501691254</v>
      </c>
      <c r="S941">
        <f t="shared" si="119"/>
        <v>118.69750000000001</v>
      </c>
    </row>
    <row r="942" spans="1:19">
      <c r="A942" s="1" t="d">
        <v>2006-09-03</v>
      </c>
      <c r="B942">
        <v>118.76070144653301</v>
      </c>
      <c r="C942">
        <v>117.741594696044</v>
      </c>
      <c r="D942">
        <v>118.69750000000001</v>
      </c>
      <c r="E942">
        <v>117.97859710693299</v>
      </c>
      <c r="F942">
        <v>940</v>
      </c>
      <c r="K942">
        <f t="shared" si="120"/>
        <v>117.97859710693299</v>
      </c>
      <c r="L942">
        <f t="shared" si="121"/>
        <v>118.160305786132</v>
      </c>
      <c r="M942">
        <f t="shared" si="114"/>
        <v>-1.5378149031527455E-3</v>
      </c>
      <c r="O942">
        <f t="shared" si="115"/>
        <v>108.20490454776217</v>
      </c>
      <c r="P942">
        <f t="shared" si="116"/>
        <v>9.7736925591708257</v>
      </c>
      <c r="Q942">
        <f t="shared" si="117"/>
        <v>12.268957364174083</v>
      </c>
      <c r="R942">
        <f t="shared" si="118"/>
        <v>0.79661965308563665</v>
      </c>
      <c r="S942">
        <f t="shared" si="119"/>
        <v>117.97859710693299</v>
      </c>
    </row>
    <row r="943" spans="1:19">
      <c r="A943" s="1" t="d">
        <v>2006-09-04</v>
      </c>
      <c r="B943">
        <v>117.97859710693299</v>
      </c>
      <c r="C943">
        <v>117.105650482177</v>
      </c>
      <c r="D943">
        <v>117.970701446533</v>
      </c>
      <c r="E943">
        <v>117.678405303955</v>
      </c>
      <c r="F943">
        <v>941</v>
      </c>
      <c r="K943">
        <f t="shared" si="120"/>
        <v>117.678405303955</v>
      </c>
      <c r="L943">
        <f t="shared" si="121"/>
        <v>118.420995178222</v>
      </c>
      <c r="M943">
        <f t="shared" si="114"/>
        <v>-6.2707619805880688E-3</v>
      </c>
      <c r="O943">
        <f t="shared" si="115"/>
        <v>108.20490454776217</v>
      </c>
      <c r="P943">
        <f t="shared" si="116"/>
        <v>9.4735007561928342</v>
      </c>
      <c r="Q943">
        <f t="shared" si="117"/>
        <v>12.268957364174083</v>
      </c>
      <c r="R943">
        <f t="shared" si="118"/>
        <v>0.77215206435193018</v>
      </c>
      <c r="S943">
        <f t="shared" si="119"/>
        <v>117.678405303955</v>
      </c>
    </row>
    <row r="944" spans="1:19">
      <c r="A944" s="1" t="d">
        <v>2006-09-05</v>
      </c>
      <c r="B944">
        <v>118.05760192871</v>
      </c>
      <c r="C944">
        <v>117.433495178222</v>
      </c>
      <c r="D944">
        <v>117.654694213867</v>
      </c>
      <c r="E944">
        <v>118.01809951782199</v>
      </c>
      <c r="F944">
        <v>942</v>
      </c>
      <c r="K944">
        <f t="shared" si="120"/>
        <v>118.01809951782199</v>
      </c>
      <c r="L944">
        <f t="shared" si="121"/>
        <v>118.25510192871</v>
      </c>
      <c r="M944">
        <f t="shared" si="114"/>
        <v>-2.0041622477386944E-3</v>
      </c>
      <c r="O944">
        <f t="shared" si="115"/>
        <v>108.20490454776217</v>
      </c>
      <c r="P944">
        <f t="shared" si="116"/>
        <v>9.8131949700598256</v>
      </c>
      <c r="Q944">
        <f t="shared" si="117"/>
        <v>12.268957364174083</v>
      </c>
      <c r="R944">
        <f t="shared" si="118"/>
        <v>0.79983935706833609</v>
      </c>
      <c r="S944">
        <f t="shared" si="119"/>
        <v>118.01809951782199</v>
      </c>
    </row>
    <row r="945" spans="1:19">
      <c r="A945" s="1" t="d">
        <v>2006-09-06</v>
      </c>
      <c r="B945">
        <v>118.326199035644</v>
      </c>
      <c r="C945">
        <v>116.79359710693301</v>
      </c>
      <c r="D945">
        <v>118.049694213867</v>
      </c>
      <c r="E945">
        <v>117.085905303955</v>
      </c>
      <c r="F945">
        <v>943</v>
      </c>
      <c r="K945">
        <f t="shared" si="120"/>
        <v>117.085905303955</v>
      </c>
      <c r="L945">
        <f t="shared" si="121"/>
        <v>118.689604339599</v>
      </c>
      <c r="M945">
        <f t="shared" si="114"/>
        <v>-1.351170597094109E-2</v>
      </c>
      <c r="O945">
        <f t="shared" si="115"/>
        <v>108.20490454776217</v>
      </c>
      <c r="P945">
        <f t="shared" si="116"/>
        <v>8.881000756192833</v>
      </c>
      <c r="Q945">
        <f t="shared" si="117"/>
        <v>12.268957364174083</v>
      </c>
      <c r="R945">
        <f t="shared" si="118"/>
        <v>0.72385945215897163</v>
      </c>
      <c r="S945">
        <f t="shared" si="119"/>
        <v>117.085905303955</v>
      </c>
    </row>
    <row r="946" spans="1:19">
      <c r="A946" s="1" t="d">
        <v>2006-09-07</v>
      </c>
      <c r="B946">
        <v>117.14119903564399</v>
      </c>
      <c r="C946">
        <v>116.58820144653301</v>
      </c>
      <c r="D946">
        <v>117.07010192871</v>
      </c>
      <c r="E946">
        <v>117.062194213867</v>
      </c>
      <c r="F946">
        <v>944</v>
      </c>
      <c r="K946">
        <f t="shared" si="120"/>
        <v>117.062194213867</v>
      </c>
      <c r="L946">
        <f t="shared" si="121"/>
        <v>118.713303375244</v>
      </c>
      <c r="M946">
        <f t="shared" si="114"/>
        <v>-1.3908375173066867E-2</v>
      </c>
      <c r="O946">
        <f t="shared" si="115"/>
        <v>108.20490454776217</v>
      </c>
      <c r="P946">
        <f t="shared" si="116"/>
        <v>8.8572896661048333</v>
      </c>
      <c r="Q946">
        <f t="shared" si="117"/>
        <v>12.268957364174083</v>
      </c>
      <c r="R946">
        <f t="shared" si="118"/>
        <v>0.72192684375679095</v>
      </c>
      <c r="S946">
        <f t="shared" si="119"/>
        <v>117.062194213867</v>
      </c>
    </row>
    <row r="947" spans="1:19">
      <c r="A947" s="1" t="d">
        <v>2006-09-10</v>
      </c>
      <c r="B947">
        <v>118.073405303955</v>
      </c>
      <c r="C947">
        <v>116.73039566040001</v>
      </c>
      <c r="D947">
        <v>117.054298553466</v>
      </c>
      <c r="E947">
        <v>118.01809951782199</v>
      </c>
      <c r="F947">
        <v>945</v>
      </c>
      <c r="K947">
        <f t="shared" si="120"/>
        <v>118.01809951782199</v>
      </c>
      <c r="L947">
        <f t="shared" si="121"/>
        <v>118.69750000000001</v>
      </c>
      <c r="M947">
        <f t="shared" si="114"/>
        <v>-5.7237977394469786E-3</v>
      </c>
      <c r="O947">
        <f t="shared" si="115"/>
        <v>108.20490454776217</v>
      </c>
      <c r="P947">
        <f t="shared" si="116"/>
        <v>9.8131949700598256</v>
      </c>
      <c r="Q947">
        <f t="shared" si="117"/>
        <v>12.268957364174083</v>
      </c>
      <c r="R947">
        <f t="shared" si="118"/>
        <v>0.79983935706833609</v>
      </c>
      <c r="S947">
        <f t="shared" si="119"/>
        <v>118.01809951782199</v>
      </c>
    </row>
    <row r="948" spans="1:19">
      <c r="A948" s="1" t="d">
        <v>2006-09-11</v>
      </c>
      <c r="B948">
        <v>118.318303375244</v>
      </c>
      <c r="C948">
        <v>117.844298553466</v>
      </c>
      <c r="D948">
        <v>118.002296142578</v>
      </c>
      <c r="E948">
        <v>118.12080337524399</v>
      </c>
      <c r="F948">
        <v>946</v>
      </c>
      <c r="K948">
        <f t="shared" si="120"/>
        <v>118.12080337524399</v>
      </c>
      <c r="L948">
        <f t="shared" si="121"/>
        <v>117.97859710693299</v>
      </c>
      <c r="M948">
        <f t="shared" si="114"/>
        <v>1.2053564951455265E-3</v>
      </c>
      <c r="O948">
        <f t="shared" si="115"/>
        <v>108.20490454776217</v>
      </c>
      <c r="P948">
        <f t="shared" si="116"/>
        <v>9.9158988274818256</v>
      </c>
      <c r="Q948">
        <f t="shared" si="117"/>
        <v>12.268957364174083</v>
      </c>
      <c r="R948">
        <f t="shared" si="118"/>
        <v>0.80821039092015301</v>
      </c>
      <c r="S948">
        <f t="shared" si="119"/>
        <v>118.12080337524399</v>
      </c>
    </row>
    <row r="949" spans="1:19">
      <c r="A949" s="1" t="d">
        <v>2006-09-12</v>
      </c>
      <c r="B949">
        <v>118.278800964355</v>
      </c>
      <c r="C949">
        <v>117.71</v>
      </c>
      <c r="D949">
        <v>118.14450241088799</v>
      </c>
      <c r="E949">
        <v>117.804796142578</v>
      </c>
      <c r="F949">
        <v>947</v>
      </c>
      <c r="K949">
        <f t="shared" si="120"/>
        <v>117.804796142578</v>
      </c>
      <c r="L949">
        <f t="shared" si="121"/>
        <v>117.678405303955</v>
      </c>
      <c r="M949">
        <f t="shared" si="114"/>
        <v>1.0740359566951962E-3</v>
      </c>
      <c r="O949">
        <f t="shared" si="115"/>
        <v>108.20490454776217</v>
      </c>
      <c r="P949">
        <f t="shared" si="116"/>
        <v>9.5998915948158299</v>
      </c>
      <c r="Q949">
        <f t="shared" si="117"/>
        <v>12.268957364174083</v>
      </c>
      <c r="R949">
        <f t="shared" si="118"/>
        <v>0.782453741574484</v>
      </c>
      <c r="S949">
        <f t="shared" si="119"/>
        <v>117.804796142578</v>
      </c>
    </row>
    <row r="950" spans="1:19">
      <c r="A950" s="1" t="d">
        <v>2006-09-13</v>
      </c>
      <c r="B950">
        <v>118.373597106933</v>
      </c>
      <c r="C950">
        <v>117.7178956604</v>
      </c>
      <c r="D950">
        <v>117.812703857421</v>
      </c>
      <c r="E950">
        <v>118.136594696044</v>
      </c>
      <c r="F950">
        <v>948</v>
      </c>
      <c r="K950">
        <f t="shared" si="120"/>
        <v>118.136594696044</v>
      </c>
      <c r="L950">
        <f t="shared" si="121"/>
        <v>118.01809951782199</v>
      </c>
      <c r="M950">
        <f t="shared" si="114"/>
        <v>1.0040424198163311E-3</v>
      </c>
      <c r="O950">
        <f t="shared" si="115"/>
        <v>108.20490454776217</v>
      </c>
      <c r="P950">
        <f t="shared" si="116"/>
        <v>9.9316901482818309</v>
      </c>
      <c r="Q950">
        <f t="shared" si="117"/>
        <v>12.268957364174083</v>
      </c>
      <c r="R950">
        <f t="shared" si="118"/>
        <v>0.8094974865005905</v>
      </c>
      <c r="S950">
        <f t="shared" si="119"/>
        <v>118.136594696044</v>
      </c>
    </row>
    <row r="951" spans="1:19">
      <c r="A951" s="1" t="d">
        <v>2006-09-14</v>
      </c>
      <c r="B951">
        <v>118.349898071289</v>
      </c>
      <c r="C951">
        <v>117.28340530395501</v>
      </c>
      <c r="D951">
        <v>118.168201446533</v>
      </c>
      <c r="E951">
        <v>117.59150482177699</v>
      </c>
      <c r="F951">
        <v>949</v>
      </c>
      <c r="K951">
        <f t="shared" si="120"/>
        <v>117.59150482177699</v>
      </c>
      <c r="L951">
        <f t="shared" si="121"/>
        <v>117.085905303955</v>
      </c>
      <c r="M951">
        <f t="shared" si="114"/>
        <v>4.3181928389199875E-3</v>
      </c>
      <c r="O951">
        <f t="shared" si="115"/>
        <v>108.20490454776217</v>
      </c>
      <c r="P951">
        <f t="shared" si="116"/>
        <v>9.3866002740148247</v>
      </c>
      <c r="Q951">
        <f t="shared" si="117"/>
        <v>12.268957364174083</v>
      </c>
      <c r="R951">
        <f t="shared" si="118"/>
        <v>0.76506910859631205</v>
      </c>
      <c r="S951">
        <f t="shared" si="119"/>
        <v>117.59150482177699</v>
      </c>
    </row>
    <row r="952" spans="1:19">
      <c r="A952" s="1" t="d">
        <v>2006-09-17</v>
      </c>
      <c r="B952">
        <v>118.420995178222</v>
      </c>
      <c r="C952">
        <v>117.536199035644</v>
      </c>
      <c r="D952">
        <v>117.559898071289</v>
      </c>
      <c r="E952">
        <v>118.334094696044</v>
      </c>
      <c r="F952">
        <v>950</v>
      </c>
      <c r="K952">
        <f t="shared" si="120"/>
        <v>118.334094696044</v>
      </c>
      <c r="L952">
        <f t="shared" si="121"/>
        <v>117.062194213867</v>
      </c>
      <c r="M952">
        <f t="shared" si="114"/>
        <v>1.0865168645765255E-2</v>
      </c>
      <c r="O952">
        <f t="shared" si="115"/>
        <v>108.20490454776217</v>
      </c>
      <c r="P952">
        <f t="shared" si="116"/>
        <v>10.129190148281836</v>
      </c>
      <c r="Q952">
        <f t="shared" si="117"/>
        <v>12.268957364174083</v>
      </c>
      <c r="R952">
        <f t="shared" si="118"/>
        <v>0.8255950238982438</v>
      </c>
      <c r="S952">
        <f t="shared" si="119"/>
        <v>118.334094696044</v>
      </c>
    </row>
    <row r="953" spans="1:19">
      <c r="A953" s="1" t="d">
        <v>2006-09-18</v>
      </c>
      <c r="B953">
        <v>118.673800964355</v>
      </c>
      <c r="C953">
        <v>117.394004821777</v>
      </c>
      <c r="D953">
        <v>118.334094696044</v>
      </c>
      <c r="E953">
        <v>117.781097106933</v>
      </c>
      <c r="F953">
        <v>951</v>
      </c>
      <c r="K953">
        <f t="shared" si="120"/>
        <v>117.781097106933</v>
      </c>
      <c r="L953">
        <f t="shared" si="121"/>
        <v>118.01809951782199</v>
      </c>
      <c r="M953">
        <f t="shared" si="114"/>
        <v>-2.0081869802792696E-3</v>
      </c>
      <c r="O953">
        <f t="shared" si="115"/>
        <v>108.20490454776217</v>
      </c>
      <c r="P953">
        <f t="shared" si="116"/>
        <v>9.5761925591708348</v>
      </c>
      <c r="Q953">
        <f t="shared" si="117"/>
        <v>12.268957364174083</v>
      </c>
      <c r="R953">
        <f t="shared" si="118"/>
        <v>0.78052211568798469</v>
      </c>
      <c r="S953">
        <f t="shared" si="119"/>
        <v>117.781097106933</v>
      </c>
    </row>
    <row r="954" spans="1:19">
      <c r="A954" s="1" t="d">
        <v>2006-09-19</v>
      </c>
      <c r="B954">
        <v>117.867997589111</v>
      </c>
      <c r="C954">
        <v>117.164898071289</v>
      </c>
      <c r="D954">
        <v>117.765305786132</v>
      </c>
      <c r="E954">
        <v>117.71</v>
      </c>
      <c r="F954">
        <v>952</v>
      </c>
      <c r="K954">
        <f t="shared" si="120"/>
        <v>117.71</v>
      </c>
      <c r="L954">
        <f t="shared" si="121"/>
        <v>118.12080337524399</v>
      </c>
      <c r="M954">
        <f t="shared" si="114"/>
        <v>-3.4778240877600952E-3</v>
      </c>
      <c r="O954">
        <f t="shared" si="115"/>
        <v>108.20490454776217</v>
      </c>
      <c r="P954">
        <f t="shared" si="116"/>
        <v>9.5050954522378248</v>
      </c>
      <c r="Q954">
        <f t="shared" si="117"/>
        <v>12.268957364174083</v>
      </c>
      <c r="R954">
        <f t="shared" si="118"/>
        <v>0.77472723802864774</v>
      </c>
      <c r="S954">
        <f t="shared" si="119"/>
        <v>117.71</v>
      </c>
    </row>
    <row r="955" spans="1:19">
      <c r="A955" s="1" t="d">
        <v>2006-09-20</v>
      </c>
      <c r="B955">
        <v>117.820599517822</v>
      </c>
      <c r="C955">
        <v>117.32289566039999</v>
      </c>
      <c r="D955">
        <v>117.71</v>
      </c>
      <c r="E955">
        <v>117.480905303955</v>
      </c>
      <c r="F955">
        <v>953</v>
      </c>
      <c r="K955">
        <f t="shared" si="120"/>
        <v>117.480905303955</v>
      </c>
      <c r="L955">
        <f t="shared" si="121"/>
        <v>117.804796142578</v>
      </c>
      <c r="M955">
        <f t="shared" si="114"/>
        <v>-2.7493858419057604E-3</v>
      </c>
      <c r="O955">
        <f t="shared" si="115"/>
        <v>108.20490454776217</v>
      </c>
      <c r="P955">
        <f t="shared" si="116"/>
        <v>9.276000756192829</v>
      </c>
      <c r="Q955">
        <f t="shared" si="117"/>
        <v>12.268957364174083</v>
      </c>
      <c r="R955">
        <f t="shared" si="118"/>
        <v>0.756054526954277</v>
      </c>
      <c r="S955">
        <f t="shared" si="119"/>
        <v>117.480905303955</v>
      </c>
    </row>
    <row r="956" spans="1:19">
      <c r="A956" s="1" t="d">
        <v>2006-09-21</v>
      </c>
      <c r="B956">
        <v>117.97859710693299</v>
      </c>
      <c r="C956">
        <v>117.409796142578</v>
      </c>
      <c r="D956">
        <v>117.480905303955</v>
      </c>
      <c r="E956">
        <v>117.97859710693299</v>
      </c>
      <c r="F956">
        <v>954</v>
      </c>
      <c r="K956">
        <f t="shared" si="120"/>
        <v>117.97859710693299</v>
      </c>
      <c r="L956">
        <f t="shared" si="121"/>
        <v>118.136594696044</v>
      </c>
      <c r="M956">
        <f t="shared" si="114"/>
        <v>-1.3374144524609388E-3</v>
      </c>
      <c r="O956">
        <f t="shared" si="115"/>
        <v>108.20490454776217</v>
      </c>
      <c r="P956">
        <f t="shared" si="116"/>
        <v>9.7736925591708257</v>
      </c>
      <c r="Q956">
        <f t="shared" si="117"/>
        <v>12.268957364174083</v>
      </c>
      <c r="R956">
        <f t="shared" si="118"/>
        <v>0.79661965308563665</v>
      </c>
      <c r="S956">
        <f t="shared" si="119"/>
        <v>117.97859710693299</v>
      </c>
    </row>
    <row r="957" spans="1:19">
      <c r="A957" s="1" t="d">
        <v>2006-09-24</v>
      </c>
      <c r="B957">
        <v>117.828495178222</v>
      </c>
      <c r="C957">
        <v>117.133303375244</v>
      </c>
      <c r="D957">
        <v>117.741594696044</v>
      </c>
      <c r="E957">
        <v>117.26760192870999</v>
      </c>
      <c r="F957">
        <v>955</v>
      </c>
      <c r="K957">
        <f t="shared" si="120"/>
        <v>117.26760192870999</v>
      </c>
      <c r="L957">
        <f t="shared" si="121"/>
        <v>117.59150482177699</v>
      </c>
      <c r="M957">
        <f t="shared" si="114"/>
        <v>-2.7544752791276439E-3</v>
      </c>
      <c r="O957">
        <f t="shared" si="115"/>
        <v>108.20490454776217</v>
      </c>
      <c r="P957">
        <f t="shared" si="116"/>
        <v>9.0626973809478244</v>
      </c>
      <c r="Q957">
        <f t="shared" si="117"/>
        <v>12.268957364174083</v>
      </c>
      <c r="R957">
        <f t="shared" si="118"/>
        <v>0.73866891146034264</v>
      </c>
      <c r="S957">
        <f t="shared" si="119"/>
        <v>117.26760192870999</v>
      </c>
    </row>
    <row r="958" spans="1:19">
      <c r="A958" s="1" t="d">
        <v>2006-09-25</v>
      </c>
      <c r="B958">
        <v>117.480905303955</v>
      </c>
      <c r="C958">
        <v>116.698800964355</v>
      </c>
      <c r="D958">
        <v>117.275497589111</v>
      </c>
      <c r="E958">
        <v>117.401900482177</v>
      </c>
      <c r="F958">
        <v>956</v>
      </c>
      <c r="K958">
        <f t="shared" si="120"/>
        <v>117.401900482177</v>
      </c>
      <c r="L958">
        <f t="shared" si="121"/>
        <v>118.334094696044</v>
      </c>
      <c r="M958">
        <f t="shared" si="114"/>
        <v>-7.8776468967921565E-3</v>
      </c>
      <c r="O958">
        <f t="shared" si="115"/>
        <v>108.20490454776217</v>
      </c>
      <c r="P958">
        <f t="shared" si="116"/>
        <v>9.1969959344148293</v>
      </c>
      <c r="Q958">
        <f t="shared" si="117"/>
        <v>12.268957364174083</v>
      </c>
      <c r="R958">
        <f t="shared" si="118"/>
        <v>0.74961511898887823</v>
      </c>
      <c r="S958">
        <f t="shared" si="119"/>
        <v>117.401900482177</v>
      </c>
    </row>
    <row r="959" spans="1:19">
      <c r="A959" s="1" t="d">
        <v>2006-09-26</v>
      </c>
      <c r="B959">
        <v>118.002296142578</v>
      </c>
      <c r="C959">
        <v>117.11750000000001</v>
      </c>
      <c r="D959">
        <v>117.394004821777</v>
      </c>
      <c r="E959">
        <v>117.891696624755</v>
      </c>
      <c r="F959">
        <v>957</v>
      </c>
      <c r="K959">
        <f t="shared" si="120"/>
        <v>117.891696624755</v>
      </c>
      <c r="L959">
        <f t="shared" si="121"/>
        <v>117.781097106933</v>
      </c>
      <c r="M959">
        <f t="shared" si="114"/>
        <v>9.390260452539767E-4</v>
      </c>
      <c r="O959">
        <f t="shared" si="115"/>
        <v>108.20490454776217</v>
      </c>
      <c r="P959">
        <f t="shared" si="116"/>
        <v>9.6867920769928304</v>
      </c>
      <c r="Q959">
        <f t="shared" si="117"/>
        <v>12.268957364174083</v>
      </c>
      <c r="R959">
        <f t="shared" si="118"/>
        <v>0.78953669733001974</v>
      </c>
      <c r="S959">
        <f t="shared" si="119"/>
        <v>117.891696624755</v>
      </c>
    </row>
    <row r="960" spans="1:19">
      <c r="A960" s="1" t="d">
        <v>2006-09-27</v>
      </c>
      <c r="B960">
        <v>118.294604339599</v>
      </c>
      <c r="C960">
        <v>117.86010192870999</v>
      </c>
      <c r="D960">
        <v>117.87590530395499</v>
      </c>
      <c r="E960">
        <v>118.168201446533</v>
      </c>
      <c r="F960">
        <v>958</v>
      </c>
      <c r="K960">
        <f t="shared" si="120"/>
        <v>118.168201446533</v>
      </c>
      <c r="L960">
        <f t="shared" si="121"/>
        <v>117.71</v>
      </c>
      <c r="M960">
        <f t="shared" si="114"/>
        <v>3.8926297386203679E-3</v>
      </c>
      <c r="O960">
        <f t="shared" si="115"/>
        <v>108.20490454776217</v>
      </c>
      <c r="P960">
        <f t="shared" si="116"/>
        <v>9.9632968987708352</v>
      </c>
      <c r="Q960">
        <f t="shared" si="117"/>
        <v>12.268957364174083</v>
      </c>
      <c r="R960">
        <f t="shared" si="118"/>
        <v>0.8120736426930717</v>
      </c>
      <c r="S960">
        <f t="shared" si="119"/>
        <v>118.168201446533</v>
      </c>
    </row>
    <row r="961" spans="1:19">
      <c r="A961" s="1" t="d">
        <v>2006-09-28</v>
      </c>
      <c r="B961">
        <v>118.397296142578</v>
      </c>
      <c r="C961">
        <v>117.78505096435499</v>
      </c>
      <c r="D961">
        <v>118.160305786132</v>
      </c>
      <c r="E961">
        <v>118.002296142578</v>
      </c>
      <c r="F961">
        <v>959</v>
      </c>
      <c r="K961">
        <f t="shared" si="120"/>
        <v>118.002296142578</v>
      </c>
      <c r="L961">
        <f t="shared" si="121"/>
        <v>117.480905303955</v>
      </c>
      <c r="M961">
        <f t="shared" si="114"/>
        <v>4.4380900647131849E-3</v>
      </c>
      <c r="O961">
        <f t="shared" si="115"/>
        <v>108.20490454776217</v>
      </c>
      <c r="P961">
        <f t="shared" si="116"/>
        <v>9.797391594815835</v>
      </c>
      <c r="Q961">
        <f t="shared" si="117"/>
        <v>12.268957364174083</v>
      </c>
      <c r="R961">
        <f t="shared" si="118"/>
        <v>0.79855127897213718</v>
      </c>
      <c r="S961">
        <f t="shared" si="119"/>
        <v>118.002296142578</v>
      </c>
    </row>
    <row r="962" spans="1:19">
      <c r="A962" s="1" t="d">
        <v>2006-10-01</v>
      </c>
      <c r="B962">
        <v>118.68169662475501</v>
      </c>
      <c r="C962">
        <v>118.191900482177</v>
      </c>
      <c r="D962">
        <v>118.247194213867</v>
      </c>
      <c r="E962">
        <v>118.389400482177</v>
      </c>
      <c r="F962">
        <v>960</v>
      </c>
      <c r="K962">
        <f t="shared" si="120"/>
        <v>118.389400482177</v>
      </c>
      <c r="L962">
        <f t="shared" si="121"/>
        <v>117.97859710693299</v>
      </c>
      <c r="M962">
        <f t="shared" si="114"/>
        <v>3.4820161056132726E-3</v>
      </c>
      <c r="O962">
        <f t="shared" si="115"/>
        <v>108.20490454776217</v>
      </c>
      <c r="P962">
        <f t="shared" si="116"/>
        <v>10.184495934414826</v>
      </c>
      <c r="Q962">
        <f t="shared" si="117"/>
        <v>12.268957364174083</v>
      </c>
      <c r="R962">
        <f t="shared" si="118"/>
        <v>0.83010280597714203</v>
      </c>
      <c r="S962">
        <f t="shared" si="119"/>
        <v>118.389400482177</v>
      </c>
    </row>
    <row r="963" spans="1:19">
      <c r="A963" s="1" t="d">
        <v>2006-10-02</v>
      </c>
      <c r="B963">
        <v>118.83969421386701</v>
      </c>
      <c r="C963">
        <v>118.168201446533</v>
      </c>
      <c r="D963">
        <v>118.405203857421</v>
      </c>
      <c r="E963">
        <v>118.768597106933</v>
      </c>
      <c r="F963">
        <v>961</v>
      </c>
      <c r="K963">
        <f t="shared" si="120"/>
        <v>118.768597106933</v>
      </c>
      <c r="L963">
        <f t="shared" si="121"/>
        <v>117.26760192870999</v>
      </c>
      <c r="M963">
        <f t="shared" ref="M963:M1026" si="122">K963/L963-1</f>
        <v>1.2799743096439276E-2</v>
      </c>
      <c r="O963">
        <f t="shared" ref="O963:O1026" si="123">SUM($E$2:$E$2188)/COUNTA($E$2:$E$2188)</f>
        <v>108.20490454776217</v>
      </c>
      <c r="P963">
        <f t="shared" ref="P963:P1026" si="124">E963-O963</f>
        <v>10.563692559170832</v>
      </c>
      <c r="Q963">
        <f t="shared" ref="Q963:Q1026" si="125">$E$2189</f>
        <v>12.268957364174083</v>
      </c>
      <c r="R963">
        <f t="shared" ref="R963:R1026" si="126">P963/Q963</f>
        <v>0.86100980267624838</v>
      </c>
      <c r="S963">
        <f t="shared" ref="S963:S1026" si="127">R963*Q963+O963</f>
        <v>118.768597106933</v>
      </c>
    </row>
    <row r="964" spans="1:19">
      <c r="A964" s="1" t="d">
        <v>2006-10-03</v>
      </c>
      <c r="B964">
        <v>118.768597106933</v>
      </c>
      <c r="C964">
        <v>118.065497589111</v>
      </c>
      <c r="D964">
        <v>118.752805786132</v>
      </c>
      <c r="E964">
        <v>118.326199035644</v>
      </c>
      <c r="F964">
        <v>962</v>
      </c>
      <c r="K964">
        <f t="shared" si="120"/>
        <v>118.326199035644</v>
      </c>
      <c r="L964">
        <f t="shared" si="121"/>
        <v>117.401900482177</v>
      </c>
      <c r="M964">
        <f t="shared" si="122"/>
        <v>7.8729437059437135E-3</v>
      </c>
      <c r="O964">
        <f t="shared" si="123"/>
        <v>108.20490454776217</v>
      </c>
      <c r="P964">
        <f t="shared" si="124"/>
        <v>10.121294487881826</v>
      </c>
      <c r="Q964">
        <f t="shared" si="125"/>
        <v>12.268957364174083</v>
      </c>
      <c r="R964">
        <f t="shared" si="126"/>
        <v>0.82495147610802444</v>
      </c>
      <c r="S964">
        <f t="shared" si="127"/>
        <v>118.326199035644</v>
      </c>
    </row>
    <row r="965" spans="1:19">
      <c r="A965" s="1" t="d">
        <v>2006-10-04</v>
      </c>
      <c r="B965">
        <v>118.349898071289</v>
      </c>
      <c r="C965">
        <v>117.71</v>
      </c>
      <c r="D965">
        <v>118.342002410888</v>
      </c>
      <c r="E965">
        <v>118.18400482177699</v>
      </c>
      <c r="F965">
        <v>963</v>
      </c>
      <c r="K965">
        <f t="shared" si="120"/>
        <v>118.18400482177699</v>
      </c>
      <c r="L965">
        <f t="shared" si="121"/>
        <v>117.891696624755</v>
      </c>
      <c r="M965">
        <f t="shared" si="122"/>
        <v>2.4794638247713774E-3</v>
      </c>
      <c r="O965">
        <f t="shared" si="123"/>
        <v>108.20490454776217</v>
      </c>
      <c r="P965">
        <f t="shared" si="124"/>
        <v>9.9791002740148258</v>
      </c>
      <c r="Q965">
        <f t="shared" si="125"/>
        <v>12.268957364174083</v>
      </c>
      <c r="R965">
        <f t="shared" si="126"/>
        <v>0.8133617207892706</v>
      </c>
      <c r="S965">
        <f t="shared" si="127"/>
        <v>118.18400482177699</v>
      </c>
    </row>
    <row r="966" spans="1:19">
      <c r="A966" s="1" t="d">
        <v>2006-10-05</v>
      </c>
      <c r="B966">
        <v>118.492104339599</v>
      </c>
      <c r="C966">
        <v>117.820599517822</v>
      </c>
      <c r="D966">
        <v>118.19979614257799</v>
      </c>
      <c r="E966">
        <v>118.30249999999999</v>
      </c>
      <c r="F966">
        <v>964</v>
      </c>
      <c r="K966">
        <f t="shared" si="120"/>
        <v>118.30249999999999</v>
      </c>
      <c r="L966">
        <f t="shared" si="121"/>
        <v>118.168201446533</v>
      </c>
      <c r="M966">
        <f t="shared" si="122"/>
        <v>1.1365033217312082E-3</v>
      </c>
      <c r="O966">
        <f t="shared" si="123"/>
        <v>108.20490454776217</v>
      </c>
      <c r="P966">
        <f t="shared" si="124"/>
        <v>10.097595452237826</v>
      </c>
      <c r="Q966">
        <f t="shared" si="125"/>
        <v>12.268957364174083</v>
      </c>
      <c r="R966">
        <f t="shared" si="126"/>
        <v>0.82301985022160618</v>
      </c>
      <c r="S966">
        <f t="shared" si="127"/>
        <v>118.30249999999999</v>
      </c>
    </row>
    <row r="967" spans="1:19">
      <c r="A967" s="1" t="d">
        <v>2006-10-08</v>
      </c>
      <c r="B967">
        <v>118.713303375244</v>
      </c>
      <c r="C967">
        <v>118.136594696044</v>
      </c>
      <c r="D967">
        <v>118.30249999999999</v>
      </c>
      <c r="E967">
        <v>118.43679855346601</v>
      </c>
      <c r="F967">
        <v>965</v>
      </c>
      <c r="K967">
        <f t="shared" si="120"/>
        <v>118.43679855346601</v>
      </c>
      <c r="L967">
        <f t="shared" si="121"/>
        <v>118.002296142578</v>
      </c>
      <c r="M967">
        <f t="shared" si="122"/>
        <v>3.6821521706917881E-3</v>
      </c>
      <c r="O967">
        <f t="shared" si="123"/>
        <v>108.20490454776217</v>
      </c>
      <c r="P967">
        <f t="shared" si="124"/>
        <v>10.231894005703836</v>
      </c>
      <c r="Q967">
        <f t="shared" si="125"/>
        <v>12.268957364174083</v>
      </c>
      <c r="R967">
        <f t="shared" si="126"/>
        <v>0.83396605775006072</v>
      </c>
      <c r="S967">
        <f t="shared" si="127"/>
        <v>118.43679855346601</v>
      </c>
    </row>
    <row r="968" spans="1:19">
      <c r="A968" s="1" t="d">
        <v>2006-10-09</v>
      </c>
      <c r="B968">
        <v>118.64614807128901</v>
      </c>
      <c r="C968">
        <v>118.318303375244</v>
      </c>
      <c r="D968">
        <v>118.43679855346601</v>
      </c>
      <c r="E968">
        <v>118.428902893066</v>
      </c>
      <c r="F968">
        <v>966</v>
      </c>
      <c r="K968">
        <f t="shared" si="120"/>
        <v>118.428902893066</v>
      </c>
      <c r="L968">
        <f t="shared" si="121"/>
        <v>118.389400482177</v>
      </c>
      <c r="M968">
        <f t="shared" si="122"/>
        <v>3.3366509778853803E-4</v>
      </c>
      <c r="O968">
        <f t="shared" si="123"/>
        <v>108.20490454776217</v>
      </c>
      <c r="P968">
        <f t="shared" si="124"/>
        <v>10.223998345303826</v>
      </c>
      <c r="Q968">
        <f t="shared" si="125"/>
        <v>12.268957364174083</v>
      </c>
      <c r="R968">
        <f t="shared" si="126"/>
        <v>0.83332250995984136</v>
      </c>
      <c r="S968">
        <f t="shared" si="127"/>
        <v>118.428902893066</v>
      </c>
    </row>
    <row r="969" spans="1:19">
      <c r="A969" s="1" t="d">
        <v>2006-10-10</v>
      </c>
      <c r="B969">
        <v>118.626402893066</v>
      </c>
      <c r="C969">
        <v>118.294604339599</v>
      </c>
      <c r="D969">
        <v>118.45260192871</v>
      </c>
      <c r="E969">
        <v>118.460497589111</v>
      </c>
      <c r="F969">
        <v>967</v>
      </c>
      <c r="K969">
        <f t="shared" ref="K969:K1032" si="128">E969</f>
        <v>118.460497589111</v>
      </c>
      <c r="L969">
        <f t="shared" ref="L969:L1032" si="129">E963</f>
        <v>118.768597106933</v>
      </c>
      <c r="M969">
        <f t="shared" si="122"/>
        <v>-2.5941159980580331E-3</v>
      </c>
      <c r="O969">
        <f t="shared" si="123"/>
        <v>108.20490454776217</v>
      </c>
      <c r="P969">
        <f t="shared" si="124"/>
        <v>10.255593041348831</v>
      </c>
      <c r="Q969">
        <f t="shared" si="125"/>
        <v>12.268957364174083</v>
      </c>
      <c r="R969">
        <f t="shared" si="126"/>
        <v>0.83589768363656003</v>
      </c>
      <c r="S969">
        <f t="shared" si="127"/>
        <v>118.460497589111</v>
      </c>
    </row>
    <row r="970" spans="1:19">
      <c r="A970" s="1" t="d">
        <v>2006-10-11</v>
      </c>
      <c r="B970">
        <v>118.547398071289</v>
      </c>
      <c r="C970">
        <v>118.223495178222</v>
      </c>
      <c r="D970">
        <v>118.45260192871</v>
      </c>
      <c r="E970">
        <v>118.428902893066</v>
      </c>
      <c r="F970">
        <v>968</v>
      </c>
      <c r="K970">
        <f t="shared" si="128"/>
        <v>118.428902893066</v>
      </c>
      <c r="L970">
        <f t="shared" si="129"/>
        <v>118.326199035644</v>
      </c>
      <c r="M970">
        <f t="shared" si="122"/>
        <v>8.6797225178392168E-4</v>
      </c>
      <c r="O970">
        <f t="shared" si="123"/>
        <v>108.20490454776217</v>
      </c>
      <c r="P970">
        <f t="shared" si="124"/>
        <v>10.223998345303826</v>
      </c>
      <c r="Q970">
        <f t="shared" si="125"/>
        <v>12.268957364174083</v>
      </c>
      <c r="R970">
        <f t="shared" si="126"/>
        <v>0.83332250995984136</v>
      </c>
      <c r="S970">
        <f t="shared" si="127"/>
        <v>118.428902893066</v>
      </c>
    </row>
    <row r="971" spans="1:19">
      <c r="A971" s="1" t="d">
        <v>2006-10-12</v>
      </c>
      <c r="B971">
        <v>118.571097106933</v>
      </c>
      <c r="C971">
        <v>118.12080337524399</v>
      </c>
      <c r="D971">
        <v>118.420995178222</v>
      </c>
      <c r="E971">
        <v>118.12080337524399</v>
      </c>
      <c r="F971">
        <v>969</v>
      </c>
      <c r="K971">
        <f t="shared" si="128"/>
        <v>118.12080337524399</v>
      </c>
      <c r="L971">
        <f t="shared" si="129"/>
        <v>118.18400482177699</v>
      </c>
      <c r="M971">
        <f t="shared" si="122"/>
        <v>-5.3477157613934789E-4</v>
      </c>
      <c r="O971">
        <f t="shared" si="123"/>
        <v>108.20490454776217</v>
      </c>
      <c r="P971">
        <f t="shared" si="124"/>
        <v>9.9158988274818256</v>
      </c>
      <c r="Q971">
        <f t="shared" si="125"/>
        <v>12.268957364174083</v>
      </c>
      <c r="R971">
        <f t="shared" si="126"/>
        <v>0.80821039092015301</v>
      </c>
      <c r="S971">
        <f t="shared" si="127"/>
        <v>118.12080337524399</v>
      </c>
    </row>
    <row r="972" spans="1:19">
      <c r="A972" s="1" t="d">
        <v>2006-10-15</v>
      </c>
      <c r="B972">
        <v>118.30249999999999</v>
      </c>
      <c r="C972">
        <v>117.678405303955</v>
      </c>
      <c r="D972">
        <v>118.286696624755</v>
      </c>
      <c r="E972">
        <v>117.83640289306599</v>
      </c>
      <c r="F972">
        <v>970</v>
      </c>
      <c r="K972">
        <f t="shared" si="128"/>
        <v>117.83640289306599</v>
      </c>
      <c r="L972">
        <f t="shared" si="129"/>
        <v>118.30249999999999</v>
      </c>
      <c r="M972">
        <f t="shared" si="122"/>
        <v>-3.9398753782380336E-3</v>
      </c>
      <c r="O972">
        <f t="shared" si="123"/>
        <v>108.20490454776217</v>
      </c>
      <c r="P972">
        <f t="shared" si="124"/>
        <v>9.6314983453038252</v>
      </c>
      <c r="Q972">
        <f t="shared" si="125"/>
        <v>12.268957364174083</v>
      </c>
      <c r="R972">
        <f t="shared" si="126"/>
        <v>0.78502989776688281</v>
      </c>
      <c r="S972">
        <f t="shared" si="127"/>
        <v>117.83640289306599</v>
      </c>
    </row>
    <row r="973" spans="1:19">
      <c r="A973" s="1" t="d">
        <v>2006-10-16</v>
      </c>
      <c r="B973">
        <v>117.95489807128899</v>
      </c>
      <c r="C973">
        <v>117.235995178222</v>
      </c>
      <c r="D973">
        <v>117.832449035644</v>
      </c>
      <c r="E973">
        <v>117.52830337524399</v>
      </c>
      <c r="F973">
        <v>971</v>
      </c>
      <c r="K973">
        <f t="shared" si="128"/>
        <v>117.52830337524399</v>
      </c>
      <c r="L973">
        <f t="shared" si="129"/>
        <v>118.43679855346601</v>
      </c>
      <c r="M973">
        <f t="shared" si="122"/>
        <v>-7.6707171193240997E-3</v>
      </c>
      <c r="O973">
        <f t="shared" si="123"/>
        <v>108.20490454776217</v>
      </c>
      <c r="P973">
        <f t="shared" si="124"/>
        <v>9.3233988274818245</v>
      </c>
      <c r="Q973">
        <f t="shared" si="125"/>
        <v>12.268957364174083</v>
      </c>
      <c r="R973">
        <f t="shared" si="126"/>
        <v>0.75991777872719446</v>
      </c>
      <c r="S973">
        <f t="shared" si="127"/>
        <v>117.52830337524399</v>
      </c>
    </row>
    <row r="974" spans="1:19">
      <c r="A974" s="1" t="d">
        <v>2006-10-17</v>
      </c>
      <c r="B974">
        <v>117.804796142578</v>
      </c>
      <c r="C974">
        <v>117.338699035644</v>
      </c>
      <c r="D974">
        <v>117.52830337524399</v>
      </c>
      <c r="E974">
        <v>117.79690048217699</v>
      </c>
      <c r="F974">
        <v>972</v>
      </c>
      <c r="K974">
        <f t="shared" si="128"/>
        <v>117.79690048217699</v>
      </c>
      <c r="L974">
        <f t="shared" si="129"/>
        <v>118.428902893066</v>
      </c>
      <c r="M974">
        <f t="shared" si="122"/>
        <v>-5.336555481390004E-3</v>
      </c>
      <c r="O974">
        <f t="shared" si="123"/>
        <v>108.20490454776217</v>
      </c>
      <c r="P974">
        <f t="shared" si="124"/>
        <v>9.5919959344148253</v>
      </c>
      <c r="Q974">
        <f t="shared" si="125"/>
        <v>12.268957364174083</v>
      </c>
      <c r="R974">
        <f t="shared" si="126"/>
        <v>0.78181019378418348</v>
      </c>
      <c r="S974">
        <f t="shared" si="127"/>
        <v>117.79690048217699</v>
      </c>
    </row>
    <row r="975" spans="1:19">
      <c r="A975" s="1" t="d">
        <v>2006-10-18</v>
      </c>
      <c r="B975">
        <v>118.010203857421</v>
      </c>
      <c r="C975">
        <v>117.5203956604</v>
      </c>
      <c r="D975">
        <v>117.79690048217699</v>
      </c>
      <c r="E975">
        <v>117.97859710693299</v>
      </c>
      <c r="F975">
        <v>973</v>
      </c>
      <c r="K975">
        <f t="shared" si="128"/>
        <v>117.97859710693299</v>
      </c>
      <c r="L975">
        <f t="shared" si="129"/>
        <v>118.460497589111</v>
      </c>
      <c r="M975">
        <f t="shared" si="122"/>
        <v>-4.0680268273860509E-3</v>
      </c>
      <c r="O975">
        <f t="shared" si="123"/>
        <v>108.20490454776217</v>
      </c>
      <c r="P975">
        <f t="shared" si="124"/>
        <v>9.7736925591708257</v>
      </c>
      <c r="Q975">
        <f t="shared" si="125"/>
        <v>12.268957364174083</v>
      </c>
      <c r="R975">
        <f t="shared" si="126"/>
        <v>0.79661965308563665</v>
      </c>
      <c r="S975">
        <f t="shared" si="127"/>
        <v>117.97859710693299</v>
      </c>
    </row>
    <row r="976" spans="1:19">
      <c r="A976" s="1" t="d">
        <v>2006-10-19</v>
      </c>
      <c r="B976">
        <v>118.381504821777</v>
      </c>
      <c r="C976">
        <v>117.749502410888</v>
      </c>
      <c r="D976">
        <v>117.96280578613199</v>
      </c>
      <c r="E976">
        <v>118.262997589111</v>
      </c>
      <c r="F976">
        <v>974</v>
      </c>
      <c r="K976">
        <f t="shared" si="128"/>
        <v>118.262997589111</v>
      </c>
      <c r="L976">
        <f t="shared" si="129"/>
        <v>118.428902893066</v>
      </c>
      <c r="M976">
        <f t="shared" si="122"/>
        <v>-1.4008852560662977E-3</v>
      </c>
      <c r="O976">
        <f t="shared" si="123"/>
        <v>108.20490454776217</v>
      </c>
      <c r="P976">
        <f t="shared" si="124"/>
        <v>10.058093041348826</v>
      </c>
      <c r="Q976">
        <f t="shared" si="125"/>
        <v>12.268957364174083</v>
      </c>
      <c r="R976">
        <f t="shared" si="126"/>
        <v>0.81980014623890685</v>
      </c>
      <c r="S976">
        <f t="shared" si="127"/>
        <v>118.262997589111</v>
      </c>
    </row>
    <row r="977" spans="1:19">
      <c r="A977" s="1" t="d">
        <v>2006-10-22</v>
      </c>
      <c r="B977">
        <v>118.413099517822</v>
      </c>
      <c r="C977">
        <v>118.097104339599</v>
      </c>
      <c r="D977">
        <v>118.19979614257799</v>
      </c>
      <c r="E977">
        <v>118.270905303955</v>
      </c>
      <c r="F977">
        <v>975</v>
      </c>
      <c r="K977">
        <f t="shared" si="128"/>
        <v>118.270905303955</v>
      </c>
      <c r="L977">
        <f t="shared" si="129"/>
        <v>118.12080337524399</v>
      </c>
      <c r="M977">
        <f t="shared" si="122"/>
        <v>1.2707493042878326E-3</v>
      </c>
      <c r="O977">
        <f t="shared" si="123"/>
        <v>108.20490454776217</v>
      </c>
      <c r="P977">
        <f t="shared" si="124"/>
        <v>10.066000756192835</v>
      </c>
      <c r="Q977">
        <f t="shared" si="125"/>
        <v>12.268957364174083</v>
      </c>
      <c r="R977">
        <f t="shared" si="126"/>
        <v>0.82044467654488862</v>
      </c>
      <c r="S977">
        <f t="shared" si="127"/>
        <v>118.270905303955</v>
      </c>
    </row>
    <row r="978" spans="1:19">
      <c r="A978" s="1" t="d">
        <v>2006-10-23</v>
      </c>
      <c r="B978">
        <v>118.523699035644</v>
      </c>
      <c r="C978">
        <v>118.176097106933</v>
      </c>
      <c r="D978">
        <v>118.270905303955</v>
      </c>
      <c r="E978">
        <v>118.389400482177</v>
      </c>
      <c r="F978">
        <v>976</v>
      </c>
      <c r="K978">
        <f t="shared" si="128"/>
        <v>118.389400482177</v>
      </c>
      <c r="L978">
        <f t="shared" si="129"/>
        <v>117.83640289306599</v>
      </c>
      <c r="M978">
        <f t="shared" si="122"/>
        <v>4.6929265959758659E-3</v>
      </c>
      <c r="O978">
        <f t="shared" si="123"/>
        <v>108.20490454776217</v>
      </c>
      <c r="P978">
        <f t="shared" si="124"/>
        <v>10.184495934414826</v>
      </c>
      <c r="Q978">
        <f t="shared" si="125"/>
        <v>12.268957364174083</v>
      </c>
      <c r="R978">
        <f t="shared" si="126"/>
        <v>0.83010280597714203</v>
      </c>
      <c r="S978">
        <f t="shared" si="127"/>
        <v>118.389400482177</v>
      </c>
    </row>
    <row r="979" spans="1:19">
      <c r="A979" s="1" t="d">
        <v>2006-10-24</v>
      </c>
      <c r="B979">
        <v>118.60270385742101</v>
      </c>
      <c r="C979">
        <v>118.18400482177699</v>
      </c>
      <c r="D979">
        <v>118.413099517822</v>
      </c>
      <c r="E979">
        <v>118.5</v>
      </c>
      <c r="F979">
        <v>977</v>
      </c>
      <c r="K979">
        <f t="shared" si="128"/>
        <v>118.5</v>
      </c>
      <c r="L979">
        <f t="shared" si="129"/>
        <v>117.52830337524399</v>
      </c>
      <c r="M979">
        <f t="shared" si="122"/>
        <v>8.2677669705957246E-3</v>
      </c>
      <c r="O979">
        <f t="shared" si="123"/>
        <v>108.20490454776217</v>
      </c>
      <c r="P979">
        <f t="shared" si="124"/>
        <v>10.295095452237831</v>
      </c>
      <c r="Q979">
        <f t="shared" si="125"/>
        <v>12.268957364174083</v>
      </c>
      <c r="R979">
        <f t="shared" si="126"/>
        <v>0.83911738761925936</v>
      </c>
      <c r="S979">
        <f t="shared" si="127"/>
        <v>118.5</v>
      </c>
    </row>
    <row r="980" spans="1:19">
      <c r="A980" s="1" t="d">
        <v>2006-10-25</v>
      </c>
      <c r="B980">
        <v>118.84760192871001</v>
      </c>
      <c r="C980">
        <v>118.428902893066</v>
      </c>
      <c r="D980">
        <v>118.5</v>
      </c>
      <c r="E980">
        <v>118.665905303955</v>
      </c>
      <c r="F980">
        <v>978</v>
      </c>
      <c r="K980">
        <f t="shared" si="128"/>
        <v>118.665905303955</v>
      </c>
      <c r="L980">
        <f t="shared" si="129"/>
        <v>117.79690048217699</v>
      </c>
      <c r="M980">
        <f t="shared" si="122"/>
        <v>7.3771450540796035E-3</v>
      </c>
      <c r="O980">
        <f t="shared" si="123"/>
        <v>108.20490454776217</v>
      </c>
      <c r="P980">
        <f t="shared" si="124"/>
        <v>10.461000756192831</v>
      </c>
      <c r="Q980">
        <f t="shared" si="125"/>
        <v>12.268957364174083</v>
      </c>
      <c r="R980">
        <f t="shared" si="126"/>
        <v>0.85263975134019387</v>
      </c>
      <c r="S980">
        <f t="shared" si="127"/>
        <v>118.665905303955</v>
      </c>
    </row>
    <row r="981" spans="1:19">
      <c r="A981" s="1" t="d">
        <v>2006-10-26</v>
      </c>
      <c r="B981">
        <v>119.06880096435501</v>
      </c>
      <c r="C981">
        <v>118.01809951782199</v>
      </c>
      <c r="D981">
        <v>118.68169662475501</v>
      </c>
      <c r="E981">
        <v>118.349898071289</v>
      </c>
      <c r="F981">
        <v>979</v>
      </c>
      <c r="K981">
        <f t="shared" si="128"/>
        <v>118.349898071289</v>
      </c>
      <c r="L981">
        <f t="shared" si="129"/>
        <v>117.97859710693299</v>
      </c>
      <c r="M981">
        <f t="shared" si="122"/>
        <v>3.1471891805889829E-3</v>
      </c>
      <c r="O981">
        <f t="shared" si="123"/>
        <v>108.20490454776217</v>
      </c>
      <c r="P981">
        <f t="shared" si="124"/>
        <v>10.144993523526836</v>
      </c>
      <c r="Q981">
        <f t="shared" si="125"/>
        <v>12.268957364174083</v>
      </c>
      <c r="R981">
        <f t="shared" si="126"/>
        <v>0.82688310199452486</v>
      </c>
      <c r="S981">
        <f t="shared" si="127"/>
        <v>118.349898071289</v>
      </c>
    </row>
    <row r="982" spans="1:19">
      <c r="A982" s="1" t="d">
        <v>2006-10-30</v>
      </c>
      <c r="B982">
        <v>118.191900482177</v>
      </c>
      <c r="C982">
        <v>117.804796142578</v>
      </c>
      <c r="D982">
        <v>118.168201446533</v>
      </c>
      <c r="E982">
        <v>118.152398071289</v>
      </c>
      <c r="F982">
        <v>980</v>
      </c>
      <c r="K982">
        <f t="shared" si="128"/>
        <v>118.152398071289</v>
      </c>
      <c r="L982">
        <f t="shared" si="129"/>
        <v>118.262997589111</v>
      </c>
      <c r="M982">
        <f t="shared" si="122"/>
        <v>-9.3519968271271736E-4</v>
      </c>
      <c r="O982">
        <f t="shared" si="123"/>
        <v>108.20490454776217</v>
      </c>
      <c r="P982">
        <f t="shared" si="124"/>
        <v>9.9474935235268305</v>
      </c>
      <c r="Q982">
        <f t="shared" si="125"/>
        <v>12.268957364174083</v>
      </c>
      <c r="R982">
        <f t="shared" si="126"/>
        <v>0.81078556459687168</v>
      </c>
      <c r="S982">
        <f t="shared" si="127"/>
        <v>118.152398071289</v>
      </c>
    </row>
    <row r="983" spans="1:19">
      <c r="A983" s="1" t="d">
        <v>2006-10-31</v>
      </c>
      <c r="B983">
        <v>118.30249999999999</v>
      </c>
      <c r="C983">
        <v>117.69419662475499</v>
      </c>
      <c r="D983">
        <v>118.160305786132</v>
      </c>
      <c r="E983">
        <v>117.765305786132</v>
      </c>
      <c r="F983">
        <v>981</v>
      </c>
      <c r="K983">
        <f t="shared" si="128"/>
        <v>117.765305786132</v>
      </c>
      <c r="L983">
        <f t="shared" si="129"/>
        <v>118.270905303955</v>
      </c>
      <c r="M983">
        <f t="shared" si="122"/>
        <v>-4.2749272657008897E-3</v>
      </c>
      <c r="O983">
        <f t="shared" si="123"/>
        <v>108.20490454776217</v>
      </c>
      <c r="P983">
        <f t="shared" si="124"/>
        <v>9.5604012383698347</v>
      </c>
      <c r="Q983">
        <f t="shared" si="125"/>
        <v>12.268957364174083</v>
      </c>
      <c r="R983">
        <f t="shared" si="126"/>
        <v>0.77923502010746604</v>
      </c>
      <c r="S983">
        <f t="shared" si="127"/>
        <v>117.765305786132</v>
      </c>
    </row>
    <row r="984" spans="1:19">
      <c r="A984" s="1" t="d">
        <v>2006-11-01</v>
      </c>
      <c r="B984">
        <v>118.152398071289</v>
      </c>
      <c r="C984">
        <v>117.781097106933</v>
      </c>
      <c r="D984">
        <v>117.789004821777</v>
      </c>
      <c r="E984">
        <v>118.12080337524399</v>
      </c>
      <c r="F984">
        <v>982</v>
      </c>
      <c r="K984">
        <f t="shared" si="128"/>
        <v>118.12080337524399</v>
      </c>
      <c r="L984">
        <f t="shared" si="129"/>
        <v>118.389400482177</v>
      </c>
      <c r="M984">
        <f t="shared" si="122"/>
        <v>-2.2687597524698733E-3</v>
      </c>
      <c r="O984">
        <f t="shared" si="123"/>
        <v>108.20490454776217</v>
      </c>
      <c r="P984">
        <f t="shared" si="124"/>
        <v>9.9158988274818256</v>
      </c>
      <c r="Q984">
        <f t="shared" si="125"/>
        <v>12.268957364174083</v>
      </c>
      <c r="R984">
        <f t="shared" si="126"/>
        <v>0.80821039092015301</v>
      </c>
      <c r="S984">
        <f t="shared" si="127"/>
        <v>118.12080337524399</v>
      </c>
    </row>
    <row r="985" spans="1:19">
      <c r="A985" s="1" t="d">
        <v>2006-11-02</v>
      </c>
      <c r="B985">
        <v>118.357805786132</v>
      </c>
      <c r="C985">
        <v>117.654694213867</v>
      </c>
      <c r="D985">
        <v>118.1128956604</v>
      </c>
      <c r="E985">
        <v>118.215599517822</v>
      </c>
      <c r="F985">
        <v>983</v>
      </c>
      <c r="K985">
        <f t="shared" si="128"/>
        <v>118.215599517822</v>
      </c>
      <c r="L985">
        <f t="shared" si="129"/>
        <v>118.5</v>
      </c>
      <c r="M985">
        <f t="shared" si="122"/>
        <v>-2.4000040690126401E-3</v>
      </c>
      <c r="O985">
        <f t="shared" si="123"/>
        <v>108.20490454776217</v>
      </c>
      <c r="P985">
        <f t="shared" si="124"/>
        <v>10.010694970059831</v>
      </c>
      <c r="Q985">
        <f t="shared" si="125"/>
        <v>12.268957364174083</v>
      </c>
      <c r="R985">
        <f t="shared" si="126"/>
        <v>0.81593689446598927</v>
      </c>
      <c r="S985">
        <f t="shared" si="127"/>
        <v>118.215599517822</v>
      </c>
    </row>
    <row r="986" spans="1:19">
      <c r="A986" s="1" t="d">
        <v>2006-11-03</v>
      </c>
      <c r="B986">
        <v>118.634298553466</v>
      </c>
      <c r="C986">
        <v>118.025995178222</v>
      </c>
      <c r="D986">
        <v>118.223495178222</v>
      </c>
      <c r="E986">
        <v>118.468405303955</v>
      </c>
      <c r="F986">
        <v>984</v>
      </c>
      <c r="K986">
        <f t="shared" si="128"/>
        <v>118.468405303955</v>
      </c>
      <c r="L986">
        <f t="shared" si="129"/>
        <v>118.665905303955</v>
      </c>
      <c r="M986">
        <f t="shared" si="122"/>
        <v>-1.6643365210430305E-3</v>
      </c>
      <c r="O986">
        <f t="shared" si="123"/>
        <v>108.20490454776217</v>
      </c>
      <c r="P986">
        <f t="shared" si="124"/>
        <v>10.263500756192826</v>
      </c>
      <c r="Q986">
        <f t="shared" si="125"/>
        <v>12.268957364174083</v>
      </c>
      <c r="R986">
        <f t="shared" si="126"/>
        <v>0.83654221394254069</v>
      </c>
      <c r="S986">
        <f t="shared" si="127"/>
        <v>118.468405303955</v>
      </c>
    </row>
    <row r="987" spans="1:19">
      <c r="A987" s="1" t="d">
        <v>2006-11-06</v>
      </c>
      <c r="B987">
        <v>118.94239807128901</v>
      </c>
      <c r="C987">
        <v>118.397296142578</v>
      </c>
      <c r="D987">
        <v>118.468405303955</v>
      </c>
      <c r="E987">
        <v>118.800203857421</v>
      </c>
      <c r="F987">
        <v>985</v>
      </c>
      <c r="K987">
        <f t="shared" si="128"/>
        <v>118.800203857421</v>
      </c>
      <c r="L987">
        <f t="shared" si="129"/>
        <v>118.349898071289</v>
      </c>
      <c r="M987">
        <f t="shared" si="122"/>
        <v>3.8048683900069324E-3</v>
      </c>
      <c r="O987">
        <f t="shared" si="123"/>
        <v>108.20490454776217</v>
      </c>
      <c r="P987">
        <f t="shared" si="124"/>
        <v>10.595299309658827</v>
      </c>
      <c r="Q987">
        <f t="shared" si="125"/>
        <v>12.268957364174083</v>
      </c>
      <c r="R987">
        <f t="shared" si="126"/>
        <v>0.86358595886864731</v>
      </c>
      <c r="S987">
        <f t="shared" si="127"/>
        <v>118.800203857421</v>
      </c>
    </row>
    <row r="988" spans="1:19">
      <c r="A988" s="1" t="d">
        <v>2006-11-07</v>
      </c>
      <c r="B988">
        <v>118.88710433959901</v>
      </c>
      <c r="C988">
        <v>118.610599517822</v>
      </c>
      <c r="D988">
        <v>118.79625</v>
      </c>
      <c r="E988">
        <v>118.7053956604</v>
      </c>
      <c r="F988">
        <v>986</v>
      </c>
      <c r="K988">
        <f t="shared" si="128"/>
        <v>118.7053956604</v>
      </c>
      <c r="L988">
        <f t="shared" si="129"/>
        <v>118.152398071289</v>
      </c>
      <c r="M988">
        <f t="shared" si="122"/>
        <v>4.6803754992543745E-3</v>
      </c>
      <c r="O988">
        <f t="shared" si="123"/>
        <v>108.20490454776217</v>
      </c>
      <c r="P988">
        <f t="shared" si="124"/>
        <v>10.500491112637832</v>
      </c>
      <c r="Q988">
        <f t="shared" si="125"/>
        <v>12.268957364174083</v>
      </c>
      <c r="R988">
        <f t="shared" si="126"/>
        <v>0.85585847280713079</v>
      </c>
      <c r="S988">
        <f t="shared" si="127"/>
        <v>118.7053956604</v>
      </c>
    </row>
    <row r="989" spans="1:19">
      <c r="A989" s="1" t="d">
        <v>2006-11-08</v>
      </c>
      <c r="B989">
        <v>118.871300964355</v>
      </c>
      <c r="C989">
        <v>118.610599517822</v>
      </c>
      <c r="D989">
        <v>118.7053956604</v>
      </c>
      <c r="E989">
        <v>118.76070144653301</v>
      </c>
      <c r="F989">
        <v>987</v>
      </c>
      <c r="K989">
        <f t="shared" si="128"/>
        <v>118.76070144653301</v>
      </c>
      <c r="L989">
        <f t="shared" si="129"/>
        <v>117.765305786132</v>
      </c>
      <c r="M989">
        <f t="shared" si="122"/>
        <v>8.4523676456009778E-3</v>
      </c>
      <c r="O989">
        <f t="shared" si="123"/>
        <v>108.20490454776217</v>
      </c>
      <c r="P989">
        <f t="shared" si="124"/>
        <v>10.555796898770836</v>
      </c>
      <c r="Q989">
        <f t="shared" si="125"/>
        <v>12.268957364174083</v>
      </c>
      <c r="R989">
        <f t="shared" si="126"/>
        <v>0.86036625488603014</v>
      </c>
      <c r="S989">
        <f t="shared" si="127"/>
        <v>118.76070144653301</v>
      </c>
    </row>
    <row r="990" spans="1:19">
      <c r="A990" s="1" t="d">
        <v>2006-11-09</v>
      </c>
      <c r="B990">
        <v>119.653405303955</v>
      </c>
      <c r="C990">
        <v>118.7053956604</v>
      </c>
      <c r="D990">
        <v>118.752805786132</v>
      </c>
      <c r="E990">
        <v>119.43219421386701</v>
      </c>
      <c r="F990">
        <v>988</v>
      </c>
      <c r="K990">
        <f t="shared" si="128"/>
        <v>119.43219421386701</v>
      </c>
      <c r="L990">
        <f t="shared" si="129"/>
        <v>118.12080337524399</v>
      </c>
      <c r="M990">
        <f t="shared" si="122"/>
        <v>1.1102115809837665E-2</v>
      </c>
      <c r="O990">
        <f t="shared" si="123"/>
        <v>108.20490454776217</v>
      </c>
      <c r="P990">
        <f t="shared" si="124"/>
        <v>11.227289666104838</v>
      </c>
      <c r="Q990">
        <f t="shared" si="125"/>
        <v>12.268957364174083</v>
      </c>
      <c r="R990">
        <f t="shared" si="126"/>
        <v>0.91509729252862493</v>
      </c>
      <c r="S990">
        <f t="shared" si="127"/>
        <v>119.43219421386701</v>
      </c>
    </row>
    <row r="991" spans="1:19">
      <c r="A991" s="1" t="d">
        <v>2006-11-10</v>
      </c>
      <c r="B991">
        <v>119.503303375244</v>
      </c>
      <c r="C991">
        <v>119.147805786132</v>
      </c>
      <c r="D991">
        <v>119.43219421386701</v>
      </c>
      <c r="E991">
        <v>119.321594696044</v>
      </c>
      <c r="F991">
        <v>989</v>
      </c>
      <c r="K991">
        <f t="shared" si="128"/>
        <v>119.321594696044</v>
      </c>
      <c r="L991">
        <f t="shared" si="129"/>
        <v>118.215599517822</v>
      </c>
      <c r="M991">
        <f t="shared" si="122"/>
        <v>9.3557464728271089E-3</v>
      </c>
      <c r="O991">
        <f t="shared" si="123"/>
        <v>108.20490454776217</v>
      </c>
      <c r="P991">
        <f t="shared" si="124"/>
        <v>11.116690148281833</v>
      </c>
      <c r="Q991">
        <f t="shared" si="125"/>
        <v>12.268957364174083</v>
      </c>
      <c r="R991">
        <f t="shared" si="126"/>
        <v>0.90608271088650749</v>
      </c>
      <c r="S991">
        <f t="shared" si="127"/>
        <v>119.321594696044</v>
      </c>
    </row>
    <row r="992" spans="1:19">
      <c r="A992" s="1" t="d">
        <v>2006-11-13</v>
      </c>
      <c r="B992">
        <v>119.629694213867</v>
      </c>
      <c r="C992">
        <v>119.10830337524401</v>
      </c>
      <c r="D992">
        <v>119.282104339599</v>
      </c>
      <c r="E992">
        <v>119.13200241088801</v>
      </c>
      <c r="F992">
        <v>990</v>
      </c>
      <c r="K992">
        <f t="shared" si="128"/>
        <v>119.13200241088801</v>
      </c>
      <c r="L992">
        <f t="shared" si="129"/>
        <v>118.468405303955</v>
      </c>
      <c r="M992">
        <f t="shared" si="122"/>
        <v>5.6014690602985695E-3</v>
      </c>
      <c r="O992">
        <f t="shared" si="123"/>
        <v>108.20490454776217</v>
      </c>
      <c r="P992">
        <f t="shared" si="124"/>
        <v>10.927097863125837</v>
      </c>
      <c r="Q992">
        <f t="shared" si="125"/>
        <v>12.268957364174083</v>
      </c>
      <c r="R992">
        <f t="shared" si="126"/>
        <v>0.89062970379483619</v>
      </c>
      <c r="S992">
        <f t="shared" si="127"/>
        <v>119.13200241088801</v>
      </c>
    </row>
    <row r="993" spans="1:19">
      <c r="A993" s="1" t="d">
        <v>2006-11-14</v>
      </c>
      <c r="B993">
        <v>119.49539566040001</v>
      </c>
      <c r="C993">
        <v>118.92659469604401</v>
      </c>
      <c r="D993">
        <v>119.10830337524401</v>
      </c>
      <c r="E993">
        <v>119.060905303955</v>
      </c>
      <c r="F993">
        <v>991</v>
      </c>
      <c r="K993">
        <f t="shared" si="128"/>
        <v>119.060905303955</v>
      </c>
      <c r="L993">
        <f t="shared" si="129"/>
        <v>118.800203857421</v>
      </c>
      <c r="M993">
        <f t="shared" si="122"/>
        <v>2.1944528550379427E-3</v>
      </c>
      <c r="O993">
        <f t="shared" si="123"/>
        <v>108.20490454776217</v>
      </c>
      <c r="P993">
        <f t="shared" si="124"/>
        <v>10.856000756192827</v>
      </c>
      <c r="Q993">
        <f t="shared" si="125"/>
        <v>12.268957364174083</v>
      </c>
      <c r="R993">
        <f t="shared" si="126"/>
        <v>0.88483482613549924</v>
      </c>
      <c r="S993">
        <f t="shared" si="127"/>
        <v>119.060905303955</v>
      </c>
    </row>
    <row r="994" spans="1:19">
      <c r="A994" s="1" t="d">
        <v>2006-11-15</v>
      </c>
      <c r="B994">
        <v>119.605995178222</v>
      </c>
      <c r="C994">
        <v>119.013495178222</v>
      </c>
      <c r="D994">
        <v>119.06880096435501</v>
      </c>
      <c r="E994">
        <v>119.44010192871001</v>
      </c>
      <c r="F994">
        <v>992</v>
      </c>
      <c r="K994">
        <f t="shared" si="128"/>
        <v>119.44010192871001</v>
      </c>
      <c r="L994">
        <f t="shared" si="129"/>
        <v>118.7053956604</v>
      </c>
      <c r="M994">
        <f t="shared" si="122"/>
        <v>6.1893249605258216E-3</v>
      </c>
      <c r="O994">
        <f t="shared" si="123"/>
        <v>108.20490454776217</v>
      </c>
      <c r="P994">
        <f t="shared" si="124"/>
        <v>11.235197380947838</v>
      </c>
      <c r="Q994">
        <f t="shared" si="125"/>
        <v>12.268957364174083</v>
      </c>
      <c r="R994">
        <f t="shared" si="126"/>
        <v>0.91574182283452454</v>
      </c>
      <c r="S994">
        <f t="shared" si="127"/>
        <v>119.44010192871001</v>
      </c>
    </row>
    <row r="995" spans="1:19">
      <c r="A995" s="1" t="d">
        <v>2006-11-16</v>
      </c>
      <c r="B995">
        <v>119.645497589111</v>
      </c>
      <c r="C995">
        <v>119.337398071289</v>
      </c>
      <c r="D995">
        <v>119.43219421386701</v>
      </c>
      <c r="E995">
        <v>119.471696624755</v>
      </c>
      <c r="F995">
        <v>993</v>
      </c>
      <c r="K995">
        <f t="shared" si="128"/>
        <v>119.471696624755</v>
      </c>
      <c r="L995">
        <f t="shared" si="129"/>
        <v>118.76070144653301</v>
      </c>
      <c r="M995">
        <f t="shared" si="122"/>
        <v>5.986788302543733E-3</v>
      </c>
      <c r="O995">
        <f t="shared" si="123"/>
        <v>108.20490454776217</v>
      </c>
      <c r="P995">
        <f t="shared" si="124"/>
        <v>11.266792076992829</v>
      </c>
      <c r="Q995">
        <f t="shared" si="125"/>
        <v>12.268957364174083</v>
      </c>
      <c r="R995">
        <f t="shared" si="126"/>
        <v>0.91831699651124199</v>
      </c>
      <c r="S995">
        <f t="shared" si="127"/>
        <v>119.471696624755</v>
      </c>
    </row>
    <row r="996" spans="1:19">
      <c r="A996" s="1" t="d">
        <v>2006-11-17</v>
      </c>
      <c r="B996">
        <v>119.511199035644</v>
      </c>
      <c r="C996">
        <v>119.116199035644</v>
      </c>
      <c r="D996">
        <v>119.463800964355</v>
      </c>
      <c r="E996">
        <v>119.305803375244</v>
      </c>
      <c r="F996">
        <v>994</v>
      </c>
      <c r="K996">
        <f t="shared" si="128"/>
        <v>119.305803375244</v>
      </c>
      <c r="L996">
        <f t="shared" si="129"/>
        <v>119.43219421386701</v>
      </c>
      <c r="M996">
        <f t="shared" si="122"/>
        <v>-1.0582643939094361E-3</v>
      </c>
      <c r="O996">
        <f t="shared" si="123"/>
        <v>108.20490454776217</v>
      </c>
      <c r="P996">
        <f t="shared" si="124"/>
        <v>11.100898827481828</v>
      </c>
      <c r="Q996">
        <f t="shared" si="125"/>
        <v>12.268957364174083</v>
      </c>
      <c r="R996">
        <f t="shared" si="126"/>
        <v>0.90479561530607</v>
      </c>
      <c r="S996">
        <f t="shared" si="127"/>
        <v>119.305803375244</v>
      </c>
    </row>
    <row r="997" spans="1:19">
      <c r="A997" s="1" t="d">
        <v>2006-11-20</v>
      </c>
      <c r="B997">
        <v>119.80349517822199</v>
      </c>
      <c r="C997">
        <v>119.37690048217701</v>
      </c>
      <c r="D997">
        <v>119.37690048217701</v>
      </c>
      <c r="E997">
        <v>119.54280578613201</v>
      </c>
      <c r="F997">
        <v>995</v>
      </c>
      <c r="K997">
        <f t="shared" si="128"/>
        <v>119.54280578613201</v>
      </c>
      <c r="L997">
        <f t="shared" si="129"/>
        <v>119.321594696044</v>
      </c>
      <c r="M997">
        <f t="shared" si="122"/>
        <v>1.8539065845668556E-3</v>
      </c>
      <c r="O997">
        <f t="shared" si="123"/>
        <v>108.20490454776217</v>
      </c>
      <c r="P997">
        <f t="shared" si="124"/>
        <v>11.337901238369838</v>
      </c>
      <c r="Q997">
        <f t="shared" si="125"/>
        <v>12.268957364174083</v>
      </c>
      <c r="R997">
        <f t="shared" si="126"/>
        <v>0.92411285668634147</v>
      </c>
      <c r="S997">
        <f t="shared" si="127"/>
        <v>119.54280578613201</v>
      </c>
    </row>
    <row r="998" spans="1:19">
      <c r="A998" s="1" t="d">
        <v>2006-11-21</v>
      </c>
      <c r="B998">
        <v>119.70080337524401</v>
      </c>
      <c r="C998">
        <v>119.392703857421</v>
      </c>
      <c r="D998">
        <v>119.54280578613201</v>
      </c>
      <c r="E998">
        <v>119.582296142578</v>
      </c>
      <c r="F998">
        <v>996</v>
      </c>
      <c r="K998">
        <f t="shared" si="128"/>
        <v>119.582296142578</v>
      </c>
      <c r="L998">
        <f t="shared" si="129"/>
        <v>119.13200241088801</v>
      </c>
      <c r="M998">
        <f t="shared" si="122"/>
        <v>3.7797881558048196E-3</v>
      </c>
      <c r="O998">
        <f t="shared" si="123"/>
        <v>108.20490454776217</v>
      </c>
      <c r="P998">
        <f t="shared" si="124"/>
        <v>11.377391594815833</v>
      </c>
      <c r="Q998">
        <f t="shared" si="125"/>
        <v>12.268957364174083</v>
      </c>
      <c r="R998">
        <f t="shared" si="126"/>
        <v>0.92733157815335943</v>
      </c>
      <c r="S998">
        <f t="shared" si="127"/>
        <v>119.582296142578</v>
      </c>
    </row>
    <row r="999" spans="1:19">
      <c r="A999" s="1" t="d">
        <v>2006-11-22</v>
      </c>
      <c r="B999">
        <v>119.617844696044</v>
      </c>
      <c r="C999">
        <v>118.989796142578</v>
      </c>
      <c r="D999">
        <v>119.582296142578</v>
      </c>
      <c r="E999">
        <v>119.35320144653301</v>
      </c>
      <c r="F999">
        <v>997</v>
      </c>
      <c r="K999">
        <f t="shared" si="128"/>
        <v>119.35320144653301</v>
      </c>
      <c r="L999">
        <f t="shared" si="129"/>
        <v>119.060905303955</v>
      </c>
      <c r="M999">
        <f t="shared" si="122"/>
        <v>2.4550136069585449E-3</v>
      </c>
      <c r="O999">
        <f t="shared" si="123"/>
        <v>108.20490454776217</v>
      </c>
      <c r="P999">
        <f t="shared" si="124"/>
        <v>11.148296898770838</v>
      </c>
      <c r="Q999">
        <f t="shared" si="125"/>
        <v>12.268957364174083</v>
      </c>
      <c r="R999">
        <f t="shared" si="126"/>
        <v>0.90865886707898869</v>
      </c>
      <c r="S999">
        <f t="shared" si="127"/>
        <v>119.35320144653301</v>
      </c>
    </row>
    <row r="1000" spans="1:19">
      <c r="A1000" s="1" t="d">
        <v>2006-11-23</v>
      </c>
      <c r="B1000">
        <v>119.617844696044</v>
      </c>
      <c r="C1000">
        <v>118.737002410888</v>
      </c>
      <c r="D1000">
        <v>119.582296142578</v>
      </c>
      <c r="E1000">
        <v>118.95030578613201</v>
      </c>
      <c r="F1000">
        <v>998</v>
      </c>
      <c r="K1000">
        <f t="shared" si="128"/>
        <v>118.95030578613201</v>
      </c>
      <c r="L1000">
        <f t="shared" si="129"/>
        <v>119.44010192871001</v>
      </c>
      <c r="M1000">
        <f t="shared" si="122"/>
        <v>-4.1007679553919374E-3</v>
      </c>
      <c r="O1000">
        <f t="shared" si="123"/>
        <v>108.20490454776217</v>
      </c>
      <c r="P1000">
        <f t="shared" si="124"/>
        <v>10.745401238369837</v>
      </c>
      <c r="Q1000">
        <f t="shared" si="125"/>
        <v>12.268957364174083</v>
      </c>
      <c r="R1000">
        <f t="shared" si="126"/>
        <v>0.87582024449338292</v>
      </c>
      <c r="S1000">
        <f t="shared" si="127"/>
        <v>118.95030578613201</v>
      </c>
    </row>
    <row r="1001" spans="1:19">
      <c r="A1001" s="1" t="d">
        <v>2006-11-24</v>
      </c>
      <c r="B1001">
        <v>120.02469421386699</v>
      </c>
      <c r="C1001">
        <v>118.910803375244</v>
      </c>
      <c r="D1001">
        <v>118.958201446533</v>
      </c>
      <c r="E1001">
        <v>119.78770385742099</v>
      </c>
      <c r="F1001">
        <v>999</v>
      </c>
      <c r="K1001">
        <f t="shared" si="128"/>
        <v>119.78770385742099</v>
      </c>
      <c r="L1001">
        <f t="shared" si="129"/>
        <v>119.471696624755</v>
      </c>
      <c r="M1001">
        <f t="shared" si="122"/>
        <v>2.6450384617751066E-3</v>
      </c>
      <c r="O1001">
        <f t="shared" si="123"/>
        <v>108.20490454776217</v>
      </c>
      <c r="P1001">
        <f t="shared" si="124"/>
        <v>11.582799309658824</v>
      </c>
      <c r="Q1001">
        <f t="shared" si="125"/>
        <v>12.268957364174083</v>
      </c>
      <c r="R1001">
        <f t="shared" si="126"/>
        <v>0.94407364585691111</v>
      </c>
      <c r="S1001">
        <f t="shared" si="127"/>
        <v>119.78770385742099</v>
      </c>
    </row>
    <row r="1002" spans="1:19">
      <c r="A1002" s="1" t="d">
        <v>2006-11-27</v>
      </c>
      <c r="B1002">
        <v>120.490803375244</v>
      </c>
      <c r="C1002">
        <v>119.94570144653299</v>
      </c>
      <c r="D1002">
        <v>120.040497589111</v>
      </c>
      <c r="E1002">
        <v>120.43549758911099</v>
      </c>
      <c r="F1002">
        <v>1000</v>
      </c>
      <c r="K1002">
        <f t="shared" si="128"/>
        <v>120.43549758911099</v>
      </c>
      <c r="L1002">
        <f t="shared" si="129"/>
        <v>119.305803375244</v>
      </c>
      <c r="M1002">
        <f t="shared" si="122"/>
        <v>9.4688957444413191E-3</v>
      </c>
      <c r="O1002">
        <f t="shared" si="123"/>
        <v>108.20490454776217</v>
      </c>
      <c r="P1002">
        <f t="shared" si="124"/>
        <v>12.230593041348826</v>
      </c>
      <c r="Q1002">
        <f t="shared" si="125"/>
        <v>12.268957364174083</v>
      </c>
      <c r="R1002">
        <f t="shared" si="126"/>
        <v>0.99687305761308753</v>
      </c>
      <c r="S1002">
        <f t="shared" si="127"/>
        <v>120.43549758911099</v>
      </c>
    </row>
    <row r="1003" spans="1:19">
      <c r="A1003" s="1" t="d">
        <v>2006-11-28</v>
      </c>
      <c r="B1003">
        <v>121.185995178222</v>
      </c>
      <c r="C1003">
        <v>120.309094696044</v>
      </c>
      <c r="D1003">
        <v>120.443405303955</v>
      </c>
      <c r="E1003">
        <v>121.043800964355</v>
      </c>
      <c r="F1003">
        <v>1001</v>
      </c>
      <c r="K1003">
        <f t="shared" si="128"/>
        <v>121.043800964355</v>
      </c>
      <c r="L1003">
        <f t="shared" si="129"/>
        <v>119.54280578613201</v>
      </c>
      <c r="M1003">
        <f t="shared" si="122"/>
        <v>1.2556131407090776E-2</v>
      </c>
      <c r="O1003">
        <f t="shared" si="123"/>
        <v>108.20490454776217</v>
      </c>
      <c r="P1003">
        <f t="shared" si="124"/>
        <v>12.838896416592831</v>
      </c>
      <c r="Q1003">
        <f t="shared" si="125"/>
        <v>12.268957364174083</v>
      </c>
      <c r="R1003">
        <f t="shared" si="126"/>
        <v>1.046453747902246</v>
      </c>
      <c r="S1003">
        <f t="shared" si="127"/>
        <v>121.043800964355</v>
      </c>
    </row>
    <row r="1004" spans="1:19">
      <c r="A1004" s="1" t="d">
        <v>2006-11-29</v>
      </c>
      <c r="B1004">
        <v>121.035905303955</v>
      </c>
      <c r="C1004">
        <v>120.467104339599</v>
      </c>
      <c r="D1004">
        <v>121.035905303955</v>
      </c>
      <c r="E1004">
        <v>120.913444213867</v>
      </c>
      <c r="F1004">
        <v>1002</v>
      </c>
      <c r="K1004">
        <f t="shared" si="128"/>
        <v>120.913444213867</v>
      </c>
      <c r="L1004">
        <f t="shared" si="129"/>
        <v>119.582296142578</v>
      </c>
      <c r="M1004">
        <f t="shared" si="122"/>
        <v>1.1131648364586244E-2</v>
      </c>
      <c r="O1004">
        <f t="shared" si="123"/>
        <v>108.20490454776217</v>
      </c>
      <c r="P1004">
        <f t="shared" si="124"/>
        <v>12.708539666104826</v>
      </c>
      <c r="Q1004">
        <f t="shared" si="125"/>
        <v>12.268957364174083</v>
      </c>
      <c r="R1004">
        <f t="shared" si="126"/>
        <v>1.03582882301102</v>
      </c>
      <c r="S1004">
        <f t="shared" si="127"/>
        <v>120.913444213867</v>
      </c>
    </row>
    <row r="1005" spans="1:19">
      <c r="A1005" s="1" t="d">
        <v>2006-11-30</v>
      </c>
      <c r="B1005">
        <v>121.225497589111</v>
      </c>
      <c r="C1005">
        <v>120.712002410888</v>
      </c>
      <c r="D1005">
        <v>120.917398071289</v>
      </c>
      <c r="E1005">
        <v>121.083303375244</v>
      </c>
      <c r="F1005">
        <v>1003</v>
      </c>
      <c r="K1005">
        <f t="shared" si="128"/>
        <v>121.083303375244</v>
      </c>
      <c r="L1005">
        <f t="shared" si="129"/>
        <v>119.35320144653301</v>
      </c>
      <c r="M1005">
        <f t="shared" si="122"/>
        <v>1.4495647437543058E-2</v>
      </c>
      <c r="O1005">
        <f t="shared" si="123"/>
        <v>108.20490454776217</v>
      </c>
      <c r="P1005">
        <f t="shared" si="124"/>
        <v>12.878398827481831</v>
      </c>
      <c r="Q1005">
        <f t="shared" si="125"/>
        <v>12.268957364174083</v>
      </c>
      <c r="R1005">
        <f t="shared" si="126"/>
        <v>1.0496734518849453</v>
      </c>
      <c r="S1005">
        <f t="shared" si="127"/>
        <v>121.083303375244</v>
      </c>
    </row>
    <row r="1006" spans="1:19">
      <c r="A1006" s="1" t="d">
        <v>2006-12-01</v>
      </c>
      <c r="B1006">
        <v>122.14190048217699</v>
      </c>
      <c r="C1006">
        <v>120.901594696044</v>
      </c>
      <c r="D1006">
        <v>121.083303375244</v>
      </c>
      <c r="E1006">
        <v>121.533597106933</v>
      </c>
      <c r="F1006">
        <v>1004</v>
      </c>
      <c r="K1006">
        <f t="shared" si="128"/>
        <v>121.533597106933</v>
      </c>
      <c r="L1006">
        <f t="shared" si="129"/>
        <v>118.95030578613201</v>
      </c>
      <c r="M1006">
        <f t="shared" si="122"/>
        <v>2.1717399578994323E-2</v>
      </c>
      <c r="O1006">
        <f t="shared" si="123"/>
        <v>108.20490454776217</v>
      </c>
      <c r="P1006">
        <f t="shared" si="124"/>
        <v>13.328692559170833</v>
      </c>
      <c r="Q1006">
        <f t="shared" si="125"/>
        <v>12.268957364174083</v>
      </c>
      <c r="R1006">
        <f t="shared" si="126"/>
        <v>1.0863753262433875</v>
      </c>
      <c r="S1006">
        <f t="shared" si="127"/>
        <v>121.533597106933</v>
      </c>
    </row>
    <row r="1007" spans="1:19">
      <c r="A1007" s="1" t="d">
        <v>2006-12-04</v>
      </c>
      <c r="B1007">
        <v>121.7666456604</v>
      </c>
      <c r="C1007">
        <v>121.34400482177701</v>
      </c>
      <c r="D1007">
        <v>121.54940048217701</v>
      </c>
      <c r="E1007">
        <v>121.517805786132</v>
      </c>
      <c r="F1007">
        <v>1005</v>
      </c>
      <c r="K1007">
        <f t="shared" si="128"/>
        <v>121.517805786132</v>
      </c>
      <c r="L1007">
        <f t="shared" si="129"/>
        <v>119.78770385742099</v>
      </c>
      <c r="M1007">
        <f t="shared" si="122"/>
        <v>1.4443067802437204E-2</v>
      </c>
      <c r="O1007">
        <f t="shared" si="123"/>
        <v>108.20490454776217</v>
      </c>
      <c r="P1007">
        <f t="shared" si="124"/>
        <v>13.312901238369832</v>
      </c>
      <c r="Q1007">
        <f t="shared" si="125"/>
        <v>12.268957364174083</v>
      </c>
      <c r="R1007">
        <f t="shared" si="126"/>
        <v>1.0850882306628689</v>
      </c>
      <c r="S1007">
        <f t="shared" si="127"/>
        <v>121.517805786132</v>
      </c>
    </row>
    <row r="1008" spans="1:19">
      <c r="A1008" s="1" t="d">
        <v>2006-12-05</v>
      </c>
      <c r="B1008">
        <v>121.54940048217701</v>
      </c>
      <c r="C1008">
        <v>120.554004821777</v>
      </c>
      <c r="D1008">
        <v>121.533597106933</v>
      </c>
      <c r="E1008">
        <v>120.917398071289</v>
      </c>
      <c r="F1008">
        <v>1006</v>
      </c>
      <c r="K1008">
        <f t="shared" si="128"/>
        <v>120.917398071289</v>
      </c>
      <c r="L1008">
        <f t="shared" si="129"/>
        <v>120.43549758911099</v>
      </c>
      <c r="M1008">
        <f t="shared" si="122"/>
        <v>4.0013159892617889E-3</v>
      </c>
      <c r="O1008">
        <f t="shared" si="123"/>
        <v>108.20490454776217</v>
      </c>
      <c r="P1008">
        <f t="shared" si="124"/>
        <v>12.712493523526831</v>
      </c>
      <c r="Q1008">
        <f t="shared" si="125"/>
        <v>12.268957364174083</v>
      </c>
      <c r="R1008">
        <f t="shared" si="126"/>
        <v>1.0361510881640108</v>
      </c>
      <c r="S1008">
        <f t="shared" si="127"/>
        <v>120.917398071289</v>
      </c>
    </row>
    <row r="1009" spans="1:19">
      <c r="A1009" s="1" t="d">
        <v>2006-12-06</v>
      </c>
      <c r="B1009">
        <v>121.043800964355</v>
      </c>
      <c r="C1009">
        <v>120.443405303955</v>
      </c>
      <c r="D1009">
        <v>120.901594696044</v>
      </c>
      <c r="E1009">
        <v>121.035905303955</v>
      </c>
      <c r="F1009">
        <v>1007</v>
      </c>
      <c r="K1009">
        <f t="shared" si="128"/>
        <v>121.035905303955</v>
      </c>
      <c r="L1009">
        <f t="shared" si="129"/>
        <v>121.043800964355</v>
      </c>
      <c r="M1009">
        <f t="shared" si="122"/>
        <v>-6.5229779113717967E-5</v>
      </c>
      <c r="O1009">
        <f t="shared" si="123"/>
        <v>108.20490454776217</v>
      </c>
      <c r="P1009">
        <f t="shared" si="124"/>
        <v>12.831000756192836</v>
      </c>
      <c r="Q1009">
        <f t="shared" si="125"/>
        <v>12.268957364174083</v>
      </c>
      <c r="R1009">
        <f t="shared" si="126"/>
        <v>1.045810200112028</v>
      </c>
      <c r="S1009">
        <f t="shared" si="127"/>
        <v>121.035905303955</v>
      </c>
    </row>
    <row r="1010" spans="1:19">
      <c r="A1010" s="1" t="d">
        <v>2006-12-07</v>
      </c>
      <c r="B1010">
        <v>121.083303375244</v>
      </c>
      <c r="C1010">
        <v>120.554004821777</v>
      </c>
      <c r="D1010">
        <v>121.043800964355</v>
      </c>
      <c r="E1010">
        <v>120.838405303955</v>
      </c>
      <c r="F1010">
        <v>1008</v>
      </c>
      <c r="K1010">
        <f t="shared" si="128"/>
        <v>120.838405303955</v>
      </c>
      <c r="L1010">
        <f t="shared" si="129"/>
        <v>120.913444213867</v>
      </c>
      <c r="M1010">
        <f t="shared" si="122"/>
        <v>-6.2060021860987913E-4</v>
      </c>
      <c r="O1010">
        <f t="shared" si="123"/>
        <v>108.20490454776217</v>
      </c>
      <c r="P1010">
        <f t="shared" si="124"/>
        <v>12.633500756192831</v>
      </c>
      <c r="Q1010">
        <f t="shared" si="125"/>
        <v>12.268957364174083</v>
      </c>
      <c r="R1010">
        <f t="shared" si="126"/>
        <v>1.0297126627143747</v>
      </c>
      <c r="S1010">
        <f t="shared" si="127"/>
        <v>120.838405303955</v>
      </c>
    </row>
    <row r="1011" spans="1:19">
      <c r="A1011" s="1" t="d">
        <v>2006-12-08</v>
      </c>
      <c r="B1011">
        <v>123.453303375244</v>
      </c>
      <c r="C1011">
        <v>120.838405303955</v>
      </c>
      <c r="D1011">
        <v>120.846300964355</v>
      </c>
      <c r="E1011">
        <v>123.002997589111</v>
      </c>
      <c r="F1011">
        <v>1009</v>
      </c>
      <c r="K1011">
        <f t="shared" si="128"/>
        <v>123.002997589111</v>
      </c>
      <c r="L1011">
        <f t="shared" si="129"/>
        <v>121.083303375244</v>
      </c>
      <c r="M1011">
        <f t="shared" si="122"/>
        <v>1.585432640467177E-2</v>
      </c>
      <c r="O1011">
        <f t="shared" si="123"/>
        <v>108.20490454776217</v>
      </c>
      <c r="P1011">
        <f t="shared" si="124"/>
        <v>14.798093041348835</v>
      </c>
      <c r="Q1011">
        <f t="shared" si="125"/>
        <v>12.268957364174083</v>
      </c>
      <c r="R1011">
        <f t="shared" si="126"/>
        <v>1.2061410437825748</v>
      </c>
      <c r="S1011">
        <f t="shared" si="127"/>
        <v>123.002997589111</v>
      </c>
    </row>
    <row r="1012" spans="1:19">
      <c r="A1012" s="1" t="d">
        <v>2006-12-11</v>
      </c>
      <c r="B1012">
        <v>122.36309951782199</v>
      </c>
      <c r="C1012">
        <v>121.01219421386701</v>
      </c>
      <c r="D1012">
        <v>121.091199035644</v>
      </c>
      <c r="E1012">
        <v>122.228800964355</v>
      </c>
      <c r="F1012">
        <v>1010</v>
      </c>
      <c r="K1012">
        <f t="shared" si="128"/>
        <v>122.228800964355</v>
      </c>
      <c r="L1012">
        <f t="shared" si="129"/>
        <v>121.533597106933</v>
      </c>
      <c r="M1012">
        <f t="shared" si="122"/>
        <v>5.7202606848731907E-3</v>
      </c>
      <c r="O1012">
        <f t="shared" si="123"/>
        <v>108.20490454776217</v>
      </c>
      <c r="P1012">
        <f t="shared" si="124"/>
        <v>14.023896416592834</v>
      </c>
      <c r="Q1012">
        <f t="shared" si="125"/>
        <v>12.268957364174083</v>
      </c>
      <c r="R1012">
        <f t="shared" si="126"/>
        <v>1.1430389722881631</v>
      </c>
      <c r="S1012">
        <f t="shared" si="127"/>
        <v>122.228800964355</v>
      </c>
    </row>
    <row r="1013" spans="1:19">
      <c r="A1013" s="1" t="d">
        <v>2006-12-12</v>
      </c>
      <c r="B1013">
        <v>122.6553956604</v>
      </c>
      <c r="C1013">
        <v>122.05500000000001</v>
      </c>
      <c r="D1013">
        <v>122.22090530395501</v>
      </c>
      <c r="E1013">
        <v>122.4578956604</v>
      </c>
      <c r="F1013">
        <v>1011</v>
      </c>
      <c r="K1013">
        <f t="shared" si="128"/>
        <v>122.4578956604</v>
      </c>
      <c r="L1013">
        <f t="shared" si="129"/>
        <v>121.517805786132</v>
      </c>
      <c r="M1013">
        <f t="shared" si="122"/>
        <v>7.7362314780644592E-3</v>
      </c>
      <c r="O1013">
        <f t="shared" si="123"/>
        <v>108.20490454776217</v>
      </c>
      <c r="P1013">
        <f t="shared" si="124"/>
        <v>14.252991112637829</v>
      </c>
      <c r="Q1013">
        <f t="shared" si="125"/>
        <v>12.268957364174083</v>
      </c>
      <c r="R1013">
        <f t="shared" si="126"/>
        <v>1.1617116833625338</v>
      </c>
      <c r="S1013">
        <f t="shared" si="127"/>
        <v>122.4578956604</v>
      </c>
    </row>
    <row r="1014" spans="1:19">
      <c r="A1014" s="1" t="d">
        <v>2006-12-13</v>
      </c>
      <c r="B1014">
        <v>122.79760192870999</v>
      </c>
      <c r="C1014">
        <v>122.40260192871</v>
      </c>
      <c r="D1014">
        <v>122.45</v>
      </c>
      <c r="E1014">
        <v>122.56849517822199</v>
      </c>
      <c r="F1014">
        <v>1012</v>
      </c>
      <c r="K1014">
        <f t="shared" si="128"/>
        <v>122.56849517822199</v>
      </c>
      <c r="L1014">
        <f t="shared" si="129"/>
        <v>120.917398071289</v>
      </c>
      <c r="M1014">
        <f t="shared" si="122"/>
        <v>1.3654752196698539E-2</v>
      </c>
      <c r="O1014">
        <f t="shared" si="123"/>
        <v>108.20490454776217</v>
      </c>
      <c r="P1014">
        <f t="shared" si="124"/>
        <v>14.363590630459825</v>
      </c>
      <c r="Q1014">
        <f t="shared" si="125"/>
        <v>12.268957364174083</v>
      </c>
      <c r="R1014">
        <f t="shared" si="126"/>
        <v>1.1707262650045689</v>
      </c>
      <c r="S1014">
        <f t="shared" si="127"/>
        <v>122.56849517822199</v>
      </c>
    </row>
    <row r="1015" spans="1:19">
      <c r="A1015" s="1" t="d">
        <v>2006-12-14</v>
      </c>
      <c r="B1015">
        <v>122.868699035644</v>
      </c>
      <c r="C1015">
        <v>122.24460433959899</v>
      </c>
      <c r="D1015">
        <v>122.592194213867</v>
      </c>
      <c r="E1015">
        <v>122.40260192871</v>
      </c>
      <c r="F1015">
        <v>1013</v>
      </c>
      <c r="K1015">
        <f t="shared" si="128"/>
        <v>122.40260192871</v>
      </c>
      <c r="L1015">
        <f t="shared" si="129"/>
        <v>121.035905303955</v>
      </c>
      <c r="M1015">
        <f t="shared" si="122"/>
        <v>1.1291662761746979E-2</v>
      </c>
      <c r="O1015">
        <f t="shared" si="123"/>
        <v>108.20490454776217</v>
      </c>
      <c r="P1015">
        <f t="shared" si="124"/>
        <v>14.19769738094783</v>
      </c>
      <c r="Q1015">
        <f t="shared" si="125"/>
        <v>12.268957364174083</v>
      </c>
      <c r="R1015">
        <f t="shared" si="126"/>
        <v>1.1572048837993159</v>
      </c>
      <c r="S1015">
        <f t="shared" si="127"/>
        <v>122.40260192871</v>
      </c>
    </row>
    <row r="1016" spans="1:19">
      <c r="A1016" s="1" t="d">
        <v>2006-12-15</v>
      </c>
      <c r="B1016">
        <v>122.81340530395499</v>
      </c>
      <c r="C1016">
        <v>121.596798553466</v>
      </c>
      <c r="D1016">
        <v>122.42630096435499</v>
      </c>
      <c r="E1016">
        <v>122.236696624755</v>
      </c>
      <c r="F1016">
        <v>1014</v>
      </c>
      <c r="K1016">
        <f t="shared" si="128"/>
        <v>122.236696624755</v>
      </c>
      <c r="L1016">
        <f t="shared" si="129"/>
        <v>120.838405303955</v>
      </c>
      <c r="M1016">
        <f t="shared" si="122"/>
        <v>1.1571580386903868E-2</v>
      </c>
      <c r="O1016">
        <f t="shared" si="123"/>
        <v>108.20490454776217</v>
      </c>
      <c r="P1016">
        <f t="shared" si="124"/>
        <v>14.031792076992829</v>
      </c>
      <c r="Q1016">
        <f t="shared" si="125"/>
        <v>12.268957364174083</v>
      </c>
      <c r="R1016">
        <f t="shared" si="126"/>
        <v>1.1436825200783813</v>
      </c>
      <c r="S1016">
        <f t="shared" si="127"/>
        <v>122.236696624755</v>
      </c>
    </row>
    <row r="1017" spans="1:19">
      <c r="A1017" s="1" t="d">
        <v>2006-12-18</v>
      </c>
      <c r="B1017">
        <v>122.268303375244</v>
      </c>
      <c r="C1017">
        <v>121.746900482177</v>
      </c>
      <c r="D1017">
        <v>121.979949035644</v>
      </c>
      <c r="E1017">
        <v>122.189298553466</v>
      </c>
      <c r="F1017">
        <v>1015</v>
      </c>
      <c r="K1017">
        <f t="shared" si="128"/>
        <v>122.189298553466</v>
      </c>
      <c r="L1017">
        <f t="shared" si="129"/>
        <v>123.002997589111</v>
      </c>
      <c r="M1017">
        <f t="shared" si="122"/>
        <v>-6.6152780956050261E-3</v>
      </c>
      <c r="O1017">
        <f t="shared" si="123"/>
        <v>108.20490454776217</v>
      </c>
      <c r="P1017">
        <f t="shared" si="124"/>
        <v>13.984394005703834</v>
      </c>
      <c r="Q1017">
        <f t="shared" si="125"/>
        <v>12.268957364174083</v>
      </c>
      <c r="R1017">
        <f t="shared" si="126"/>
        <v>1.1398192683054638</v>
      </c>
      <c r="S1017">
        <f t="shared" si="127"/>
        <v>122.189298553466</v>
      </c>
    </row>
    <row r="1018" spans="1:19">
      <c r="A1018" s="1" t="d">
        <v>2006-12-19</v>
      </c>
      <c r="B1018">
        <v>123.168902893066</v>
      </c>
      <c r="C1018">
        <v>121.912805786132</v>
      </c>
      <c r="D1018">
        <v>122.18140289306599</v>
      </c>
      <c r="E1018">
        <v>123.097805786132</v>
      </c>
      <c r="F1018">
        <v>1016</v>
      </c>
      <c r="K1018">
        <f t="shared" si="128"/>
        <v>123.097805786132</v>
      </c>
      <c r="L1018">
        <f t="shared" si="129"/>
        <v>122.228800964355</v>
      </c>
      <c r="M1018">
        <f t="shared" si="122"/>
        <v>7.1096567660058341E-3</v>
      </c>
      <c r="O1018">
        <f t="shared" si="123"/>
        <v>108.20490454776217</v>
      </c>
      <c r="P1018">
        <f t="shared" si="124"/>
        <v>14.892901238369831</v>
      </c>
      <c r="Q1018">
        <f t="shared" si="125"/>
        <v>12.268957364174083</v>
      </c>
      <c r="R1018">
        <f t="shared" si="126"/>
        <v>1.2138685298440912</v>
      </c>
      <c r="S1018">
        <f t="shared" si="127"/>
        <v>123.097805786132</v>
      </c>
    </row>
    <row r="1019" spans="1:19">
      <c r="A1019" s="1" t="d">
        <v>2006-12-20</v>
      </c>
      <c r="B1019">
        <v>123.524400482177</v>
      </c>
      <c r="C1019">
        <v>123.113597106933</v>
      </c>
      <c r="D1019">
        <v>123.113597106933</v>
      </c>
      <c r="E1019">
        <v>123.232104339599</v>
      </c>
      <c r="F1019">
        <v>1017</v>
      </c>
      <c r="K1019">
        <f t="shared" si="128"/>
        <v>123.232104339599</v>
      </c>
      <c r="L1019">
        <f t="shared" si="129"/>
        <v>122.4578956604</v>
      </c>
      <c r="M1019">
        <f t="shared" si="122"/>
        <v>6.3222438620540444E-3</v>
      </c>
      <c r="O1019">
        <f t="shared" si="123"/>
        <v>108.20490454776217</v>
      </c>
      <c r="P1019">
        <f t="shared" si="124"/>
        <v>15.027199791836836</v>
      </c>
      <c r="Q1019">
        <f t="shared" si="125"/>
        <v>12.268957364174083</v>
      </c>
      <c r="R1019">
        <f t="shared" si="126"/>
        <v>1.2248147373726268</v>
      </c>
      <c r="S1019">
        <f t="shared" si="127"/>
        <v>123.232104339599</v>
      </c>
    </row>
    <row r="1020" spans="1:19">
      <c r="A1020" s="1" t="d">
        <v>2006-12-21</v>
      </c>
      <c r="B1020">
        <v>123.54020385742101</v>
      </c>
      <c r="C1020">
        <v>122.90030578613199</v>
      </c>
      <c r="D1020">
        <v>123.232104339599</v>
      </c>
      <c r="E1020">
        <v>123.145203857421</v>
      </c>
      <c r="F1020">
        <v>1018</v>
      </c>
      <c r="K1020">
        <f t="shared" si="128"/>
        <v>123.145203857421</v>
      </c>
      <c r="L1020">
        <f t="shared" si="129"/>
        <v>122.56849517822199</v>
      </c>
      <c r="M1020">
        <f t="shared" si="122"/>
        <v>4.7051950695848888E-3</v>
      </c>
      <c r="O1020">
        <f t="shared" si="123"/>
        <v>108.20490454776217</v>
      </c>
      <c r="P1020">
        <f t="shared" si="124"/>
        <v>14.940299309658826</v>
      </c>
      <c r="Q1020">
        <f t="shared" si="125"/>
        <v>12.268957364174083</v>
      </c>
      <c r="R1020">
        <f t="shared" si="126"/>
        <v>1.2177317816170088</v>
      </c>
      <c r="S1020">
        <f t="shared" si="127"/>
        <v>123.145203857421</v>
      </c>
    </row>
    <row r="1021" spans="1:19">
      <c r="A1021" s="1" t="d">
        <v>2006-12-22</v>
      </c>
      <c r="B1021">
        <v>123.53229614257801</v>
      </c>
      <c r="C1021">
        <v>123.113597106933</v>
      </c>
      <c r="D1021">
        <v>123.12150482177699</v>
      </c>
      <c r="E1021">
        <v>123.334796142578</v>
      </c>
      <c r="F1021">
        <v>1019</v>
      </c>
      <c r="K1021">
        <f t="shared" si="128"/>
        <v>123.334796142578</v>
      </c>
      <c r="L1021">
        <f t="shared" si="129"/>
        <v>122.40260192871</v>
      </c>
      <c r="M1021">
        <f t="shared" si="122"/>
        <v>7.6158039059572857E-3</v>
      </c>
      <c r="O1021">
        <f t="shared" si="123"/>
        <v>108.20490454776217</v>
      </c>
      <c r="P1021">
        <f t="shared" si="124"/>
        <v>15.129891594815831</v>
      </c>
      <c r="Q1021">
        <f t="shared" si="125"/>
        <v>12.268957364174083</v>
      </c>
      <c r="R1021">
        <f t="shared" si="126"/>
        <v>1.2331847887087624</v>
      </c>
      <c r="S1021">
        <f t="shared" si="127"/>
        <v>123.334796142578</v>
      </c>
    </row>
    <row r="1022" spans="1:19">
      <c r="A1022" s="1" t="d">
        <v>2006-12-25</v>
      </c>
      <c r="B1022">
        <v>123.516504821777</v>
      </c>
      <c r="C1022">
        <v>122.95559951782199</v>
      </c>
      <c r="D1022">
        <v>123.208405303955</v>
      </c>
      <c r="E1022">
        <v>123.319004821777</v>
      </c>
      <c r="F1022">
        <v>1020</v>
      </c>
      <c r="K1022">
        <f t="shared" si="128"/>
        <v>123.319004821777</v>
      </c>
      <c r="L1022">
        <f t="shared" si="129"/>
        <v>122.236696624755</v>
      </c>
      <c r="M1022">
        <f t="shared" si="122"/>
        <v>8.8542003089668864E-3</v>
      </c>
      <c r="O1022">
        <f t="shared" si="123"/>
        <v>108.20490454776217</v>
      </c>
      <c r="P1022">
        <f t="shared" si="124"/>
        <v>15.114100274014831</v>
      </c>
      <c r="Q1022">
        <f t="shared" si="125"/>
        <v>12.268957364174083</v>
      </c>
      <c r="R1022">
        <f t="shared" si="126"/>
        <v>1.2318976931282437</v>
      </c>
      <c r="S1022">
        <f t="shared" si="127"/>
        <v>123.319004821777</v>
      </c>
    </row>
    <row r="1023" spans="1:19">
      <c r="A1023" s="1" t="d">
        <v>2006-12-26</v>
      </c>
      <c r="B1023">
        <v>123.492805786132</v>
      </c>
      <c r="C1023">
        <v>123.19260192871</v>
      </c>
      <c r="D1023">
        <v>123.334796142578</v>
      </c>
      <c r="E1023">
        <v>123.382194213867</v>
      </c>
      <c r="F1023">
        <v>1021</v>
      </c>
      <c r="K1023">
        <f t="shared" si="128"/>
        <v>123.382194213867</v>
      </c>
      <c r="L1023">
        <f t="shared" si="129"/>
        <v>122.189298553466</v>
      </c>
      <c r="M1023">
        <f t="shared" si="122"/>
        <v>9.7626852312195922E-3</v>
      </c>
      <c r="O1023">
        <f t="shared" si="123"/>
        <v>108.20490454776217</v>
      </c>
      <c r="P1023">
        <f t="shared" si="124"/>
        <v>15.177289666104826</v>
      </c>
      <c r="Q1023">
        <f t="shared" si="125"/>
        <v>12.268957364174083</v>
      </c>
      <c r="R1023">
        <f t="shared" si="126"/>
        <v>1.2370480404816799</v>
      </c>
      <c r="S1023">
        <f t="shared" si="127"/>
        <v>123.382194213867</v>
      </c>
    </row>
    <row r="1024" spans="1:19">
      <c r="A1024" s="1" t="d">
        <v>2006-12-27</v>
      </c>
      <c r="B1024">
        <v>123.413800964355</v>
      </c>
      <c r="C1024">
        <v>122.817347106933</v>
      </c>
      <c r="D1024">
        <v>123.382194213867</v>
      </c>
      <c r="E1024">
        <v>123.13729614257799</v>
      </c>
      <c r="F1024">
        <v>1022</v>
      </c>
      <c r="K1024">
        <f t="shared" si="128"/>
        <v>123.13729614257799</v>
      </c>
      <c r="L1024">
        <f t="shared" si="129"/>
        <v>123.097805786132</v>
      </c>
      <c r="M1024">
        <f t="shared" si="122"/>
        <v>3.2080471454221104E-4</v>
      </c>
      <c r="O1024">
        <f t="shared" si="123"/>
        <v>108.20490454776217</v>
      </c>
      <c r="P1024">
        <f t="shared" si="124"/>
        <v>14.932391594815826</v>
      </c>
      <c r="Q1024">
        <f t="shared" si="125"/>
        <v>12.268957364174083</v>
      </c>
      <c r="R1024">
        <f t="shared" si="126"/>
        <v>1.2170872513111091</v>
      </c>
      <c r="S1024">
        <f t="shared" si="127"/>
        <v>123.13729614257799</v>
      </c>
    </row>
    <row r="1025" spans="1:19">
      <c r="A1025" s="1" t="d">
        <v>2006-12-28</v>
      </c>
      <c r="B1025">
        <v>123.781148071289</v>
      </c>
      <c r="C1025">
        <v>123.002997589111</v>
      </c>
      <c r="D1025">
        <v>123.13729614257799</v>
      </c>
      <c r="E1025">
        <v>123.492805786132</v>
      </c>
      <c r="F1025">
        <v>1023</v>
      </c>
      <c r="K1025">
        <f t="shared" si="128"/>
        <v>123.492805786132</v>
      </c>
      <c r="L1025">
        <f t="shared" si="129"/>
        <v>123.232104339599</v>
      </c>
      <c r="M1025">
        <f t="shared" si="122"/>
        <v>2.1155318894381381E-3</v>
      </c>
      <c r="O1025">
        <f t="shared" si="123"/>
        <v>108.20490454776217</v>
      </c>
      <c r="P1025">
        <f t="shared" si="124"/>
        <v>15.287901238369827</v>
      </c>
      <c r="Q1025">
        <f t="shared" si="125"/>
        <v>12.268957364174083</v>
      </c>
      <c r="R1025">
        <f t="shared" si="126"/>
        <v>1.2460636046393965</v>
      </c>
      <c r="S1025">
        <f t="shared" si="127"/>
        <v>123.492805786132</v>
      </c>
    </row>
    <row r="1026" spans="1:19">
      <c r="A1026" s="1" t="d">
        <v>2006-12-29</v>
      </c>
      <c r="B1026">
        <v>124.18010192871</v>
      </c>
      <c r="C1026">
        <v>123.4375</v>
      </c>
      <c r="D1026">
        <v>123.492805786132</v>
      </c>
      <c r="E1026">
        <v>124.053699035644</v>
      </c>
      <c r="F1026">
        <v>1024</v>
      </c>
      <c r="K1026">
        <f t="shared" si="128"/>
        <v>124.053699035644</v>
      </c>
      <c r="L1026">
        <f t="shared" si="129"/>
        <v>123.145203857421</v>
      </c>
      <c r="M1026">
        <f t="shared" si="122"/>
        <v>7.3774304622928888E-3</v>
      </c>
      <c r="O1026">
        <f t="shared" si="123"/>
        <v>108.20490454776217</v>
      </c>
      <c r="P1026">
        <f t="shared" si="124"/>
        <v>15.848794487881833</v>
      </c>
      <c r="Q1026">
        <f t="shared" si="125"/>
        <v>12.268957364174083</v>
      </c>
      <c r="R1026">
        <f t="shared" si="126"/>
        <v>1.2917800606399561</v>
      </c>
      <c r="S1026">
        <f t="shared" si="127"/>
        <v>124.053699035644</v>
      </c>
    </row>
    <row r="1027" spans="1:19">
      <c r="A1027" s="1" t="d">
        <v>2007-01-01</v>
      </c>
      <c r="B1027">
        <v>124.18010192871</v>
      </c>
      <c r="C1027">
        <v>123.80090530395501</v>
      </c>
      <c r="D1027">
        <v>124.10900482177701</v>
      </c>
      <c r="E1027">
        <v>124.140599517822</v>
      </c>
      <c r="F1027">
        <v>1025</v>
      </c>
      <c r="K1027">
        <f t="shared" si="128"/>
        <v>124.140599517822</v>
      </c>
      <c r="L1027">
        <f t="shared" si="129"/>
        <v>123.334796142578</v>
      </c>
      <c r="M1027">
        <f t="shared" ref="M1027:M1090" si="130">K1027/L1027-1</f>
        <v>6.5334633894595928E-3</v>
      </c>
      <c r="O1027">
        <f t="shared" ref="O1027:O1090" si="131">SUM($E$2:$E$2188)/COUNTA($E$2:$E$2188)</f>
        <v>108.20490454776217</v>
      </c>
      <c r="P1027">
        <f t="shared" ref="P1027:P1090" si="132">E1027-O1027</f>
        <v>15.935694970059828</v>
      </c>
      <c r="Q1027">
        <f t="shared" ref="Q1027:Q1090" si="133">$E$2189</f>
        <v>12.268957364174083</v>
      </c>
      <c r="R1027">
        <f t="shared" ref="R1027:R1090" si="134">P1027/Q1027</f>
        <v>1.298863016395573</v>
      </c>
      <c r="S1027">
        <f t="shared" ref="S1027:S1090" si="135">R1027*Q1027+O1027</f>
        <v>124.140599517822</v>
      </c>
    </row>
    <row r="1028" spans="1:19">
      <c r="A1028" s="1" t="d">
        <v>2007-01-02</v>
      </c>
      <c r="B1028">
        <v>124.733099517822</v>
      </c>
      <c r="C1028">
        <v>123.950995178222</v>
      </c>
      <c r="D1028">
        <v>124.14849517822201</v>
      </c>
      <c r="E1028">
        <v>124.6303956604</v>
      </c>
      <c r="F1028">
        <v>1026</v>
      </c>
      <c r="K1028">
        <f t="shared" si="128"/>
        <v>124.6303956604</v>
      </c>
      <c r="L1028">
        <f t="shared" si="129"/>
        <v>123.319004821777</v>
      </c>
      <c r="M1028">
        <f t="shared" si="130"/>
        <v>1.0634134134622997E-2</v>
      </c>
      <c r="O1028">
        <f t="shared" si="131"/>
        <v>108.20490454776217</v>
      </c>
      <c r="P1028">
        <f t="shared" si="132"/>
        <v>16.425491112637829</v>
      </c>
      <c r="Q1028">
        <f t="shared" si="133"/>
        <v>12.268957364174083</v>
      </c>
      <c r="R1028">
        <f t="shared" si="134"/>
        <v>1.3387845947367145</v>
      </c>
      <c r="S1028">
        <f t="shared" si="135"/>
        <v>124.6303956604</v>
      </c>
    </row>
    <row r="1029" spans="1:19">
      <c r="A1029" s="1" t="d">
        <v>2007-01-03</v>
      </c>
      <c r="B1029">
        <v>124.8278956604</v>
      </c>
      <c r="C1029">
        <v>124.053699035644</v>
      </c>
      <c r="D1029">
        <v>124.6225</v>
      </c>
      <c r="E1029">
        <v>124.172194213867</v>
      </c>
      <c r="F1029">
        <v>1027</v>
      </c>
      <c r="K1029">
        <f t="shared" si="128"/>
        <v>124.172194213867</v>
      </c>
      <c r="L1029">
        <f t="shared" si="129"/>
        <v>123.382194213867</v>
      </c>
      <c r="M1029">
        <f t="shared" si="130"/>
        <v>6.4028687853503463E-3</v>
      </c>
      <c r="O1029">
        <f t="shared" si="131"/>
        <v>108.20490454776217</v>
      </c>
      <c r="P1029">
        <f t="shared" si="132"/>
        <v>15.967289666104833</v>
      </c>
      <c r="Q1029">
        <f t="shared" si="133"/>
        <v>12.268957364174083</v>
      </c>
      <c r="R1029">
        <f t="shared" si="134"/>
        <v>1.3014381900722916</v>
      </c>
      <c r="S1029">
        <f t="shared" si="135"/>
        <v>124.172194213867</v>
      </c>
    </row>
    <row r="1030" spans="1:19">
      <c r="A1030" s="1" t="d">
        <v>2007-01-04</v>
      </c>
      <c r="B1030">
        <v>124.267002410888</v>
      </c>
      <c r="C1030">
        <v>122.82525482177699</v>
      </c>
      <c r="D1030">
        <v>124.18010192871</v>
      </c>
      <c r="E1030">
        <v>122.87659469604399</v>
      </c>
      <c r="F1030">
        <v>1028</v>
      </c>
      <c r="K1030">
        <f t="shared" si="128"/>
        <v>122.87659469604399</v>
      </c>
      <c r="L1030">
        <f t="shared" si="129"/>
        <v>123.13729614257799</v>
      </c>
      <c r="M1030">
        <f t="shared" si="130"/>
        <v>-2.1171607197882913E-3</v>
      </c>
      <c r="O1030">
        <f t="shared" si="131"/>
        <v>108.20490454776217</v>
      </c>
      <c r="P1030">
        <f t="shared" si="132"/>
        <v>14.671690148281826</v>
      </c>
      <c r="Q1030">
        <f t="shared" si="133"/>
        <v>12.268957364174083</v>
      </c>
      <c r="R1030">
        <f t="shared" si="134"/>
        <v>1.1958383840442572</v>
      </c>
      <c r="S1030">
        <f t="shared" si="135"/>
        <v>122.87659469604399</v>
      </c>
    </row>
    <row r="1031" spans="1:19">
      <c r="A1031" s="1" t="d">
        <v>2007-01-05</v>
      </c>
      <c r="B1031">
        <v>122.884502410888</v>
      </c>
      <c r="C1031">
        <v>121.778495178222</v>
      </c>
      <c r="D1031">
        <v>122.87659469604399</v>
      </c>
      <c r="E1031">
        <v>121.81010192871</v>
      </c>
      <c r="F1031">
        <v>1029</v>
      </c>
      <c r="K1031">
        <f t="shared" si="128"/>
        <v>121.81010192871</v>
      </c>
      <c r="L1031">
        <f t="shared" si="129"/>
        <v>123.492805786132</v>
      </c>
      <c r="M1031">
        <f t="shared" si="130"/>
        <v>-1.3625926196349836E-2</v>
      </c>
      <c r="O1031">
        <f t="shared" si="131"/>
        <v>108.20490454776217</v>
      </c>
      <c r="P1031">
        <f t="shared" si="132"/>
        <v>13.605197380947828</v>
      </c>
      <c r="Q1031">
        <f t="shared" si="133"/>
        <v>12.268957364174083</v>
      </c>
      <c r="R1031">
        <f t="shared" si="134"/>
        <v>1.1089122716063573</v>
      </c>
      <c r="S1031">
        <f t="shared" si="135"/>
        <v>121.81010192871</v>
      </c>
    </row>
    <row r="1032" spans="1:19">
      <c r="A1032" s="1" t="d">
        <v>2007-01-08</v>
      </c>
      <c r="B1032">
        <v>122.315701446533</v>
      </c>
      <c r="C1032">
        <v>121.391402893066</v>
      </c>
      <c r="D1032">
        <v>121.849604339599</v>
      </c>
      <c r="E1032">
        <v>122.24460433959899</v>
      </c>
      <c r="F1032">
        <v>1030</v>
      </c>
      <c r="K1032">
        <f t="shared" si="128"/>
        <v>122.24460433959899</v>
      </c>
      <c r="L1032">
        <f t="shared" si="129"/>
        <v>124.053699035644</v>
      </c>
      <c r="M1032">
        <f t="shared" si="130"/>
        <v>-1.4583158020344156E-2</v>
      </c>
      <c r="O1032">
        <f t="shared" si="131"/>
        <v>108.20490454776217</v>
      </c>
      <c r="P1032">
        <f t="shared" si="132"/>
        <v>14.039699791836824</v>
      </c>
      <c r="Q1032">
        <f t="shared" si="133"/>
        <v>12.268957364174083</v>
      </c>
      <c r="R1032">
        <f t="shared" si="134"/>
        <v>1.1443270503843619</v>
      </c>
      <c r="S1032">
        <f t="shared" si="135"/>
        <v>122.24460433959899</v>
      </c>
    </row>
    <row r="1033" spans="1:19">
      <c r="A1033" s="1" t="d">
        <v>2007-01-09</v>
      </c>
      <c r="B1033">
        <v>122.765995178222</v>
      </c>
      <c r="C1033">
        <v>122.236696624755</v>
      </c>
      <c r="D1033">
        <v>122.236696624755</v>
      </c>
      <c r="E1033">
        <v>122.4578956604</v>
      </c>
      <c r="F1033">
        <v>1031</v>
      </c>
      <c r="K1033">
        <f t="shared" ref="K1033:K1096" si="136">E1033</f>
        <v>122.4578956604</v>
      </c>
      <c r="L1033">
        <f t="shared" ref="L1033:L1096" si="137">E1027</f>
        <v>124.140599517822</v>
      </c>
      <c r="M1033">
        <f t="shared" si="130"/>
        <v>-1.3554823030965224E-2</v>
      </c>
      <c r="O1033">
        <f t="shared" si="131"/>
        <v>108.20490454776217</v>
      </c>
      <c r="P1033">
        <f t="shared" si="132"/>
        <v>14.252991112637829</v>
      </c>
      <c r="Q1033">
        <f t="shared" si="133"/>
        <v>12.268957364174083</v>
      </c>
      <c r="R1033">
        <f t="shared" si="134"/>
        <v>1.1617116833625338</v>
      </c>
      <c r="S1033">
        <f t="shared" si="135"/>
        <v>122.4578956604</v>
      </c>
    </row>
    <row r="1034" spans="1:19">
      <c r="A1034" s="1" t="d">
        <v>2007-01-10</v>
      </c>
      <c r="B1034">
        <v>122.615905303955</v>
      </c>
      <c r="C1034">
        <v>122.07869903564399</v>
      </c>
      <c r="D1034">
        <v>122.46580337524399</v>
      </c>
      <c r="E1034">
        <v>122.157703857421</v>
      </c>
      <c r="F1034">
        <v>1032</v>
      </c>
      <c r="K1034">
        <f t="shared" si="136"/>
        <v>122.157703857421</v>
      </c>
      <c r="L1034">
        <f t="shared" si="137"/>
        <v>124.6303956604</v>
      </c>
      <c r="M1034">
        <f t="shared" si="130"/>
        <v>-1.9840198611875803E-2</v>
      </c>
      <c r="O1034">
        <f t="shared" si="131"/>
        <v>108.20490454776217</v>
      </c>
      <c r="P1034">
        <f t="shared" si="132"/>
        <v>13.952799309658829</v>
      </c>
      <c r="Q1034">
        <f t="shared" si="133"/>
        <v>12.268957364174083</v>
      </c>
      <c r="R1034">
        <f t="shared" si="134"/>
        <v>1.137244094628745</v>
      </c>
      <c r="S1034">
        <f t="shared" si="135"/>
        <v>122.157703857421</v>
      </c>
    </row>
    <row r="1035" spans="1:19">
      <c r="A1035" s="1" t="d">
        <v>2007-01-11</v>
      </c>
      <c r="B1035">
        <v>123.4375</v>
      </c>
      <c r="C1035">
        <v>122.165599517822</v>
      </c>
      <c r="D1035">
        <v>122.165599517822</v>
      </c>
      <c r="E1035">
        <v>122.560599517822</v>
      </c>
      <c r="F1035">
        <v>1033</v>
      </c>
      <c r="K1035">
        <f t="shared" si="136"/>
        <v>122.560599517822</v>
      </c>
      <c r="L1035">
        <f t="shared" si="137"/>
        <v>124.172194213867</v>
      </c>
      <c r="M1035">
        <f t="shared" si="130"/>
        <v>-1.2978708367424763E-2</v>
      </c>
      <c r="O1035">
        <f t="shared" si="131"/>
        <v>108.20490454776217</v>
      </c>
      <c r="P1035">
        <f t="shared" si="132"/>
        <v>14.35569497005983</v>
      </c>
      <c r="Q1035">
        <f t="shared" si="133"/>
        <v>12.268957364174083</v>
      </c>
      <c r="R1035">
        <f t="shared" si="134"/>
        <v>1.1700827172143506</v>
      </c>
      <c r="S1035">
        <f t="shared" si="135"/>
        <v>122.560599517822</v>
      </c>
    </row>
    <row r="1036" spans="1:19">
      <c r="A1036" s="1" t="d">
        <v>2007-01-12</v>
      </c>
      <c r="B1036">
        <v>123.113597106933</v>
      </c>
      <c r="C1036">
        <v>122.52900482177699</v>
      </c>
      <c r="D1036">
        <v>122.55664566039999</v>
      </c>
      <c r="E1036">
        <v>122.91609710693299</v>
      </c>
      <c r="F1036">
        <v>1034</v>
      </c>
      <c r="K1036">
        <f t="shared" si="136"/>
        <v>122.91609710693299</v>
      </c>
      <c r="L1036">
        <f t="shared" si="137"/>
        <v>122.87659469604399</v>
      </c>
      <c r="M1036">
        <f t="shared" si="130"/>
        <v>3.214803517848086E-4</v>
      </c>
      <c r="O1036">
        <f t="shared" si="131"/>
        <v>108.20490454776217</v>
      </c>
      <c r="P1036">
        <f t="shared" si="132"/>
        <v>14.711192559170826</v>
      </c>
      <c r="Q1036">
        <f t="shared" si="133"/>
        <v>12.268957364174083</v>
      </c>
      <c r="R1036">
        <f t="shared" si="134"/>
        <v>1.1990580880269566</v>
      </c>
      <c r="S1036">
        <f t="shared" si="135"/>
        <v>122.91609710693299</v>
      </c>
    </row>
    <row r="1037" spans="1:19">
      <c r="A1037" s="1" t="d">
        <v>2007-01-15</v>
      </c>
      <c r="B1037">
        <v>123.311097106933</v>
      </c>
      <c r="C1037">
        <v>122.505305786132</v>
      </c>
      <c r="D1037">
        <v>122.79760192870999</v>
      </c>
      <c r="E1037">
        <v>123.066199035644</v>
      </c>
      <c r="F1037">
        <v>1035</v>
      </c>
      <c r="K1037">
        <f t="shared" si="136"/>
        <v>123.066199035644</v>
      </c>
      <c r="L1037">
        <f t="shared" si="137"/>
        <v>121.81010192871</v>
      </c>
      <c r="M1037">
        <f t="shared" si="130"/>
        <v>1.0311928871622911E-2</v>
      </c>
      <c r="O1037">
        <f t="shared" si="131"/>
        <v>108.20490454776217</v>
      </c>
      <c r="P1037">
        <f t="shared" si="132"/>
        <v>14.861294487881835</v>
      </c>
      <c r="Q1037">
        <f t="shared" si="133"/>
        <v>12.268957364174083</v>
      </c>
      <c r="R1037">
        <f t="shared" si="134"/>
        <v>1.2112923736516923</v>
      </c>
      <c r="S1037">
        <f t="shared" si="135"/>
        <v>123.066199035644</v>
      </c>
    </row>
    <row r="1038" spans="1:19">
      <c r="A1038" s="1" t="d">
        <v>2007-01-16</v>
      </c>
      <c r="B1038">
        <v>123.484898071289</v>
      </c>
      <c r="C1038">
        <v>122.99510192871</v>
      </c>
      <c r="D1038">
        <v>123.074094696044</v>
      </c>
      <c r="E1038">
        <v>123.255803375244</v>
      </c>
      <c r="F1038">
        <v>1036</v>
      </c>
      <c r="K1038">
        <f t="shared" si="136"/>
        <v>123.255803375244</v>
      </c>
      <c r="L1038">
        <f t="shared" si="137"/>
        <v>122.24460433959899</v>
      </c>
      <c r="M1038">
        <f t="shared" si="130"/>
        <v>8.2719318460540148E-3</v>
      </c>
      <c r="O1038">
        <f t="shared" si="131"/>
        <v>108.20490454776217</v>
      </c>
      <c r="P1038">
        <f t="shared" si="132"/>
        <v>15.050898827481831</v>
      </c>
      <c r="Q1038">
        <f t="shared" si="133"/>
        <v>12.268957364174083</v>
      </c>
      <c r="R1038">
        <f t="shared" si="134"/>
        <v>1.2267463632591262</v>
      </c>
      <c r="S1038">
        <f t="shared" si="135"/>
        <v>123.255803375244</v>
      </c>
    </row>
    <row r="1039" spans="1:19">
      <c r="A1039" s="1" t="d">
        <v>2007-01-17</v>
      </c>
      <c r="B1039">
        <v>123.39010192871</v>
      </c>
      <c r="C1039">
        <v>122.85289566039999</v>
      </c>
      <c r="D1039">
        <v>123.255803375244</v>
      </c>
      <c r="E1039">
        <v>123.287398071289</v>
      </c>
      <c r="F1039">
        <v>1037</v>
      </c>
      <c r="K1039">
        <f t="shared" si="136"/>
        <v>123.287398071289</v>
      </c>
      <c r="L1039">
        <f t="shared" si="137"/>
        <v>122.4578956604</v>
      </c>
      <c r="M1039">
        <f t="shared" si="130"/>
        <v>6.7737764593749361E-3</v>
      </c>
      <c r="O1039">
        <f t="shared" si="131"/>
        <v>108.20490454776217</v>
      </c>
      <c r="P1039">
        <f t="shared" si="132"/>
        <v>15.082493523526836</v>
      </c>
      <c r="Q1039">
        <f t="shared" si="133"/>
        <v>12.268957364174083</v>
      </c>
      <c r="R1039">
        <f t="shared" si="134"/>
        <v>1.2293215369358448</v>
      </c>
      <c r="S1039">
        <f t="shared" si="135"/>
        <v>123.287398071289</v>
      </c>
    </row>
    <row r="1040" spans="1:19">
      <c r="A1040" s="1" t="d">
        <v>2007-01-18</v>
      </c>
      <c r="B1040">
        <v>124.306504821777</v>
      </c>
      <c r="C1040">
        <v>123.200497589111</v>
      </c>
      <c r="D1040">
        <v>123.295305786132</v>
      </c>
      <c r="E1040">
        <v>124.16034469604401</v>
      </c>
      <c r="F1040">
        <v>1038</v>
      </c>
      <c r="K1040">
        <f t="shared" si="136"/>
        <v>124.16034469604401</v>
      </c>
      <c r="L1040">
        <f t="shared" si="137"/>
        <v>122.157703857421</v>
      </c>
      <c r="M1040">
        <f t="shared" si="130"/>
        <v>1.6393897195058793E-2</v>
      </c>
      <c r="O1040">
        <f t="shared" si="131"/>
        <v>108.20490454776217</v>
      </c>
      <c r="P1040">
        <f t="shared" si="132"/>
        <v>15.955440148281838</v>
      </c>
      <c r="Q1040">
        <f t="shared" si="133"/>
        <v>12.268957364174083</v>
      </c>
      <c r="R1040">
        <f t="shared" si="134"/>
        <v>1.3004723771290014</v>
      </c>
      <c r="S1040">
        <f t="shared" si="135"/>
        <v>124.16034469604401</v>
      </c>
    </row>
    <row r="1041" spans="1:19">
      <c r="A1041" s="1" t="d">
        <v>2007-01-19</v>
      </c>
      <c r="B1041">
        <v>124.555344696044</v>
      </c>
      <c r="C1041">
        <v>123.895701446533</v>
      </c>
      <c r="D1041">
        <v>124.16034469604401</v>
      </c>
      <c r="E1041">
        <v>124.164298553466</v>
      </c>
      <c r="F1041">
        <v>1039</v>
      </c>
      <c r="K1041">
        <f t="shared" si="136"/>
        <v>124.164298553466</v>
      </c>
      <c r="L1041">
        <f t="shared" si="137"/>
        <v>122.560599517822</v>
      </c>
      <c r="M1041">
        <f t="shared" si="130"/>
        <v>1.3084947707120209E-2</v>
      </c>
      <c r="O1041">
        <f t="shared" si="131"/>
        <v>108.20490454776217</v>
      </c>
      <c r="P1041">
        <f t="shared" si="132"/>
        <v>15.959394005703828</v>
      </c>
      <c r="Q1041">
        <f t="shared" si="133"/>
        <v>12.268957364174083</v>
      </c>
      <c r="R1041">
        <f t="shared" si="134"/>
        <v>1.3007946422819912</v>
      </c>
      <c r="S1041">
        <f t="shared" si="135"/>
        <v>124.164298553466</v>
      </c>
    </row>
    <row r="1042" spans="1:19">
      <c r="A1042" s="1" t="d">
        <v>2007-01-22</v>
      </c>
      <c r="B1042">
        <v>124.511900482177</v>
      </c>
      <c r="C1042">
        <v>124.164298553466</v>
      </c>
      <c r="D1042">
        <v>124.164298553466</v>
      </c>
      <c r="E1042">
        <v>124.409196624755</v>
      </c>
      <c r="F1042">
        <v>1040</v>
      </c>
      <c r="K1042">
        <f t="shared" si="136"/>
        <v>124.409196624755</v>
      </c>
      <c r="L1042">
        <f t="shared" si="137"/>
        <v>122.91609710693299</v>
      </c>
      <c r="M1042">
        <f t="shared" si="130"/>
        <v>1.2147306601535401E-2</v>
      </c>
      <c r="O1042">
        <f t="shared" si="131"/>
        <v>108.20490454776217</v>
      </c>
      <c r="P1042">
        <f t="shared" si="132"/>
        <v>16.204292076992829</v>
      </c>
      <c r="Q1042">
        <f t="shared" si="133"/>
        <v>12.268957364174083</v>
      </c>
      <c r="R1042">
        <f t="shared" si="134"/>
        <v>1.320755431452562</v>
      </c>
      <c r="S1042">
        <f t="shared" si="135"/>
        <v>124.409196624755</v>
      </c>
    </row>
    <row r="1043" spans="1:19">
      <c r="A1043" s="1" t="d">
        <v>2007-01-23</v>
      </c>
      <c r="B1043">
        <v>125.183405303955</v>
      </c>
      <c r="C1043">
        <v>124.282805786132</v>
      </c>
      <c r="D1043">
        <v>124.43289566040001</v>
      </c>
      <c r="E1043">
        <v>125.16760192871</v>
      </c>
      <c r="F1043">
        <v>1041</v>
      </c>
      <c r="K1043">
        <f t="shared" si="136"/>
        <v>125.16760192871</v>
      </c>
      <c r="L1043">
        <f t="shared" si="137"/>
        <v>123.066199035644</v>
      </c>
      <c r="M1043">
        <f t="shared" si="130"/>
        <v>1.7075386332987774E-2</v>
      </c>
      <c r="O1043">
        <f t="shared" si="131"/>
        <v>108.20490454776217</v>
      </c>
      <c r="P1043">
        <f t="shared" si="132"/>
        <v>16.96269738094783</v>
      </c>
      <c r="Q1043">
        <f t="shared" si="133"/>
        <v>12.268957364174083</v>
      </c>
      <c r="R1043">
        <f t="shared" si="134"/>
        <v>1.3825704073664551</v>
      </c>
      <c r="S1043">
        <f t="shared" si="135"/>
        <v>125.16760192871</v>
      </c>
    </row>
    <row r="1044" spans="1:19">
      <c r="A1044" s="1" t="d">
        <v>2007-01-24</v>
      </c>
      <c r="B1044">
        <v>125.301900482177</v>
      </c>
      <c r="C1044">
        <v>123.61919662475501</v>
      </c>
      <c r="D1044">
        <v>125.159694213867</v>
      </c>
      <c r="E1044">
        <v>123.77719421386701</v>
      </c>
      <c r="F1044">
        <v>1042</v>
      </c>
      <c r="K1044">
        <f t="shared" si="136"/>
        <v>123.77719421386701</v>
      </c>
      <c r="L1044">
        <f t="shared" si="137"/>
        <v>123.255803375244</v>
      </c>
      <c r="M1044">
        <f t="shared" si="130"/>
        <v>4.2301524499879228E-3</v>
      </c>
      <c r="O1044">
        <f t="shared" si="131"/>
        <v>108.20490454776217</v>
      </c>
      <c r="P1044">
        <f t="shared" si="132"/>
        <v>15.572289666104837</v>
      </c>
      <c r="Q1044">
        <f t="shared" si="133"/>
        <v>12.268957364174083</v>
      </c>
      <c r="R1044">
        <f t="shared" si="134"/>
        <v>1.2692431152769863</v>
      </c>
      <c r="S1044">
        <f t="shared" si="135"/>
        <v>123.77719421386701</v>
      </c>
    </row>
    <row r="1045" spans="1:19">
      <c r="A1045" s="1" t="d">
        <v>2007-01-25</v>
      </c>
      <c r="B1045">
        <v>124.322296142578</v>
      </c>
      <c r="C1045">
        <v>123.12150482177699</v>
      </c>
      <c r="D1045">
        <v>123.78510192871001</v>
      </c>
      <c r="E1045">
        <v>124.267002410888</v>
      </c>
      <c r="F1045">
        <v>1043</v>
      </c>
      <c r="K1045">
        <f t="shared" si="136"/>
        <v>124.267002410888</v>
      </c>
      <c r="L1045">
        <f t="shared" si="137"/>
        <v>123.287398071289</v>
      </c>
      <c r="M1045">
        <f t="shared" si="130"/>
        <v>7.9456972482503385E-3</v>
      </c>
      <c r="O1045">
        <f t="shared" si="131"/>
        <v>108.20490454776217</v>
      </c>
      <c r="P1045">
        <f t="shared" si="132"/>
        <v>16.062097863125828</v>
      </c>
      <c r="Q1045">
        <f t="shared" si="133"/>
        <v>12.268957364174083</v>
      </c>
      <c r="R1045">
        <f t="shared" si="134"/>
        <v>1.3091656761338082</v>
      </c>
      <c r="S1045">
        <f t="shared" si="135"/>
        <v>124.267002410888</v>
      </c>
    </row>
    <row r="1046" spans="1:19">
      <c r="A1046" s="1" t="d">
        <v>2007-01-26</v>
      </c>
      <c r="B1046">
        <v>124.282805786132</v>
      </c>
      <c r="C1046">
        <v>123.682398071289</v>
      </c>
      <c r="D1046">
        <v>124.282805786132</v>
      </c>
      <c r="E1046">
        <v>124.093201446533</v>
      </c>
      <c r="F1046">
        <v>1044</v>
      </c>
      <c r="K1046">
        <f t="shared" si="136"/>
        <v>124.093201446533</v>
      </c>
      <c r="L1046">
        <f t="shared" si="137"/>
        <v>124.16034469604401</v>
      </c>
      <c r="M1046">
        <f t="shared" si="130"/>
        <v>-5.4077853662037878E-4</v>
      </c>
      <c r="O1046">
        <f t="shared" si="131"/>
        <v>108.20490454776217</v>
      </c>
      <c r="P1046">
        <f t="shared" si="132"/>
        <v>15.888296898770832</v>
      </c>
      <c r="Q1046">
        <f t="shared" si="133"/>
        <v>12.268957364174083</v>
      </c>
      <c r="R1046">
        <f t="shared" si="134"/>
        <v>1.2949997646226554</v>
      </c>
      <c r="S1046">
        <f t="shared" si="135"/>
        <v>124.093201446533</v>
      </c>
    </row>
    <row r="1047" spans="1:19">
      <c r="A1047" s="1" t="d">
        <v>2007-01-29</v>
      </c>
      <c r="B1047">
        <v>124.808150482177</v>
      </c>
      <c r="C1047">
        <v>123.974694213867</v>
      </c>
      <c r="D1047">
        <v>124.022104339599</v>
      </c>
      <c r="E1047">
        <v>124.63830337524401</v>
      </c>
      <c r="F1047">
        <v>1045</v>
      </c>
      <c r="K1047">
        <f t="shared" si="136"/>
        <v>124.63830337524401</v>
      </c>
      <c r="L1047">
        <f t="shared" si="137"/>
        <v>124.164298553466</v>
      </c>
      <c r="M1047">
        <f t="shared" si="130"/>
        <v>3.8175613062711999E-3</v>
      </c>
      <c r="O1047">
        <f t="shared" si="131"/>
        <v>108.20490454776217</v>
      </c>
      <c r="P1047">
        <f t="shared" si="132"/>
        <v>16.433398827481838</v>
      </c>
      <c r="Q1047">
        <f t="shared" si="133"/>
        <v>12.268957364174083</v>
      </c>
      <c r="R1047">
        <f t="shared" si="134"/>
        <v>1.3394291250426964</v>
      </c>
      <c r="S1047">
        <f t="shared" si="135"/>
        <v>124.63830337524401</v>
      </c>
    </row>
    <row r="1048" spans="1:19">
      <c r="A1048" s="1" t="d">
        <v>2007-01-30</v>
      </c>
      <c r="B1048">
        <v>124.914796142578</v>
      </c>
      <c r="C1048">
        <v>124.345995178222</v>
      </c>
      <c r="D1048">
        <v>124.63830337524401</v>
      </c>
      <c r="E1048">
        <v>124.614604339599</v>
      </c>
      <c r="F1048">
        <v>1046</v>
      </c>
      <c r="K1048">
        <f t="shared" si="136"/>
        <v>124.614604339599</v>
      </c>
      <c r="L1048">
        <f t="shared" si="137"/>
        <v>124.409196624755</v>
      </c>
      <c r="M1048">
        <f t="shared" si="130"/>
        <v>1.6510653586450097E-3</v>
      </c>
      <c r="O1048">
        <f t="shared" si="131"/>
        <v>108.20490454776217</v>
      </c>
      <c r="P1048">
        <f t="shared" si="132"/>
        <v>16.409699791836829</v>
      </c>
      <c r="Q1048">
        <f t="shared" si="133"/>
        <v>12.268957364174083</v>
      </c>
      <c r="R1048">
        <f t="shared" si="134"/>
        <v>1.3374974991561959</v>
      </c>
      <c r="S1048">
        <f t="shared" si="135"/>
        <v>124.614604339599</v>
      </c>
    </row>
    <row r="1049" spans="1:19">
      <c r="A1049" s="1" t="d">
        <v>2007-01-31</v>
      </c>
      <c r="B1049">
        <v>124.693597106933</v>
      </c>
      <c r="C1049">
        <v>123.88780578613201</v>
      </c>
      <c r="D1049">
        <v>124.6303956604</v>
      </c>
      <c r="E1049">
        <v>124.195905303955</v>
      </c>
      <c r="F1049">
        <v>1047</v>
      </c>
      <c r="K1049">
        <f t="shared" si="136"/>
        <v>124.195905303955</v>
      </c>
      <c r="L1049">
        <f t="shared" si="137"/>
        <v>125.16760192871</v>
      </c>
      <c r="M1049">
        <f t="shared" si="130"/>
        <v>-7.7631640279282044E-3</v>
      </c>
      <c r="O1049">
        <f t="shared" si="131"/>
        <v>108.20490454776217</v>
      </c>
      <c r="P1049">
        <f t="shared" si="132"/>
        <v>15.991000756192832</v>
      </c>
      <c r="Q1049">
        <f t="shared" si="133"/>
        <v>12.268957364174083</v>
      </c>
      <c r="R1049">
        <f t="shared" si="134"/>
        <v>1.3033707984744722</v>
      </c>
      <c r="S1049">
        <f t="shared" si="135"/>
        <v>124.195905303955</v>
      </c>
    </row>
    <row r="1050" spans="1:19">
      <c r="A1050" s="1" t="d">
        <v>2007-02-01</v>
      </c>
      <c r="B1050">
        <v>124.385497589111</v>
      </c>
      <c r="C1050">
        <v>123.706097106933</v>
      </c>
      <c r="D1050">
        <v>124.203800964355</v>
      </c>
      <c r="E1050">
        <v>124.22750000000001</v>
      </c>
      <c r="F1050">
        <v>1048</v>
      </c>
      <c r="K1050">
        <f t="shared" si="136"/>
        <v>124.22750000000001</v>
      </c>
      <c r="L1050">
        <f t="shared" si="137"/>
        <v>123.77719421386701</v>
      </c>
      <c r="M1050">
        <f t="shared" si="130"/>
        <v>3.6380351727389737E-3</v>
      </c>
      <c r="O1050">
        <f t="shared" si="131"/>
        <v>108.20490454776217</v>
      </c>
      <c r="P1050">
        <f t="shared" si="132"/>
        <v>16.022595452237837</v>
      </c>
      <c r="Q1050">
        <f t="shared" si="133"/>
        <v>12.268957364174083</v>
      </c>
      <c r="R1050">
        <f t="shared" si="134"/>
        <v>1.305945972151191</v>
      </c>
      <c r="S1050">
        <f t="shared" si="135"/>
        <v>124.22750000000001</v>
      </c>
    </row>
    <row r="1051" spans="1:19">
      <c r="A1051" s="1" t="d">
        <v>2007-02-02</v>
      </c>
      <c r="B1051">
        <v>124.614604339599</v>
      </c>
      <c r="C1051">
        <v>123.86409469604401</v>
      </c>
      <c r="D1051">
        <v>124.203800964355</v>
      </c>
      <c r="E1051">
        <v>123.927296142578</v>
      </c>
      <c r="F1051">
        <v>1049</v>
      </c>
      <c r="K1051">
        <f t="shared" si="136"/>
        <v>123.927296142578</v>
      </c>
      <c r="L1051">
        <f t="shared" si="137"/>
        <v>124.267002410888</v>
      </c>
      <c r="M1051">
        <f t="shared" si="130"/>
        <v>-2.7336803955949618E-3</v>
      </c>
      <c r="O1051">
        <f t="shared" si="131"/>
        <v>108.20490454776217</v>
      </c>
      <c r="P1051">
        <f t="shared" si="132"/>
        <v>15.722391594815832</v>
      </c>
      <c r="Q1051">
        <f t="shared" si="133"/>
        <v>12.268957364174083</v>
      </c>
      <c r="R1051">
        <f t="shared" si="134"/>
        <v>1.2814774009017209</v>
      </c>
      <c r="S1051">
        <f t="shared" si="135"/>
        <v>123.927296142578</v>
      </c>
    </row>
    <row r="1052" spans="1:19">
      <c r="A1052" s="1" t="d">
        <v>2007-02-05</v>
      </c>
      <c r="B1052">
        <v>123.90359710693301</v>
      </c>
      <c r="C1052">
        <v>122.679094696044</v>
      </c>
      <c r="D1052">
        <v>123.86409469604401</v>
      </c>
      <c r="E1052">
        <v>122.805497589111</v>
      </c>
      <c r="F1052">
        <v>1050</v>
      </c>
      <c r="K1052">
        <f t="shared" si="136"/>
        <v>122.805497589111</v>
      </c>
      <c r="L1052">
        <f t="shared" si="137"/>
        <v>124.093201446533</v>
      </c>
      <c r="M1052">
        <f t="shared" si="130"/>
        <v>-1.0376908987853151E-2</v>
      </c>
      <c r="O1052">
        <f t="shared" si="131"/>
        <v>108.20490454776217</v>
      </c>
      <c r="P1052">
        <f t="shared" si="132"/>
        <v>14.60059304134883</v>
      </c>
      <c r="Q1052">
        <f t="shared" si="133"/>
        <v>12.268957364174083</v>
      </c>
      <c r="R1052">
        <f t="shared" si="134"/>
        <v>1.1900435063849215</v>
      </c>
      <c r="S1052">
        <f t="shared" si="135"/>
        <v>122.805497589111</v>
      </c>
    </row>
    <row r="1053" spans="1:19">
      <c r="A1053" s="1" t="d">
        <v>2007-02-06</v>
      </c>
      <c r="B1053">
        <v>123.350599517822</v>
      </c>
      <c r="C1053">
        <v>122.64749999999999</v>
      </c>
      <c r="D1053">
        <v>122.78969421386699</v>
      </c>
      <c r="E1053">
        <v>123.13729614257799</v>
      </c>
      <c r="F1053">
        <v>1051</v>
      </c>
      <c r="K1053">
        <f t="shared" si="136"/>
        <v>123.13729614257799</v>
      </c>
      <c r="L1053">
        <f t="shared" si="137"/>
        <v>124.63830337524401</v>
      </c>
      <c r="M1053">
        <f t="shared" si="130"/>
        <v>-1.204290488572346E-2</v>
      </c>
      <c r="O1053">
        <f t="shared" si="131"/>
        <v>108.20490454776217</v>
      </c>
      <c r="P1053">
        <f t="shared" si="132"/>
        <v>14.932391594815826</v>
      </c>
      <c r="Q1053">
        <f t="shared" si="133"/>
        <v>12.268957364174083</v>
      </c>
      <c r="R1053">
        <f t="shared" si="134"/>
        <v>1.2170872513111091</v>
      </c>
      <c r="S1053">
        <f t="shared" si="135"/>
        <v>123.13729614257799</v>
      </c>
    </row>
    <row r="1054" spans="1:19">
      <c r="A1054" s="1" t="d">
        <v>2007-02-07</v>
      </c>
      <c r="B1054">
        <v>124.21169662475501</v>
      </c>
      <c r="C1054">
        <v>123.097805786132</v>
      </c>
      <c r="D1054">
        <v>123.105701446533</v>
      </c>
      <c r="E1054">
        <v>124.061594696044</v>
      </c>
      <c r="F1054">
        <v>1052</v>
      </c>
      <c r="K1054">
        <f t="shared" si="136"/>
        <v>124.061594696044</v>
      </c>
      <c r="L1054">
        <f t="shared" si="137"/>
        <v>124.614604339599</v>
      </c>
      <c r="M1054">
        <f t="shared" si="130"/>
        <v>-4.4377594944484677E-3</v>
      </c>
      <c r="O1054">
        <f t="shared" si="131"/>
        <v>108.20490454776217</v>
      </c>
      <c r="P1054">
        <f t="shared" si="132"/>
        <v>15.856690148281828</v>
      </c>
      <c r="Q1054">
        <f t="shared" si="133"/>
        <v>12.268957364174083</v>
      </c>
      <c r="R1054">
        <f t="shared" si="134"/>
        <v>1.2924236084301743</v>
      </c>
      <c r="S1054">
        <f t="shared" si="135"/>
        <v>124.061594696044</v>
      </c>
    </row>
    <row r="1055" spans="1:19">
      <c r="A1055" s="1" t="d">
        <v>2007-02-08</v>
      </c>
      <c r="B1055">
        <v>124.82</v>
      </c>
      <c r="C1055">
        <v>124.04580337524401</v>
      </c>
      <c r="D1055">
        <v>124.077398071289</v>
      </c>
      <c r="E1055">
        <v>124.77260192871</v>
      </c>
      <c r="F1055">
        <v>1053</v>
      </c>
      <c r="K1055">
        <f t="shared" si="136"/>
        <v>124.77260192871</v>
      </c>
      <c r="L1055">
        <f t="shared" si="137"/>
        <v>124.195905303955</v>
      </c>
      <c r="M1055">
        <f t="shared" si="130"/>
        <v>4.6434431420552258E-3</v>
      </c>
      <c r="O1055">
        <f t="shared" si="131"/>
        <v>108.20490454776217</v>
      </c>
      <c r="P1055">
        <f t="shared" si="132"/>
        <v>16.567697380947834</v>
      </c>
      <c r="Q1055">
        <f t="shared" si="133"/>
        <v>12.268957364174083</v>
      </c>
      <c r="R1055">
        <f t="shared" si="134"/>
        <v>1.3503753325711496</v>
      </c>
      <c r="S1055">
        <f t="shared" si="135"/>
        <v>124.77260192871</v>
      </c>
    </row>
    <row r="1056" spans="1:19">
      <c r="A1056" s="1" t="d">
        <v>2007-02-09</v>
      </c>
      <c r="B1056">
        <v>125.89440048217701</v>
      </c>
      <c r="C1056">
        <v>124.47239807128901</v>
      </c>
      <c r="D1056">
        <v>124.764694213867</v>
      </c>
      <c r="E1056">
        <v>125.033303375244</v>
      </c>
      <c r="F1056">
        <v>1054</v>
      </c>
      <c r="K1056">
        <f t="shared" si="136"/>
        <v>125.033303375244</v>
      </c>
      <c r="L1056">
        <f t="shared" si="137"/>
        <v>124.22750000000001</v>
      </c>
      <c r="M1056">
        <f t="shared" si="130"/>
        <v>6.4865136563481141E-3</v>
      </c>
      <c r="O1056">
        <f t="shared" si="131"/>
        <v>108.20490454776217</v>
      </c>
      <c r="P1056">
        <f t="shared" si="132"/>
        <v>16.828398827481834</v>
      </c>
      <c r="Q1056">
        <f t="shared" si="133"/>
        <v>12.268957364174083</v>
      </c>
      <c r="R1056">
        <f t="shared" si="134"/>
        <v>1.3716241998380017</v>
      </c>
      <c r="S1056">
        <f t="shared" si="135"/>
        <v>125.033303375244</v>
      </c>
    </row>
    <row r="1057" spans="1:19">
      <c r="A1057" s="1" t="d">
        <v>2007-02-12</v>
      </c>
      <c r="B1057">
        <v>125.515203857421</v>
      </c>
      <c r="C1057">
        <v>124.440803375244</v>
      </c>
      <c r="D1057">
        <v>125.325599517822</v>
      </c>
      <c r="E1057">
        <v>124.669898071289</v>
      </c>
      <c r="F1057">
        <v>1055</v>
      </c>
      <c r="K1057">
        <f t="shared" si="136"/>
        <v>124.669898071289</v>
      </c>
      <c r="L1057">
        <f t="shared" si="137"/>
        <v>123.927296142578</v>
      </c>
      <c r="M1057">
        <f t="shared" si="130"/>
        <v>5.9922386094555247E-3</v>
      </c>
      <c r="O1057">
        <f t="shared" si="131"/>
        <v>108.20490454776217</v>
      </c>
      <c r="P1057">
        <f t="shared" si="132"/>
        <v>16.464993523526829</v>
      </c>
      <c r="Q1057">
        <f t="shared" si="133"/>
        <v>12.268957364174083</v>
      </c>
      <c r="R1057">
        <f t="shared" si="134"/>
        <v>1.3420042987194138</v>
      </c>
      <c r="S1057">
        <f t="shared" si="135"/>
        <v>124.669898071289</v>
      </c>
    </row>
    <row r="1058" spans="1:19">
      <c r="A1058" s="1" t="d">
        <v>2007-02-13</v>
      </c>
      <c r="B1058">
        <v>124.914796142578</v>
      </c>
      <c r="C1058">
        <v>124.243303375244</v>
      </c>
      <c r="D1058">
        <v>124.677805786132</v>
      </c>
      <c r="E1058">
        <v>124.835803375244</v>
      </c>
      <c r="F1058">
        <v>1056</v>
      </c>
      <c r="K1058">
        <f t="shared" si="136"/>
        <v>124.835803375244</v>
      </c>
      <c r="L1058">
        <f t="shared" si="137"/>
        <v>122.805497589111</v>
      </c>
      <c r="M1058">
        <f t="shared" si="130"/>
        <v>1.6532694594228126E-2</v>
      </c>
      <c r="O1058">
        <f t="shared" si="131"/>
        <v>108.20490454776217</v>
      </c>
      <c r="P1058">
        <f t="shared" si="132"/>
        <v>16.630898827481829</v>
      </c>
      <c r="Q1058">
        <f t="shared" si="133"/>
        <v>12.268957364174083</v>
      </c>
      <c r="R1058">
        <f t="shared" si="134"/>
        <v>1.3555266624403484</v>
      </c>
      <c r="S1058">
        <f t="shared" si="135"/>
        <v>124.835803375244</v>
      </c>
    </row>
    <row r="1059" spans="1:19">
      <c r="A1059" s="1" t="d">
        <v>2007-02-14</v>
      </c>
      <c r="B1059">
        <v>125.380905303955</v>
      </c>
      <c r="C1059">
        <v>124.63830337524401</v>
      </c>
      <c r="D1059">
        <v>124.839745178222</v>
      </c>
      <c r="E1059">
        <v>124.851594696044</v>
      </c>
      <c r="F1059">
        <v>1057</v>
      </c>
      <c r="K1059">
        <f t="shared" si="136"/>
        <v>124.851594696044</v>
      </c>
      <c r="L1059">
        <f t="shared" si="137"/>
        <v>123.13729614257799</v>
      </c>
      <c r="M1059">
        <f t="shared" si="130"/>
        <v>1.3921846647347635E-2</v>
      </c>
      <c r="O1059">
        <f t="shared" si="131"/>
        <v>108.20490454776217</v>
      </c>
      <c r="P1059">
        <f t="shared" si="132"/>
        <v>16.646690148281834</v>
      </c>
      <c r="Q1059">
        <f t="shared" si="133"/>
        <v>12.268957364174083</v>
      </c>
      <c r="R1059">
        <f t="shared" si="134"/>
        <v>1.356813758020786</v>
      </c>
      <c r="S1059">
        <f t="shared" si="135"/>
        <v>124.851594696044</v>
      </c>
    </row>
    <row r="1060" spans="1:19">
      <c r="A1060" s="1" t="d">
        <v>2007-02-15</v>
      </c>
      <c r="B1060">
        <v>124.875305786132</v>
      </c>
      <c r="C1060">
        <v>123.690305786132</v>
      </c>
      <c r="D1060">
        <v>124.875305786132</v>
      </c>
      <c r="E1060">
        <v>123.87989807128901</v>
      </c>
      <c r="F1060">
        <v>1058</v>
      </c>
      <c r="K1060">
        <f t="shared" si="136"/>
        <v>123.87989807128901</v>
      </c>
      <c r="L1060">
        <f t="shared" si="137"/>
        <v>124.061594696044</v>
      </c>
      <c r="M1060">
        <f t="shared" si="130"/>
        <v>-1.4645678640530235E-3</v>
      </c>
      <c r="O1060">
        <f t="shared" si="131"/>
        <v>108.20490454776217</v>
      </c>
      <c r="P1060">
        <f t="shared" si="132"/>
        <v>15.674993523526837</v>
      </c>
      <c r="Q1060">
        <f t="shared" si="133"/>
        <v>12.268957364174083</v>
      </c>
      <c r="R1060">
        <f t="shared" si="134"/>
        <v>1.2776141491288033</v>
      </c>
      <c r="S1060">
        <f t="shared" si="135"/>
        <v>123.87989807128901</v>
      </c>
    </row>
    <row r="1061" spans="1:19">
      <c r="A1061" s="1" t="d">
        <v>2007-02-16</v>
      </c>
      <c r="B1061">
        <v>124.04580337524401</v>
      </c>
      <c r="C1061">
        <v>123.405905303955</v>
      </c>
      <c r="D1061">
        <v>123.872002410888</v>
      </c>
      <c r="E1061">
        <v>123.90359710693301</v>
      </c>
      <c r="F1061">
        <v>1059</v>
      </c>
      <c r="K1061">
        <f t="shared" si="136"/>
        <v>123.90359710693301</v>
      </c>
      <c r="L1061">
        <f t="shared" si="137"/>
        <v>124.77260192871</v>
      </c>
      <c r="M1061">
        <f t="shared" si="130"/>
        <v>-6.9647086647556256E-3</v>
      </c>
      <c r="O1061">
        <f t="shared" si="131"/>
        <v>108.20490454776217</v>
      </c>
      <c r="P1061">
        <f t="shared" si="132"/>
        <v>15.698692559170837</v>
      </c>
      <c r="Q1061">
        <f t="shared" si="133"/>
        <v>12.268957364174083</v>
      </c>
      <c r="R1061">
        <f t="shared" si="134"/>
        <v>1.2795457750152215</v>
      </c>
      <c r="S1061">
        <f t="shared" si="135"/>
        <v>123.90359710693301</v>
      </c>
    </row>
    <row r="1062" spans="1:19">
      <c r="A1062" s="1" t="d">
        <v>2007-02-19</v>
      </c>
      <c r="B1062">
        <v>124.39340530395501</v>
      </c>
      <c r="C1062">
        <v>123.911504821777</v>
      </c>
      <c r="D1062">
        <v>123.98260192871</v>
      </c>
      <c r="E1062">
        <v>124.361798553466</v>
      </c>
      <c r="F1062">
        <v>1060</v>
      </c>
      <c r="K1062">
        <f t="shared" si="136"/>
        <v>124.361798553466</v>
      </c>
      <c r="L1062">
        <f t="shared" si="137"/>
        <v>125.033303375244</v>
      </c>
      <c r="M1062">
        <f t="shared" si="130"/>
        <v>-5.3706076993159657E-3</v>
      </c>
      <c r="O1062">
        <f t="shared" si="131"/>
        <v>108.20490454776217</v>
      </c>
      <c r="P1062">
        <f t="shared" si="132"/>
        <v>16.156894005703833</v>
      </c>
      <c r="Q1062">
        <f t="shared" si="133"/>
        <v>12.268957364174083</v>
      </c>
      <c r="R1062">
        <f t="shared" si="134"/>
        <v>1.3168921796796444</v>
      </c>
      <c r="S1062">
        <f t="shared" si="135"/>
        <v>124.361798553466</v>
      </c>
    </row>
    <row r="1063" spans="1:19">
      <c r="A1063" s="1" t="d">
        <v>2007-02-20</v>
      </c>
      <c r="B1063">
        <v>124.875305786132</v>
      </c>
      <c r="C1063">
        <v>124.195905303955</v>
      </c>
      <c r="D1063">
        <v>124.361798553466</v>
      </c>
      <c r="E1063">
        <v>124.66200241088799</v>
      </c>
      <c r="F1063">
        <v>1061</v>
      </c>
      <c r="K1063">
        <f t="shared" si="136"/>
        <v>124.66200241088799</v>
      </c>
      <c r="L1063">
        <f t="shared" si="137"/>
        <v>124.669898071289</v>
      </c>
      <c r="M1063">
        <f t="shared" si="130"/>
        <v>-6.3332532737714331E-5</v>
      </c>
      <c r="O1063">
        <f t="shared" si="131"/>
        <v>108.20490454776217</v>
      </c>
      <c r="P1063">
        <f t="shared" si="132"/>
        <v>16.457097863125824</v>
      </c>
      <c r="Q1063">
        <f t="shared" si="133"/>
        <v>12.268957364174083</v>
      </c>
      <c r="R1063">
        <f t="shared" si="134"/>
        <v>1.3413607509291134</v>
      </c>
      <c r="S1063">
        <f t="shared" si="135"/>
        <v>124.66200241088799</v>
      </c>
    </row>
    <row r="1064" spans="1:19">
      <c r="A1064" s="1" t="d">
        <v>2007-02-21</v>
      </c>
      <c r="B1064">
        <v>125.582347106933</v>
      </c>
      <c r="C1064">
        <v>124.29070144653301</v>
      </c>
      <c r="D1064">
        <v>124.654094696044</v>
      </c>
      <c r="E1064">
        <v>125.507296142578</v>
      </c>
      <c r="F1064">
        <v>1062</v>
      </c>
      <c r="K1064">
        <f t="shared" si="136"/>
        <v>125.507296142578</v>
      </c>
      <c r="L1064">
        <f t="shared" si="137"/>
        <v>124.835803375244</v>
      </c>
      <c r="M1064">
        <f t="shared" si="130"/>
        <v>5.3790078581508194E-3</v>
      </c>
      <c r="O1064">
        <f t="shared" si="131"/>
        <v>108.20490454776217</v>
      </c>
      <c r="P1064">
        <f t="shared" si="132"/>
        <v>17.30239159481583</v>
      </c>
      <c r="Q1064">
        <f t="shared" si="133"/>
        <v>12.268957364174083</v>
      </c>
      <c r="R1064">
        <f t="shared" si="134"/>
        <v>1.410257700082943</v>
      </c>
      <c r="S1064">
        <f t="shared" si="135"/>
        <v>125.507296142578</v>
      </c>
    </row>
    <row r="1065" spans="1:19">
      <c r="A1065" s="1" t="d">
        <v>2007-02-22</v>
      </c>
      <c r="B1065">
        <v>126.107703857421</v>
      </c>
      <c r="C1065">
        <v>125.246594696044</v>
      </c>
      <c r="D1065">
        <v>125.546798553466</v>
      </c>
      <c r="E1065">
        <v>125.94969421386701</v>
      </c>
      <c r="F1065">
        <v>1063</v>
      </c>
      <c r="K1065">
        <f t="shared" si="136"/>
        <v>125.94969421386701</v>
      </c>
      <c r="L1065">
        <f t="shared" si="137"/>
        <v>124.851594696044</v>
      </c>
      <c r="M1065">
        <f t="shared" si="130"/>
        <v>8.7952382225984227E-3</v>
      </c>
      <c r="O1065">
        <f t="shared" si="131"/>
        <v>108.20490454776217</v>
      </c>
      <c r="P1065">
        <f t="shared" si="132"/>
        <v>17.744789666104836</v>
      </c>
      <c r="Q1065">
        <f t="shared" si="133"/>
        <v>12.268957364174083</v>
      </c>
      <c r="R1065">
        <f t="shared" si="134"/>
        <v>1.446316026651167</v>
      </c>
      <c r="S1065">
        <f t="shared" si="135"/>
        <v>125.94969421386701</v>
      </c>
    </row>
    <row r="1066" spans="1:19">
      <c r="A1066" s="1" t="d">
        <v>2007-02-23</v>
      </c>
      <c r="B1066">
        <v>126.05239807128901</v>
      </c>
      <c r="C1066">
        <v>125.704796142578</v>
      </c>
      <c r="D1066">
        <v>125.965497589111</v>
      </c>
      <c r="E1066">
        <v>125.965497589111</v>
      </c>
      <c r="F1066">
        <v>1064</v>
      </c>
      <c r="K1066">
        <f t="shared" si="136"/>
        <v>125.965497589111</v>
      </c>
      <c r="L1066">
        <f t="shared" si="137"/>
        <v>123.87989807128901</v>
      </c>
      <c r="M1066">
        <f t="shared" si="130"/>
        <v>1.6835657360823708E-2</v>
      </c>
      <c r="O1066">
        <f t="shared" si="131"/>
        <v>108.20490454776217</v>
      </c>
      <c r="P1066">
        <f t="shared" si="132"/>
        <v>17.760593041348827</v>
      </c>
      <c r="Q1066">
        <f t="shared" si="133"/>
        <v>12.268957364174083</v>
      </c>
      <c r="R1066">
        <f t="shared" si="134"/>
        <v>1.447604104747366</v>
      </c>
      <c r="S1066">
        <f t="shared" si="135"/>
        <v>125.965497589111</v>
      </c>
    </row>
    <row r="1067" spans="1:19">
      <c r="A1067" s="1" t="d">
        <v>2007-02-26</v>
      </c>
      <c r="B1067">
        <v>126.005</v>
      </c>
      <c r="C1067">
        <v>125.278201446533</v>
      </c>
      <c r="D1067">
        <v>125.94969421386701</v>
      </c>
      <c r="E1067">
        <v>125.736402893066</v>
      </c>
      <c r="F1067">
        <v>1065</v>
      </c>
      <c r="K1067">
        <f t="shared" si="136"/>
        <v>125.736402893066</v>
      </c>
      <c r="L1067">
        <f t="shared" si="137"/>
        <v>123.90359710693301</v>
      </c>
      <c r="M1067">
        <f t="shared" si="130"/>
        <v>1.4792191905059981E-2</v>
      </c>
      <c r="O1067">
        <f t="shared" si="131"/>
        <v>108.20490454776217</v>
      </c>
      <c r="P1067">
        <f t="shared" si="132"/>
        <v>17.531498345303831</v>
      </c>
      <c r="Q1067">
        <f t="shared" si="133"/>
        <v>12.268957364174083</v>
      </c>
      <c r="R1067">
        <f t="shared" si="134"/>
        <v>1.4289313936729953</v>
      </c>
      <c r="S1067">
        <f t="shared" si="135"/>
        <v>125.736402893066</v>
      </c>
    </row>
    <row r="1068" spans="1:19">
      <c r="A1068" s="1" t="d">
        <v>2007-02-27</v>
      </c>
      <c r="B1068">
        <v>125.752194213867</v>
      </c>
      <c r="C1068">
        <v>123.176798553466</v>
      </c>
      <c r="D1068">
        <v>125.740344696044</v>
      </c>
      <c r="E1068">
        <v>123.429604339599</v>
      </c>
      <c r="F1068">
        <v>1066</v>
      </c>
      <c r="K1068">
        <f t="shared" si="136"/>
        <v>123.429604339599</v>
      </c>
      <c r="L1068">
        <f t="shared" si="137"/>
        <v>124.361798553466</v>
      </c>
      <c r="M1068">
        <f t="shared" si="130"/>
        <v>-7.4958244791404338E-3</v>
      </c>
      <c r="O1068">
        <f t="shared" si="131"/>
        <v>108.20490454776217</v>
      </c>
      <c r="P1068">
        <f t="shared" si="132"/>
        <v>15.224699791836827</v>
      </c>
      <c r="Q1068">
        <f t="shared" si="133"/>
        <v>12.268957364174083</v>
      </c>
      <c r="R1068">
        <f t="shared" si="134"/>
        <v>1.240912274770279</v>
      </c>
      <c r="S1068">
        <f t="shared" si="135"/>
        <v>123.429604339599</v>
      </c>
    </row>
    <row r="1069" spans="1:19">
      <c r="A1069" s="1" t="d">
        <v>2007-02-28</v>
      </c>
      <c r="B1069">
        <v>124.219604339599</v>
      </c>
      <c r="C1069">
        <v>123.200497589111</v>
      </c>
      <c r="D1069">
        <v>123.4453956604</v>
      </c>
      <c r="E1069">
        <v>124.085305786132</v>
      </c>
      <c r="F1069">
        <v>1067</v>
      </c>
      <c r="K1069">
        <f t="shared" si="136"/>
        <v>124.085305786132</v>
      </c>
      <c r="L1069">
        <f t="shared" si="137"/>
        <v>124.66200241088799</v>
      </c>
      <c r="M1069">
        <f t="shared" si="130"/>
        <v>-4.6260818341036236E-3</v>
      </c>
      <c r="O1069">
        <f t="shared" si="131"/>
        <v>108.20490454776217</v>
      </c>
      <c r="P1069">
        <f t="shared" si="132"/>
        <v>15.880401238369828</v>
      </c>
      <c r="Q1069">
        <f t="shared" si="133"/>
        <v>12.268957364174083</v>
      </c>
      <c r="R1069">
        <f t="shared" si="134"/>
        <v>1.294356216832355</v>
      </c>
      <c r="S1069">
        <f t="shared" si="135"/>
        <v>124.085305786132</v>
      </c>
    </row>
    <row r="1070" spans="1:19">
      <c r="A1070" s="1" t="d">
        <v>2007-03-01</v>
      </c>
      <c r="B1070">
        <v>124.18799758911101</v>
      </c>
      <c r="C1070">
        <v>122.14190048217699</v>
      </c>
      <c r="D1070">
        <v>124.093201446533</v>
      </c>
      <c r="E1070">
        <v>122.46580337524399</v>
      </c>
      <c r="F1070">
        <v>1068</v>
      </c>
      <c r="K1070">
        <f t="shared" si="136"/>
        <v>122.46580337524399</v>
      </c>
      <c r="L1070">
        <f t="shared" si="137"/>
        <v>125.507296142578</v>
      </c>
      <c r="M1070">
        <f t="shared" si="130"/>
        <v>-2.4233593271572262E-2</v>
      </c>
      <c r="O1070">
        <f t="shared" si="131"/>
        <v>108.20490454776217</v>
      </c>
      <c r="P1070">
        <f t="shared" si="132"/>
        <v>14.260898827481824</v>
      </c>
      <c r="Q1070">
        <f t="shared" si="133"/>
        <v>12.268957364174083</v>
      </c>
      <c r="R1070">
        <f t="shared" si="134"/>
        <v>1.1623562136685144</v>
      </c>
      <c r="S1070">
        <f t="shared" si="135"/>
        <v>122.46580337524399</v>
      </c>
    </row>
    <row r="1071" spans="1:19">
      <c r="A1071" s="1" t="d">
        <v>2007-03-02</v>
      </c>
      <c r="B1071">
        <v>122.56849517822199</v>
      </c>
      <c r="C1071">
        <v>121.351900482177</v>
      </c>
      <c r="D1071">
        <v>122.48950241088799</v>
      </c>
      <c r="E1071">
        <v>121.8653956604</v>
      </c>
      <c r="F1071">
        <v>1069</v>
      </c>
      <c r="K1071">
        <f t="shared" si="136"/>
        <v>121.8653956604</v>
      </c>
      <c r="L1071">
        <f t="shared" si="137"/>
        <v>125.94969421386701</v>
      </c>
      <c r="M1071">
        <f t="shared" si="130"/>
        <v>-3.2428014843225661E-2</v>
      </c>
      <c r="O1071">
        <f t="shared" si="131"/>
        <v>108.20490454776217</v>
      </c>
      <c r="P1071">
        <f t="shared" si="132"/>
        <v>13.660491112637828</v>
      </c>
      <c r="Q1071">
        <f t="shared" si="133"/>
        <v>12.268957364174083</v>
      </c>
      <c r="R1071">
        <f t="shared" si="134"/>
        <v>1.1134190711695753</v>
      </c>
      <c r="S1071">
        <f t="shared" si="135"/>
        <v>121.8653956604</v>
      </c>
    </row>
    <row r="1072" spans="1:19">
      <c r="A1072" s="1" t="d">
        <v>2007-03-05</v>
      </c>
      <c r="B1072">
        <v>120.917398071289</v>
      </c>
      <c r="C1072">
        <v>119.076696624755</v>
      </c>
      <c r="D1072">
        <v>120.917398071289</v>
      </c>
      <c r="E1072">
        <v>119.4875</v>
      </c>
      <c r="F1072">
        <v>1070</v>
      </c>
      <c r="K1072">
        <f t="shared" si="136"/>
        <v>119.4875</v>
      </c>
      <c r="L1072">
        <f t="shared" si="137"/>
        <v>125.965497589111</v>
      </c>
      <c r="M1072">
        <f t="shared" si="130"/>
        <v>-5.1426761399710363E-2</v>
      </c>
      <c r="O1072">
        <f t="shared" si="131"/>
        <v>108.20490454776217</v>
      </c>
      <c r="P1072">
        <f t="shared" si="132"/>
        <v>11.282595452237828</v>
      </c>
      <c r="Q1072">
        <f t="shared" si="133"/>
        <v>12.268957364174083</v>
      </c>
      <c r="R1072">
        <f t="shared" si="134"/>
        <v>0.91960507460752317</v>
      </c>
      <c r="S1072">
        <f t="shared" si="135"/>
        <v>119.4875</v>
      </c>
    </row>
    <row r="1073" spans="1:19">
      <c r="A1073" s="1" t="d">
        <v>2007-03-06</v>
      </c>
      <c r="B1073">
        <v>121.296594696044</v>
      </c>
      <c r="C1073">
        <v>119.47960433959901</v>
      </c>
      <c r="D1073">
        <v>119.47960433959901</v>
      </c>
      <c r="E1073">
        <v>121.185995178222</v>
      </c>
      <c r="F1073">
        <v>1071</v>
      </c>
      <c r="K1073">
        <f t="shared" si="136"/>
        <v>121.185995178222</v>
      </c>
      <c r="L1073">
        <f t="shared" si="137"/>
        <v>125.736402893066</v>
      </c>
      <c r="M1073">
        <f t="shared" si="130"/>
        <v>-3.6190058011393411E-2</v>
      </c>
      <c r="O1073">
        <f t="shared" si="131"/>
        <v>108.20490454776217</v>
      </c>
      <c r="P1073">
        <f t="shared" si="132"/>
        <v>12.981090630459832</v>
      </c>
      <c r="Q1073">
        <f t="shared" si="133"/>
        <v>12.268957364174083</v>
      </c>
      <c r="R1073">
        <f t="shared" si="134"/>
        <v>1.0580435032209998</v>
      </c>
      <c r="S1073">
        <f t="shared" si="135"/>
        <v>121.185995178222</v>
      </c>
    </row>
    <row r="1074" spans="1:19">
      <c r="A1074" s="1" t="d">
        <v>2007-03-07</v>
      </c>
      <c r="B1074">
        <v>121.21760192871</v>
      </c>
      <c r="C1074">
        <v>120.301199035644</v>
      </c>
      <c r="D1074">
        <v>121.185995178222</v>
      </c>
      <c r="E1074">
        <v>120.42760192871</v>
      </c>
      <c r="F1074">
        <v>1072</v>
      </c>
      <c r="K1074">
        <f t="shared" si="136"/>
        <v>120.42760192871</v>
      </c>
      <c r="L1074">
        <f t="shared" si="137"/>
        <v>123.429604339599</v>
      </c>
      <c r="M1074">
        <f t="shared" si="130"/>
        <v>-2.4321575257013728E-2</v>
      </c>
      <c r="O1074">
        <f t="shared" si="131"/>
        <v>108.20490454776217</v>
      </c>
      <c r="P1074">
        <f t="shared" si="132"/>
        <v>12.222697380947835</v>
      </c>
      <c r="Q1074">
        <f t="shared" si="133"/>
        <v>12.268957364174083</v>
      </c>
      <c r="R1074">
        <f t="shared" si="134"/>
        <v>0.99622950982278824</v>
      </c>
      <c r="S1074">
        <f t="shared" si="135"/>
        <v>120.42760192871</v>
      </c>
    </row>
    <row r="1075" spans="1:19">
      <c r="A1075" s="1" t="d">
        <v>2007-03-08</v>
      </c>
      <c r="B1075">
        <v>121.814055786132</v>
      </c>
      <c r="C1075">
        <v>120.324898071289</v>
      </c>
      <c r="D1075">
        <v>120.443405303955</v>
      </c>
      <c r="E1075">
        <v>121.596798553466</v>
      </c>
      <c r="F1075">
        <v>1073</v>
      </c>
      <c r="K1075">
        <f t="shared" si="136"/>
        <v>121.596798553466</v>
      </c>
      <c r="L1075">
        <f t="shared" si="137"/>
        <v>124.085305786132</v>
      </c>
      <c r="M1075">
        <f t="shared" si="130"/>
        <v>-2.0054810010744384E-2</v>
      </c>
      <c r="O1075">
        <f t="shared" si="131"/>
        <v>108.20490454776217</v>
      </c>
      <c r="P1075">
        <f t="shared" si="132"/>
        <v>13.391894005703833</v>
      </c>
      <c r="Q1075">
        <f t="shared" si="133"/>
        <v>12.268957364174083</v>
      </c>
      <c r="R1075">
        <f t="shared" si="134"/>
        <v>1.0915266561125052</v>
      </c>
      <c r="S1075">
        <f t="shared" si="135"/>
        <v>121.596798553466</v>
      </c>
    </row>
    <row r="1076" spans="1:19">
      <c r="A1076" s="1" t="d">
        <v>2007-03-09</v>
      </c>
      <c r="B1076">
        <v>122.623800964355</v>
      </c>
      <c r="C1076">
        <v>121.573099517822</v>
      </c>
      <c r="D1076">
        <v>121.573099517822</v>
      </c>
      <c r="E1076">
        <v>122.60799758911099</v>
      </c>
      <c r="F1076">
        <v>1074</v>
      </c>
      <c r="K1076">
        <f t="shared" si="136"/>
        <v>122.60799758911099</v>
      </c>
      <c r="L1076">
        <f t="shared" si="137"/>
        <v>122.46580337524399</v>
      </c>
      <c r="M1076">
        <f t="shared" si="130"/>
        <v>1.1610932190704304E-3</v>
      </c>
      <c r="O1076">
        <f t="shared" si="131"/>
        <v>108.20490454776217</v>
      </c>
      <c r="P1076">
        <f t="shared" si="132"/>
        <v>14.403093041348825</v>
      </c>
      <c r="Q1076">
        <f t="shared" si="133"/>
        <v>12.268957364174083</v>
      </c>
      <c r="R1076">
        <f t="shared" si="134"/>
        <v>1.1739459689872682</v>
      </c>
      <c r="S1076">
        <f t="shared" si="135"/>
        <v>122.60799758911099</v>
      </c>
    </row>
    <row r="1077" spans="1:19">
      <c r="A1077" s="1" t="d">
        <v>2007-03-12</v>
      </c>
      <c r="B1077">
        <v>122.987194213867</v>
      </c>
      <c r="C1077">
        <v>121.849604339599</v>
      </c>
      <c r="D1077">
        <v>122.560599517822</v>
      </c>
      <c r="E1077">
        <v>122.481594696044</v>
      </c>
      <c r="F1077">
        <v>1075</v>
      </c>
      <c r="K1077">
        <f t="shared" si="136"/>
        <v>122.481594696044</v>
      </c>
      <c r="L1077">
        <f t="shared" si="137"/>
        <v>121.8653956604</v>
      </c>
      <c r="M1077">
        <f t="shared" si="130"/>
        <v>5.0563905553726585E-3</v>
      </c>
      <c r="O1077">
        <f t="shared" si="131"/>
        <v>108.20490454776217</v>
      </c>
      <c r="P1077">
        <f t="shared" si="132"/>
        <v>14.27669014828183</v>
      </c>
      <c r="Q1077">
        <f t="shared" si="133"/>
        <v>12.268957364174083</v>
      </c>
      <c r="R1077">
        <f t="shared" si="134"/>
        <v>1.163643309248952</v>
      </c>
      <c r="S1077">
        <f t="shared" si="135"/>
        <v>122.481594696044</v>
      </c>
    </row>
    <row r="1078" spans="1:19">
      <c r="A1078" s="1" t="d">
        <v>2007-03-13</v>
      </c>
      <c r="B1078">
        <v>122.6553956604</v>
      </c>
      <c r="C1078">
        <v>120.759400482177</v>
      </c>
      <c r="D1078">
        <v>122.48950241088799</v>
      </c>
      <c r="E1078">
        <v>120.8778956604</v>
      </c>
      <c r="F1078">
        <v>1076</v>
      </c>
      <c r="K1078">
        <f t="shared" si="136"/>
        <v>120.8778956604</v>
      </c>
      <c r="L1078">
        <f t="shared" si="137"/>
        <v>119.4875</v>
      </c>
      <c r="M1078">
        <f t="shared" si="130"/>
        <v>1.1636327317920303E-2</v>
      </c>
      <c r="O1078">
        <f t="shared" si="131"/>
        <v>108.20490454776217</v>
      </c>
      <c r="P1078">
        <f t="shared" si="132"/>
        <v>12.672991112637831</v>
      </c>
      <c r="Q1078">
        <f t="shared" si="133"/>
        <v>12.268957364174083</v>
      </c>
      <c r="R1078">
        <f t="shared" si="134"/>
        <v>1.0329313841813115</v>
      </c>
      <c r="S1078">
        <f t="shared" si="135"/>
        <v>120.8778956604</v>
      </c>
    </row>
    <row r="1079" spans="1:19">
      <c r="A1079" s="1" t="d">
        <v>2007-03-14</v>
      </c>
      <c r="B1079">
        <v>122.6553956604</v>
      </c>
      <c r="C1079">
        <v>120.68039566039999</v>
      </c>
      <c r="D1079">
        <v>120.90554855346601</v>
      </c>
      <c r="E1079">
        <v>122.592194213867</v>
      </c>
      <c r="F1079">
        <v>1077</v>
      </c>
      <c r="K1079">
        <f t="shared" si="136"/>
        <v>122.592194213867</v>
      </c>
      <c r="L1079">
        <f t="shared" si="137"/>
        <v>121.185995178222</v>
      </c>
      <c r="M1079">
        <f t="shared" si="130"/>
        <v>1.1603643090746463E-2</v>
      </c>
      <c r="O1079">
        <f t="shared" si="131"/>
        <v>108.20490454776217</v>
      </c>
      <c r="P1079">
        <f t="shared" si="132"/>
        <v>14.387289666104834</v>
      </c>
      <c r="Q1079">
        <f t="shared" si="133"/>
        <v>12.268957364174083</v>
      </c>
      <c r="R1079">
        <f t="shared" si="134"/>
        <v>1.1726578908910694</v>
      </c>
      <c r="S1079">
        <f t="shared" si="135"/>
        <v>122.592194213867</v>
      </c>
    </row>
    <row r="1080" spans="1:19">
      <c r="A1080" s="1" t="d">
        <v>2007-03-15</v>
      </c>
      <c r="B1080">
        <v>123.107280578613</v>
      </c>
      <c r="C1080">
        <v>122.236696624755</v>
      </c>
      <c r="D1080">
        <v>122.56849517822199</v>
      </c>
      <c r="E1080">
        <v>122.931900482177</v>
      </c>
      <c r="F1080">
        <v>1078</v>
      </c>
      <c r="K1080">
        <f t="shared" si="136"/>
        <v>122.931900482177</v>
      </c>
      <c r="L1080">
        <f t="shared" si="137"/>
        <v>120.42760192871</v>
      </c>
      <c r="M1080">
        <f t="shared" si="130"/>
        <v>2.0795054566888016E-2</v>
      </c>
      <c r="O1080">
        <f t="shared" si="131"/>
        <v>108.20490454776217</v>
      </c>
      <c r="P1080">
        <f t="shared" si="132"/>
        <v>14.72699593441483</v>
      </c>
      <c r="Q1080">
        <f t="shared" si="133"/>
        <v>12.268957364174083</v>
      </c>
      <c r="R1080">
        <f t="shared" si="134"/>
        <v>1.2003461661231567</v>
      </c>
      <c r="S1080">
        <f t="shared" si="135"/>
        <v>122.931900482177</v>
      </c>
    </row>
    <row r="1081" spans="1:19">
      <c r="A1081" s="1" t="d">
        <v>2007-03-16</v>
      </c>
      <c r="B1081">
        <v>123.089898071289</v>
      </c>
      <c r="C1081">
        <v>121.336097106933</v>
      </c>
      <c r="D1081">
        <v>122.868699035644</v>
      </c>
      <c r="E1081">
        <v>122.81340530395499</v>
      </c>
      <c r="F1081">
        <v>1079</v>
      </c>
      <c r="K1081">
        <f t="shared" si="136"/>
        <v>122.81340530395499</v>
      </c>
      <c r="L1081">
        <f t="shared" si="137"/>
        <v>121.596798553466</v>
      </c>
      <c r="M1081">
        <f t="shared" si="130"/>
        <v>1.0005253139572234E-2</v>
      </c>
      <c r="O1081">
        <f t="shared" si="131"/>
        <v>108.20490454776217</v>
      </c>
      <c r="P1081">
        <f t="shared" si="132"/>
        <v>14.608500756192825</v>
      </c>
      <c r="Q1081">
        <f t="shared" si="133"/>
        <v>12.268957364174083</v>
      </c>
      <c r="R1081">
        <f t="shared" si="134"/>
        <v>1.1906880366909021</v>
      </c>
      <c r="S1081">
        <f t="shared" si="135"/>
        <v>122.81340530395499</v>
      </c>
    </row>
    <row r="1082" spans="1:19">
      <c r="A1082" s="1" t="d">
        <v>2007-03-19</v>
      </c>
      <c r="B1082">
        <v>123.714004821777</v>
      </c>
      <c r="C1082">
        <v>122.4578956604</v>
      </c>
      <c r="D1082">
        <v>122.46580337524399</v>
      </c>
      <c r="E1082">
        <v>123.674502410888</v>
      </c>
      <c r="F1082">
        <v>1080</v>
      </c>
      <c r="K1082">
        <f t="shared" si="136"/>
        <v>123.674502410888</v>
      </c>
      <c r="L1082">
        <f t="shared" si="137"/>
        <v>122.60799758911099</v>
      </c>
      <c r="M1082">
        <f t="shared" si="130"/>
        <v>8.6984931060625215E-3</v>
      </c>
      <c r="O1082">
        <f t="shared" si="131"/>
        <v>108.20490454776217</v>
      </c>
      <c r="P1082">
        <f t="shared" si="132"/>
        <v>15.469597863125827</v>
      </c>
      <c r="Q1082">
        <f t="shared" si="133"/>
        <v>12.268957364174083</v>
      </c>
      <c r="R1082">
        <f t="shared" si="134"/>
        <v>1.2608730639408496</v>
      </c>
      <c r="S1082">
        <f t="shared" si="135"/>
        <v>123.674502410888</v>
      </c>
    </row>
    <row r="1083" spans="1:19">
      <c r="A1083" s="1" t="d">
        <v>2007-03-20</v>
      </c>
      <c r="B1083">
        <v>123.895701446533</v>
      </c>
      <c r="C1083">
        <v>122.931900482177</v>
      </c>
      <c r="D1083">
        <v>123.690305786132</v>
      </c>
      <c r="E1083">
        <v>123.342703857421</v>
      </c>
      <c r="F1083">
        <v>1081</v>
      </c>
      <c r="K1083">
        <f t="shared" si="136"/>
        <v>123.342703857421</v>
      </c>
      <c r="L1083">
        <f t="shared" si="137"/>
        <v>122.481594696044</v>
      </c>
      <c r="M1083">
        <f t="shared" si="130"/>
        <v>7.03051885888617E-3</v>
      </c>
      <c r="O1083">
        <f t="shared" si="131"/>
        <v>108.20490454776217</v>
      </c>
      <c r="P1083">
        <f t="shared" si="132"/>
        <v>15.137799309658831</v>
      </c>
      <c r="Q1083">
        <f t="shared" si="133"/>
        <v>12.268957364174083</v>
      </c>
      <c r="R1083">
        <f t="shared" si="134"/>
        <v>1.2338293190146621</v>
      </c>
      <c r="S1083">
        <f t="shared" si="135"/>
        <v>123.342703857421</v>
      </c>
    </row>
    <row r="1084" spans="1:19">
      <c r="A1084" s="1" t="d">
        <v>2007-03-21</v>
      </c>
      <c r="B1084">
        <v>124.39340530395501</v>
      </c>
      <c r="C1084">
        <v>123.271594696044</v>
      </c>
      <c r="D1084">
        <v>123.303201446533</v>
      </c>
      <c r="E1084">
        <v>124.267002410888</v>
      </c>
      <c r="F1084">
        <v>1082</v>
      </c>
      <c r="K1084">
        <f t="shared" si="136"/>
        <v>124.267002410888</v>
      </c>
      <c r="L1084">
        <f t="shared" si="137"/>
        <v>120.8778956604</v>
      </c>
      <c r="M1084">
        <f t="shared" si="130"/>
        <v>2.8037440029643701E-2</v>
      </c>
      <c r="O1084">
        <f t="shared" si="131"/>
        <v>108.20490454776217</v>
      </c>
      <c r="P1084">
        <f t="shared" si="132"/>
        <v>16.062097863125828</v>
      </c>
      <c r="Q1084">
        <f t="shared" si="133"/>
        <v>12.268957364174083</v>
      </c>
      <c r="R1084">
        <f t="shared" si="134"/>
        <v>1.3091656761338082</v>
      </c>
      <c r="S1084">
        <f t="shared" si="135"/>
        <v>124.267002410888</v>
      </c>
    </row>
    <row r="1085" spans="1:19">
      <c r="A1085" s="1" t="d">
        <v>2007-03-22</v>
      </c>
      <c r="B1085">
        <v>124.511900482177</v>
      </c>
      <c r="C1085">
        <v>123.90359710693301</v>
      </c>
      <c r="D1085">
        <v>124.270160675048</v>
      </c>
      <c r="E1085">
        <v>124.39340530395501</v>
      </c>
      <c r="F1085">
        <v>1083</v>
      </c>
      <c r="K1085">
        <f t="shared" si="136"/>
        <v>124.39340530395501</v>
      </c>
      <c r="L1085">
        <f t="shared" si="137"/>
        <v>122.592194213867</v>
      </c>
      <c r="M1085">
        <f t="shared" si="130"/>
        <v>1.4692706184422422E-2</v>
      </c>
      <c r="O1085">
        <f t="shared" si="131"/>
        <v>108.20490454776217</v>
      </c>
      <c r="P1085">
        <f t="shared" si="132"/>
        <v>16.188500756192838</v>
      </c>
      <c r="Q1085">
        <f t="shared" si="133"/>
        <v>12.268957364174083</v>
      </c>
      <c r="R1085">
        <f t="shared" si="134"/>
        <v>1.3194683358721255</v>
      </c>
      <c r="S1085">
        <f t="shared" si="135"/>
        <v>124.39340530395501</v>
      </c>
    </row>
    <row r="1086" spans="1:19">
      <c r="A1086" s="1" t="d">
        <v>2007-03-23</v>
      </c>
      <c r="B1086">
        <v>124.464502410888</v>
      </c>
      <c r="C1086">
        <v>123.58760192871</v>
      </c>
      <c r="D1086">
        <v>124.379181060791</v>
      </c>
      <c r="E1086">
        <v>123.98260192871</v>
      </c>
      <c r="F1086">
        <v>1084</v>
      </c>
      <c r="K1086">
        <f t="shared" si="136"/>
        <v>123.98260192871</v>
      </c>
      <c r="L1086">
        <f t="shared" si="137"/>
        <v>122.931900482177</v>
      </c>
      <c r="M1086">
        <f t="shared" si="130"/>
        <v>8.5470202804303064E-3</v>
      </c>
      <c r="O1086">
        <f t="shared" si="131"/>
        <v>108.20490454776217</v>
      </c>
      <c r="P1086">
        <f t="shared" si="132"/>
        <v>15.777697380947828</v>
      </c>
      <c r="Q1086">
        <f t="shared" si="133"/>
        <v>12.268957364174083</v>
      </c>
      <c r="R1086">
        <f t="shared" si="134"/>
        <v>1.285985182980538</v>
      </c>
      <c r="S1086">
        <f t="shared" si="135"/>
        <v>123.98260192871</v>
      </c>
    </row>
    <row r="1087" spans="1:19">
      <c r="A1087" s="1" t="d">
        <v>2007-03-25</v>
      </c>
      <c r="B1087">
        <v>124.448699035644</v>
      </c>
      <c r="C1087">
        <v>123.47700241088801</v>
      </c>
      <c r="D1087">
        <v>123.753495178222</v>
      </c>
      <c r="E1087">
        <v>124.39340530395501</v>
      </c>
      <c r="F1087">
        <v>1085</v>
      </c>
      <c r="K1087">
        <f t="shared" si="136"/>
        <v>124.39340530395501</v>
      </c>
      <c r="L1087">
        <f t="shared" si="137"/>
        <v>122.81340530395499</v>
      </c>
      <c r="M1087">
        <f t="shared" si="130"/>
        <v>1.2865045115308282E-2</v>
      </c>
      <c r="O1087">
        <f t="shared" si="131"/>
        <v>108.20490454776217</v>
      </c>
      <c r="P1087">
        <f t="shared" si="132"/>
        <v>16.188500756192838</v>
      </c>
      <c r="Q1087">
        <f t="shared" si="133"/>
        <v>12.268957364174083</v>
      </c>
      <c r="R1087">
        <f t="shared" si="134"/>
        <v>1.3194683358721255</v>
      </c>
      <c r="S1087">
        <f t="shared" si="135"/>
        <v>124.39340530395501</v>
      </c>
    </row>
    <row r="1088" spans="1:19">
      <c r="A1088" s="1" t="d">
        <v>2007-03-26</v>
      </c>
      <c r="B1088">
        <v>124.800254821777</v>
      </c>
      <c r="C1088">
        <v>124.203800964355</v>
      </c>
      <c r="D1088">
        <v>124.409196624755</v>
      </c>
      <c r="E1088">
        <v>124.300971832275</v>
      </c>
      <c r="F1088">
        <v>1086</v>
      </c>
      <c r="K1088">
        <f t="shared" si="136"/>
        <v>124.300971832275</v>
      </c>
      <c r="L1088">
        <f t="shared" si="137"/>
        <v>123.674502410888</v>
      </c>
      <c r="M1088">
        <f t="shared" si="130"/>
        <v>5.0654695121041815E-3</v>
      </c>
      <c r="O1088">
        <f t="shared" si="131"/>
        <v>108.20490454776217</v>
      </c>
      <c r="P1088">
        <f t="shared" si="132"/>
        <v>16.096067284512827</v>
      </c>
      <c r="Q1088">
        <f t="shared" si="133"/>
        <v>12.268957364174083</v>
      </c>
      <c r="R1088">
        <f t="shared" si="134"/>
        <v>1.3119344054054731</v>
      </c>
      <c r="S1088">
        <f t="shared" si="135"/>
        <v>124.300971832275</v>
      </c>
    </row>
    <row r="1089" spans="1:19">
      <c r="A1089" s="1" t="d">
        <v>2007-03-27</v>
      </c>
      <c r="B1089">
        <v>124.445540771484</v>
      </c>
      <c r="C1089">
        <v>122.78969421386699</v>
      </c>
      <c r="D1089">
        <v>124.259094696044</v>
      </c>
      <c r="E1089">
        <v>122.89239807128899</v>
      </c>
      <c r="F1089">
        <v>1087</v>
      </c>
      <c r="K1089">
        <f t="shared" si="136"/>
        <v>122.89239807128899</v>
      </c>
      <c r="L1089">
        <f t="shared" si="137"/>
        <v>123.342703857421</v>
      </c>
      <c r="M1089">
        <f t="shared" si="130"/>
        <v>-3.6508506141761377E-3</v>
      </c>
      <c r="O1089">
        <f t="shared" si="131"/>
        <v>108.20490454776217</v>
      </c>
      <c r="P1089">
        <f t="shared" si="132"/>
        <v>14.687493523526825</v>
      </c>
      <c r="Q1089">
        <f t="shared" si="133"/>
        <v>12.268957364174083</v>
      </c>
      <c r="R1089">
        <f t="shared" si="134"/>
        <v>1.1971264621405384</v>
      </c>
      <c r="S1089">
        <f t="shared" si="135"/>
        <v>122.89239807128899</v>
      </c>
    </row>
    <row r="1090" spans="1:19">
      <c r="A1090" s="1" t="d">
        <v>2007-03-28</v>
      </c>
      <c r="B1090">
        <v>124.39340530395501</v>
      </c>
      <c r="C1090">
        <v>122.74545440673801</v>
      </c>
      <c r="D1090">
        <v>122.884502410888</v>
      </c>
      <c r="E1090">
        <v>124.29070144653301</v>
      </c>
      <c r="F1090">
        <v>1088</v>
      </c>
      <c r="K1090">
        <f t="shared" si="136"/>
        <v>124.29070144653301</v>
      </c>
      <c r="L1090">
        <f t="shared" si="137"/>
        <v>124.267002410888</v>
      </c>
      <c r="M1090">
        <f t="shared" si="130"/>
        <v>1.9071060848996346E-4</v>
      </c>
      <c r="O1090">
        <f t="shared" si="131"/>
        <v>108.20490454776217</v>
      </c>
      <c r="P1090">
        <f t="shared" si="132"/>
        <v>16.085796898770838</v>
      </c>
      <c r="Q1090">
        <f t="shared" si="133"/>
        <v>12.268957364174083</v>
      </c>
      <c r="R1090">
        <f t="shared" si="134"/>
        <v>1.3110973020203087</v>
      </c>
      <c r="S1090">
        <f t="shared" si="135"/>
        <v>124.29070144653301</v>
      </c>
    </row>
    <row r="1091" spans="1:19">
      <c r="A1091" s="1" t="d">
        <v>2007-03-29</v>
      </c>
      <c r="B1091">
        <v>124.464502410888</v>
      </c>
      <c r="C1091">
        <v>123.84039566040001</v>
      </c>
      <c r="D1091">
        <v>124.30175537109299</v>
      </c>
      <c r="E1091">
        <v>124.31440048217701</v>
      </c>
      <c r="F1091">
        <v>1089</v>
      </c>
      <c r="K1091">
        <f t="shared" si="136"/>
        <v>124.31440048217701</v>
      </c>
      <c r="L1091">
        <f t="shared" si="137"/>
        <v>124.39340530395501</v>
      </c>
      <c r="M1091">
        <f t="shared" ref="M1091:M1154" si="138">K1091/L1091-1</f>
        <v>-6.3512066081761187E-4</v>
      </c>
      <c r="O1091">
        <f t="shared" ref="O1091:O1154" si="139">SUM($E$2:$E$2188)/COUNTA($E$2:$E$2188)</f>
        <v>108.20490454776217</v>
      </c>
      <c r="P1091">
        <f t="shared" ref="P1091:P1154" si="140">E1091-O1091</f>
        <v>16.109495934414838</v>
      </c>
      <c r="Q1091">
        <f t="shared" ref="Q1091:Q1154" si="141">$E$2189</f>
        <v>12.268957364174083</v>
      </c>
      <c r="R1091">
        <f t="shared" ref="R1091:R1154" si="142">P1091/Q1091</f>
        <v>1.3130289279067269</v>
      </c>
      <c r="S1091">
        <f t="shared" ref="S1091:S1154" si="143">R1091*Q1091+O1091</f>
        <v>124.31440048217701</v>
      </c>
    </row>
    <row r="1092" spans="1:19">
      <c r="A1092" s="1" t="d">
        <v>2007-04-01</v>
      </c>
      <c r="B1092">
        <v>124.47239807128901</v>
      </c>
      <c r="C1092">
        <v>123.94309951782201</v>
      </c>
      <c r="D1092">
        <v>124.219604339599</v>
      </c>
      <c r="E1092">
        <v>124.37760192871001</v>
      </c>
      <c r="F1092">
        <v>1090</v>
      </c>
      <c r="K1092">
        <f t="shared" si="136"/>
        <v>124.37760192871001</v>
      </c>
      <c r="L1092">
        <f t="shared" si="137"/>
        <v>123.98260192871</v>
      </c>
      <c r="M1092">
        <f t="shared" si="138"/>
        <v>3.185930879456178E-3</v>
      </c>
      <c r="O1092">
        <f t="shared" si="139"/>
        <v>108.20490454776217</v>
      </c>
      <c r="P1092">
        <f t="shared" si="140"/>
        <v>16.172697380947838</v>
      </c>
      <c r="Q1092">
        <f t="shared" si="141"/>
        <v>12.268957364174083</v>
      </c>
      <c r="R1092">
        <f t="shared" si="142"/>
        <v>1.3181802577758444</v>
      </c>
      <c r="S1092">
        <f t="shared" si="143"/>
        <v>124.37760192871001</v>
      </c>
    </row>
    <row r="1093" spans="1:19">
      <c r="A1093" s="1" t="d">
        <v>2007-04-02</v>
      </c>
      <c r="B1093">
        <v>125.467805786132</v>
      </c>
      <c r="C1093">
        <v>124.298597106933</v>
      </c>
      <c r="D1093">
        <v>124.36969421386701</v>
      </c>
      <c r="E1093">
        <v>125.08859710693299</v>
      </c>
      <c r="F1093">
        <v>1091</v>
      </c>
      <c r="K1093">
        <f t="shared" si="136"/>
        <v>125.08859710693299</v>
      </c>
      <c r="L1093">
        <f t="shared" si="137"/>
        <v>124.39340530395501</v>
      </c>
      <c r="M1093">
        <f t="shared" si="138"/>
        <v>5.5886548107537681E-3</v>
      </c>
      <c r="O1093">
        <f t="shared" si="139"/>
        <v>108.20490454776217</v>
      </c>
      <c r="P1093">
        <f t="shared" si="140"/>
        <v>16.883692559170825</v>
      </c>
      <c r="Q1093">
        <f t="shared" si="141"/>
        <v>12.268957364174083</v>
      </c>
      <c r="R1093">
        <f t="shared" si="142"/>
        <v>1.3761309994011373</v>
      </c>
      <c r="S1093">
        <f t="shared" si="143"/>
        <v>125.08859710693299</v>
      </c>
    </row>
    <row r="1094" spans="1:19">
      <c r="A1094" s="1" t="d">
        <v>2007-04-03</v>
      </c>
      <c r="B1094">
        <v>125.594196624755</v>
      </c>
      <c r="C1094">
        <v>124.899788360595</v>
      </c>
      <c r="D1094">
        <v>125.04909469604399</v>
      </c>
      <c r="E1094">
        <v>125.459898071289</v>
      </c>
      <c r="F1094">
        <v>1092</v>
      </c>
      <c r="K1094">
        <f t="shared" si="136"/>
        <v>125.459898071289</v>
      </c>
      <c r="L1094">
        <f t="shared" si="137"/>
        <v>124.300971832275</v>
      </c>
      <c r="M1094">
        <f t="shared" si="138"/>
        <v>9.3235493007874926E-3</v>
      </c>
      <c r="O1094">
        <f t="shared" si="139"/>
        <v>108.20490454776217</v>
      </c>
      <c r="P1094">
        <f t="shared" si="140"/>
        <v>17.254993523526835</v>
      </c>
      <c r="Q1094">
        <f t="shared" si="141"/>
        <v>12.268957364174083</v>
      </c>
      <c r="R1094">
        <f t="shared" si="142"/>
        <v>1.4063944483100255</v>
      </c>
      <c r="S1094">
        <f t="shared" si="143"/>
        <v>125.459898071289</v>
      </c>
    </row>
    <row r="1095" spans="1:19">
      <c r="A1095" s="1" t="d">
        <v>2007-04-04</v>
      </c>
      <c r="B1095">
        <v>125.973405303955</v>
      </c>
      <c r="C1095">
        <v>125.12809951782199</v>
      </c>
      <c r="D1095">
        <v>125.483597106933</v>
      </c>
      <c r="E1095">
        <v>125.89440048217701</v>
      </c>
      <c r="F1095">
        <v>1093</v>
      </c>
      <c r="K1095">
        <f t="shared" si="136"/>
        <v>125.89440048217701</v>
      </c>
      <c r="L1095">
        <f t="shared" si="137"/>
        <v>122.89239807128899</v>
      </c>
      <c r="M1095">
        <f t="shared" si="138"/>
        <v>2.4427893490584829E-2</v>
      </c>
      <c r="O1095">
        <f t="shared" si="139"/>
        <v>108.20490454776217</v>
      </c>
      <c r="P1095">
        <f t="shared" si="140"/>
        <v>17.689495934414836</v>
      </c>
      <c r="Q1095">
        <f t="shared" si="141"/>
        <v>12.268957364174083</v>
      </c>
      <c r="R1095">
        <f t="shared" si="142"/>
        <v>1.441809227087949</v>
      </c>
      <c r="S1095">
        <f t="shared" si="143"/>
        <v>125.89440048217701</v>
      </c>
    </row>
    <row r="1096" spans="1:19">
      <c r="A1096" s="1" t="d">
        <v>2007-04-05</v>
      </c>
      <c r="B1096">
        <v>126.226199035644</v>
      </c>
      <c r="C1096">
        <v>125.783800964355</v>
      </c>
      <c r="D1096">
        <v>125.89440048217701</v>
      </c>
      <c r="E1096">
        <v>126.226199035644</v>
      </c>
      <c r="F1096">
        <v>1094</v>
      </c>
      <c r="K1096">
        <f t="shared" si="136"/>
        <v>126.226199035644</v>
      </c>
      <c r="L1096">
        <f t="shared" si="137"/>
        <v>124.29070144653301</v>
      </c>
      <c r="M1096">
        <f t="shared" si="138"/>
        <v>1.5572344242852365E-2</v>
      </c>
      <c r="O1096">
        <f t="shared" si="139"/>
        <v>108.20490454776217</v>
      </c>
      <c r="P1096">
        <f t="shared" si="140"/>
        <v>18.021294487881832</v>
      </c>
      <c r="Q1096">
        <f t="shared" si="141"/>
        <v>12.268957364174083</v>
      </c>
      <c r="R1096">
        <f t="shared" si="142"/>
        <v>1.4688529720141368</v>
      </c>
      <c r="S1096">
        <f t="shared" si="143"/>
        <v>126.226199035644</v>
      </c>
    </row>
    <row r="1097" spans="1:19">
      <c r="A1097" s="1" t="d">
        <v>2007-04-08</v>
      </c>
      <c r="B1097">
        <v>126.07609710693301</v>
      </c>
      <c r="C1097">
        <v>125.78458450317299</v>
      </c>
      <c r="D1097">
        <v>126.044502410888</v>
      </c>
      <c r="E1097">
        <v>125.783800964355</v>
      </c>
      <c r="F1097">
        <v>1095</v>
      </c>
      <c r="K1097">
        <f t="shared" ref="K1097:K1160" si="144">E1097</f>
        <v>125.783800964355</v>
      </c>
      <c r="L1097">
        <f t="shared" ref="L1097:L1160" si="145">E1091</f>
        <v>124.31440048217701</v>
      </c>
      <c r="M1097">
        <f t="shared" si="138"/>
        <v>1.1820034336156082E-2</v>
      </c>
      <c r="O1097">
        <f t="shared" si="139"/>
        <v>108.20490454776217</v>
      </c>
      <c r="P1097">
        <f t="shared" si="140"/>
        <v>17.578896416592826</v>
      </c>
      <c r="Q1097">
        <f t="shared" si="141"/>
        <v>12.268957364174083</v>
      </c>
      <c r="R1097">
        <f t="shared" si="142"/>
        <v>1.4327946454459128</v>
      </c>
      <c r="S1097">
        <f t="shared" si="143"/>
        <v>125.783800964355</v>
      </c>
    </row>
    <row r="1098" spans="1:19">
      <c r="A1098" s="1" t="d">
        <v>2007-04-09</v>
      </c>
      <c r="B1098">
        <v>126.471097106933</v>
      </c>
      <c r="C1098">
        <v>125.707170867919</v>
      </c>
      <c r="D1098">
        <v>125.77906356811501</v>
      </c>
      <c r="E1098">
        <v>126.376300964355</v>
      </c>
      <c r="F1098">
        <v>1096</v>
      </c>
      <c r="K1098">
        <f t="shared" si="144"/>
        <v>126.376300964355</v>
      </c>
      <c r="L1098">
        <f t="shared" si="145"/>
        <v>124.37760192871001</v>
      </c>
      <c r="M1098">
        <f t="shared" si="138"/>
        <v>1.6069605818502586E-2</v>
      </c>
      <c r="O1098">
        <f t="shared" si="139"/>
        <v>108.20490454776217</v>
      </c>
      <c r="P1098">
        <f t="shared" si="140"/>
        <v>18.171396416592827</v>
      </c>
      <c r="Q1098">
        <f t="shared" si="141"/>
        <v>12.268957364174083</v>
      </c>
      <c r="R1098">
        <f t="shared" si="142"/>
        <v>1.4810872576388712</v>
      </c>
      <c r="S1098">
        <f t="shared" si="143"/>
        <v>126.376300964355</v>
      </c>
    </row>
    <row r="1099" spans="1:19">
      <c r="A1099" s="1" t="d">
        <v>2007-04-10</v>
      </c>
      <c r="B1099">
        <v>126.729435882568</v>
      </c>
      <c r="C1099">
        <v>126.05239807128901</v>
      </c>
      <c r="D1099">
        <v>126.38419662475501</v>
      </c>
      <c r="E1099">
        <v>126.621199035644</v>
      </c>
      <c r="F1099">
        <v>1097</v>
      </c>
      <c r="K1099">
        <f t="shared" si="144"/>
        <v>126.621199035644</v>
      </c>
      <c r="L1099">
        <f t="shared" si="145"/>
        <v>125.08859710693299</v>
      </c>
      <c r="M1099">
        <f t="shared" si="138"/>
        <v>1.2252131402519906E-2</v>
      </c>
      <c r="O1099">
        <f t="shared" si="139"/>
        <v>108.20490454776217</v>
      </c>
      <c r="P1099">
        <f t="shared" si="140"/>
        <v>18.416294487881828</v>
      </c>
      <c r="Q1099">
        <f t="shared" si="141"/>
        <v>12.268957364174083</v>
      </c>
      <c r="R1099">
        <f t="shared" si="142"/>
        <v>1.501048046809442</v>
      </c>
      <c r="S1099">
        <f t="shared" si="143"/>
        <v>126.621199035644</v>
      </c>
    </row>
    <row r="1100" spans="1:19">
      <c r="A1100" s="1" t="d">
        <v>2007-04-11</v>
      </c>
      <c r="B1100">
        <v>127.05648498535101</v>
      </c>
      <c r="C1100">
        <v>126.54219421386701</v>
      </c>
      <c r="D1100">
        <v>126.621199035644</v>
      </c>
      <c r="E1100">
        <v>126.826594696044</v>
      </c>
      <c r="F1100">
        <v>1098</v>
      </c>
      <c r="K1100">
        <f t="shared" si="144"/>
        <v>126.826594696044</v>
      </c>
      <c r="L1100">
        <f t="shared" si="145"/>
        <v>125.459898071289</v>
      </c>
      <c r="M1100">
        <f t="shared" si="138"/>
        <v>1.0893493823647127E-2</v>
      </c>
      <c r="O1100">
        <f t="shared" si="139"/>
        <v>108.20490454776217</v>
      </c>
      <c r="P1100">
        <f t="shared" si="140"/>
        <v>18.621690148281829</v>
      </c>
      <c r="Q1100">
        <f t="shared" si="141"/>
        <v>12.268957364174083</v>
      </c>
      <c r="R1100">
        <f t="shared" si="142"/>
        <v>1.5177891319973134</v>
      </c>
      <c r="S1100">
        <f t="shared" si="143"/>
        <v>126.826594696044</v>
      </c>
    </row>
    <row r="1101" spans="1:19">
      <c r="A1101" s="1" t="d">
        <v>2007-04-12</v>
      </c>
      <c r="B1101">
        <v>127.561300964355</v>
      </c>
      <c r="C1101">
        <v>126.313099517822</v>
      </c>
      <c r="D1101">
        <v>126.83450241088801</v>
      </c>
      <c r="E1101">
        <v>127.347997589111</v>
      </c>
      <c r="F1101">
        <v>1099</v>
      </c>
      <c r="K1101">
        <f t="shared" si="144"/>
        <v>127.347997589111</v>
      </c>
      <c r="L1101">
        <f t="shared" si="145"/>
        <v>125.89440048217701</v>
      </c>
      <c r="M1101">
        <f t="shared" si="138"/>
        <v>1.1546161714633074E-2</v>
      </c>
      <c r="O1101">
        <f t="shared" si="139"/>
        <v>108.20490454776217</v>
      </c>
      <c r="P1101">
        <f t="shared" si="140"/>
        <v>19.143093041348834</v>
      </c>
      <c r="Q1101">
        <f t="shared" si="141"/>
        <v>12.268957364174083</v>
      </c>
      <c r="R1101">
        <f t="shared" si="142"/>
        <v>1.5602868665309362</v>
      </c>
      <c r="S1101">
        <f t="shared" si="143"/>
        <v>127.347997589111</v>
      </c>
    </row>
    <row r="1102" spans="1:19">
      <c r="A1102" s="1" t="d">
        <v>2007-04-15</v>
      </c>
      <c r="B1102">
        <v>128.28809951782199</v>
      </c>
      <c r="C1102">
        <v>127.553405303955</v>
      </c>
      <c r="D1102">
        <v>128.137997589111</v>
      </c>
      <c r="E1102">
        <v>127.972104339599</v>
      </c>
      <c r="F1102">
        <v>1100</v>
      </c>
      <c r="K1102">
        <f t="shared" si="144"/>
        <v>127.972104339599</v>
      </c>
      <c r="L1102">
        <f t="shared" si="145"/>
        <v>126.226199035644</v>
      </c>
      <c r="M1102">
        <f t="shared" si="138"/>
        <v>1.3831560462832071E-2</v>
      </c>
      <c r="O1102">
        <f t="shared" si="139"/>
        <v>108.20490454776217</v>
      </c>
      <c r="P1102">
        <f t="shared" si="140"/>
        <v>19.767199791836831</v>
      </c>
      <c r="Q1102">
        <f t="shared" si="141"/>
        <v>12.268957364174083</v>
      </c>
      <c r="R1102">
        <f t="shared" si="142"/>
        <v>1.6111556349162937</v>
      </c>
      <c r="S1102">
        <f t="shared" si="143"/>
        <v>127.972104339599</v>
      </c>
    </row>
    <row r="1103" spans="1:19">
      <c r="A1103" s="1" t="d">
        <v>2007-04-16</v>
      </c>
      <c r="B1103">
        <v>128.043201446533</v>
      </c>
      <c r="C1103">
        <v>127.347997589111</v>
      </c>
      <c r="D1103">
        <v>127.9878956604</v>
      </c>
      <c r="E1103">
        <v>127.521798553466</v>
      </c>
      <c r="F1103">
        <v>1101</v>
      </c>
      <c r="K1103">
        <f t="shared" si="144"/>
        <v>127.521798553466</v>
      </c>
      <c r="L1103">
        <f t="shared" si="145"/>
        <v>125.783800964355</v>
      </c>
      <c r="M1103">
        <f t="shared" si="138"/>
        <v>1.3817340355325447E-2</v>
      </c>
      <c r="O1103">
        <f t="shared" si="139"/>
        <v>108.20490454776217</v>
      </c>
      <c r="P1103">
        <f t="shared" si="140"/>
        <v>19.31689400570383</v>
      </c>
      <c r="Q1103">
        <f t="shared" si="141"/>
        <v>12.268957364174083</v>
      </c>
      <c r="R1103">
        <f t="shared" si="142"/>
        <v>1.5744527780420889</v>
      </c>
      <c r="S1103">
        <f t="shared" si="143"/>
        <v>127.521798553466</v>
      </c>
    </row>
    <row r="1104" spans="1:19">
      <c r="A1104" s="1" t="d">
        <v>2007-04-17</v>
      </c>
      <c r="B1104">
        <v>127.656097106933</v>
      </c>
      <c r="C1104">
        <v>126.76498443603499</v>
      </c>
      <c r="D1104">
        <v>127.521798553466</v>
      </c>
      <c r="E1104">
        <v>127.3953956604</v>
      </c>
      <c r="F1104">
        <v>1102</v>
      </c>
      <c r="K1104">
        <f t="shared" si="144"/>
        <v>127.3953956604</v>
      </c>
      <c r="L1104">
        <f t="shared" si="145"/>
        <v>126.376300964355</v>
      </c>
      <c r="M1104">
        <f t="shared" si="138"/>
        <v>8.0639699711770874E-3</v>
      </c>
      <c r="O1104">
        <f t="shared" si="139"/>
        <v>108.20490454776217</v>
      </c>
      <c r="P1104">
        <f t="shared" si="140"/>
        <v>19.190491112637829</v>
      </c>
      <c r="Q1104">
        <f t="shared" si="141"/>
        <v>12.268957364174083</v>
      </c>
      <c r="R1104">
        <f t="shared" si="142"/>
        <v>1.5641501183038538</v>
      </c>
      <c r="S1104">
        <f t="shared" si="143"/>
        <v>127.3953956604</v>
      </c>
    </row>
    <row r="1105" spans="1:19">
      <c r="A1105" s="1" t="d">
        <v>2007-04-18</v>
      </c>
      <c r="B1105">
        <v>127.474400482177</v>
      </c>
      <c r="C1105">
        <v>126.107703857421</v>
      </c>
      <c r="D1105">
        <v>127.3953956604</v>
      </c>
      <c r="E1105">
        <v>127.26109710693299</v>
      </c>
      <c r="F1105">
        <v>1103</v>
      </c>
      <c r="K1105">
        <f t="shared" si="144"/>
        <v>127.26109710693299</v>
      </c>
      <c r="L1105">
        <f t="shared" si="145"/>
        <v>126.621199035644</v>
      </c>
      <c r="M1105">
        <f t="shared" si="138"/>
        <v>5.0536409081773925E-3</v>
      </c>
      <c r="O1105">
        <f t="shared" si="139"/>
        <v>108.20490454776217</v>
      </c>
      <c r="P1105">
        <f t="shared" si="140"/>
        <v>19.056192559170825</v>
      </c>
      <c r="Q1105">
        <f t="shared" si="141"/>
        <v>12.268957364174083</v>
      </c>
      <c r="R1105">
        <f t="shared" si="142"/>
        <v>1.5532039107753182</v>
      </c>
      <c r="S1105">
        <f t="shared" si="143"/>
        <v>127.26109710693299</v>
      </c>
    </row>
    <row r="1106" spans="1:19">
      <c r="A1106" s="1" t="d">
        <v>2007-04-19</v>
      </c>
      <c r="B1106">
        <v>127.908902893066</v>
      </c>
      <c r="C1106">
        <v>127.269004821777</v>
      </c>
      <c r="D1106">
        <v>127.276900482177</v>
      </c>
      <c r="E1106">
        <v>127.498099517822</v>
      </c>
      <c r="F1106">
        <v>1104</v>
      </c>
      <c r="K1106">
        <f t="shared" si="144"/>
        <v>127.498099517822</v>
      </c>
      <c r="L1106">
        <f t="shared" si="145"/>
        <v>126.826594696044</v>
      </c>
      <c r="M1106">
        <f t="shared" si="138"/>
        <v>5.2946688617425686E-3</v>
      </c>
      <c r="O1106">
        <f t="shared" si="139"/>
        <v>108.20490454776217</v>
      </c>
      <c r="P1106">
        <f t="shared" si="140"/>
        <v>19.29319497005983</v>
      </c>
      <c r="Q1106">
        <f t="shared" si="141"/>
        <v>12.268957364174083</v>
      </c>
      <c r="R1106">
        <f t="shared" si="142"/>
        <v>1.5725211521556706</v>
      </c>
      <c r="S1106">
        <f t="shared" si="143"/>
        <v>127.498099517822</v>
      </c>
    </row>
    <row r="1107" spans="1:19">
      <c r="A1107" s="1" t="d">
        <v>2007-04-22</v>
      </c>
      <c r="B1107">
        <v>127.79039566039999</v>
      </c>
      <c r="C1107">
        <v>126.77130096435501</v>
      </c>
      <c r="D1107">
        <v>127.60869903564399</v>
      </c>
      <c r="E1107">
        <v>127.22159469604399</v>
      </c>
      <c r="F1107">
        <v>1105</v>
      </c>
      <c r="K1107">
        <f t="shared" si="144"/>
        <v>127.22159469604399</v>
      </c>
      <c r="L1107">
        <f t="shared" si="145"/>
        <v>127.347997589111</v>
      </c>
      <c r="M1107">
        <f t="shared" si="138"/>
        <v>-9.9257856786139076E-4</v>
      </c>
      <c r="O1107">
        <f t="shared" si="139"/>
        <v>108.20490454776217</v>
      </c>
      <c r="P1107">
        <f t="shared" si="140"/>
        <v>19.016690148281825</v>
      </c>
      <c r="Q1107">
        <f t="shared" si="141"/>
        <v>12.268957364174083</v>
      </c>
      <c r="R1107">
        <f t="shared" si="142"/>
        <v>1.5499842067926188</v>
      </c>
      <c r="S1107">
        <f t="shared" si="143"/>
        <v>127.22159469604399</v>
      </c>
    </row>
    <row r="1108" spans="1:19">
      <c r="A1108" s="1" t="d">
        <v>2007-04-23</v>
      </c>
      <c r="B1108">
        <v>127.82989807128899</v>
      </c>
      <c r="C1108">
        <v>126.55010192871001</v>
      </c>
      <c r="D1108">
        <v>127.205803375244</v>
      </c>
      <c r="E1108">
        <v>127.624502410888</v>
      </c>
      <c r="F1108">
        <v>1106</v>
      </c>
      <c r="K1108">
        <f t="shared" si="144"/>
        <v>127.624502410888</v>
      </c>
      <c r="L1108">
        <f t="shared" si="145"/>
        <v>127.972104339599</v>
      </c>
      <c r="M1108">
        <f t="shared" si="138"/>
        <v>-2.716232029666199E-3</v>
      </c>
      <c r="O1108">
        <f t="shared" si="139"/>
        <v>108.20490454776217</v>
      </c>
      <c r="P1108">
        <f t="shared" si="140"/>
        <v>19.41959786312583</v>
      </c>
      <c r="Q1108">
        <f t="shared" si="141"/>
        <v>12.268957364174083</v>
      </c>
      <c r="R1108">
        <f t="shared" si="142"/>
        <v>1.5828238118939058</v>
      </c>
      <c r="S1108">
        <f t="shared" si="143"/>
        <v>127.624502410888</v>
      </c>
    </row>
    <row r="1109" spans="1:19">
      <c r="A1109" s="1" t="d">
        <v>2007-04-24</v>
      </c>
      <c r="B1109">
        <v>127.948405303955</v>
      </c>
      <c r="C1109">
        <v>127.40330337524399</v>
      </c>
      <c r="D1109">
        <v>127.624502410888</v>
      </c>
      <c r="E1109">
        <v>127.83385192871</v>
      </c>
      <c r="F1109">
        <v>1107</v>
      </c>
      <c r="K1109">
        <f t="shared" si="144"/>
        <v>127.83385192871</v>
      </c>
      <c r="L1109">
        <f t="shared" si="145"/>
        <v>127.521798553466</v>
      </c>
      <c r="M1109">
        <f t="shared" si="138"/>
        <v>2.4470590815355298E-3</v>
      </c>
      <c r="O1109">
        <f t="shared" si="139"/>
        <v>108.20490454776217</v>
      </c>
      <c r="P1109">
        <f t="shared" si="140"/>
        <v>19.628947380947835</v>
      </c>
      <c r="Q1109">
        <f t="shared" si="141"/>
        <v>12.268957364174083</v>
      </c>
      <c r="R1109">
        <f t="shared" si="142"/>
        <v>1.5998871622347681</v>
      </c>
      <c r="S1109">
        <f t="shared" si="143"/>
        <v>127.83385192871</v>
      </c>
    </row>
    <row r="1110" spans="1:19">
      <c r="A1110" s="1" t="d">
        <v>2007-04-25</v>
      </c>
      <c r="B1110">
        <v>128.56618347167901</v>
      </c>
      <c r="C1110">
        <v>127.719298553466</v>
      </c>
      <c r="D1110">
        <v>127.82989807128899</v>
      </c>
      <c r="E1110">
        <v>128.31179855346599</v>
      </c>
      <c r="F1110">
        <v>1108</v>
      </c>
      <c r="K1110">
        <f t="shared" si="144"/>
        <v>128.31179855346599</v>
      </c>
      <c r="L1110">
        <f t="shared" si="145"/>
        <v>127.3953956604</v>
      </c>
      <c r="M1110">
        <f t="shared" si="138"/>
        <v>7.1933753046213855E-3</v>
      </c>
      <c r="O1110">
        <f t="shared" si="139"/>
        <v>108.20490454776217</v>
      </c>
      <c r="P1110">
        <f t="shared" si="140"/>
        <v>20.106894005703822</v>
      </c>
      <c r="Q1110">
        <f t="shared" si="141"/>
        <v>12.268957364174083</v>
      </c>
      <c r="R1110">
        <f t="shared" si="142"/>
        <v>1.6388429276326995</v>
      </c>
      <c r="S1110">
        <f t="shared" si="143"/>
        <v>128.31179855346599</v>
      </c>
    </row>
    <row r="1111" spans="1:19">
      <c r="A1111" s="1" t="d">
        <v>2007-04-26</v>
      </c>
      <c r="B1111">
        <v>129.093902893066</v>
      </c>
      <c r="C1111">
        <v>128.161696624755</v>
      </c>
      <c r="D1111">
        <v>128.343405303955</v>
      </c>
      <c r="E1111">
        <v>128.87270385742099</v>
      </c>
      <c r="F1111">
        <v>1109</v>
      </c>
      <c r="K1111">
        <f t="shared" si="144"/>
        <v>128.87270385742099</v>
      </c>
      <c r="L1111">
        <f t="shared" si="145"/>
        <v>127.26109710693299</v>
      </c>
      <c r="M1111">
        <f t="shared" si="138"/>
        <v>1.2663781682895836E-2</v>
      </c>
      <c r="O1111">
        <f t="shared" si="139"/>
        <v>108.20490454776217</v>
      </c>
      <c r="P1111">
        <f t="shared" si="140"/>
        <v>20.667799309658818</v>
      </c>
      <c r="Q1111">
        <f t="shared" si="141"/>
        <v>12.268957364174083</v>
      </c>
      <c r="R1111">
        <f t="shared" si="142"/>
        <v>1.6845603661489392</v>
      </c>
      <c r="S1111">
        <f t="shared" si="143"/>
        <v>128.87270385742099</v>
      </c>
    </row>
    <row r="1112" spans="1:19">
      <c r="A1112" s="1" t="d">
        <v>2007-04-29</v>
      </c>
      <c r="B1112">
        <v>128.92010192871001</v>
      </c>
      <c r="C1112">
        <v>128.28020385742099</v>
      </c>
      <c r="D1112">
        <v>128.51719421386699</v>
      </c>
      <c r="E1112">
        <v>128.730497589111</v>
      </c>
      <c r="F1112">
        <v>1110</v>
      </c>
      <c r="K1112">
        <f t="shared" si="144"/>
        <v>128.730497589111</v>
      </c>
      <c r="L1112">
        <f t="shared" si="145"/>
        <v>127.498099517822</v>
      </c>
      <c r="M1112">
        <f t="shared" si="138"/>
        <v>9.666011304872324E-3</v>
      </c>
      <c r="O1112">
        <f t="shared" si="139"/>
        <v>108.20490454776217</v>
      </c>
      <c r="P1112">
        <f t="shared" si="140"/>
        <v>20.525593041348827</v>
      </c>
      <c r="Q1112">
        <f t="shared" si="141"/>
        <v>12.268957364174083</v>
      </c>
      <c r="R1112">
        <f t="shared" si="142"/>
        <v>1.6729696283145052</v>
      </c>
      <c r="S1112">
        <f t="shared" si="143"/>
        <v>128.730497589111</v>
      </c>
    </row>
    <row r="1113" spans="1:19">
      <c r="A1113" s="1" t="d">
        <v>2007-04-30</v>
      </c>
      <c r="B1113">
        <v>128.98330337524399</v>
      </c>
      <c r="C1113">
        <v>128.61200241088801</v>
      </c>
      <c r="D1113">
        <v>128.73840530395501</v>
      </c>
      <c r="E1113">
        <v>128.683099517822</v>
      </c>
      <c r="F1113">
        <v>1111</v>
      </c>
      <c r="K1113">
        <f t="shared" si="144"/>
        <v>128.683099517822</v>
      </c>
      <c r="L1113">
        <f t="shared" si="145"/>
        <v>127.22159469604399</v>
      </c>
      <c r="M1113">
        <f t="shared" si="138"/>
        <v>1.1487867490340919E-2</v>
      </c>
      <c r="O1113">
        <f t="shared" si="139"/>
        <v>108.20490454776217</v>
      </c>
      <c r="P1113">
        <f t="shared" si="140"/>
        <v>20.478194970059832</v>
      </c>
      <c r="Q1113">
        <f t="shared" si="141"/>
        <v>12.268957364174083</v>
      </c>
      <c r="R1113">
        <f t="shared" si="142"/>
        <v>1.6691063765415877</v>
      </c>
      <c r="S1113">
        <f t="shared" si="143"/>
        <v>128.683099517822</v>
      </c>
    </row>
    <row r="1114" spans="1:19">
      <c r="A1114" s="1" t="d">
        <v>2007-05-01</v>
      </c>
      <c r="B1114">
        <v>129.07809951782201</v>
      </c>
      <c r="C1114">
        <v>128.454004821777</v>
      </c>
      <c r="D1114">
        <v>128.72102279663</v>
      </c>
      <c r="E1114">
        <v>128.991199035644</v>
      </c>
      <c r="F1114">
        <v>1112</v>
      </c>
      <c r="K1114">
        <f t="shared" si="144"/>
        <v>128.991199035644</v>
      </c>
      <c r="L1114">
        <f t="shared" si="145"/>
        <v>127.624502410888</v>
      </c>
      <c r="M1114">
        <f t="shared" si="138"/>
        <v>1.0708732249203212E-2</v>
      </c>
      <c r="O1114">
        <f t="shared" si="139"/>
        <v>108.20490454776217</v>
      </c>
      <c r="P1114">
        <f t="shared" si="140"/>
        <v>20.786294487881833</v>
      </c>
      <c r="Q1114">
        <f t="shared" si="141"/>
        <v>12.268957364174083</v>
      </c>
      <c r="R1114">
        <f t="shared" si="142"/>
        <v>1.694218495581276</v>
      </c>
      <c r="S1114">
        <f t="shared" si="143"/>
        <v>128.991199035644</v>
      </c>
    </row>
    <row r="1115" spans="1:19">
      <c r="A1115" s="1" t="d">
        <v>2007-05-02</v>
      </c>
      <c r="B1115">
        <v>129.224247589111</v>
      </c>
      <c r="C1115">
        <v>128.77789566039999</v>
      </c>
      <c r="D1115">
        <v>128.99751556396399</v>
      </c>
      <c r="E1115">
        <v>128.864796142578</v>
      </c>
      <c r="F1115">
        <v>1113</v>
      </c>
      <c r="K1115">
        <f t="shared" si="144"/>
        <v>128.864796142578</v>
      </c>
      <c r="L1115">
        <f t="shared" si="145"/>
        <v>127.83385192871</v>
      </c>
      <c r="M1115">
        <f t="shared" si="138"/>
        <v>8.0647199338319542E-3</v>
      </c>
      <c r="O1115">
        <f t="shared" si="139"/>
        <v>108.20490454776217</v>
      </c>
      <c r="P1115">
        <f t="shared" si="140"/>
        <v>20.659891594815832</v>
      </c>
      <c r="Q1115">
        <f t="shared" si="141"/>
        <v>12.268957364174083</v>
      </c>
      <c r="R1115">
        <f t="shared" si="142"/>
        <v>1.6839158358430408</v>
      </c>
      <c r="S1115">
        <f t="shared" si="143"/>
        <v>128.864796142578</v>
      </c>
    </row>
    <row r="1116" spans="1:19">
      <c r="A1116" s="1" t="d">
        <v>2007-05-03</v>
      </c>
      <c r="B1116">
        <v>129.11760192871</v>
      </c>
      <c r="C1116">
        <v>128.627805786132</v>
      </c>
      <c r="D1116">
        <v>128.888495178222</v>
      </c>
      <c r="E1116">
        <v>128.9675</v>
      </c>
      <c r="F1116">
        <v>1114</v>
      </c>
      <c r="K1116">
        <f t="shared" si="144"/>
        <v>128.9675</v>
      </c>
      <c r="L1116">
        <f t="shared" si="145"/>
        <v>128.31179855346599</v>
      </c>
      <c r="M1116">
        <f t="shared" si="138"/>
        <v>5.1102194336460904E-3</v>
      </c>
      <c r="O1116">
        <f t="shared" si="139"/>
        <v>108.20490454776217</v>
      </c>
      <c r="P1116">
        <f t="shared" si="140"/>
        <v>20.762595452237832</v>
      </c>
      <c r="Q1116">
        <f t="shared" si="141"/>
        <v>12.268957364174083</v>
      </c>
      <c r="R1116">
        <f t="shared" si="142"/>
        <v>1.6922868696948576</v>
      </c>
      <c r="S1116">
        <f t="shared" si="143"/>
        <v>128.9675</v>
      </c>
    </row>
    <row r="1117" spans="1:19">
      <c r="A1117" s="1" t="d">
        <v>2007-05-06</v>
      </c>
      <c r="B1117">
        <v>129.10969421386699</v>
      </c>
      <c r="C1117">
        <v>128.72260192870999</v>
      </c>
      <c r="D1117">
        <v>128.89640289306601</v>
      </c>
      <c r="E1117">
        <v>128.9675</v>
      </c>
      <c r="F1117">
        <v>1115</v>
      </c>
      <c r="K1117">
        <f t="shared" si="144"/>
        <v>128.9675</v>
      </c>
      <c r="L1117">
        <f t="shared" si="145"/>
        <v>128.87270385742099</v>
      </c>
      <c r="M1117">
        <f t="shared" si="138"/>
        <v>7.3557968244308825E-4</v>
      </c>
      <c r="O1117">
        <f t="shared" si="139"/>
        <v>108.20490454776217</v>
      </c>
      <c r="P1117">
        <f t="shared" si="140"/>
        <v>20.762595452237832</v>
      </c>
      <c r="Q1117">
        <f t="shared" si="141"/>
        <v>12.268957364174083</v>
      </c>
      <c r="R1117">
        <f t="shared" si="142"/>
        <v>1.6922868696948576</v>
      </c>
      <c r="S1117">
        <f t="shared" si="143"/>
        <v>128.9675</v>
      </c>
    </row>
    <row r="1118" spans="1:19">
      <c r="A1118" s="1" t="d">
        <v>2007-05-07</v>
      </c>
      <c r="B1118">
        <v>129.03070144653299</v>
      </c>
      <c r="C1118">
        <v>127.93260192871</v>
      </c>
      <c r="D1118">
        <v>128.959604339599</v>
      </c>
      <c r="E1118">
        <v>128.351300964355</v>
      </c>
      <c r="F1118">
        <v>1116</v>
      </c>
      <c r="K1118">
        <f t="shared" si="144"/>
        <v>128.351300964355</v>
      </c>
      <c r="L1118">
        <f t="shared" si="145"/>
        <v>128.730497589111</v>
      </c>
      <c r="M1118">
        <f t="shared" si="138"/>
        <v>-2.9456626973223266E-3</v>
      </c>
      <c r="O1118">
        <f t="shared" si="139"/>
        <v>108.20490454776217</v>
      </c>
      <c r="P1118">
        <f t="shared" si="140"/>
        <v>20.146396416592836</v>
      </c>
      <c r="Q1118">
        <f t="shared" si="141"/>
        <v>12.268957364174083</v>
      </c>
      <c r="R1118">
        <f t="shared" si="142"/>
        <v>1.6420626316153999</v>
      </c>
      <c r="S1118">
        <f t="shared" si="143"/>
        <v>128.351300964355</v>
      </c>
    </row>
    <row r="1119" spans="1:19">
      <c r="A1119" s="1" t="d">
        <v>2007-05-08</v>
      </c>
      <c r="B1119">
        <v>128.375</v>
      </c>
      <c r="C1119">
        <v>128.00369903564399</v>
      </c>
      <c r="D1119">
        <v>128.34103057861299</v>
      </c>
      <c r="E1119">
        <v>128.35919662475499</v>
      </c>
      <c r="F1119">
        <v>1117</v>
      </c>
      <c r="K1119">
        <f t="shared" si="144"/>
        <v>128.35919662475499</v>
      </c>
      <c r="L1119">
        <f t="shared" si="145"/>
        <v>128.683099517822</v>
      </c>
      <c r="M1119">
        <f t="shared" si="138"/>
        <v>-2.5170585281260038E-3</v>
      </c>
      <c r="O1119">
        <f t="shared" si="139"/>
        <v>108.20490454776217</v>
      </c>
      <c r="P1119">
        <f t="shared" si="140"/>
        <v>20.154292076992817</v>
      </c>
      <c r="Q1119">
        <f t="shared" si="141"/>
        <v>12.268957364174083</v>
      </c>
      <c r="R1119">
        <f t="shared" si="142"/>
        <v>1.642706179405617</v>
      </c>
      <c r="S1119">
        <f t="shared" si="143"/>
        <v>128.35919662475499</v>
      </c>
    </row>
    <row r="1120" spans="1:19">
      <c r="A1120" s="1" t="d">
        <v>2007-05-09</v>
      </c>
      <c r="B1120">
        <v>128.754196624755</v>
      </c>
      <c r="C1120">
        <v>127.3953956604</v>
      </c>
      <c r="D1120">
        <v>128.35919662475499</v>
      </c>
      <c r="E1120">
        <v>127.616594696044</v>
      </c>
      <c r="F1120">
        <v>1118</v>
      </c>
      <c r="K1120">
        <f t="shared" si="144"/>
        <v>127.616594696044</v>
      </c>
      <c r="L1120">
        <f t="shared" si="145"/>
        <v>128.991199035644</v>
      </c>
      <c r="M1120">
        <f t="shared" si="138"/>
        <v>-1.0656574633593041E-2</v>
      </c>
      <c r="O1120">
        <f t="shared" si="139"/>
        <v>108.20490454776217</v>
      </c>
      <c r="P1120">
        <f t="shared" si="140"/>
        <v>19.411690148281835</v>
      </c>
      <c r="Q1120">
        <f t="shared" si="141"/>
        <v>12.268957364174083</v>
      </c>
      <c r="R1120">
        <f t="shared" si="142"/>
        <v>1.5821792815879252</v>
      </c>
      <c r="S1120">
        <f t="shared" si="143"/>
        <v>127.616594696044</v>
      </c>
    </row>
    <row r="1121" spans="1:19">
      <c r="A1121" s="1" t="d">
        <v>2007-05-10</v>
      </c>
      <c r="B1121">
        <v>128.52510192871</v>
      </c>
      <c r="C1121">
        <v>127.316402893066</v>
      </c>
      <c r="D1121">
        <v>127.632398071289</v>
      </c>
      <c r="E1121">
        <v>128.319694213867</v>
      </c>
      <c r="F1121">
        <v>1119</v>
      </c>
      <c r="K1121">
        <f t="shared" si="144"/>
        <v>128.319694213867</v>
      </c>
      <c r="L1121">
        <f t="shared" si="145"/>
        <v>128.864796142578</v>
      </c>
      <c r="M1121">
        <f t="shared" si="138"/>
        <v>-4.2300298066502151E-3</v>
      </c>
      <c r="O1121">
        <f t="shared" si="139"/>
        <v>108.20490454776217</v>
      </c>
      <c r="P1121">
        <f t="shared" si="140"/>
        <v>20.114789666104826</v>
      </c>
      <c r="Q1121">
        <f t="shared" si="141"/>
        <v>12.268957364174083</v>
      </c>
      <c r="R1121">
        <f t="shared" si="142"/>
        <v>1.6394864754229999</v>
      </c>
      <c r="S1121">
        <f t="shared" si="143"/>
        <v>128.319694213867</v>
      </c>
    </row>
    <row r="1122" spans="1:19">
      <c r="A1122" s="1" t="d">
        <v>2007-05-13</v>
      </c>
      <c r="B1122">
        <v>128.912194213867</v>
      </c>
      <c r="C1122">
        <v>128.422398071289</v>
      </c>
      <c r="D1122">
        <v>128.46190048217699</v>
      </c>
      <c r="E1122">
        <v>128.74630096435499</v>
      </c>
      <c r="F1122">
        <v>1120</v>
      </c>
      <c r="K1122">
        <f t="shared" si="144"/>
        <v>128.74630096435499</v>
      </c>
      <c r="L1122">
        <f t="shared" si="145"/>
        <v>128.9675</v>
      </c>
      <c r="M1122">
        <f t="shared" si="138"/>
        <v>-1.7151533188207724E-3</v>
      </c>
      <c r="O1122">
        <f t="shared" si="139"/>
        <v>108.20490454776217</v>
      </c>
      <c r="P1122">
        <f t="shared" si="140"/>
        <v>20.541396416592818</v>
      </c>
      <c r="Q1122">
        <f t="shared" si="141"/>
        <v>12.268957364174083</v>
      </c>
      <c r="R1122">
        <f t="shared" si="142"/>
        <v>1.674257706410704</v>
      </c>
      <c r="S1122">
        <f t="shared" si="143"/>
        <v>128.74630096435499</v>
      </c>
    </row>
    <row r="1123" spans="1:19">
      <c r="A1123" s="1" t="d">
        <v>2007-05-14</v>
      </c>
      <c r="B1123">
        <v>129.275599517822</v>
      </c>
      <c r="C1123">
        <v>128.501402893066</v>
      </c>
      <c r="D1123">
        <v>128.73840530395501</v>
      </c>
      <c r="E1123">
        <v>129.093902893066</v>
      </c>
      <c r="F1123">
        <v>1121</v>
      </c>
      <c r="K1123">
        <f t="shared" si="144"/>
        <v>129.093902893066</v>
      </c>
      <c r="L1123">
        <f t="shared" si="145"/>
        <v>128.9675</v>
      </c>
      <c r="M1123">
        <f t="shared" si="138"/>
        <v>9.8011431613387323E-4</v>
      </c>
      <c r="O1123">
        <f t="shared" si="139"/>
        <v>108.20490454776217</v>
      </c>
      <c r="P1123">
        <f t="shared" si="140"/>
        <v>20.888998345303833</v>
      </c>
      <c r="Q1123">
        <f t="shared" si="141"/>
        <v>12.268957364174083</v>
      </c>
      <c r="R1123">
        <f t="shared" si="142"/>
        <v>1.7025895294330928</v>
      </c>
      <c r="S1123">
        <f t="shared" si="143"/>
        <v>129.093902893066</v>
      </c>
    </row>
    <row r="1124" spans="1:19">
      <c r="A1124" s="1" t="d">
        <v>2007-05-15</v>
      </c>
      <c r="B1124">
        <v>129.46520385742099</v>
      </c>
      <c r="C1124">
        <v>128.84900482177699</v>
      </c>
      <c r="D1124">
        <v>129.08599517822199</v>
      </c>
      <c r="E1124">
        <v>128.97539566040001</v>
      </c>
      <c r="F1124">
        <v>1122</v>
      </c>
      <c r="K1124">
        <f t="shared" si="144"/>
        <v>128.97539566040001</v>
      </c>
      <c r="L1124">
        <f t="shared" si="145"/>
        <v>128.351300964355</v>
      </c>
      <c r="M1124">
        <f t="shared" si="138"/>
        <v>4.8623947817898472E-3</v>
      </c>
      <c r="O1124">
        <f t="shared" si="139"/>
        <v>108.20490454776217</v>
      </c>
      <c r="P1124">
        <f t="shared" si="140"/>
        <v>20.770491112637842</v>
      </c>
      <c r="Q1124">
        <f t="shared" si="141"/>
        <v>12.268957364174083</v>
      </c>
      <c r="R1124">
        <f t="shared" si="142"/>
        <v>1.6929304174850772</v>
      </c>
      <c r="S1124">
        <f t="shared" si="143"/>
        <v>128.97539566040001</v>
      </c>
    </row>
    <row r="1125" spans="1:19">
      <c r="A1125" s="1" t="d">
        <v>2007-05-16</v>
      </c>
      <c r="B1125">
        <v>129.402002410888</v>
      </c>
      <c r="C1125">
        <v>128.90429855346599</v>
      </c>
      <c r="D1125">
        <v>128.9675</v>
      </c>
      <c r="E1125">
        <v>129.299298553466</v>
      </c>
      <c r="F1125">
        <v>1123</v>
      </c>
      <c r="K1125">
        <f t="shared" si="144"/>
        <v>129.299298553466</v>
      </c>
      <c r="L1125">
        <f t="shared" si="145"/>
        <v>128.35919662475499</v>
      </c>
      <c r="M1125">
        <f t="shared" si="138"/>
        <v>7.3239935542703805E-3</v>
      </c>
      <c r="O1125">
        <f t="shared" si="139"/>
        <v>108.20490454776217</v>
      </c>
      <c r="P1125">
        <f t="shared" si="140"/>
        <v>21.094394005703833</v>
      </c>
      <c r="Q1125">
        <f t="shared" si="141"/>
        <v>12.268957364174083</v>
      </c>
      <c r="R1125">
        <f t="shared" si="142"/>
        <v>1.7193306146209644</v>
      </c>
      <c r="S1125">
        <f t="shared" si="143"/>
        <v>129.299298553466</v>
      </c>
    </row>
    <row r="1126" spans="1:19">
      <c r="A1126" s="1" t="d">
        <v>2007-05-17</v>
      </c>
      <c r="B1126">
        <v>129.44150482177699</v>
      </c>
      <c r="C1126">
        <v>128.49349517822199</v>
      </c>
      <c r="D1126">
        <v>129.30719421386701</v>
      </c>
      <c r="E1126">
        <v>129.220305786132</v>
      </c>
      <c r="F1126">
        <v>1124</v>
      </c>
      <c r="K1126">
        <f t="shared" si="144"/>
        <v>129.220305786132</v>
      </c>
      <c r="L1126">
        <f t="shared" si="145"/>
        <v>127.616594696044</v>
      </c>
      <c r="M1126">
        <f t="shared" si="138"/>
        <v>1.2566634409166832E-2</v>
      </c>
      <c r="O1126">
        <f t="shared" si="139"/>
        <v>108.20490454776217</v>
      </c>
      <c r="P1126">
        <f t="shared" si="140"/>
        <v>21.015401238369833</v>
      </c>
      <c r="Q1126">
        <f t="shared" si="141"/>
        <v>12.268957364174083</v>
      </c>
      <c r="R1126">
        <f t="shared" si="142"/>
        <v>1.712892189171328</v>
      </c>
      <c r="S1126">
        <f t="shared" si="143"/>
        <v>129.220305786132</v>
      </c>
    </row>
    <row r="1127" spans="1:19">
      <c r="A1127" s="1" t="d">
        <v>2007-05-20</v>
      </c>
      <c r="B1127">
        <v>129.49679855346599</v>
      </c>
      <c r="C1127">
        <v>128.9675</v>
      </c>
      <c r="D1127">
        <v>129.38619903564401</v>
      </c>
      <c r="E1127">
        <v>129.22898498535099</v>
      </c>
      <c r="F1127">
        <v>1125</v>
      </c>
      <c r="K1127">
        <f t="shared" si="144"/>
        <v>129.22898498535099</v>
      </c>
      <c r="L1127">
        <f t="shared" si="145"/>
        <v>128.319694213867</v>
      </c>
      <c r="M1127">
        <f t="shared" si="138"/>
        <v>7.0861357413189996E-3</v>
      </c>
      <c r="O1127">
        <f t="shared" si="139"/>
        <v>108.20490454776217</v>
      </c>
      <c r="P1127">
        <f t="shared" si="140"/>
        <v>21.024080437588822</v>
      </c>
      <c r="Q1127">
        <f t="shared" si="141"/>
        <v>12.268957364174083</v>
      </c>
      <c r="R1127">
        <f t="shared" si="142"/>
        <v>1.7135996004827678</v>
      </c>
      <c r="S1127">
        <f t="shared" si="143"/>
        <v>129.22898498535099</v>
      </c>
    </row>
    <row r="1128" spans="1:19">
      <c r="A1128" s="1" t="d">
        <v>2007-05-21</v>
      </c>
      <c r="B1128">
        <v>129.25190048217701</v>
      </c>
      <c r="C1128">
        <v>128.95169662475499</v>
      </c>
      <c r="D1128">
        <v>129.23609710693299</v>
      </c>
      <c r="E1128">
        <v>129.23609710693299</v>
      </c>
      <c r="F1128">
        <v>1126</v>
      </c>
      <c r="K1128">
        <f t="shared" si="144"/>
        <v>129.23609710693299</v>
      </c>
      <c r="L1128">
        <f t="shared" si="145"/>
        <v>128.74630096435499</v>
      </c>
      <c r="M1128">
        <f t="shared" si="138"/>
        <v>3.8043511845331501E-3</v>
      </c>
      <c r="O1128">
        <f t="shared" si="139"/>
        <v>108.20490454776217</v>
      </c>
      <c r="P1128">
        <f t="shared" si="140"/>
        <v>21.031192559170819</v>
      </c>
      <c r="Q1128">
        <f t="shared" si="141"/>
        <v>12.268957364174083</v>
      </c>
      <c r="R1128">
        <f t="shared" si="142"/>
        <v>1.7141792847518456</v>
      </c>
      <c r="S1128">
        <f t="shared" si="143"/>
        <v>129.23609710693299</v>
      </c>
    </row>
    <row r="1129" spans="1:19">
      <c r="A1129" s="1" t="d">
        <v>2007-05-22</v>
      </c>
      <c r="B1129">
        <v>129.52918884277301</v>
      </c>
      <c r="C1129">
        <v>129.07809951782201</v>
      </c>
      <c r="D1129">
        <v>129.25268402099601</v>
      </c>
      <c r="E1129">
        <v>129.20450241088801</v>
      </c>
      <c r="F1129">
        <v>1127</v>
      </c>
      <c r="K1129">
        <f t="shared" si="144"/>
        <v>129.20450241088801</v>
      </c>
      <c r="L1129">
        <f t="shared" si="145"/>
        <v>129.093902893066</v>
      </c>
      <c r="M1129">
        <f t="shared" si="138"/>
        <v>8.5673695924759485E-4</v>
      </c>
      <c r="O1129">
        <f t="shared" si="139"/>
        <v>108.20490454776217</v>
      </c>
      <c r="P1129">
        <f t="shared" si="140"/>
        <v>20.999597863125842</v>
      </c>
      <c r="Q1129">
        <f t="shared" si="141"/>
        <v>12.268957364174083</v>
      </c>
      <c r="R1129">
        <f t="shared" si="142"/>
        <v>1.7116041110751292</v>
      </c>
      <c r="S1129">
        <f t="shared" si="143"/>
        <v>129.20450241088801</v>
      </c>
    </row>
    <row r="1130" spans="1:19">
      <c r="A1130" s="1" t="d">
        <v>2007-05-23</v>
      </c>
      <c r="B1130">
        <v>129.275599517822</v>
      </c>
      <c r="C1130">
        <v>128.651504821777</v>
      </c>
      <c r="D1130">
        <v>129.196594696044</v>
      </c>
      <c r="E1130">
        <v>128.74630096435499</v>
      </c>
      <c r="F1130">
        <v>1128</v>
      </c>
      <c r="K1130">
        <f t="shared" si="144"/>
        <v>128.74630096435499</v>
      </c>
      <c r="L1130">
        <f t="shared" si="145"/>
        <v>128.97539566040001</v>
      </c>
      <c r="M1130">
        <f t="shared" si="138"/>
        <v>-1.7762666659945081E-3</v>
      </c>
      <c r="O1130">
        <f t="shared" si="139"/>
        <v>108.20490454776217</v>
      </c>
      <c r="P1130">
        <f t="shared" si="140"/>
        <v>20.541396416592818</v>
      </c>
      <c r="Q1130">
        <f t="shared" si="141"/>
        <v>12.268957364174083</v>
      </c>
      <c r="R1130">
        <f t="shared" si="142"/>
        <v>1.674257706410704</v>
      </c>
      <c r="S1130">
        <f t="shared" si="143"/>
        <v>128.74630096435499</v>
      </c>
    </row>
    <row r="1131" spans="1:19">
      <c r="A1131" s="1" t="d">
        <v>2007-05-24</v>
      </c>
      <c r="B1131">
        <v>129.402002410888</v>
      </c>
      <c r="C1131">
        <v>128.169604339599</v>
      </c>
      <c r="D1131">
        <v>128.74630096435499</v>
      </c>
      <c r="E1131">
        <v>129.30719421386701</v>
      </c>
      <c r="F1131">
        <v>1129</v>
      </c>
      <c r="K1131">
        <f t="shared" si="144"/>
        <v>129.30719421386701</v>
      </c>
      <c r="L1131">
        <f t="shared" si="145"/>
        <v>129.299298553466</v>
      </c>
      <c r="M1131">
        <f t="shared" si="138"/>
        <v>6.1064990215298209E-5</v>
      </c>
      <c r="O1131">
        <f t="shared" si="139"/>
        <v>108.20490454776217</v>
      </c>
      <c r="P1131">
        <f t="shared" si="140"/>
        <v>21.102289666104838</v>
      </c>
      <c r="Q1131">
        <f t="shared" si="141"/>
        <v>12.268957364174083</v>
      </c>
      <c r="R1131">
        <f t="shared" si="142"/>
        <v>1.7199741624112648</v>
      </c>
      <c r="S1131">
        <f t="shared" si="143"/>
        <v>129.30719421386701</v>
      </c>
    </row>
    <row r="1132" spans="1:19">
      <c r="A1132" s="1" t="d">
        <v>2007-05-27</v>
      </c>
      <c r="B1132">
        <v>129.39409469604399</v>
      </c>
      <c r="C1132">
        <v>129.196594696044</v>
      </c>
      <c r="D1132">
        <v>129.35538787841799</v>
      </c>
      <c r="E1132">
        <v>129.322997589111</v>
      </c>
      <c r="F1132">
        <v>1130</v>
      </c>
      <c r="K1132">
        <f t="shared" si="144"/>
        <v>129.322997589111</v>
      </c>
      <c r="L1132">
        <f t="shared" si="145"/>
        <v>129.220305786132</v>
      </c>
      <c r="M1132">
        <f t="shared" si="138"/>
        <v>7.9470329646924576E-4</v>
      </c>
      <c r="O1132">
        <f t="shared" si="139"/>
        <v>108.20490454776217</v>
      </c>
      <c r="P1132">
        <f t="shared" si="140"/>
        <v>21.118093041348828</v>
      </c>
      <c r="Q1132">
        <f t="shared" si="141"/>
        <v>12.268957364174083</v>
      </c>
      <c r="R1132">
        <f t="shared" si="142"/>
        <v>1.7212622405074636</v>
      </c>
      <c r="S1132">
        <f t="shared" si="143"/>
        <v>129.322997589111</v>
      </c>
    </row>
    <row r="1133" spans="1:19">
      <c r="A1133" s="1" t="d">
        <v>2007-05-28</v>
      </c>
      <c r="B1133">
        <v>129.77014511108399</v>
      </c>
      <c r="C1133">
        <v>128.74630096435499</v>
      </c>
      <c r="D1133">
        <v>129.33090530395501</v>
      </c>
      <c r="E1133">
        <v>129.14919662475501</v>
      </c>
      <c r="F1133">
        <v>1131</v>
      </c>
      <c r="K1133">
        <f t="shared" si="144"/>
        <v>129.14919662475501</v>
      </c>
      <c r="L1133">
        <f t="shared" si="145"/>
        <v>129.22898498535099</v>
      </c>
      <c r="M1133">
        <f t="shared" si="138"/>
        <v>-6.174184576704933E-4</v>
      </c>
      <c r="O1133">
        <f t="shared" si="139"/>
        <v>108.20490454776217</v>
      </c>
      <c r="P1133">
        <f t="shared" si="140"/>
        <v>20.944292076992838</v>
      </c>
      <c r="Q1133">
        <f t="shared" si="141"/>
        <v>12.268957364174083</v>
      </c>
      <c r="R1133">
        <f t="shared" si="142"/>
        <v>1.7070963289962298</v>
      </c>
      <c r="S1133">
        <f t="shared" si="143"/>
        <v>129.14919662475501</v>
      </c>
    </row>
    <row r="1134" spans="1:19">
      <c r="A1134" s="1" t="d">
        <v>2007-05-29</v>
      </c>
      <c r="B1134">
        <v>129.29140289306599</v>
      </c>
      <c r="C1134">
        <v>128.74630096435499</v>
      </c>
      <c r="D1134">
        <v>129.15710433959899</v>
      </c>
      <c r="E1134">
        <v>129.01569366455001</v>
      </c>
      <c r="F1134">
        <v>1132</v>
      </c>
      <c r="K1134">
        <f t="shared" si="144"/>
        <v>129.01569366455001</v>
      </c>
      <c r="L1134">
        <f t="shared" si="145"/>
        <v>129.23609710693299</v>
      </c>
      <c r="M1134">
        <f t="shared" si="138"/>
        <v>-1.7054325170513529E-3</v>
      </c>
      <c r="O1134">
        <f t="shared" si="139"/>
        <v>108.20490454776217</v>
      </c>
      <c r="P1134">
        <f t="shared" si="140"/>
        <v>20.810789116787845</v>
      </c>
      <c r="Q1134">
        <f t="shared" si="141"/>
        <v>12.268957364174083</v>
      </c>
      <c r="R1134">
        <f t="shared" si="142"/>
        <v>1.6962149675045983</v>
      </c>
      <c r="S1134">
        <f t="shared" si="143"/>
        <v>129.01569366455001</v>
      </c>
    </row>
    <row r="1135" spans="1:19">
      <c r="A1135" s="1" t="d">
        <v>2007-05-30</v>
      </c>
      <c r="B1135">
        <v>129.52049758911099</v>
      </c>
      <c r="C1135">
        <v>128.79369903564401</v>
      </c>
      <c r="D1135">
        <v>129.02280578613201</v>
      </c>
      <c r="E1135">
        <v>129.402002410888</v>
      </c>
      <c r="F1135">
        <v>1133</v>
      </c>
      <c r="K1135">
        <f t="shared" si="144"/>
        <v>129.402002410888</v>
      </c>
      <c r="L1135">
        <f t="shared" si="145"/>
        <v>129.20450241088801</v>
      </c>
      <c r="M1135">
        <f t="shared" si="138"/>
        <v>1.5285845022019462E-3</v>
      </c>
      <c r="O1135">
        <f t="shared" si="139"/>
        <v>108.20490454776217</v>
      </c>
      <c r="P1135">
        <f t="shared" si="140"/>
        <v>21.197097863125833</v>
      </c>
      <c r="Q1135">
        <f t="shared" si="141"/>
        <v>12.268957364174083</v>
      </c>
      <c r="R1135">
        <f t="shared" si="142"/>
        <v>1.7277016484727814</v>
      </c>
      <c r="S1135">
        <f t="shared" si="143"/>
        <v>129.402002410888</v>
      </c>
    </row>
    <row r="1136" spans="1:19">
      <c r="A1136" s="1" t="d">
        <v>2007-05-31</v>
      </c>
      <c r="B1136">
        <v>129.733800964355</v>
      </c>
      <c r="C1136">
        <v>129.20450241088801</v>
      </c>
      <c r="D1136">
        <v>129.402002410888</v>
      </c>
      <c r="E1136">
        <v>129.62320144653299</v>
      </c>
      <c r="F1136">
        <v>1134</v>
      </c>
      <c r="K1136">
        <f t="shared" si="144"/>
        <v>129.62320144653299</v>
      </c>
      <c r="L1136">
        <f t="shared" si="145"/>
        <v>128.74630096435499</v>
      </c>
      <c r="M1136">
        <f t="shared" si="138"/>
        <v>6.8110732161601462E-3</v>
      </c>
      <c r="O1136">
        <f t="shared" si="139"/>
        <v>108.20490454776217</v>
      </c>
      <c r="P1136">
        <f t="shared" si="140"/>
        <v>21.418296898770819</v>
      </c>
      <c r="Q1136">
        <f t="shared" si="141"/>
        <v>12.268957364174083</v>
      </c>
      <c r="R1136">
        <f t="shared" si="142"/>
        <v>1.7457308117569326</v>
      </c>
      <c r="S1136">
        <f t="shared" si="143"/>
        <v>129.62320144653299</v>
      </c>
    </row>
    <row r="1137" spans="1:19">
      <c r="A1137" s="1" t="d">
        <v>2007-06-03</v>
      </c>
      <c r="B1137">
        <v>129.88390289306599</v>
      </c>
      <c r="C1137">
        <v>129.449400482177</v>
      </c>
      <c r="D1137">
        <v>129.56789566040001</v>
      </c>
      <c r="E1137">
        <v>129.71010192871</v>
      </c>
      <c r="F1137">
        <v>1135</v>
      </c>
      <c r="K1137">
        <f t="shared" si="144"/>
        <v>129.71010192871</v>
      </c>
      <c r="L1137">
        <f t="shared" si="145"/>
        <v>129.30719421386701</v>
      </c>
      <c r="M1137">
        <f t="shared" si="138"/>
        <v>3.1158955794572396E-3</v>
      </c>
      <c r="O1137">
        <f t="shared" si="139"/>
        <v>108.20490454776217</v>
      </c>
      <c r="P1137">
        <f t="shared" si="140"/>
        <v>21.505197380947834</v>
      </c>
      <c r="Q1137">
        <f t="shared" si="141"/>
        <v>12.268957364174083</v>
      </c>
      <c r="R1137">
        <f t="shared" si="142"/>
        <v>1.7528137675124698</v>
      </c>
      <c r="S1137">
        <f t="shared" si="143"/>
        <v>129.71010192871</v>
      </c>
    </row>
    <row r="1138" spans="1:19">
      <c r="A1138" s="1" t="d">
        <v>2007-06-04</v>
      </c>
      <c r="B1138">
        <v>130.01030578613199</v>
      </c>
      <c r="C1138">
        <v>129.48890289306601</v>
      </c>
      <c r="D1138">
        <v>129.71010192871</v>
      </c>
      <c r="E1138">
        <v>129.56789566040001</v>
      </c>
      <c r="F1138">
        <v>1136</v>
      </c>
      <c r="K1138">
        <f t="shared" si="144"/>
        <v>129.56789566040001</v>
      </c>
      <c r="L1138">
        <f t="shared" si="145"/>
        <v>129.322997589111</v>
      </c>
      <c r="M1138">
        <f t="shared" si="138"/>
        <v>1.8936931238411336E-3</v>
      </c>
      <c r="O1138">
        <f t="shared" si="139"/>
        <v>108.20490454776217</v>
      </c>
      <c r="P1138">
        <f t="shared" si="140"/>
        <v>21.362991112637843</v>
      </c>
      <c r="Q1138">
        <f t="shared" si="141"/>
        <v>12.268957364174083</v>
      </c>
      <c r="R1138">
        <f t="shared" si="142"/>
        <v>1.7412230296780355</v>
      </c>
      <c r="S1138">
        <f t="shared" si="143"/>
        <v>129.56789566040001</v>
      </c>
    </row>
    <row r="1139" spans="1:19">
      <c r="A1139" s="1" t="d">
        <v>2007-06-05</v>
      </c>
      <c r="B1139">
        <v>129.860203857421</v>
      </c>
      <c r="C1139">
        <v>128.959604339599</v>
      </c>
      <c r="D1139">
        <v>129.579745178222</v>
      </c>
      <c r="E1139">
        <v>129.00700241088799</v>
      </c>
      <c r="F1139">
        <v>1137</v>
      </c>
      <c r="K1139">
        <f t="shared" si="144"/>
        <v>129.00700241088799</v>
      </c>
      <c r="L1139">
        <f t="shared" si="145"/>
        <v>129.14919662475501</v>
      </c>
      <c r="M1139">
        <f t="shared" si="138"/>
        <v>-1.1010073433144196E-3</v>
      </c>
      <c r="O1139">
        <f t="shared" si="139"/>
        <v>108.20490454776217</v>
      </c>
      <c r="P1139">
        <f t="shared" si="140"/>
        <v>20.802097863125823</v>
      </c>
      <c r="Q1139">
        <f t="shared" si="141"/>
        <v>12.268957364174083</v>
      </c>
      <c r="R1139">
        <f t="shared" si="142"/>
        <v>1.6955065736774748</v>
      </c>
      <c r="S1139">
        <f t="shared" si="143"/>
        <v>129.00700241088799</v>
      </c>
    </row>
    <row r="1140" spans="1:19">
      <c r="A1140" s="1" t="d">
        <v>2007-06-06</v>
      </c>
      <c r="B1140">
        <v>129.52049758911099</v>
      </c>
      <c r="C1140">
        <v>128.20119903564401</v>
      </c>
      <c r="D1140">
        <v>129.01569366455001</v>
      </c>
      <c r="E1140">
        <v>128.20909469604399</v>
      </c>
      <c r="F1140">
        <v>1138</v>
      </c>
      <c r="K1140">
        <f t="shared" si="144"/>
        <v>128.20909469604399</v>
      </c>
      <c r="L1140">
        <f t="shared" si="145"/>
        <v>129.01569366455001</v>
      </c>
      <c r="M1140">
        <f t="shared" si="138"/>
        <v>-6.2519445936805029E-3</v>
      </c>
      <c r="O1140">
        <f t="shared" si="139"/>
        <v>108.20490454776217</v>
      </c>
      <c r="P1140">
        <f t="shared" si="140"/>
        <v>20.004190148281822</v>
      </c>
      <c r="Q1140">
        <f t="shared" si="141"/>
        <v>12.268957364174083</v>
      </c>
      <c r="R1140">
        <f t="shared" si="142"/>
        <v>1.6304718937808824</v>
      </c>
      <c r="S1140">
        <f t="shared" si="143"/>
        <v>128.20909469604399</v>
      </c>
    </row>
    <row r="1141" spans="1:19">
      <c r="A1141" s="1" t="d">
        <v>2007-06-07</v>
      </c>
      <c r="B1141">
        <v>128.65940048217701</v>
      </c>
      <c r="C1141">
        <v>127.7825</v>
      </c>
      <c r="D1141">
        <v>128.217002410888</v>
      </c>
      <c r="E1141">
        <v>128.43030578613201</v>
      </c>
      <c r="F1141">
        <v>1139</v>
      </c>
      <c r="K1141">
        <f t="shared" si="144"/>
        <v>128.43030578613201</v>
      </c>
      <c r="L1141">
        <f t="shared" si="145"/>
        <v>129.402002410888</v>
      </c>
      <c r="M1141">
        <f t="shared" si="138"/>
        <v>-7.5091312858558412E-3</v>
      </c>
      <c r="O1141">
        <f t="shared" si="139"/>
        <v>108.20490454776217</v>
      </c>
      <c r="P1141">
        <f t="shared" si="140"/>
        <v>20.225401238369841</v>
      </c>
      <c r="Q1141">
        <f t="shared" si="141"/>
        <v>12.268957364174083</v>
      </c>
      <c r="R1141">
        <f t="shared" si="142"/>
        <v>1.6485020395807175</v>
      </c>
      <c r="S1141">
        <f t="shared" si="143"/>
        <v>128.43030578613201</v>
      </c>
    </row>
    <row r="1142" spans="1:19">
      <c r="A1142" s="1" t="d">
        <v>2007-06-10</v>
      </c>
      <c r="B1142">
        <v>128.5803956604</v>
      </c>
      <c r="C1142">
        <v>128.043201446533</v>
      </c>
      <c r="D1142">
        <v>128.40659469604401</v>
      </c>
      <c r="E1142">
        <v>128.43820144653299</v>
      </c>
      <c r="F1142">
        <v>1140</v>
      </c>
      <c r="K1142">
        <f t="shared" si="144"/>
        <v>128.43820144653299</v>
      </c>
      <c r="L1142">
        <f t="shared" si="145"/>
        <v>129.62320144653299</v>
      </c>
      <c r="M1142">
        <f t="shared" si="138"/>
        <v>-9.1418819067572432E-3</v>
      </c>
      <c r="O1142">
        <f t="shared" si="139"/>
        <v>108.20490454776217</v>
      </c>
      <c r="P1142">
        <f t="shared" si="140"/>
        <v>20.233296898770817</v>
      </c>
      <c r="Q1142">
        <f t="shared" si="141"/>
        <v>12.268957364174083</v>
      </c>
      <c r="R1142">
        <f t="shared" si="142"/>
        <v>1.6491455873710157</v>
      </c>
      <c r="S1142">
        <f t="shared" si="143"/>
        <v>128.43820144653299</v>
      </c>
    </row>
    <row r="1143" spans="1:19">
      <c r="A1143" s="1" t="d">
        <v>2007-06-11</v>
      </c>
      <c r="B1143">
        <v>128.51719421386699</v>
      </c>
      <c r="C1143">
        <v>127.806199035644</v>
      </c>
      <c r="D1143">
        <v>128.41450241088799</v>
      </c>
      <c r="E1143">
        <v>127.82989807128899</v>
      </c>
      <c r="F1143">
        <v>1141</v>
      </c>
      <c r="K1143">
        <f t="shared" si="144"/>
        <v>127.82989807128899</v>
      </c>
      <c r="L1143">
        <f t="shared" si="145"/>
        <v>129.71010192871</v>
      </c>
      <c r="M1143">
        <f t="shared" si="138"/>
        <v>-1.4495431192046881E-2</v>
      </c>
      <c r="O1143">
        <f t="shared" si="139"/>
        <v>108.20490454776217</v>
      </c>
      <c r="P1143">
        <f t="shared" si="140"/>
        <v>19.624993523526825</v>
      </c>
      <c r="Q1143">
        <f t="shared" si="141"/>
        <v>12.268957364174083</v>
      </c>
      <c r="R1143">
        <f t="shared" si="142"/>
        <v>1.5995648970818583</v>
      </c>
      <c r="S1143">
        <f t="shared" si="143"/>
        <v>127.82989807128899</v>
      </c>
    </row>
    <row r="1144" spans="1:19">
      <c r="A1144" s="1" t="d">
        <v>2007-06-12</v>
      </c>
      <c r="B1144">
        <v>129.04650482177701</v>
      </c>
      <c r="C1144">
        <v>127.624502410888</v>
      </c>
      <c r="D1144">
        <v>127.82989807128899</v>
      </c>
      <c r="E1144">
        <v>128.89482376098599</v>
      </c>
      <c r="F1144">
        <v>1142</v>
      </c>
      <c r="K1144">
        <f t="shared" si="144"/>
        <v>128.89482376098599</v>
      </c>
      <c r="L1144">
        <f t="shared" si="145"/>
        <v>129.56789566040001</v>
      </c>
      <c r="M1144">
        <f t="shared" si="138"/>
        <v>-5.1947428487852942E-3</v>
      </c>
      <c r="O1144">
        <f t="shared" si="139"/>
        <v>108.20490454776217</v>
      </c>
      <c r="P1144">
        <f t="shared" si="140"/>
        <v>20.689919213223817</v>
      </c>
      <c r="Q1144">
        <f t="shared" si="141"/>
        <v>12.268957364174083</v>
      </c>
      <c r="R1144">
        <f t="shared" si="142"/>
        <v>1.6863632824773951</v>
      </c>
      <c r="S1144">
        <f t="shared" si="143"/>
        <v>128.89482376098599</v>
      </c>
    </row>
    <row r="1145" spans="1:19">
      <c r="A1145" s="1" t="d">
        <v>2007-06-13</v>
      </c>
      <c r="B1145">
        <v>129.38619903564401</v>
      </c>
      <c r="C1145">
        <v>128.81739807128901</v>
      </c>
      <c r="D1145">
        <v>128.884553375244</v>
      </c>
      <c r="E1145">
        <v>129.30719421386701</v>
      </c>
      <c r="F1145">
        <v>1143</v>
      </c>
      <c r="K1145">
        <f t="shared" si="144"/>
        <v>129.30719421386701</v>
      </c>
      <c r="L1145">
        <f t="shared" si="145"/>
        <v>129.00700241088799</v>
      </c>
      <c r="M1145">
        <f t="shared" si="138"/>
        <v>2.3269419284923654E-3</v>
      </c>
      <c r="O1145">
        <f t="shared" si="139"/>
        <v>108.20490454776217</v>
      </c>
      <c r="P1145">
        <f t="shared" si="140"/>
        <v>21.102289666104838</v>
      </c>
      <c r="Q1145">
        <f t="shared" si="141"/>
        <v>12.268957364174083</v>
      </c>
      <c r="R1145">
        <f t="shared" si="142"/>
        <v>1.7199741624112648</v>
      </c>
      <c r="S1145">
        <f t="shared" si="143"/>
        <v>129.30719421386701</v>
      </c>
    </row>
    <row r="1146" spans="1:19">
      <c r="A1146" s="1" t="d">
        <v>2007-06-14</v>
      </c>
      <c r="B1146">
        <v>130.602805786132</v>
      </c>
      <c r="C1146">
        <v>129.29140289306599</v>
      </c>
      <c r="D1146">
        <v>129.30719421386701</v>
      </c>
      <c r="E1146">
        <v>130.405305786132</v>
      </c>
      <c r="F1146">
        <v>1144</v>
      </c>
      <c r="K1146">
        <f t="shared" si="144"/>
        <v>130.405305786132</v>
      </c>
      <c r="L1146">
        <f t="shared" si="145"/>
        <v>128.20909469604399</v>
      </c>
      <c r="M1146">
        <f t="shared" si="138"/>
        <v>1.7129916526551936E-2</v>
      </c>
      <c r="O1146">
        <f t="shared" si="139"/>
        <v>108.20490454776217</v>
      </c>
      <c r="P1146">
        <f t="shared" si="140"/>
        <v>22.200401238369835</v>
      </c>
      <c r="Q1146">
        <f t="shared" si="141"/>
        <v>12.268957364174083</v>
      </c>
      <c r="R1146">
        <f t="shared" si="142"/>
        <v>1.8094774135572451</v>
      </c>
      <c r="S1146">
        <f t="shared" si="143"/>
        <v>130.405305786132</v>
      </c>
    </row>
    <row r="1147" spans="1:19">
      <c r="A1147" s="1" t="d">
        <v>2007-06-17</v>
      </c>
      <c r="B1147">
        <v>131.11630096435499</v>
      </c>
      <c r="C1147">
        <v>130.50010192871</v>
      </c>
      <c r="D1147">
        <v>130.57119903564401</v>
      </c>
      <c r="E1147">
        <v>131.08153594970699</v>
      </c>
      <c r="F1147">
        <v>1145</v>
      </c>
      <c r="K1147">
        <f t="shared" si="144"/>
        <v>131.08153594970699</v>
      </c>
      <c r="L1147">
        <f t="shared" si="145"/>
        <v>128.43030578613201</v>
      </c>
      <c r="M1147">
        <f t="shared" si="138"/>
        <v>2.064333762460957E-2</v>
      </c>
      <c r="O1147">
        <f t="shared" si="139"/>
        <v>108.20490454776217</v>
      </c>
      <c r="P1147">
        <f t="shared" si="140"/>
        <v>22.87663140194482</v>
      </c>
      <c r="Q1147">
        <f t="shared" si="141"/>
        <v>12.268957364174083</v>
      </c>
      <c r="R1147">
        <f t="shared" si="142"/>
        <v>1.8645945798740511</v>
      </c>
      <c r="S1147">
        <f t="shared" si="143"/>
        <v>131.08153594970699</v>
      </c>
    </row>
    <row r="1148" spans="1:19">
      <c r="A1148" s="1" t="d">
        <v>2007-06-18</v>
      </c>
      <c r="B1148">
        <v>131.195305786132</v>
      </c>
      <c r="C1148">
        <v>130.587002410888</v>
      </c>
      <c r="D1148">
        <v>131.05309951782201</v>
      </c>
      <c r="E1148">
        <v>130.87929855346599</v>
      </c>
      <c r="F1148">
        <v>1146</v>
      </c>
      <c r="K1148">
        <f t="shared" si="144"/>
        <v>130.87929855346599</v>
      </c>
      <c r="L1148">
        <f t="shared" si="145"/>
        <v>128.43820144653299</v>
      </c>
      <c r="M1148">
        <f t="shared" si="138"/>
        <v>1.9006005062669695E-2</v>
      </c>
      <c r="O1148">
        <f t="shared" si="139"/>
        <v>108.20490454776217</v>
      </c>
      <c r="P1148">
        <f t="shared" si="140"/>
        <v>22.674394005703817</v>
      </c>
      <c r="Q1148">
        <f t="shared" si="141"/>
        <v>12.268957364174083</v>
      </c>
      <c r="R1148">
        <f t="shared" si="142"/>
        <v>1.8481109138021854</v>
      </c>
      <c r="S1148">
        <f t="shared" si="143"/>
        <v>130.87929855346599</v>
      </c>
    </row>
    <row r="1149" spans="1:19">
      <c r="A1149" s="1" t="d">
        <v>2007-06-19</v>
      </c>
      <c r="B1149">
        <v>131.140795593261</v>
      </c>
      <c r="C1149">
        <v>130.51590530395501</v>
      </c>
      <c r="D1149">
        <v>130.863495178222</v>
      </c>
      <c r="E1149">
        <v>130.61859710693301</v>
      </c>
      <c r="F1149">
        <v>1147</v>
      </c>
      <c r="K1149">
        <f t="shared" si="144"/>
        <v>130.61859710693301</v>
      </c>
      <c r="L1149">
        <f t="shared" si="145"/>
        <v>127.82989807128899</v>
      </c>
      <c r="M1149">
        <f t="shared" si="138"/>
        <v>2.1815702568179995E-2</v>
      </c>
      <c r="O1149">
        <f t="shared" si="139"/>
        <v>108.20490454776217</v>
      </c>
      <c r="P1149">
        <f t="shared" si="140"/>
        <v>22.41369255917084</v>
      </c>
      <c r="Q1149">
        <f t="shared" si="141"/>
        <v>12.268957364174083</v>
      </c>
      <c r="R1149">
        <f t="shared" si="142"/>
        <v>1.8268620465354168</v>
      </c>
      <c r="S1149">
        <f t="shared" si="143"/>
        <v>130.61859710693301</v>
      </c>
    </row>
    <row r="1150" spans="1:19">
      <c r="A1150" s="1" t="d">
        <v>2007-06-20</v>
      </c>
      <c r="B1150">
        <v>130.92669662475501</v>
      </c>
      <c r="C1150">
        <v>130.610701446533</v>
      </c>
      <c r="D1150">
        <v>130.61859710693301</v>
      </c>
      <c r="E1150">
        <v>130.90299758911101</v>
      </c>
      <c r="F1150">
        <v>1148</v>
      </c>
      <c r="K1150">
        <f t="shared" si="144"/>
        <v>130.90299758911101</v>
      </c>
      <c r="L1150">
        <f t="shared" si="145"/>
        <v>128.89482376098599</v>
      </c>
      <c r="M1150">
        <f t="shared" si="138"/>
        <v>1.5579941610757375E-2</v>
      </c>
      <c r="O1150">
        <f t="shared" si="139"/>
        <v>108.20490454776217</v>
      </c>
      <c r="P1150">
        <f t="shared" si="140"/>
        <v>22.698093041348841</v>
      </c>
      <c r="Q1150">
        <f t="shared" si="141"/>
        <v>12.268957364174083</v>
      </c>
      <c r="R1150">
        <f t="shared" si="142"/>
        <v>1.850042539688687</v>
      </c>
      <c r="S1150">
        <f t="shared" si="143"/>
        <v>130.90299758911101</v>
      </c>
    </row>
    <row r="1151" spans="1:19">
      <c r="A1151" s="1" t="d">
        <v>2007-06-21</v>
      </c>
      <c r="B1151">
        <v>131.85890289306599</v>
      </c>
      <c r="C1151">
        <v>130.85559951782199</v>
      </c>
      <c r="D1151">
        <v>130.90299758911101</v>
      </c>
      <c r="E1151">
        <v>131.795701446533</v>
      </c>
      <c r="F1151">
        <v>1149</v>
      </c>
      <c r="K1151">
        <f t="shared" si="144"/>
        <v>131.795701446533</v>
      </c>
      <c r="L1151">
        <f t="shared" si="145"/>
        <v>129.30719421386701</v>
      </c>
      <c r="M1151">
        <f t="shared" si="138"/>
        <v>1.9244924830324139E-2</v>
      </c>
      <c r="O1151">
        <f t="shared" si="139"/>
        <v>108.20490454776217</v>
      </c>
      <c r="P1151">
        <f t="shared" si="140"/>
        <v>23.590796898770833</v>
      </c>
      <c r="Q1151">
        <f t="shared" si="141"/>
        <v>12.268957364174083</v>
      </c>
      <c r="R1151">
        <f t="shared" si="142"/>
        <v>1.9228037231311146</v>
      </c>
      <c r="S1151">
        <f t="shared" si="143"/>
        <v>131.795701446533</v>
      </c>
    </row>
    <row r="1152" spans="1:19">
      <c r="A1152" s="1" t="d">
        <v>2007-06-24</v>
      </c>
      <c r="B1152">
        <v>131.84231597900299</v>
      </c>
      <c r="C1152">
        <v>131.08469421386701</v>
      </c>
      <c r="D1152">
        <v>131.77200241088801</v>
      </c>
      <c r="E1152">
        <v>131.44809951782199</v>
      </c>
      <c r="F1152">
        <v>1150</v>
      </c>
      <c r="K1152">
        <f t="shared" si="144"/>
        <v>131.44809951782199</v>
      </c>
      <c r="L1152">
        <f t="shared" si="145"/>
        <v>130.405305786132</v>
      </c>
      <c r="M1152">
        <f t="shared" si="138"/>
        <v>7.9965590771298167E-3</v>
      </c>
      <c r="O1152">
        <f t="shared" si="139"/>
        <v>108.20490454776217</v>
      </c>
      <c r="P1152">
        <f t="shared" si="140"/>
        <v>23.243194970059818</v>
      </c>
      <c r="Q1152">
        <f t="shared" si="141"/>
        <v>12.268957364174083</v>
      </c>
      <c r="R1152">
        <f t="shared" si="142"/>
        <v>1.8944719001087258</v>
      </c>
      <c r="S1152">
        <f t="shared" si="143"/>
        <v>131.44809951782199</v>
      </c>
    </row>
    <row r="1153" spans="1:19">
      <c r="A1153" s="1" t="d">
        <v>2007-06-25</v>
      </c>
      <c r="B1153">
        <v>131.47179855346599</v>
      </c>
      <c r="C1153">
        <v>130.43690048217701</v>
      </c>
      <c r="D1153">
        <v>131.432296142578</v>
      </c>
      <c r="E1153">
        <v>130.72130096435501</v>
      </c>
      <c r="F1153">
        <v>1151</v>
      </c>
      <c r="K1153">
        <f t="shared" si="144"/>
        <v>130.72130096435501</v>
      </c>
      <c r="L1153">
        <f t="shared" si="145"/>
        <v>131.08153594970699</v>
      </c>
      <c r="M1153">
        <f t="shared" si="138"/>
        <v>-2.7481748878056544E-3</v>
      </c>
      <c r="O1153">
        <f t="shared" si="139"/>
        <v>108.20490454776217</v>
      </c>
      <c r="P1153">
        <f t="shared" si="140"/>
        <v>22.516396416592841</v>
      </c>
      <c r="Q1153">
        <f t="shared" si="141"/>
        <v>12.268957364174083</v>
      </c>
      <c r="R1153">
        <f t="shared" si="142"/>
        <v>1.8352330803872339</v>
      </c>
      <c r="S1153">
        <f t="shared" si="143"/>
        <v>130.72130096435501</v>
      </c>
    </row>
    <row r="1154" spans="1:19">
      <c r="A1154" s="1" t="d">
        <v>2007-06-26</v>
      </c>
      <c r="B1154">
        <v>130.93460433959899</v>
      </c>
      <c r="C1154">
        <v>129.7653956604</v>
      </c>
      <c r="D1154">
        <v>130.706293182373</v>
      </c>
      <c r="E1154">
        <v>130.918800964355</v>
      </c>
      <c r="F1154">
        <v>1152</v>
      </c>
      <c r="K1154">
        <f t="shared" si="144"/>
        <v>130.918800964355</v>
      </c>
      <c r="L1154">
        <f t="shared" si="145"/>
        <v>130.87929855346599</v>
      </c>
      <c r="M1154">
        <f t="shared" si="138"/>
        <v>3.0182321670135792E-4</v>
      </c>
      <c r="O1154">
        <f t="shared" si="139"/>
        <v>108.20490454776217</v>
      </c>
      <c r="P1154">
        <f t="shared" si="140"/>
        <v>22.713896416592831</v>
      </c>
      <c r="Q1154">
        <f t="shared" si="141"/>
        <v>12.268957364174083</v>
      </c>
      <c r="R1154">
        <f t="shared" si="142"/>
        <v>1.8513306177848861</v>
      </c>
      <c r="S1154">
        <f t="shared" si="143"/>
        <v>130.918800964355</v>
      </c>
    </row>
    <row r="1155" spans="1:19">
      <c r="A1155" s="1" t="d">
        <v>2007-06-27</v>
      </c>
      <c r="B1155">
        <v>131.08469421386701</v>
      </c>
      <c r="C1155">
        <v>130.53960433959901</v>
      </c>
      <c r="D1155">
        <v>130.90299758911101</v>
      </c>
      <c r="E1155">
        <v>130.83663787841701</v>
      </c>
      <c r="F1155">
        <v>1153</v>
      </c>
      <c r="K1155">
        <f t="shared" si="144"/>
        <v>130.83663787841701</v>
      </c>
      <c r="L1155">
        <f t="shared" si="145"/>
        <v>130.61859710693301</v>
      </c>
      <c r="M1155">
        <f t="shared" ref="M1155:M1218" si="146">K1155/L1155-1</f>
        <v>1.6692934720887731E-3</v>
      </c>
      <c r="O1155">
        <f t="shared" ref="O1155:O1218" si="147">SUM($E$2:$E$2188)/COUNTA($E$2:$E$2188)</f>
        <v>108.20490454776217</v>
      </c>
      <c r="P1155">
        <f t="shared" ref="P1155:P1218" si="148">E1155-O1155</f>
        <v>22.631733330654839</v>
      </c>
      <c r="Q1155">
        <f t="shared" ref="Q1155:Q1218" si="149">$E$2189</f>
        <v>12.268957364174083</v>
      </c>
      <c r="R1155">
        <f t="shared" ref="R1155:R1218" si="150">P1155/Q1155</f>
        <v>1.8446337907034005</v>
      </c>
      <c r="S1155">
        <f t="shared" ref="S1155:S1218" si="151">R1155*Q1155+O1155</f>
        <v>130.83663787841701</v>
      </c>
    </row>
    <row r="1156" spans="1:19">
      <c r="A1156" s="1" t="d">
        <v>2007-06-28</v>
      </c>
      <c r="B1156">
        <v>131.866798553466</v>
      </c>
      <c r="C1156">
        <v>130.713405303955</v>
      </c>
      <c r="D1156">
        <v>130.82400482177701</v>
      </c>
      <c r="E1156">
        <v>131.68510192871</v>
      </c>
      <c r="F1156">
        <v>1154</v>
      </c>
      <c r="K1156">
        <f t="shared" si="144"/>
        <v>131.68510192871</v>
      </c>
      <c r="L1156">
        <f t="shared" si="145"/>
        <v>130.90299758911101</v>
      </c>
      <c r="M1156">
        <f t="shared" si="146"/>
        <v>5.9746862486214081E-3</v>
      </c>
      <c r="O1156">
        <f t="shared" si="147"/>
        <v>108.20490454776217</v>
      </c>
      <c r="P1156">
        <f t="shared" si="148"/>
        <v>23.480197380947828</v>
      </c>
      <c r="Q1156">
        <f t="shared" si="149"/>
        <v>12.268957364174083</v>
      </c>
      <c r="R1156">
        <f t="shared" si="150"/>
        <v>1.9137891414889971</v>
      </c>
      <c r="S1156">
        <f t="shared" si="151"/>
        <v>131.68510192871</v>
      </c>
    </row>
    <row r="1157" spans="1:19">
      <c r="A1157" s="1" t="d">
        <v>2007-07-01</v>
      </c>
      <c r="B1157">
        <v>131.81150482177699</v>
      </c>
      <c r="C1157">
        <v>131.25849517822201</v>
      </c>
      <c r="D1157">
        <v>131.67719421386701</v>
      </c>
      <c r="E1157">
        <v>131.62190048217701</v>
      </c>
      <c r="F1157">
        <v>1155</v>
      </c>
      <c r="K1157">
        <f t="shared" si="144"/>
        <v>131.62190048217701</v>
      </c>
      <c r="L1157">
        <f t="shared" si="145"/>
        <v>131.795701446533</v>
      </c>
      <c r="M1157">
        <f t="shared" si="146"/>
        <v>-1.3187149690652156E-3</v>
      </c>
      <c r="O1157">
        <f t="shared" si="147"/>
        <v>108.20490454776217</v>
      </c>
      <c r="P1157">
        <f t="shared" si="148"/>
        <v>23.416995934414842</v>
      </c>
      <c r="Q1157">
        <f t="shared" si="149"/>
        <v>12.268957364174083</v>
      </c>
      <c r="R1157">
        <f t="shared" si="150"/>
        <v>1.9086378116198808</v>
      </c>
      <c r="S1157">
        <f t="shared" si="151"/>
        <v>131.62190048217701</v>
      </c>
    </row>
    <row r="1158" spans="1:19">
      <c r="A1158" s="1" t="d">
        <v>2007-07-02</v>
      </c>
      <c r="B1158">
        <v>132.046916046142</v>
      </c>
      <c r="C1158">
        <v>131.34539566039999</v>
      </c>
      <c r="D1158">
        <v>131.62979614257799</v>
      </c>
      <c r="E1158">
        <v>131.692997589111</v>
      </c>
      <c r="F1158">
        <v>1156</v>
      </c>
      <c r="K1158">
        <f t="shared" si="144"/>
        <v>131.692997589111</v>
      </c>
      <c r="L1158">
        <f t="shared" si="145"/>
        <v>131.44809951782199</v>
      </c>
      <c r="M1158">
        <f t="shared" si="146"/>
        <v>1.8630780679778081E-3</v>
      </c>
      <c r="O1158">
        <f t="shared" si="147"/>
        <v>108.20490454776217</v>
      </c>
      <c r="P1158">
        <f t="shared" si="148"/>
        <v>23.488093041348833</v>
      </c>
      <c r="Q1158">
        <f t="shared" si="149"/>
        <v>12.268957364174083</v>
      </c>
      <c r="R1158">
        <f t="shared" si="150"/>
        <v>1.9144326892792976</v>
      </c>
      <c r="S1158">
        <f t="shared" si="151"/>
        <v>131.692997589111</v>
      </c>
    </row>
    <row r="1159" spans="1:19">
      <c r="A1159" s="1" t="d">
        <v>2007-07-03</v>
      </c>
      <c r="B1159">
        <v>131.98530578613199</v>
      </c>
      <c r="C1159">
        <v>131.39280578613199</v>
      </c>
      <c r="D1159">
        <v>131.692997589111</v>
      </c>
      <c r="E1159">
        <v>131.93789566039999</v>
      </c>
      <c r="F1159">
        <v>1157</v>
      </c>
      <c r="K1159">
        <f t="shared" si="144"/>
        <v>131.93789566039999</v>
      </c>
      <c r="L1159">
        <f t="shared" si="145"/>
        <v>130.72130096435501</v>
      </c>
      <c r="M1159">
        <f t="shared" si="146"/>
        <v>9.3067823458758969E-3</v>
      </c>
      <c r="O1159">
        <f t="shared" si="147"/>
        <v>108.20490454776217</v>
      </c>
      <c r="P1159">
        <f t="shared" si="148"/>
        <v>23.732991112637819</v>
      </c>
      <c r="Q1159">
        <f t="shared" si="149"/>
        <v>12.268957364174083</v>
      </c>
      <c r="R1159">
        <f t="shared" si="150"/>
        <v>1.9343934784498673</v>
      </c>
      <c r="S1159">
        <f t="shared" si="151"/>
        <v>131.93789566039999</v>
      </c>
    </row>
    <row r="1160" spans="1:19">
      <c r="A1160" s="1" t="d">
        <v>2007-07-04</v>
      </c>
      <c r="B1160">
        <v>132.151199035644</v>
      </c>
      <c r="C1160">
        <v>131.75619903564399</v>
      </c>
      <c r="D1160">
        <v>131.93789566039999</v>
      </c>
      <c r="E1160">
        <v>132.05640289306601</v>
      </c>
      <c r="F1160">
        <v>1158</v>
      </c>
      <c r="K1160">
        <f t="shared" si="144"/>
        <v>132.05640289306601</v>
      </c>
      <c r="L1160">
        <f t="shared" si="145"/>
        <v>130.918800964355</v>
      </c>
      <c r="M1160">
        <f t="shared" si="146"/>
        <v>8.6893702075743207E-3</v>
      </c>
      <c r="O1160">
        <f t="shared" si="147"/>
        <v>108.20490454776217</v>
      </c>
      <c r="P1160">
        <f t="shared" si="148"/>
        <v>23.851498345303838</v>
      </c>
      <c r="Q1160">
        <f t="shared" si="149"/>
        <v>12.268957364174083</v>
      </c>
      <c r="R1160">
        <f t="shared" si="150"/>
        <v>1.9440525903978854</v>
      </c>
      <c r="S1160">
        <f t="shared" si="151"/>
        <v>132.05640289306601</v>
      </c>
    </row>
    <row r="1161" spans="1:19">
      <c r="A1161" s="1" t="d">
        <v>2007-07-05</v>
      </c>
      <c r="B1161">
        <v>132.83059951782201</v>
      </c>
      <c r="C1161">
        <v>131.96159469604399</v>
      </c>
      <c r="D1161">
        <v>132.04059951782199</v>
      </c>
      <c r="E1161">
        <v>132.696300964355</v>
      </c>
      <c r="F1161">
        <v>1159</v>
      </c>
      <c r="K1161">
        <f t="shared" ref="K1161:K1224" si="152">E1161</f>
        <v>132.696300964355</v>
      </c>
      <c r="L1161">
        <f t="shared" ref="L1161:L1224" si="153">E1155</f>
        <v>130.83663787841701</v>
      </c>
      <c r="M1161">
        <f t="shared" si="146"/>
        <v>1.4213626367150622E-2</v>
      </c>
      <c r="O1161">
        <f t="shared" si="147"/>
        <v>108.20490454776217</v>
      </c>
      <c r="P1161">
        <f t="shared" si="148"/>
        <v>24.491396416592835</v>
      </c>
      <c r="Q1161">
        <f t="shared" si="149"/>
        <v>12.268957364174083</v>
      </c>
      <c r="R1161">
        <f t="shared" si="150"/>
        <v>1.9962084543637615</v>
      </c>
      <c r="S1161">
        <f t="shared" si="151"/>
        <v>132.696300964355</v>
      </c>
    </row>
    <row r="1162" spans="1:19">
      <c r="A1162" s="1" t="d">
        <v>2007-07-08</v>
      </c>
      <c r="B1162">
        <v>133.09130096435501</v>
      </c>
      <c r="C1162">
        <v>132.65679855346599</v>
      </c>
      <c r="D1162">
        <v>132.88590530395501</v>
      </c>
      <c r="E1162">
        <v>132.75950241088799</v>
      </c>
      <c r="F1162">
        <v>1160</v>
      </c>
      <c r="K1162">
        <f t="shared" si="152"/>
        <v>132.75950241088799</v>
      </c>
      <c r="L1162">
        <f t="shared" si="153"/>
        <v>131.68510192871</v>
      </c>
      <c r="M1162">
        <f t="shared" si="146"/>
        <v>8.1588613020144862E-3</v>
      </c>
      <c r="O1162">
        <f t="shared" si="147"/>
        <v>108.20490454776217</v>
      </c>
      <c r="P1162">
        <f t="shared" si="148"/>
        <v>24.554597863125821</v>
      </c>
      <c r="Q1162">
        <f t="shared" si="149"/>
        <v>12.268957364174083</v>
      </c>
      <c r="R1162">
        <f t="shared" si="150"/>
        <v>2.0013597842328776</v>
      </c>
      <c r="S1162">
        <f t="shared" si="151"/>
        <v>132.75950241088799</v>
      </c>
    </row>
    <row r="1163" spans="1:19">
      <c r="A1163" s="1" t="d">
        <v>2007-07-09</v>
      </c>
      <c r="B1163">
        <v>132.95700241088801</v>
      </c>
      <c r="C1163">
        <v>131.62032135009699</v>
      </c>
      <c r="D1163">
        <v>132.77530578613201</v>
      </c>
      <c r="E1163">
        <v>131.85099517822201</v>
      </c>
      <c r="F1163">
        <v>1161</v>
      </c>
      <c r="K1163">
        <f t="shared" si="152"/>
        <v>131.85099517822201</v>
      </c>
      <c r="L1163">
        <f t="shared" si="153"/>
        <v>131.62190048217701</v>
      </c>
      <c r="M1163">
        <f t="shared" si="146"/>
        <v>1.7405514979327297E-3</v>
      </c>
      <c r="O1163">
        <f t="shared" si="147"/>
        <v>108.20490454776217</v>
      </c>
      <c r="P1163">
        <f t="shared" si="148"/>
        <v>23.646090630459838</v>
      </c>
      <c r="Q1163">
        <f t="shared" si="149"/>
        <v>12.268957364174083</v>
      </c>
      <c r="R1163">
        <f t="shared" si="150"/>
        <v>1.9273105226942515</v>
      </c>
      <c r="S1163">
        <f t="shared" si="151"/>
        <v>131.85099517822201</v>
      </c>
    </row>
    <row r="1164" spans="1:19">
      <c r="A1164" s="1" t="d">
        <v>2007-07-10</v>
      </c>
      <c r="B1164">
        <v>133.004400482177</v>
      </c>
      <c r="C1164">
        <v>131.58239807128899</v>
      </c>
      <c r="D1164">
        <v>131.843099517822</v>
      </c>
      <c r="E1164">
        <v>132.81479614257799</v>
      </c>
      <c r="F1164">
        <v>1162</v>
      </c>
      <c r="K1164">
        <f t="shared" si="152"/>
        <v>132.81479614257799</v>
      </c>
      <c r="L1164">
        <f t="shared" si="153"/>
        <v>131.692997589111</v>
      </c>
      <c r="M1164">
        <f t="shared" si="146"/>
        <v>8.5182855125454093E-3</v>
      </c>
      <c r="O1164">
        <f t="shared" si="147"/>
        <v>108.20490454776217</v>
      </c>
      <c r="P1164">
        <f t="shared" si="148"/>
        <v>24.609891594815821</v>
      </c>
      <c r="Q1164">
        <f t="shared" si="149"/>
        <v>12.268957364174083</v>
      </c>
      <c r="R1164">
        <f t="shared" si="150"/>
        <v>2.0058665837960956</v>
      </c>
      <c r="S1164">
        <f t="shared" si="151"/>
        <v>132.81479614257799</v>
      </c>
    </row>
    <row r="1165" spans="1:19">
      <c r="A1165" s="1" t="d">
        <v>2007-07-11</v>
      </c>
      <c r="B1165">
        <v>133.383597106933</v>
      </c>
      <c r="C1165">
        <v>132.57780578613199</v>
      </c>
      <c r="D1165">
        <v>132.85429855346601</v>
      </c>
      <c r="E1165">
        <v>133.27299758911099</v>
      </c>
      <c r="F1165">
        <v>1163</v>
      </c>
      <c r="K1165">
        <f t="shared" si="152"/>
        <v>133.27299758911099</v>
      </c>
      <c r="L1165">
        <f t="shared" si="153"/>
        <v>131.93789566039999</v>
      </c>
      <c r="M1165">
        <f t="shared" si="146"/>
        <v>1.0119169492800451E-2</v>
      </c>
      <c r="O1165">
        <f t="shared" si="147"/>
        <v>108.20490454776217</v>
      </c>
      <c r="P1165">
        <f t="shared" si="148"/>
        <v>25.068093041348817</v>
      </c>
      <c r="Q1165">
        <f t="shared" si="149"/>
        <v>12.268957364174083</v>
      </c>
      <c r="R1165">
        <f t="shared" si="150"/>
        <v>2.0432129884605188</v>
      </c>
      <c r="S1165">
        <f t="shared" si="151"/>
        <v>133.27299758911099</v>
      </c>
    </row>
    <row r="1166" spans="1:19">
      <c r="A1166" s="1" t="d">
        <v>2007-07-12</v>
      </c>
      <c r="B1166">
        <v>133.438902893066</v>
      </c>
      <c r="C1166">
        <v>132.72</v>
      </c>
      <c r="D1166">
        <v>133.26510192871001</v>
      </c>
      <c r="E1166">
        <v>132.80690048217701</v>
      </c>
      <c r="F1166">
        <v>1164</v>
      </c>
      <c r="K1166">
        <f t="shared" si="152"/>
        <v>132.80690048217701</v>
      </c>
      <c r="L1166">
        <f t="shared" si="153"/>
        <v>132.05640289306601</v>
      </c>
      <c r="M1166">
        <f t="shared" si="146"/>
        <v>5.683159412714911E-3</v>
      </c>
      <c r="O1166">
        <f t="shared" si="147"/>
        <v>108.20490454776217</v>
      </c>
      <c r="P1166">
        <f t="shared" si="148"/>
        <v>24.601995934414845</v>
      </c>
      <c r="Q1166">
        <f t="shared" si="149"/>
        <v>12.268957364174083</v>
      </c>
      <c r="R1166">
        <f t="shared" si="150"/>
        <v>2.0052230360057979</v>
      </c>
      <c r="S1166">
        <f t="shared" si="151"/>
        <v>132.80690048217701</v>
      </c>
    </row>
    <row r="1167" spans="1:19">
      <c r="A1167" s="1" t="d">
        <v>2007-07-15</v>
      </c>
      <c r="B1167">
        <v>132.949094696044</v>
      </c>
      <c r="C1167">
        <v>132.48299758911099</v>
      </c>
      <c r="D1167">
        <v>132.846402893066</v>
      </c>
      <c r="E1167">
        <v>132.52250000000001</v>
      </c>
      <c r="F1167">
        <v>1165</v>
      </c>
      <c r="K1167">
        <f t="shared" si="152"/>
        <v>132.52250000000001</v>
      </c>
      <c r="L1167">
        <f t="shared" si="153"/>
        <v>132.696300964355</v>
      </c>
      <c r="M1167">
        <f t="shared" si="146"/>
        <v>-1.3097649526920829E-3</v>
      </c>
      <c r="O1167">
        <f t="shared" si="147"/>
        <v>108.20490454776217</v>
      </c>
      <c r="P1167">
        <f t="shared" si="148"/>
        <v>24.317595452237839</v>
      </c>
      <c r="Q1167">
        <f t="shared" si="149"/>
        <v>12.268957364174083</v>
      </c>
      <c r="R1167">
        <f t="shared" si="150"/>
        <v>1.9820425428526087</v>
      </c>
      <c r="S1167">
        <f t="shared" si="151"/>
        <v>132.52250000000001</v>
      </c>
    </row>
    <row r="1168" spans="1:19">
      <c r="A1168" s="1" t="d">
        <v>2007-07-16</v>
      </c>
      <c r="B1168">
        <v>133.27299758911099</v>
      </c>
      <c r="C1168">
        <v>132.49880096435501</v>
      </c>
      <c r="D1168">
        <v>132.569898071289</v>
      </c>
      <c r="E1168">
        <v>132.90960433959901</v>
      </c>
      <c r="F1168">
        <v>1166</v>
      </c>
      <c r="K1168">
        <f t="shared" si="152"/>
        <v>132.90960433959901</v>
      </c>
      <c r="L1168">
        <f t="shared" si="153"/>
        <v>132.75950241088799</v>
      </c>
      <c r="M1168">
        <f t="shared" si="146"/>
        <v>1.1306303954534691E-3</v>
      </c>
      <c r="O1168">
        <f t="shared" si="147"/>
        <v>108.20490454776217</v>
      </c>
      <c r="P1168">
        <f t="shared" si="148"/>
        <v>24.704699791836845</v>
      </c>
      <c r="Q1168">
        <f t="shared" si="149"/>
        <v>12.268957364174083</v>
      </c>
      <c r="R1168">
        <f t="shared" si="150"/>
        <v>2.0135940698576147</v>
      </c>
      <c r="S1168">
        <f t="shared" si="151"/>
        <v>132.90960433959901</v>
      </c>
    </row>
    <row r="1169" spans="1:19">
      <c r="A1169" s="1" t="d">
        <v>2007-07-17</v>
      </c>
      <c r="B1169">
        <v>133.099196624755</v>
      </c>
      <c r="C1169">
        <v>132.696300964355</v>
      </c>
      <c r="D1169">
        <v>132.910387878417</v>
      </c>
      <c r="E1169">
        <v>132.94119903564399</v>
      </c>
      <c r="F1169">
        <v>1167</v>
      </c>
      <c r="K1169">
        <f t="shared" si="152"/>
        <v>132.94119903564399</v>
      </c>
      <c r="L1169">
        <f t="shared" si="153"/>
        <v>131.85099517822201</v>
      </c>
      <c r="M1169">
        <f t="shared" si="146"/>
        <v>8.2684537644055478E-3</v>
      </c>
      <c r="O1169">
        <f t="shared" si="147"/>
        <v>108.20490454776217</v>
      </c>
      <c r="P1169">
        <f t="shared" si="148"/>
        <v>24.736294487881821</v>
      </c>
      <c r="Q1169">
        <f t="shared" si="149"/>
        <v>12.268957364174083</v>
      </c>
      <c r="R1169">
        <f t="shared" si="150"/>
        <v>2.016169243534331</v>
      </c>
      <c r="S1169">
        <f t="shared" si="151"/>
        <v>132.94119903564399</v>
      </c>
    </row>
    <row r="1170" spans="1:19">
      <c r="A1170" s="1" t="d">
        <v>2007-07-18</v>
      </c>
      <c r="B1170">
        <v>133.34409469604401</v>
      </c>
      <c r="C1170">
        <v>132.799004821777</v>
      </c>
      <c r="D1170">
        <v>132.94119903564399</v>
      </c>
      <c r="E1170">
        <v>133.099196624755</v>
      </c>
      <c r="F1170">
        <v>1168</v>
      </c>
      <c r="K1170">
        <f t="shared" si="152"/>
        <v>133.099196624755</v>
      </c>
      <c r="L1170">
        <f t="shared" si="153"/>
        <v>132.81479614257799</v>
      </c>
      <c r="M1170">
        <f t="shared" si="146"/>
        <v>2.1413313157647718E-3</v>
      </c>
      <c r="O1170">
        <f t="shared" si="147"/>
        <v>108.20490454776217</v>
      </c>
      <c r="P1170">
        <f t="shared" si="148"/>
        <v>24.894292076992826</v>
      </c>
      <c r="Q1170">
        <f t="shared" si="149"/>
        <v>12.268957364174083</v>
      </c>
      <c r="R1170">
        <f t="shared" si="150"/>
        <v>2.029047076949285</v>
      </c>
      <c r="S1170">
        <f t="shared" si="151"/>
        <v>133.099196624755</v>
      </c>
    </row>
    <row r="1171" spans="1:19">
      <c r="A1171" s="1" t="d">
        <v>2007-07-19</v>
      </c>
      <c r="B1171">
        <v>133.36069366455001</v>
      </c>
      <c r="C1171">
        <v>132.06429855346599</v>
      </c>
      <c r="D1171">
        <v>133.107104339599</v>
      </c>
      <c r="E1171">
        <v>132.50669662475499</v>
      </c>
      <c r="F1171">
        <v>1169</v>
      </c>
      <c r="K1171">
        <f t="shared" si="152"/>
        <v>132.50669662475499</v>
      </c>
      <c r="L1171">
        <f t="shared" si="153"/>
        <v>133.27299758911099</v>
      </c>
      <c r="M1171">
        <f t="shared" si="146"/>
        <v>-5.7498591479013816E-3</v>
      </c>
      <c r="O1171">
        <f t="shared" si="147"/>
        <v>108.20490454776217</v>
      </c>
      <c r="P1171">
        <f t="shared" si="148"/>
        <v>24.301792076992825</v>
      </c>
      <c r="Q1171">
        <f t="shared" si="149"/>
        <v>12.268957364174083</v>
      </c>
      <c r="R1171">
        <f t="shared" si="150"/>
        <v>1.9807544647563264</v>
      </c>
      <c r="S1171">
        <f t="shared" si="151"/>
        <v>132.50669662475499</v>
      </c>
    </row>
    <row r="1172" spans="1:19">
      <c r="A1172" s="1" t="d">
        <v>2007-07-22</v>
      </c>
      <c r="B1172">
        <v>132.68049758911101</v>
      </c>
      <c r="C1172">
        <v>131.91419662475499</v>
      </c>
      <c r="D1172">
        <v>132.617296142578</v>
      </c>
      <c r="E1172">
        <v>132.001097106933</v>
      </c>
      <c r="F1172">
        <v>1170</v>
      </c>
      <c r="K1172">
        <f t="shared" si="152"/>
        <v>132.001097106933</v>
      </c>
      <c r="L1172">
        <f t="shared" si="153"/>
        <v>132.80690048217701</v>
      </c>
      <c r="M1172">
        <f t="shared" si="146"/>
        <v>-6.0674812251352295E-3</v>
      </c>
      <c r="O1172">
        <f t="shared" si="147"/>
        <v>108.20490454776217</v>
      </c>
      <c r="P1172">
        <f t="shared" si="148"/>
        <v>23.796192559170834</v>
      </c>
      <c r="Q1172">
        <f t="shared" si="149"/>
        <v>12.268957364174083</v>
      </c>
      <c r="R1172">
        <f t="shared" si="150"/>
        <v>1.9395448083189859</v>
      </c>
      <c r="S1172">
        <f t="shared" si="151"/>
        <v>132.001097106933</v>
      </c>
    </row>
    <row r="1173" spans="1:19">
      <c r="A1173" s="1" t="d">
        <v>2007-07-23</v>
      </c>
      <c r="B1173">
        <v>132.18280578613201</v>
      </c>
      <c r="C1173">
        <v>131.02940048217701</v>
      </c>
      <c r="D1173">
        <v>131.96159469604399</v>
      </c>
      <c r="E1173">
        <v>131.274298553466</v>
      </c>
      <c r="F1173">
        <v>1171</v>
      </c>
      <c r="K1173">
        <f t="shared" si="152"/>
        <v>131.274298553466</v>
      </c>
      <c r="L1173">
        <f t="shared" si="153"/>
        <v>132.52250000000001</v>
      </c>
      <c r="M1173">
        <f t="shared" si="146"/>
        <v>-9.4187888587523583E-3</v>
      </c>
      <c r="O1173">
        <f t="shared" si="147"/>
        <v>108.20490454776217</v>
      </c>
      <c r="P1173">
        <f t="shared" si="148"/>
        <v>23.069394005703828</v>
      </c>
      <c r="Q1173">
        <f t="shared" si="149"/>
        <v>12.268957364174083</v>
      </c>
      <c r="R1173">
        <f t="shared" si="150"/>
        <v>1.8803059885974918</v>
      </c>
      <c r="S1173">
        <f t="shared" si="151"/>
        <v>131.274298553466</v>
      </c>
    </row>
    <row r="1174" spans="1:19">
      <c r="A1174" s="1" t="d">
        <v>2007-07-24</v>
      </c>
      <c r="B1174">
        <v>131.36119903564401</v>
      </c>
      <c r="C1174">
        <v>130.13669662475499</v>
      </c>
      <c r="D1174">
        <v>131.31380096435501</v>
      </c>
      <c r="E1174">
        <v>130.57119903564401</v>
      </c>
      <c r="F1174">
        <v>1172</v>
      </c>
      <c r="K1174">
        <f t="shared" si="152"/>
        <v>130.57119903564401</v>
      </c>
      <c r="L1174">
        <f t="shared" si="153"/>
        <v>132.90960433959901</v>
      </c>
      <c r="M1174">
        <f t="shared" si="146"/>
        <v>-1.759395278899567E-2</v>
      </c>
      <c r="O1174">
        <f t="shared" si="147"/>
        <v>108.20490454776217</v>
      </c>
      <c r="P1174">
        <f t="shared" si="148"/>
        <v>22.366294487881845</v>
      </c>
      <c r="Q1174">
        <f t="shared" si="149"/>
        <v>12.268957364174083</v>
      </c>
      <c r="R1174">
        <f t="shared" si="150"/>
        <v>1.8229987947624995</v>
      </c>
      <c r="S1174">
        <f t="shared" si="151"/>
        <v>130.57119903564401</v>
      </c>
    </row>
    <row r="1175" spans="1:19">
      <c r="A1175" s="1" t="d">
        <v>2007-07-25</v>
      </c>
      <c r="B1175">
        <v>130.71972183227501</v>
      </c>
      <c r="C1175">
        <v>128.169604339599</v>
      </c>
      <c r="D1175">
        <v>130.579094696044</v>
      </c>
      <c r="E1175">
        <v>128.651504821777</v>
      </c>
      <c r="F1175">
        <v>1173</v>
      </c>
      <c r="K1175">
        <f t="shared" si="152"/>
        <v>128.651504821777</v>
      </c>
      <c r="L1175">
        <f t="shared" si="153"/>
        <v>132.94119903564399</v>
      </c>
      <c r="M1175">
        <f t="shared" si="146"/>
        <v>-3.2267605866236004E-2</v>
      </c>
      <c r="O1175">
        <f t="shared" si="147"/>
        <v>108.20490454776217</v>
      </c>
      <c r="P1175">
        <f t="shared" si="148"/>
        <v>20.446600274014827</v>
      </c>
      <c r="Q1175">
        <f t="shared" si="149"/>
        <v>12.268957364174083</v>
      </c>
      <c r="R1175">
        <f t="shared" si="150"/>
        <v>1.6665312028648689</v>
      </c>
      <c r="S1175">
        <f t="shared" si="151"/>
        <v>128.651504821777</v>
      </c>
    </row>
    <row r="1176" spans="1:19">
      <c r="A1176" s="1" t="d">
        <v>2007-07-26</v>
      </c>
      <c r="B1176">
        <v>129.480995178222</v>
      </c>
      <c r="C1176">
        <v>127.5928956604</v>
      </c>
      <c r="D1176">
        <v>128.651504821777</v>
      </c>
      <c r="E1176">
        <v>127.75090530395499</v>
      </c>
      <c r="F1176">
        <v>1174</v>
      </c>
      <c r="K1176">
        <f t="shared" si="152"/>
        <v>127.75090530395499</v>
      </c>
      <c r="L1176">
        <f t="shared" si="153"/>
        <v>133.099196624755</v>
      </c>
      <c r="M1176">
        <f t="shared" si="146"/>
        <v>-4.0182746826627147E-2</v>
      </c>
      <c r="O1176">
        <f t="shared" si="147"/>
        <v>108.20490454776217</v>
      </c>
      <c r="P1176">
        <f t="shared" si="148"/>
        <v>19.546000756192825</v>
      </c>
      <c r="Q1176">
        <f t="shared" si="149"/>
        <v>12.268957364174083</v>
      </c>
      <c r="R1176">
        <f t="shared" si="150"/>
        <v>1.5931264716322222</v>
      </c>
      <c r="S1176">
        <f t="shared" si="151"/>
        <v>127.75090530395499</v>
      </c>
    </row>
    <row r="1177" spans="1:19">
      <c r="A1177" s="1" t="d">
        <v>2007-07-29</v>
      </c>
      <c r="B1177">
        <v>129.15393402099599</v>
      </c>
      <c r="C1177">
        <v>127.316402893066</v>
      </c>
      <c r="D1177">
        <v>127.450701446533</v>
      </c>
      <c r="E1177">
        <v>129.038597106933</v>
      </c>
      <c r="F1177">
        <v>1175</v>
      </c>
      <c r="K1177">
        <f t="shared" si="152"/>
        <v>129.038597106933</v>
      </c>
      <c r="L1177">
        <f t="shared" si="153"/>
        <v>132.50669662475499</v>
      </c>
      <c r="M1177">
        <f t="shared" si="146"/>
        <v>-2.6173013184709326E-2</v>
      </c>
      <c r="O1177">
        <f t="shared" si="147"/>
        <v>108.20490454776217</v>
      </c>
      <c r="P1177">
        <f t="shared" si="148"/>
        <v>20.833692559170828</v>
      </c>
      <c r="Q1177">
        <f t="shared" si="149"/>
        <v>12.268957364174083</v>
      </c>
      <c r="R1177">
        <f t="shared" si="150"/>
        <v>1.6980817473541936</v>
      </c>
      <c r="S1177">
        <f t="shared" si="151"/>
        <v>129.038597106933</v>
      </c>
    </row>
    <row r="1178" spans="1:19">
      <c r="A1178" s="1" t="d">
        <v>2007-07-30</v>
      </c>
      <c r="B1178">
        <v>129.38224517822201</v>
      </c>
      <c r="C1178">
        <v>127.85359710693299</v>
      </c>
      <c r="D1178">
        <v>129.05440048217699</v>
      </c>
      <c r="E1178">
        <v>127.91679855346599</v>
      </c>
      <c r="F1178">
        <v>1176</v>
      </c>
      <c r="K1178">
        <f t="shared" si="152"/>
        <v>127.91679855346599</v>
      </c>
      <c r="L1178">
        <f t="shared" si="153"/>
        <v>132.001097106933</v>
      </c>
      <c r="M1178">
        <f t="shared" si="146"/>
        <v>-3.0941398541243559E-2</v>
      </c>
      <c r="O1178">
        <f t="shared" si="147"/>
        <v>108.20490454776217</v>
      </c>
      <c r="P1178">
        <f t="shared" si="148"/>
        <v>19.711894005703826</v>
      </c>
      <c r="Q1178">
        <f t="shared" si="149"/>
        <v>12.268957364174083</v>
      </c>
      <c r="R1178">
        <f t="shared" si="150"/>
        <v>1.6066478528373942</v>
      </c>
      <c r="S1178">
        <f t="shared" si="151"/>
        <v>127.91679855346599</v>
      </c>
    </row>
    <row r="1179" spans="1:19">
      <c r="A1179" s="1" t="d">
        <v>2007-07-31</v>
      </c>
      <c r="B1179">
        <v>128.71469421386701</v>
      </c>
      <c r="C1179">
        <v>126.787104339599</v>
      </c>
      <c r="D1179">
        <v>127.900995178222</v>
      </c>
      <c r="E1179">
        <v>128.548800964355</v>
      </c>
      <c r="F1179">
        <v>1177</v>
      </c>
      <c r="K1179">
        <f t="shared" si="152"/>
        <v>128.548800964355</v>
      </c>
      <c r="L1179">
        <f t="shared" si="153"/>
        <v>131.274298553466</v>
      </c>
      <c r="M1179">
        <f t="shared" si="146"/>
        <v>-2.0761852237214162E-2</v>
      </c>
      <c r="O1179">
        <f t="shared" si="147"/>
        <v>108.20490454776217</v>
      </c>
      <c r="P1179">
        <f t="shared" si="148"/>
        <v>20.343896416592827</v>
      </c>
      <c r="Q1179">
        <f t="shared" si="149"/>
        <v>12.268957364174083</v>
      </c>
      <c r="R1179">
        <f t="shared" si="150"/>
        <v>1.6581601690130521</v>
      </c>
      <c r="S1179">
        <f t="shared" si="151"/>
        <v>128.548800964355</v>
      </c>
    </row>
    <row r="1180" spans="1:19">
      <c r="A1180" s="1" t="d">
        <v>2007-08-01</v>
      </c>
      <c r="B1180">
        <v>129.14919662475501</v>
      </c>
      <c r="C1180">
        <v>127.664004821777</v>
      </c>
      <c r="D1180">
        <v>128.54090530395499</v>
      </c>
      <c r="E1180">
        <v>129.00700241088799</v>
      </c>
      <c r="F1180">
        <v>1178</v>
      </c>
      <c r="K1180">
        <f t="shared" si="152"/>
        <v>129.00700241088799</v>
      </c>
      <c r="L1180">
        <f t="shared" si="153"/>
        <v>130.57119903564401</v>
      </c>
      <c r="M1180">
        <f t="shared" si="146"/>
        <v>-1.1979645100210989E-2</v>
      </c>
      <c r="O1180">
        <f t="shared" si="147"/>
        <v>108.20490454776217</v>
      </c>
      <c r="P1180">
        <f t="shared" si="148"/>
        <v>20.802097863125823</v>
      </c>
      <c r="Q1180">
        <f t="shared" si="149"/>
        <v>12.268957364174083</v>
      </c>
      <c r="R1180">
        <f t="shared" si="150"/>
        <v>1.6955065736774748</v>
      </c>
      <c r="S1180">
        <f t="shared" si="151"/>
        <v>129.00700241088799</v>
      </c>
    </row>
    <row r="1181" spans="1:19">
      <c r="A1181" s="1" t="d">
        <v>2007-08-02</v>
      </c>
      <c r="B1181">
        <v>129.33090530395501</v>
      </c>
      <c r="C1181">
        <v>128.17750000000001</v>
      </c>
      <c r="D1181">
        <v>129.00700241088799</v>
      </c>
      <c r="E1181">
        <v>128.54090530395499</v>
      </c>
      <c r="F1181">
        <v>1179</v>
      </c>
      <c r="K1181">
        <f t="shared" si="152"/>
        <v>128.54090530395499</v>
      </c>
      <c r="L1181">
        <f t="shared" si="153"/>
        <v>128.651504821777</v>
      </c>
      <c r="M1181">
        <f t="shared" si="146"/>
        <v>-8.5968304821015806E-4</v>
      </c>
      <c r="O1181">
        <f t="shared" si="147"/>
        <v>108.20490454776217</v>
      </c>
      <c r="P1181">
        <f t="shared" si="148"/>
        <v>20.336000756192817</v>
      </c>
      <c r="Q1181">
        <f t="shared" si="149"/>
        <v>12.268957364174083</v>
      </c>
      <c r="R1181">
        <f t="shared" si="150"/>
        <v>1.6575166212228327</v>
      </c>
      <c r="S1181">
        <f t="shared" si="151"/>
        <v>128.54090530395499</v>
      </c>
    </row>
    <row r="1182" spans="1:19">
      <c r="A1182" s="1" t="d">
        <v>2007-08-05</v>
      </c>
      <c r="B1182">
        <v>129.71799758911101</v>
      </c>
      <c r="C1182">
        <v>128.137997589111</v>
      </c>
      <c r="D1182">
        <v>128.343405303955</v>
      </c>
      <c r="E1182">
        <v>129.504694213867</v>
      </c>
      <c r="F1182">
        <v>1180</v>
      </c>
      <c r="K1182">
        <f t="shared" si="152"/>
        <v>129.504694213867</v>
      </c>
      <c r="L1182">
        <f t="shared" si="153"/>
        <v>127.75090530395499</v>
      </c>
      <c r="M1182">
        <f t="shared" si="146"/>
        <v>1.3728191637775389E-2</v>
      </c>
      <c r="O1182">
        <f t="shared" si="147"/>
        <v>108.20490454776217</v>
      </c>
      <c r="P1182">
        <f t="shared" si="148"/>
        <v>21.299789666104829</v>
      </c>
      <c r="Q1182">
        <f t="shared" si="149"/>
        <v>12.268957364174083</v>
      </c>
      <c r="R1182">
        <f t="shared" si="150"/>
        <v>1.736071699808917</v>
      </c>
      <c r="S1182">
        <f t="shared" si="151"/>
        <v>129.504694213867</v>
      </c>
    </row>
    <row r="1183" spans="1:19">
      <c r="A1183" s="1" t="d">
        <v>2007-08-06</v>
      </c>
      <c r="B1183">
        <v>129.63900482177701</v>
      </c>
      <c r="C1183">
        <v>128.25650482177701</v>
      </c>
      <c r="D1183">
        <v>129.48890289306601</v>
      </c>
      <c r="E1183">
        <v>128.9675</v>
      </c>
      <c r="F1183">
        <v>1181</v>
      </c>
      <c r="K1183">
        <f t="shared" si="152"/>
        <v>128.9675</v>
      </c>
      <c r="L1183">
        <f t="shared" si="153"/>
        <v>129.038597106933</v>
      </c>
      <c r="M1183">
        <f t="shared" si="146"/>
        <v>-5.5097551063798544E-4</v>
      </c>
      <c r="O1183">
        <f t="shared" si="147"/>
        <v>108.20490454776217</v>
      </c>
      <c r="P1183">
        <f t="shared" si="148"/>
        <v>20.762595452237832</v>
      </c>
      <c r="Q1183">
        <f t="shared" si="149"/>
        <v>12.268957364174083</v>
      </c>
      <c r="R1183">
        <f t="shared" si="150"/>
        <v>1.6922868696948576</v>
      </c>
      <c r="S1183">
        <f t="shared" si="151"/>
        <v>128.9675</v>
      </c>
    </row>
    <row r="1184" spans="1:19">
      <c r="A1184" s="1" t="d">
        <v>2007-08-07</v>
      </c>
      <c r="B1184">
        <v>130.642296142578</v>
      </c>
      <c r="C1184">
        <v>128.95169662475499</v>
      </c>
      <c r="D1184">
        <v>128.95169662475499</v>
      </c>
      <c r="E1184">
        <v>130.507997589111</v>
      </c>
      <c r="F1184">
        <v>1182</v>
      </c>
      <c r="K1184">
        <f t="shared" si="152"/>
        <v>130.507997589111</v>
      </c>
      <c r="L1184">
        <f t="shared" si="153"/>
        <v>127.91679855346599</v>
      </c>
      <c r="M1184">
        <f t="shared" si="146"/>
        <v>2.0256909686196867E-2</v>
      </c>
      <c r="O1184">
        <f t="shared" si="147"/>
        <v>108.20490454776217</v>
      </c>
      <c r="P1184">
        <f t="shared" si="148"/>
        <v>22.303093041348831</v>
      </c>
      <c r="Q1184">
        <f t="shared" si="149"/>
        <v>12.268957364174083</v>
      </c>
      <c r="R1184">
        <f t="shared" si="150"/>
        <v>1.8178474648933807</v>
      </c>
      <c r="S1184">
        <f t="shared" si="151"/>
        <v>130.507997589111</v>
      </c>
    </row>
    <row r="1185" spans="1:19">
      <c r="A1185" s="1" t="d">
        <v>2007-08-08</v>
      </c>
      <c r="B1185">
        <v>130.55539566039999</v>
      </c>
      <c r="C1185">
        <v>127.616594696044</v>
      </c>
      <c r="D1185">
        <v>130.51590530395501</v>
      </c>
      <c r="E1185">
        <v>127.7825</v>
      </c>
      <c r="F1185">
        <v>1183</v>
      </c>
      <c r="K1185">
        <f t="shared" si="152"/>
        <v>127.7825</v>
      </c>
      <c r="L1185">
        <f t="shared" si="153"/>
        <v>128.548800964355</v>
      </c>
      <c r="M1185">
        <f t="shared" si="146"/>
        <v>-5.9611677324589163E-3</v>
      </c>
      <c r="O1185">
        <f t="shared" si="147"/>
        <v>108.20490454776217</v>
      </c>
      <c r="P1185">
        <f t="shared" si="148"/>
        <v>19.57759545223783</v>
      </c>
      <c r="Q1185">
        <f t="shared" si="149"/>
        <v>12.268957364174083</v>
      </c>
      <c r="R1185">
        <f t="shared" si="150"/>
        <v>1.5957016453089408</v>
      </c>
      <c r="S1185">
        <f t="shared" si="151"/>
        <v>127.7825</v>
      </c>
    </row>
    <row r="1186" spans="1:19">
      <c r="A1186" s="1" t="d">
        <v>2007-08-09</v>
      </c>
      <c r="B1186">
        <v>128.33549758911099</v>
      </c>
      <c r="C1186">
        <v>126.4</v>
      </c>
      <c r="D1186">
        <v>127.758800964355</v>
      </c>
      <c r="E1186">
        <v>128.13010192870999</v>
      </c>
      <c r="F1186">
        <v>1184</v>
      </c>
      <c r="K1186">
        <f t="shared" si="152"/>
        <v>128.13010192870999</v>
      </c>
      <c r="L1186">
        <f t="shared" si="153"/>
        <v>129.00700241088799</v>
      </c>
      <c r="M1186">
        <f t="shared" si="146"/>
        <v>-6.797309183148581E-3</v>
      </c>
      <c r="O1186">
        <f t="shared" si="147"/>
        <v>108.20490454776217</v>
      </c>
      <c r="P1186">
        <f t="shared" si="148"/>
        <v>19.925197380947822</v>
      </c>
      <c r="Q1186">
        <f t="shared" si="149"/>
        <v>12.268957364174083</v>
      </c>
      <c r="R1186">
        <f t="shared" si="150"/>
        <v>1.6240334683312463</v>
      </c>
      <c r="S1186">
        <f t="shared" si="151"/>
        <v>128.13010192870999</v>
      </c>
    </row>
    <row r="1187" spans="1:19">
      <c r="A1187" s="1" t="d">
        <v>2007-08-12</v>
      </c>
      <c r="B1187">
        <v>128.10640289306599</v>
      </c>
      <c r="C1187">
        <v>126.881900482177</v>
      </c>
      <c r="D1187">
        <v>128.02739807128901</v>
      </c>
      <c r="E1187">
        <v>127.110995178222</v>
      </c>
      <c r="F1187">
        <v>1185</v>
      </c>
      <c r="K1187">
        <f t="shared" si="152"/>
        <v>127.110995178222</v>
      </c>
      <c r="L1187">
        <f t="shared" si="153"/>
        <v>128.54090530395499</v>
      </c>
      <c r="M1187">
        <f t="shared" si="146"/>
        <v>-1.1124164112208068E-2</v>
      </c>
      <c r="O1187">
        <f t="shared" si="147"/>
        <v>108.20490454776217</v>
      </c>
      <c r="P1187">
        <f t="shared" si="148"/>
        <v>18.906090630459829</v>
      </c>
      <c r="Q1187">
        <f t="shared" si="149"/>
        <v>12.268957364174083</v>
      </c>
      <c r="R1187">
        <f t="shared" si="150"/>
        <v>1.5409696251505836</v>
      </c>
      <c r="S1187">
        <f t="shared" si="151"/>
        <v>127.110995178222</v>
      </c>
    </row>
    <row r="1188" spans="1:19">
      <c r="A1188" s="1" t="d">
        <v>2007-08-13</v>
      </c>
      <c r="B1188">
        <v>127.15840530395501</v>
      </c>
      <c r="C1188">
        <v>125.467805786132</v>
      </c>
      <c r="D1188">
        <v>127.122844696044</v>
      </c>
      <c r="E1188">
        <v>125.53890289306599</v>
      </c>
      <c r="F1188">
        <v>1186</v>
      </c>
      <c r="K1188">
        <f t="shared" si="152"/>
        <v>125.53890289306599</v>
      </c>
      <c r="L1188">
        <f t="shared" si="153"/>
        <v>129.504694213867</v>
      </c>
      <c r="M1188">
        <f t="shared" si="146"/>
        <v>-3.0622761166107293E-2</v>
      </c>
      <c r="O1188">
        <f t="shared" si="147"/>
        <v>108.20490454776217</v>
      </c>
      <c r="P1188">
        <f t="shared" si="148"/>
        <v>17.333998345303826</v>
      </c>
      <c r="Q1188">
        <f t="shared" si="149"/>
        <v>12.268957364174083</v>
      </c>
      <c r="R1188">
        <f t="shared" si="150"/>
        <v>1.412833856275342</v>
      </c>
      <c r="S1188">
        <f t="shared" si="151"/>
        <v>125.53890289306599</v>
      </c>
    </row>
    <row r="1189" spans="1:19">
      <c r="A1189" s="1" t="d">
        <v>2007-08-14</v>
      </c>
      <c r="B1189">
        <v>125.704796142578</v>
      </c>
      <c r="C1189">
        <v>123.24</v>
      </c>
      <c r="D1189">
        <v>125.530995178222</v>
      </c>
      <c r="E1189">
        <v>123.37429855346601</v>
      </c>
      <c r="F1189">
        <v>1187</v>
      </c>
      <c r="K1189">
        <f t="shared" si="152"/>
        <v>123.37429855346601</v>
      </c>
      <c r="L1189">
        <f t="shared" si="153"/>
        <v>128.9675</v>
      </c>
      <c r="M1189">
        <f t="shared" si="146"/>
        <v>-4.3369077066191086E-2</v>
      </c>
      <c r="O1189">
        <f t="shared" si="147"/>
        <v>108.20490454776217</v>
      </c>
      <c r="P1189">
        <f t="shared" si="148"/>
        <v>15.169394005703836</v>
      </c>
      <c r="Q1189">
        <f t="shared" si="149"/>
        <v>12.268957364174083</v>
      </c>
      <c r="R1189">
        <f t="shared" si="150"/>
        <v>1.2364044926913806</v>
      </c>
      <c r="S1189">
        <f t="shared" si="151"/>
        <v>123.37429855346601</v>
      </c>
    </row>
    <row r="1190" spans="1:19">
      <c r="A1190" s="1" t="d">
        <v>2007-08-15</v>
      </c>
      <c r="B1190">
        <v>123.58128540039</v>
      </c>
      <c r="C1190">
        <v>118.531594696044</v>
      </c>
      <c r="D1190">
        <v>123.405905303955</v>
      </c>
      <c r="E1190">
        <v>120.964796142578</v>
      </c>
      <c r="F1190">
        <v>1188</v>
      </c>
      <c r="K1190">
        <f t="shared" si="152"/>
        <v>120.964796142578</v>
      </c>
      <c r="L1190">
        <f t="shared" si="153"/>
        <v>130.507997589111</v>
      </c>
      <c r="M1190">
        <f t="shared" si="146"/>
        <v>-7.3123499117491941E-2</v>
      </c>
      <c r="O1190">
        <f t="shared" si="147"/>
        <v>108.20490454776217</v>
      </c>
      <c r="P1190">
        <f t="shared" si="148"/>
        <v>12.759891594815826</v>
      </c>
      <c r="Q1190">
        <f t="shared" si="149"/>
        <v>12.268957364174083</v>
      </c>
      <c r="R1190">
        <f t="shared" si="150"/>
        <v>1.0400143399369284</v>
      </c>
      <c r="S1190">
        <f t="shared" si="151"/>
        <v>120.964796142578</v>
      </c>
    </row>
    <row r="1191" spans="1:19">
      <c r="A1191" s="1" t="d">
        <v>2007-08-16</v>
      </c>
      <c r="B1191">
        <v>122.60010192871</v>
      </c>
      <c r="C1191">
        <v>118.1128956604</v>
      </c>
      <c r="D1191">
        <v>120.972703857421</v>
      </c>
      <c r="E1191">
        <v>121.62840530395501</v>
      </c>
      <c r="F1191">
        <v>1189</v>
      </c>
      <c r="K1191">
        <f t="shared" si="152"/>
        <v>121.62840530395501</v>
      </c>
      <c r="L1191">
        <f t="shared" si="153"/>
        <v>127.7825</v>
      </c>
      <c r="M1191">
        <f t="shared" si="146"/>
        <v>-4.8160700377946841E-2</v>
      </c>
      <c r="O1191">
        <f t="shared" si="147"/>
        <v>108.20490454776217</v>
      </c>
      <c r="P1191">
        <f t="shared" si="148"/>
        <v>13.423500756192837</v>
      </c>
      <c r="Q1191">
        <f t="shared" si="149"/>
        <v>12.268957364174083</v>
      </c>
      <c r="R1191">
        <f t="shared" si="150"/>
        <v>1.0941028123049863</v>
      </c>
      <c r="S1191">
        <f t="shared" si="151"/>
        <v>121.62840530395501</v>
      </c>
    </row>
    <row r="1192" spans="1:19">
      <c r="A1192" s="1" t="d">
        <v>2007-08-19</v>
      </c>
      <c r="B1192">
        <v>123.153099517822</v>
      </c>
      <c r="C1192">
        <v>121.185995178222</v>
      </c>
      <c r="D1192">
        <v>121.225497589111</v>
      </c>
      <c r="E1192">
        <v>122.212997589111</v>
      </c>
      <c r="F1192">
        <v>1190</v>
      </c>
      <c r="K1192">
        <f t="shared" si="152"/>
        <v>122.212997589111</v>
      </c>
      <c r="L1192">
        <f t="shared" si="153"/>
        <v>128.13010192870999</v>
      </c>
      <c r="M1192">
        <f t="shared" si="146"/>
        <v>-4.6180438870572327E-2</v>
      </c>
      <c r="O1192">
        <f t="shared" si="147"/>
        <v>108.20490454776217</v>
      </c>
      <c r="P1192">
        <f t="shared" si="148"/>
        <v>14.008093041348829</v>
      </c>
      <c r="Q1192">
        <f t="shared" si="149"/>
        <v>12.268957364174083</v>
      </c>
      <c r="R1192">
        <f t="shared" si="150"/>
        <v>1.141750894191963</v>
      </c>
      <c r="S1192">
        <f t="shared" si="151"/>
        <v>122.212997589111</v>
      </c>
    </row>
    <row r="1193" spans="1:19">
      <c r="A1193" s="1" t="d">
        <v>2007-08-20</v>
      </c>
      <c r="B1193">
        <v>122.687002410888</v>
      </c>
      <c r="C1193">
        <v>121.25315048217701</v>
      </c>
      <c r="D1193">
        <v>122.2525</v>
      </c>
      <c r="E1193">
        <v>121.328201446533</v>
      </c>
      <c r="F1193">
        <v>1191</v>
      </c>
      <c r="K1193">
        <f t="shared" si="152"/>
        <v>121.328201446533</v>
      </c>
      <c r="L1193">
        <f t="shared" si="153"/>
        <v>127.110995178222</v>
      </c>
      <c r="M1193">
        <f t="shared" si="146"/>
        <v>-4.5494048123696618E-2</v>
      </c>
      <c r="O1193">
        <f t="shared" si="147"/>
        <v>108.20490454776217</v>
      </c>
      <c r="P1193">
        <f t="shared" si="148"/>
        <v>13.123296898770832</v>
      </c>
      <c r="Q1193">
        <f t="shared" si="149"/>
        <v>12.268957364174083</v>
      </c>
      <c r="R1193">
        <f t="shared" si="150"/>
        <v>1.0696342410555162</v>
      </c>
      <c r="S1193">
        <f t="shared" si="151"/>
        <v>121.328201446533</v>
      </c>
    </row>
    <row r="1194" spans="1:19">
      <c r="A1194" s="1" t="d">
        <v>2007-08-21</v>
      </c>
      <c r="B1194">
        <v>123.76140289306601</v>
      </c>
      <c r="C1194">
        <v>121.312398071289</v>
      </c>
      <c r="D1194">
        <v>121.328201446533</v>
      </c>
      <c r="E1194">
        <v>123.737703857421</v>
      </c>
      <c r="F1194">
        <v>1192</v>
      </c>
      <c r="K1194">
        <f t="shared" si="152"/>
        <v>123.737703857421</v>
      </c>
      <c r="L1194">
        <f t="shared" si="153"/>
        <v>125.53890289306599</v>
      </c>
      <c r="M1194">
        <f t="shared" si="146"/>
        <v>-1.434773599367245E-2</v>
      </c>
      <c r="O1194">
        <f t="shared" si="147"/>
        <v>108.20490454776217</v>
      </c>
      <c r="P1194">
        <f t="shared" si="148"/>
        <v>15.532799309658827</v>
      </c>
      <c r="Q1194">
        <f t="shared" si="149"/>
        <v>12.268957364174083</v>
      </c>
      <c r="R1194">
        <f t="shared" si="150"/>
        <v>1.2660243938099673</v>
      </c>
      <c r="S1194">
        <f t="shared" si="151"/>
        <v>123.737703857421</v>
      </c>
    </row>
    <row r="1195" spans="1:19">
      <c r="A1195" s="1" t="d">
        <v>2007-08-22</v>
      </c>
      <c r="B1195">
        <v>125.673201446533</v>
      </c>
      <c r="C1195">
        <v>123.666594696044</v>
      </c>
      <c r="D1195">
        <v>123.745599517822</v>
      </c>
      <c r="E1195">
        <v>124.267002410888</v>
      </c>
      <c r="F1195">
        <v>1193</v>
      </c>
      <c r="K1195">
        <f t="shared" si="152"/>
        <v>124.267002410888</v>
      </c>
      <c r="L1195">
        <f t="shared" si="153"/>
        <v>123.37429855346601</v>
      </c>
      <c r="M1195">
        <f t="shared" si="146"/>
        <v>7.2357360316430697E-3</v>
      </c>
      <c r="O1195">
        <f t="shared" si="147"/>
        <v>108.20490454776217</v>
      </c>
      <c r="P1195">
        <f t="shared" si="148"/>
        <v>16.062097863125828</v>
      </c>
      <c r="Q1195">
        <f t="shared" si="149"/>
        <v>12.268957364174083</v>
      </c>
      <c r="R1195">
        <f t="shared" si="150"/>
        <v>1.3091656761338082</v>
      </c>
      <c r="S1195">
        <f t="shared" si="151"/>
        <v>124.267002410888</v>
      </c>
    </row>
    <row r="1196" spans="1:19">
      <c r="A1196" s="1" t="d">
        <v>2007-08-23</v>
      </c>
      <c r="B1196">
        <v>125.870701446533</v>
      </c>
      <c r="C1196">
        <v>123.737703857421</v>
      </c>
      <c r="D1196">
        <v>124.282805786132</v>
      </c>
      <c r="E1196">
        <v>125.689004821777</v>
      </c>
      <c r="F1196">
        <v>1194</v>
      </c>
      <c r="K1196">
        <f t="shared" si="152"/>
        <v>125.689004821777</v>
      </c>
      <c r="L1196">
        <f t="shared" si="153"/>
        <v>120.964796142578</v>
      </c>
      <c r="M1196">
        <f t="shared" si="146"/>
        <v>3.9054409463317841E-2</v>
      </c>
      <c r="O1196">
        <f t="shared" si="147"/>
        <v>108.20490454776217</v>
      </c>
      <c r="P1196">
        <f t="shared" si="148"/>
        <v>17.484100274014835</v>
      </c>
      <c r="Q1196">
        <f t="shared" si="149"/>
        <v>12.268957364174083</v>
      </c>
      <c r="R1196">
        <f t="shared" si="150"/>
        <v>1.4250681419000777</v>
      </c>
      <c r="S1196">
        <f t="shared" si="151"/>
        <v>125.689004821777</v>
      </c>
    </row>
    <row r="1197" spans="1:19">
      <c r="A1197" s="1" t="d">
        <v>2007-08-26</v>
      </c>
      <c r="B1197">
        <v>126.123495178222</v>
      </c>
      <c r="C1197">
        <v>124.31440048217701</v>
      </c>
      <c r="D1197">
        <v>126.05239807128901</v>
      </c>
      <c r="E1197">
        <v>124.48030578613201</v>
      </c>
      <c r="F1197">
        <v>1195</v>
      </c>
      <c r="K1197">
        <f t="shared" si="152"/>
        <v>124.48030578613201</v>
      </c>
      <c r="L1197">
        <f t="shared" si="153"/>
        <v>121.62840530395501</v>
      </c>
      <c r="M1197">
        <f t="shared" si="146"/>
        <v>2.3447651681775872E-2</v>
      </c>
      <c r="O1197">
        <f t="shared" si="147"/>
        <v>108.20490454776217</v>
      </c>
      <c r="P1197">
        <f t="shared" si="148"/>
        <v>16.275401238369838</v>
      </c>
      <c r="Q1197">
        <f t="shared" si="149"/>
        <v>12.268957364174083</v>
      </c>
      <c r="R1197">
        <f t="shared" si="150"/>
        <v>1.3265512916276614</v>
      </c>
      <c r="S1197">
        <f t="shared" si="151"/>
        <v>124.48030578613201</v>
      </c>
    </row>
    <row r="1198" spans="1:19">
      <c r="A1198" s="1" t="d">
        <v>2007-08-27</v>
      </c>
      <c r="B1198">
        <v>124.914796142578</v>
      </c>
      <c r="C1198">
        <v>122.63169662475499</v>
      </c>
      <c r="D1198">
        <v>124.48030578613201</v>
      </c>
      <c r="E1198">
        <v>122.81340530395499</v>
      </c>
      <c r="F1198">
        <v>1196</v>
      </c>
      <c r="K1198">
        <f t="shared" si="152"/>
        <v>122.81340530395499</v>
      </c>
      <c r="L1198">
        <f t="shared" si="153"/>
        <v>122.212997589111</v>
      </c>
      <c r="M1198">
        <f t="shared" si="146"/>
        <v>4.9127975476275232E-3</v>
      </c>
      <c r="O1198">
        <f t="shared" si="147"/>
        <v>108.20490454776217</v>
      </c>
      <c r="P1198">
        <f t="shared" si="148"/>
        <v>14.608500756192825</v>
      </c>
      <c r="Q1198">
        <f t="shared" si="149"/>
        <v>12.268957364174083</v>
      </c>
      <c r="R1198">
        <f t="shared" si="150"/>
        <v>1.1906880366909021</v>
      </c>
      <c r="S1198">
        <f t="shared" si="151"/>
        <v>122.81340530395499</v>
      </c>
    </row>
    <row r="1199" spans="1:19">
      <c r="A1199" s="1" t="d">
        <v>2007-08-28</v>
      </c>
      <c r="B1199">
        <v>125.570497589111</v>
      </c>
      <c r="C1199">
        <v>122.0628956604</v>
      </c>
      <c r="D1199">
        <v>122.81340530395499</v>
      </c>
      <c r="E1199">
        <v>125.112296142578</v>
      </c>
      <c r="F1199">
        <v>1197</v>
      </c>
      <c r="K1199">
        <f t="shared" si="152"/>
        <v>125.112296142578</v>
      </c>
      <c r="L1199">
        <f t="shared" si="153"/>
        <v>121.328201446533</v>
      </c>
      <c r="M1199">
        <f t="shared" si="146"/>
        <v>3.118891280781555E-2</v>
      </c>
      <c r="O1199">
        <f t="shared" si="147"/>
        <v>108.20490454776217</v>
      </c>
      <c r="P1199">
        <f t="shared" si="148"/>
        <v>16.907391594815834</v>
      </c>
      <c r="Q1199">
        <f t="shared" si="149"/>
        <v>12.268957364174083</v>
      </c>
      <c r="R1199">
        <f t="shared" si="150"/>
        <v>1.3780626252876378</v>
      </c>
      <c r="S1199">
        <f t="shared" si="151"/>
        <v>125.112296142578</v>
      </c>
    </row>
    <row r="1200" spans="1:19">
      <c r="A1200" s="1" t="d">
        <v>2007-08-29</v>
      </c>
      <c r="B1200">
        <v>125.135995178222</v>
      </c>
      <c r="C1200">
        <v>123.88780578613201</v>
      </c>
      <c r="D1200">
        <v>125.096504821777</v>
      </c>
      <c r="E1200">
        <v>124.938495178222</v>
      </c>
      <c r="F1200">
        <v>1198</v>
      </c>
      <c r="K1200">
        <f t="shared" si="152"/>
        <v>124.938495178222</v>
      </c>
      <c r="L1200">
        <f t="shared" si="153"/>
        <v>123.737703857421</v>
      </c>
      <c r="M1200">
        <f t="shared" si="146"/>
        <v>9.7043284574331867E-3</v>
      </c>
      <c r="O1200">
        <f t="shared" si="147"/>
        <v>108.20490454776217</v>
      </c>
      <c r="P1200">
        <f t="shared" si="148"/>
        <v>16.73359063045983</v>
      </c>
      <c r="Q1200">
        <f t="shared" si="149"/>
        <v>12.268957364174083</v>
      </c>
      <c r="R1200">
        <f t="shared" si="150"/>
        <v>1.3638967137764029</v>
      </c>
      <c r="S1200">
        <f t="shared" si="151"/>
        <v>124.938495178222</v>
      </c>
    </row>
    <row r="1201" spans="1:19">
      <c r="A1201" s="1" t="d">
        <v>2007-08-30</v>
      </c>
      <c r="B1201">
        <v>125.981300964355</v>
      </c>
      <c r="C1201">
        <v>124.36969421386701</v>
      </c>
      <c r="D1201">
        <v>124.96219421386699</v>
      </c>
      <c r="E1201">
        <v>124.80419662475499</v>
      </c>
      <c r="F1201">
        <v>1199</v>
      </c>
      <c r="K1201">
        <f t="shared" si="152"/>
        <v>124.80419662475499</v>
      </c>
      <c r="L1201">
        <f t="shared" si="153"/>
        <v>124.267002410888</v>
      </c>
      <c r="M1201">
        <f t="shared" si="146"/>
        <v>4.3229031315228372E-3</v>
      </c>
      <c r="O1201">
        <f t="shared" si="147"/>
        <v>108.20490454776217</v>
      </c>
      <c r="P1201">
        <f t="shared" si="148"/>
        <v>16.599292076992825</v>
      </c>
      <c r="Q1201">
        <f t="shared" si="149"/>
        <v>12.268957364174083</v>
      </c>
      <c r="R1201">
        <f t="shared" si="150"/>
        <v>1.3529505062478673</v>
      </c>
      <c r="S1201">
        <f t="shared" si="151"/>
        <v>124.80419662475499</v>
      </c>
    </row>
    <row r="1202" spans="1:19">
      <c r="A1202" s="1" t="d">
        <v>2007-09-02</v>
      </c>
      <c r="B1202">
        <v>125.143902893066</v>
      </c>
      <c r="C1202">
        <v>124.511900482177</v>
      </c>
      <c r="D1202">
        <v>124.80419662475499</v>
      </c>
      <c r="E1202">
        <v>124.511900482177</v>
      </c>
      <c r="F1202">
        <v>1200</v>
      </c>
      <c r="K1202">
        <f t="shared" si="152"/>
        <v>124.511900482177</v>
      </c>
      <c r="L1202">
        <f t="shared" si="153"/>
        <v>125.689004821777</v>
      </c>
      <c r="M1202">
        <f t="shared" si="146"/>
        <v>-9.3652132998356397E-3</v>
      </c>
      <c r="O1202">
        <f t="shared" si="147"/>
        <v>108.20490454776217</v>
      </c>
      <c r="P1202">
        <f t="shared" si="148"/>
        <v>16.306995934414829</v>
      </c>
      <c r="Q1202">
        <f t="shared" si="149"/>
        <v>12.268957364174083</v>
      </c>
      <c r="R1202">
        <f t="shared" si="150"/>
        <v>1.3291264653043788</v>
      </c>
      <c r="S1202">
        <f t="shared" si="151"/>
        <v>124.511900482177</v>
      </c>
    </row>
    <row r="1203" spans="1:19">
      <c r="A1203" s="1" t="d">
        <v>2007-09-03</v>
      </c>
      <c r="B1203">
        <v>125.135995178222</v>
      </c>
      <c r="C1203">
        <v>123.706097106933</v>
      </c>
      <c r="D1203">
        <v>124.504004821777</v>
      </c>
      <c r="E1203">
        <v>125.057002410888</v>
      </c>
      <c r="F1203">
        <v>1201</v>
      </c>
      <c r="K1203">
        <f t="shared" si="152"/>
        <v>125.057002410888</v>
      </c>
      <c r="L1203">
        <f t="shared" si="153"/>
        <v>124.48030578613201</v>
      </c>
      <c r="M1203">
        <f t="shared" si="146"/>
        <v>4.6328342552983681E-3</v>
      </c>
      <c r="O1203">
        <f t="shared" si="147"/>
        <v>108.20490454776217</v>
      </c>
      <c r="P1203">
        <f t="shared" si="148"/>
        <v>16.852097863125834</v>
      </c>
      <c r="Q1203">
        <f t="shared" si="149"/>
        <v>12.268957364174083</v>
      </c>
      <c r="R1203">
        <f t="shared" si="150"/>
        <v>1.3735558257244198</v>
      </c>
      <c r="S1203">
        <f t="shared" si="151"/>
        <v>125.057002410888</v>
      </c>
    </row>
    <row r="1204" spans="1:19">
      <c r="A1204" s="1" t="d">
        <v>2007-09-04</v>
      </c>
      <c r="B1204">
        <v>125.31770385742099</v>
      </c>
      <c r="C1204">
        <v>123.848303375244</v>
      </c>
      <c r="D1204">
        <v>125.04909469604399</v>
      </c>
      <c r="E1204">
        <v>124.156402893066</v>
      </c>
      <c r="F1204">
        <v>1202</v>
      </c>
      <c r="K1204">
        <f t="shared" si="152"/>
        <v>124.156402893066</v>
      </c>
      <c r="L1204">
        <f t="shared" si="153"/>
        <v>122.81340530395499</v>
      </c>
      <c r="M1204">
        <f t="shared" si="146"/>
        <v>1.0935268717508384E-2</v>
      </c>
      <c r="O1204">
        <f t="shared" si="147"/>
        <v>108.20490454776217</v>
      </c>
      <c r="P1204">
        <f t="shared" si="148"/>
        <v>15.951498345303833</v>
      </c>
      <c r="Q1204">
        <f t="shared" si="149"/>
        <v>12.268957364174083</v>
      </c>
      <c r="R1204">
        <f t="shared" si="150"/>
        <v>1.3001510944917729</v>
      </c>
      <c r="S1204">
        <f t="shared" si="151"/>
        <v>124.156402893066</v>
      </c>
    </row>
    <row r="1205" spans="1:19">
      <c r="A1205" s="1" t="d">
        <v>2007-09-05</v>
      </c>
      <c r="B1205">
        <v>124.96219421386699</v>
      </c>
      <c r="C1205">
        <v>123.848303375244</v>
      </c>
      <c r="D1205">
        <v>124.172194213867</v>
      </c>
      <c r="E1205">
        <v>124.838961639404</v>
      </c>
      <c r="F1205">
        <v>1203</v>
      </c>
      <c r="K1205">
        <f t="shared" si="152"/>
        <v>124.838961639404</v>
      </c>
      <c r="L1205">
        <f t="shared" si="153"/>
        <v>125.112296142578</v>
      </c>
      <c r="M1205">
        <f t="shared" si="146"/>
        <v>-2.1847133463405166E-3</v>
      </c>
      <c r="O1205">
        <f t="shared" si="147"/>
        <v>108.20490454776217</v>
      </c>
      <c r="P1205">
        <f t="shared" si="148"/>
        <v>16.634057091641836</v>
      </c>
      <c r="Q1205">
        <f t="shared" si="149"/>
        <v>12.268957364174083</v>
      </c>
      <c r="R1205">
        <f t="shared" si="150"/>
        <v>1.3557840815564364</v>
      </c>
      <c r="S1205">
        <f t="shared" si="151"/>
        <v>124.838961639404</v>
      </c>
    </row>
    <row r="1206" spans="1:19">
      <c r="A1206" s="1" t="d">
        <v>2007-09-06</v>
      </c>
      <c r="B1206">
        <v>125.02539566039999</v>
      </c>
      <c r="C1206">
        <v>123.034604339599</v>
      </c>
      <c r="D1206">
        <v>124.835803375244</v>
      </c>
      <c r="E1206">
        <v>123.366402893066</v>
      </c>
      <c r="F1206">
        <v>1204</v>
      </c>
      <c r="K1206">
        <f t="shared" si="152"/>
        <v>123.366402893066</v>
      </c>
      <c r="L1206">
        <f t="shared" si="153"/>
        <v>124.938495178222</v>
      </c>
      <c r="M1206">
        <f t="shared" si="146"/>
        <v>-1.2582929567972245E-2</v>
      </c>
      <c r="O1206">
        <f t="shared" si="147"/>
        <v>108.20490454776217</v>
      </c>
      <c r="P1206">
        <f t="shared" si="148"/>
        <v>15.161498345303826</v>
      </c>
      <c r="Q1206">
        <f t="shared" si="149"/>
        <v>12.268957364174083</v>
      </c>
      <c r="R1206">
        <f t="shared" si="150"/>
        <v>1.2357609449011613</v>
      </c>
      <c r="S1206">
        <f t="shared" si="151"/>
        <v>123.366402893066</v>
      </c>
    </row>
    <row r="1207" spans="1:19">
      <c r="A1207" s="1" t="d">
        <v>2007-09-10</v>
      </c>
      <c r="B1207">
        <v>125.02539566039999</v>
      </c>
      <c r="C1207">
        <v>123.548099517822</v>
      </c>
      <c r="D1207">
        <v>123.816696624755</v>
      </c>
      <c r="E1207">
        <v>124.899004821777</v>
      </c>
      <c r="F1207">
        <v>1205</v>
      </c>
      <c r="K1207">
        <f t="shared" si="152"/>
        <v>124.899004821777</v>
      </c>
      <c r="L1207">
        <f t="shared" si="153"/>
        <v>124.80419662475499</v>
      </c>
      <c r="M1207">
        <f t="shared" si="146"/>
        <v>7.596555210964695E-4</v>
      </c>
      <c r="O1207">
        <f t="shared" si="147"/>
        <v>108.20490454776217</v>
      </c>
      <c r="P1207">
        <f t="shared" si="148"/>
        <v>16.694100274014829</v>
      </c>
      <c r="Q1207">
        <f t="shared" si="149"/>
        <v>12.268957364174083</v>
      </c>
      <c r="R1207">
        <f t="shared" si="150"/>
        <v>1.3606779923094661</v>
      </c>
      <c r="S1207">
        <f t="shared" si="151"/>
        <v>124.899004821777</v>
      </c>
    </row>
    <row r="1208" spans="1:19">
      <c r="A1208" s="1" t="d">
        <v>2007-09-11</v>
      </c>
      <c r="B1208">
        <v>125.52705337524399</v>
      </c>
      <c r="C1208">
        <v>124.63830337524401</v>
      </c>
      <c r="D1208">
        <v>124.90690048217699</v>
      </c>
      <c r="E1208">
        <v>125.380905303955</v>
      </c>
      <c r="F1208">
        <v>1206</v>
      </c>
      <c r="K1208">
        <f t="shared" si="152"/>
        <v>125.380905303955</v>
      </c>
      <c r="L1208">
        <f t="shared" si="153"/>
        <v>124.511900482177</v>
      </c>
      <c r="M1208">
        <f t="shared" si="146"/>
        <v>6.9792912839075072E-3</v>
      </c>
      <c r="O1208">
        <f t="shared" si="147"/>
        <v>108.20490454776217</v>
      </c>
      <c r="P1208">
        <f t="shared" si="148"/>
        <v>17.176000756192835</v>
      </c>
      <c r="Q1208">
        <f t="shared" si="149"/>
        <v>12.268957364174083</v>
      </c>
      <c r="R1208">
        <f t="shared" si="150"/>
        <v>1.3999560228603893</v>
      </c>
      <c r="S1208">
        <f t="shared" si="151"/>
        <v>125.380905303955</v>
      </c>
    </row>
    <row r="1209" spans="1:19">
      <c r="A1209" s="1" t="d">
        <v>2007-09-12</v>
      </c>
      <c r="B1209">
        <v>126.739694213867</v>
      </c>
      <c r="C1209">
        <v>125.262398071289</v>
      </c>
      <c r="D1209">
        <v>125.388800964355</v>
      </c>
      <c r="E1209">
        <v>125.53890289306599</v>
      </c>
      <c r="F1209">
        <v>1207</v>
      </c>
      <c r="K1209">
        <f t="shared" si="152"/>
        <v>125.53890289306599</v>
      </c>
      <c r="L1209">
        <f t="shared" si="153"/>
        <v>125.057002410888</v>
      </c>
      <c r="M1209">
        <f t="shared" si="146"/>
        <v>3.8534466114472643E-3</v>
      </c>
      <c r="O1209">
        <f t="shared" si="147"/>
        <v>108.20490454776217</v>
      </c>
      <c r="P1209">
        <f t="shared" si="148"/>
        <v>17.333998345303826</v>
      </c>
      <c r="Q1209">
        <f t="shared" si="149"/>
        <v>12.268957364174083</v>
      </c>
      <c r="R1209">
        <f t="shared" si="150"/>
        <v>1.412833856275342</v>
      </c>
      <c r="S1209">
        <f t="shared" si="151"/>
        <v>125.53890289306599</v>
      </c>
    </row>
    <row r="1210" spans="1:19">
      <c r="A1210" s="1" t="d">
        <v>2007-09-13</v>
      </c>
      <c r="B1210">
        <v>126.54219421386701</v>
      </c>
      <c r="C1210">
        <v>125.491504821777</v>
      </c>
      <c r="D1210">
        <v>125.55469421386699</v>
      </c>
      <c r="E1210">
        <v>126.38419662475501</v>
      </c>
      <c r="F1210">
        <v>1208</v>
      </c>
      <c r="K1210">
        <f t="shared" si="152"/>
        <v>126.38419662475501</v>
      </c>
      <c r="L1210">
        <f t="shared" si="153"/>
        <v>124.156402893066</v>
      </c>
      <c r="M1210">
        <f t="shared" si="146"/>
        <v>1.7943446167716148E-2</v>
      </c>
      <c r="O1210">
        <f t="shared" si="147"/>
        <v>108.20490454776217</v>
      </c>
      <c r="P1210">
        <f t="shared" si="148"/>
        <v>18.179292076992837</v>
      </c>
      <c r="Q1210">
        <f t="shared" si="149"/>
        <v>12.268957364174083</v>
      </c>
      <c r="R1210">
        <f t="shared" si="150"/>
        <v>1.4817308054290907</v>
      </c>
      <c r="S1210">
        <f t="shared" si="151"/>
        <v>126.38419662475501</v>
      </c>
    </row>
    <row r="1211" spans="1:19">
      <c r="A1211" s="1" t="d">
        <v>2007-09-16</v>
      </c>
      <c r="B1211">
        <v>126.493217010498</v>
      </c>
      <c r="C1211">
        <v>125.61</v>
      </c>
      <c r="D1211">
        <v>126.162997589111</v>
      </c>
      <c r="E1211">
        <v>125.989196624755</v>
      </c>
      <c r="F1211">
        <v>1209</v>
      </c>
      <c r="K1211">
        <f t="shared" si="152"/>
        <v>125.989196624755</v>
      </c>
      <c r="L1211">
        <f t="shared" si="153"/>
        <v>124.838961639404</v>
      </c>
      <c r="M1211">
        <f t="shared" si="146"/>
        <v>9.2137500203937073E-3</v>
      </c>
      <c r="O1211">
        <f t="shared" si="147"/>
        <v>108.20490454776217</v>
      </c>
      <c r="P1211">
        <f t="shared" si="148"/>
        <v>17.784292076992827</v>
      </c>
      <c r="Q1211">
        <f t="shared" si="149"/>
        <v>12.268957364174083</v>
      </c>
      <c r="R1211">
        <f t="shared" si="150"/>
        <v>1.4495357306337842</v>
      </c>
      <c r="S1211">
        <f t="shared" si="151"/>
        <v>125.989196624755</v>
      </c>
    </row>
    <row r="1212" spans="1:19">
      <c r="A1212" s="1" t="d">
        <v>2007-09-17</v>
      </c>
      <c r="B1212">
        <v>128.35919662475499</v>
      </c>
      <c r="C1212">
        <v>125.483597106933</v>
      </c>
      <c r="D1212">
        <v>125.989196624755</v>
      </c>
      <c r="E1212">
        <v>128.00369903564399</v>
      </c>
      <c r="F1212">
        <v>1210</v>
      </c>
      <c r="K1212">
        <f t="shared" si="152"/>
        <v>128.00369903564399</v>
      </c>
      <c r="L1212">
        <f t="shared" si="153"/>
        <v>123.366402893066</v>
      </c>
      <c r="M1212">
        <f t="shared" si="146"/>
        <v>3.7589619489818427E-2</v>
      </c>
      <c r="O1212">
        <f t="shared" si="147"/>
        <v>108.20490454776217</v>
      </c>
      <c r="P1212">
        <f t="shared" si="148"/>
        <v>19.798794487881821</v>
      </c>
      <c r="Q1212">
        <f t="shared" si="149"/>
        <v>12.268957364174083</v>
      </c>
      <c r="R1212">
        <f t="shared" si="150"/>
        <v>1.6137308085930111</v>
      </c>
      <c r="S1212">
        <f t="shared" si="151"/>
        <v>128.00369903564399</v>
      </c>
    </row>
    <row r="1213" spans="1:19">
      <c r="A1213" s="1" t="d">
        <v>2007-09-18</v>
      </c>
      <c r="B1213">
        <v>128.295995178222</v>
      </c>
      <c r="C1213">
        <v>127.553405303955</v>
      </c>
      <c r="D1213">
        <v>128.00369903564399</v>
      </c>
      <c r="E1213">
        <v>127.991849517822</v>
      </c>
      <c r="F1213">
        <v>1211</v>
      </c>
      <c r="K1213">
        <f t="shared" si="152"/>
        <v>127.991849517822</v>
      </c>
      <c r="L1213">
        <f t="shared" si="153"/>
        <v>124.899004821777</v>
      </c>
      <c r="M1213">
        <f t="shared" si="146"/>
        <v>2.4762764927217074E-2</v>
      </c>
      <c r="O1213">
        <f t="shared" si="147"/>
        <v>108.20490454776217</v>
      </c>
      <c r="P1213">
        <f t="shared" si="148"/>
        <v>19.786944970059835</v>
      </c>
      <c r="Q1213">
        <f t="shared" si="149"/>
        <v>12.268957364174083</v>
      </c>
      <c r="R1213">
        <f t="shared" si="150"/>
        <v>1.6127649956498031</v>
      </c>
      <c r="S1213">
        <f t="shared" si="151"/>
        <v>127.991849517822</v>
      </c>
    </row>
    <row r="1214" spans="1:19">
      <c r="A1214" s="1" t="d">
        <v>2007-09-19</v>
      </c>
      <c r="B1214">
        <v>128.25650482177701</v>
      </c>
      <c r="C1214">
        <v>127.01619903564399</v>
      </c>
      <c r="D1214">
        <v>127.99580337524399</v>
      </c>
      <c r="E1214">
        <v>127.49020385742099</v>
      </c>
      <c r="F1214">
        <v>1212</v>
      </c>
      <c r="K1214">
        <f t="shared" si="152"/>
        <v>127.49020385742099</v>
      </c>
      <c r="L1214">
        <f t="shared" si="153"/>
        <v>125.380905303955</v>
      </c>
      <c r="M1214">
        <f t="shared" si="146"/>
        <v>1.682312428956001E-2</v>
      </c>
      <c r="O1214">
        <f t="shared" si="147"/>
        <v>108.20490454776217</v>
      </c>
      <c r="P1214">
        <f t="shared" si="148"/>
        <v>19.285299309658825</v>
      </c>
      <c r="Q1214">
        <f t="shared" si="149"/>
        <v>12.268957364174083</v>
      </c>
      <c r="R1214">
        <f t="shared" si="150"/>
        <v>1.5718776043653702</v>
      </c>
      <c r="S1214">
        <f t="shared" si="151"/>
        <v>127.49020385742099</v>
      </c>
    </row>
    <row r="1215" spans="1:19">
      <c r="A1215" s="1" t="d">
        <v>2007-09-20</v>
      </c>
      <c r="B1215">
        <v>128.64359710693299</v>
      </c>
      <c r="C1215">
        <v>127.458597106933</v>
      </c>
      <c r="D1215">
        <v>127.49020385742099</v>
      </c>
      <c r="E1215">
        <v>128.548800964355</v>
      </c>
      <c r="F1215">
        <v>1213</v>
      </c>
      <c r="K1215">
        <f t="shared" si="152"/>
        <v>128.548800964355</v>
      </c>
      <c r="L1215">
        <f t="shared" si="153"/>
        <v>125.53890289306599</v>
      </c>
      <c r="M1215">
        <f t="shared" si="146"/>
        <v>2.397581946253613E-2</v>
      </c>
      <c r="O1215">
        <f t="shared" si="147"/>
        <v>108.20490454776217</v>
      </c>
      <c r="P1215">
        <f t="shared" si="148"/>
        <v>20.343896416592827</v>
      </c>
      <c r="Q1215">
        <f t="shared" si="149"/>
        <v>12.268957364174083</v>
      </c>
      <c r="R1215">
        <f t="shared" si="150"/>
        <v>1.6581601690130521</v>
      </c>
      <c r="S1215">
        <f t="shared" si="151"/>
        <v>128.548800964355</v>
      </c>
    </row>
    <row r="1216" spans="1:19">
      <c r="A1216" s="1" t="d">
        <v>2007-09-23</v>
      </c>
      <c r="B1216">
        <v>128.40659469604401</v>
      </c>
      <c r="C1216">
        <v>127.5928956604</v>
      </c>
      <c r="D1216">
        <v>128.31179855346599</v>
      </c>
      <c r="E1216">
        <v>127.719298553466</v>
      </c>
      <c r="F1216">
        <v>1214</v>
      </c>
      <c r="K1216">
        <f t="shared" si="152"/>
        <v>127.719298553466</v>
      </c>
      <c r="L1216">
        <f t="shared" si="153"/>
        <v>126.38419662475501</v>
      </c>
      <c r="M1216">
        <f t="shared" si="146"/>
        <v>1.0563836020377027E-2</v>
      </c>
      <c r="O1216">
        <f t="shared" si="147"/>
        <v>108.20490454776217</v>
      </c>
      <c r="P1216">
        <f t="shared" si="148"/>
        <v>19.514394005703835</v>
      </c>
      <c r="Q1216">
        <f t="shared" si="149"/>
        <v>12.268957364174083</v>
      </c>
      <c r="R1216">
        <f t="shared" si="150"/>
        <v>1.590550315439742</v>
      </c>
      <c r="S1216">
        <f t="shared" si="151"/>
        <v>127.719298553466</v>
      </c>
    </row>
    <row r="1217" spans="1:19">
      <c r="A1217" s="1" t="d">
        <v>2007-09-24</v>
      </c>
      <c r="B1217">
        <v>128.27467086791901</v>
      </c>
      <c r="C1217">
        <v>127.205803375244</v>
      </c>
      <c r="D1217">
        <v>127.695599517822</v>
      </c>
      <c r="E1217">
        <v>128.17750000000001</v>
      </c>
      <c r="F1217">
        <v>1215</v>
      </c>
      <c r="K1217">
        <f t="shared" si="152"/>
        <v>128.17750000000001</v>
      </c>
      <c r="L1217">
        <f t="shared" si="153"/>
        <v>125.989196624755</v>
      </c>
      <c r="M1217">
        <f t="shared" si="146"/>
        <v>1.7368976339793951E-2</v>
      </c>
      <c r="O1217">
        <f t="shared" si="147"/>
        <v>108.20490454776217</v>
      </c>
      <c r="P1217">
        <f t="shared" si="148"/>
        <v>19.97259545223784</v>
      </c>
      <c r="Q1217">
        <f t="shared" si="149"/>
        <v>12.268957364174083</v>
      </c>
      <c r="R1217">
        <f t="shared" si="150"/>
        <v>1.6278967201042471</v>
      </c>
      <c r="S1217">
        <f t="shared" si="151"/>
        <v>128.17750000000001</v>
      </c>
    </row>
    <row r="1218" spans="1:19">
      <c r="A1218" s="1" t="d">
        <v>2007-09-25</v>
      </c>
      <c r="B1218">
        <v>129.10969421386699</v>
      </c>
      <c r="C1218">
        <v>128.035305786132</v>
      </c>
      <c r="D1218">
        <v>128.169604339599</v>
      </c>
      <c r="E1218">
        <v>128.864796142578</v>
      </c>
      <c r="F1218">
        <v>1216</v>
      </c>
      <c r="K1218">
        <f t="shared" si="152"/>
        <v>128.864796142578</v>
      </c>
      <c r="L1218">
        <f t="shared" si="153"/>
        <v>128.00369903564399</v>
      </c>
      <c r="M1218">
        <f t="shared" si="146"/>
        <v>6.7271267425970116E-3</v>
      </c>
      <c r="O1218">
        <f t="shared" si="147"/>
        <v>108.20490454776217</v>
      </c>
      <c r="P1218">
        <f t="shared" si="148"/>
        <v>20.659891594815832</v>
      </c>
      <c r="Q1218">
        <f t="shared" si="149"/>
        <v>12.268957364174083</v>
      </c>
      <c r="R1218">
        <f t="shared" si="150"/>
        <v>1.6839158358430408</v>
      </c>
      <c r="S1218">
        <f t="shared" si="151"/>
        <v>128.864796142578</v>
      </c>
    </row>
    <row r="1219" spans="1:19">
      <c r="A1219" s="1" t="d">
        <v>2007-09-26</v>
      </c>
      <c r="B1219">
        <v>129.480995178222</v>
      </c>
      <c r="C1219">
        <v>128.77789566039999</v>
      </c>
      <c r="D1219">
        <v>128.87506652831999</v>
      </c>
      <c r="E1219">
        <v>129.18080337524401</v>
      </c>
      <c r="F1219">
        <v>1217</v>
      </c>
      <c r="K1219">
        <f t="shared" si="152"/>
        <v>129.18080337524401</v>
      </c>
      <c r="L1219">
        <f t="shared" si="153"/>
        <v>127.991849517822</v>
      </c>
      <c r="M1219">
        <f t="shared" ref="M1219:M1282" si="154">K1219/L1219-1</f>
        <v>9.289293512837693E-3</v>
      </c>
      <c r="O1219">
        <f t="shared" ref="O1219:O1282" si="155">SUM($E$2:$E$2188)/COUNTA($E$2:$E$2188)</f>
        <v>108.20490454776217</v>
      </c>
      <c r="P1219">
        <f t="shared" ref="P1219:P1282" si="156">E1219-O1219</f>
        <v>20.975898827481842</v>
      </c>
      <c r="Q1219">
        <f t="shared" ref="Q1219:Q1282" si="157">$E$2189</f>
        <v>12.268957364174083</v>
      </c>
      <c r="R1219">
        <f t="shared" ref="R1219:R1282" si="158">P1219/Q1219</f>
        <v>1.7096724851887111</v>
      </c>
      <c r="S1219">
        <f t="shared" ref="S1219:S1282" si="159">R1219*Q1219+O1219</f>
        <v>129.18080337524401</v>
      </c>
    </row>
    <row r="1220" spans="1:19">
      <c r="A1220" s="1" t="d">
        <v>2007-09-27</v>
      </c>
      <c r="B1220">
        <v>129.51260192871001</v>
      </c>
      <c r="C1220">
        <v>128.56460433959899</v>
      </c>
      <c r="D1220">
        <v>129.16499999999999</v>
      </c>
      <c r="E1220">
        <v>129.51260192871001</v>
      </c>
      <c r="F1220">
        <v>1218</v>
      </c>
      <c r="K1220">
        <f t="shared" si="152"/>
        <v>129.51260192871001</v>
      </c>
      <c r="L1220">
        <f t="shared" si="153"/>
        <v>127.49020385742099</v>
      </c>
      <c r="M1220">
        <f t="shared" si="154"/>
        <v>1.5863164463606694E-2</v>
      </c>
      <c r="O1220">
        <f t="shared" si="155"/>
        <v>108.20490454776217</v>
      </c>
      <c r="P1220">
        <f t="shared" si="156"/>
        <v>21.307697380947843</v>
      </c>
      <c r="Q1220">
        <f t="shared" si="157"/>
        <v>12.268957364174083</v>
      </c>
      <c r="R1220">
        <f t="shared" si="158"/>
        <v>1.7367162301148176</v>
      </c>
      <c r="S1220">
        <f t="shared" si="159"/>
        <v>129.51260192871001</v>
      </c>
    </row>
    <row r="1221" spans="1:19">
      <c r="A1221" s="1" t="d">
        <v>2007-09-30</v>
      </c>
      <c r="B1221">
        <v>130.36580337524401</v>
      </c>
      <c r="C1221">
        <v>129.35460433959901</v>
      </c>
      <c r="D1221">
        <v>129.402002410888</v>
      </c>
      <c r="E1221">
        <v>130.199898071289</v>
      </c>
      <c r="F1221">
        <v>1219</v>
      </c>
      <c r="K1221">
        <f t="shared" si="152"/>
        <v>130.199898071289</v>
      </c>
      <c r="L1221">
        <f t="shared" si="153"/>
        <v>128.548800964355</v>
      </c>
      <c r="M1221">
        <f t="shared" si="154"/>
        <v>1.2844126857253446E-2</v>
      </c>
      <c r="O1221">
        <f t="shared" si="155"/>
        <v>108.20490454776217</v>
      </c>
      <c r="P1221">
        <f t="shared" si="156"/>
        <v>21.99499352352683</v>
      </c>
      <c r="Q1221">
        <f t="shared" si="157"/>
        <v>12.268957364174083</v>
      </c>
      <c r="R1221">
        <f t="shared" si="158"/>
        <v>1.7927353458536923</v>
      </c>
      <c r="S1221">
        <f t="shared" si="159"/>
        <v>130.199898071289</v>
      </c>
    </row>
    <row r="1222" spans="1:19">
      <c r="A1222" s="1" t="d">
        <v>2007-10-01</v>
      </c>
      <c r="B1222">
        <v>130.24729614257799</v>
      </c>
      <c r="C1222">
        <v>129.244004821777</v>
      </c>
      <c r="D1222">
        <v>130.20780578613201</v>
      </c>
      <c r="E1222">
        <v>129.35460433959901</v>
      </c>
      <c r="F1222">
        <v>1220</v>
      </c>
      <c r="K1222">
        <f t="shared" si="152"/>
        <v>129.35460433959901</v>
      </c>
      <c r="L1222">
        <f t="shared" si="153"/>
        <v>127.719298553466</v>
      </c>
      <c r="M1222">
        <f t="shared" si="154"/>
        <v>1.2803905162761531E-2</v>
      </c>
      <c r="O1222">
        <f t="shared" si="155"/>
        <v>108.20490454776217</v>
      </c>
      <c r="P1222">
        <f t="shared" si="156"/>
        <v>21.149699791836838</v>
      </c>
      <c r="Q1222">
        <f t="shared" si="157"/>
        <v>12.268957364174083</v>
      </c>
      <c r="R1222">
        <f t="shared" si="158"/>
        <v>1.7238383966998638</v>
      </c>
      <c r="S1222">
        <f t="shared" si="159"/>
        <v>129.35460433959901</v>
      </c>
    </row>
    <row r="1223" spans="1:19">
      <c r="A1223" s="1" t="d">
        <v>2007-10-02</v>
      </c>
      <c r="B1223">
        <v>130.54750000000001</v>
      </c>
      <c r="C1223">
        <v>129.267703857421</v>
      </c>
      <c r="D1223">
        <v>129.36250000000001</v>
      </c>
      <c r="E1223">
        <v>129.836504821777</v>
      </c>
      <c r="F1223">
        <v>1221</v>
      </c>
      <c r="K1223">
        <f t="shared" si="152"/>
        <v>129.836504821777</v>
      </c>
      <c r="L1223">
        <f t="shared" si="153"/>
        <v>128.17750000000001</v>
      </c>
      <c r="M1223">
        <f t="shared" si="154"/>
        <v>1.2943026832142879E-2</v>
      </c>
      <c r="O1223">
        <f t="shared" si="155"/>
        <v>108.20490454776217</v>
      </c>
      <c r="P1223">
        <f t="shared" si="156"/>
        <v>21.631600274014829</v>
      </c>
      <c r="Q1223">
        <f t="shared" si="157"/>
        <v>12.268957364174083</v>
      </c>
      <c r="R1223">
        <f t="shared" si="158"/>
        <v>1.763116427250786</v>
      </c>
      <c r="S1223">
        <f t="shared" si="159"/>
        <v>129.836504821777</v>
      </c>
    </row>
    <row r="1224" spans="1:19">
      <c r="A1224" s="1" t="d">
        <v>2007-10-03</v>
      </c>
      <c r="B1224">
        <v>130.20780578613201</v>
      </c>
      <c r="C1224">
        <v>129.52049758911099</v>
      </c>
      <c r="D1224">
        <v>129.80489807128899</v>
      </c>
      <c r="E1224">
        <v>130.01030578613199</v>
      </c>
      <c r="F1224">
        <v>1222</v>
      </c>
      <c r="K1224">
        <f t="shared" si="152"/>
        <v>130.01030578613199</v>
      </c>
      <c r="L1224">
        <f t="shared" si="153"/>
        <v>128.864796142578</v>
      </c>
      <c r="M1224">
        <f t="shared" si="154"/>
        <v>8.8892364543577962E-3</v>
      </c>
      <c r="O1224">
        <f t="shared" si="155"/>
        <v>108.20490454776217</v>
      </c>
      <c r="P1224">
        <f t="shared" si="156"/>
        <v>21.805401238369825</v>
      </c>
      <c r="Q1224">
        <f t="shared" si="157"/>
        <v>12.268957364174083</v>
      </c>
      <c r="R1224">
        <f t="shared" si="158"/>
        <v>1.7772823387619388</v>
      </c>
      <c r="S1224">
        <f t="shared" si="159"/>
        <v>130.01030578613199</v>
      </c>
    </row>
    <row r="1225" spans="1:19">
      <c r="A1225" s="1" t="d">
        <v>2007-10-04</v>
      </c>
      <c r="B1225">
        <v>130.658099517822</v>
      </c>
      <c r="C1225">
        <v>129.80489807128899</v>
      </c>
      <c r="D1225">
        <v>129.994502410888</v>
      </c>
      <c r="E1225">
        <v>130.42109710693299</v>
      </c>
      <c r="F1225">
        <v>1223</v>
      </c>
      <c r="K1225">
        <f t="shared" ref="K1225:K1288" si="160">E1225</f>
        <v>130.42109710693299</v>
      </c>
      <c r="L1225">
        <f t="shared" ref="L1225:L1288" si="161">E1219</f>
        <v>129.18080337524401</v>
      </c>
      <c r="M1225">
        <f t="shared" si="154"/>
        <v>9.6012232412441278E-3</v>
      </c>
      <c r="O1225">
        <f t="shared" si="155"/>
        <v>108.20490454776217</v>
      </c>
      <c r="P1225">
        <f t="shared" si="156"/>
        <v>22.216192559170821</v>
      </c>
      <c r="Q1225">
        <f t="shared" si="157"/>
        <v>12.268957364174083</v>
      </c>
      <c r="R1225">
        <f t="shared" si="158"/>
        <v>1.8107645091377627</v>
      </c>
      <c r="S1225">
        <f t="shared" si="159"/>
        <v>130.42109710693299</v>
      </c>
    </row>
    <row r="1226" spans="1:19">
      <c r="A1226" s="1" t="d">
        <v>2007-10-07</v>
      </c>
      <c r="B1226">
        <v>130.84928298950101</v>
      </c>
      <c r="C1226">
        <v>130.08140289306601</v>
      </c>
      <c r="D1226">
        <v>130.713405303955</v>
      </c>
      <c r="E1226">
        <v>130.176199035644</v>
      </c>
      <c r="F1226">
        <v>1224</v>
      </c>
      <c r="K1226">
        <f t="shared" si="160"/>
        <v>130.176199035644</v>
      </c>
      <c r="L1226">
        <f t="shared" si="161"/>
        <v>129.51260192871001</v>
      </c>
      <c r="M1226">
        <f t="shared" si="154"/>
        <v>5.1238033755145462E-3</v>
      </c>
      <c r="O1226">
        <f t="shared" si="155"/>
        <v>108.20490454776217</v>
      </c>
      <c r="P1226">
        <f t="shared" si="156"/>
        <v>21.971294487881835</v>
      </c>
      <c r="Q1226">
        <f t="shared" si="157"/>
        <v>12.268957364174083</v>
      </c>
      <c r="R1226">
        <f t="shared" si="158"/>
        <v>1.7908037199671929</v>
      </c>
      <c r="S1226">
        <f t="shared" si="159"/>
        <v>130.176199035644</v>
      </c>
    </row>
    <row r="1227" spans="1:19">
      <c r="A1227" s="1" t="d">
        <v>2007-10-08</v>
      </c>
      <c r="B1227">
        <v>130.658099517822</v>
      </c>
      <c r="C1227">
        <v>129.67059951782201</v>
      </c>
      <c r="D1227">
        <v>130.18409469604401</v>
      </c>
      <c r="E1227">
        <v>130.59489807128901</v>
      </c>
      <c r="F1227">
        <v>1225</v>
      </c>
      <c r="K1227">
        <f t="shared" si="160"/>
        <v>130.59489807128901</v>
      </c>
      <c r="L1227">
        <f t="shared" si="161"/>
        <v>130.199898071289</v>
      </c>
      <c r="M1227">
        <f t="shared" si="154"/>
        <v>3.0337965378723908E-3</v>
      </c>
      <c r="O1227">
        <f t="shared" si="155"/>
        <v>108.20490454776217</v>
      </c>
      <c r="P1227">
        <f t="shared" si="156"/>
        <v>22.38999352352684</v>
      </c>
      <c r="Q1227">
        <f t="shared" si="157"/>
        <v>12.268957364174083</v>
      </c>
      <c r="R1227">
        <f t="shared" si="158"/>
        <v>1.8249304206489987</v>
      </c>
      <c r="S1227">
        <f t="shared" si="159"/>
        <v>130.59489807128901</v>
      </c>
    </row>
    <row r="1228" spans="1:19">
      <c r="A1228" s="1" t="d">
        <v>2007-10-09</v>
      </c>
      <c r="B1228">
        <v>131.305905303955</v>
      </c>
      <c r="C1228">
        <v>130.46849517822201</v>
      </c>
      <c r="D1228">
        <v>130.587002410888</v>
      </c>
      <c r="E1228">
        <v>130.839796142578</v>
      </c>
      <c r="F1228">
        <v>1226</v>
      </c>
      <c r="K1228">
        <f t="shared" si="160"/>
        <v>130.839796142578</v>
      </c>
      <c r="L1228">
        <f t="shared" si="161"/>
        <v>129.35460433959901</v>
      </c>
      <c r="M1228">
        <f t="shared" si="154"/>
        <v>1.1481553444204096E-2</v>
      </c>
      <c r="O1228">
        <f t="shared" si="155"/>
        <v>108.20490454776217</v>
      </c>
      <c r="P1228">
        <f t="shared" si="156"/>
        <v>22.634891594815826</v>
      </c>
      <c r="Q1228">
        <f t="shared" si="157"/>
        <v>12.268957364174083</v>
      </c>
      <c r="R1228">
        <f t="shared" si="158"/>
        <v>1.8448912098195682</v>
      </c>
      <c r="S1228">
        <f t="shared" si="159"/>
        <v>130.839796142578</v>
      </c>
    </row>
    <row r="1229" spans="1:19">
      <c r="A1229" s="1" t="d">
        <v>2007-10-10</v>
      </c>
      <c r="B1229">
        <v>132.406367492675</v>
      </c>
      <c r="C1229">
        <v>130.784502410888</v>
      </c>
      <c r="D1229">
        <v>130.85559951782199</v>
      </c>
      <c r="E1229">
        <v>131.67719421386701</v>
      </c>
      <c r="F1229">
        <v>1227</v>
      </c>
      <c r="K1229">
        <f t="shared" si="160"/>
        <v>131.67719421386701</v>
      </c>
      <c r="L1229">
        <f t="shared" si="161"/>
        <v>129.836504821777</v>
      </c>
      <c r="M1229">
        <f t="shared" si="154"/>
        <v>1.4176978921426331E-2</v>
      </c>
      <c r="O1229">
        <f t="shared" si="155"/>
        <v>108.20490454776217</v>
      </c>
      <c r="P1229">
        <f t="shared" si="156"/>
        <v>23.472289666104842</v>
      </c>
      <c r="Q1229">
        <f t="shared" si="157"/>
        <v>12.268957364174083</v>
      </c>
      <c r="R1229">
        <f t="shared" si="158"/>
        <v>1.9131446111830988</v>
      </c>
      <c r="S1229">
        <f t="shared" si="159"/>
        <v>131.67719421386701</v>
      </c>
    </row>
    <row r="1230" spans="1:19">
      <c r="A1230" s="1" t="d">
        <v>2007-10-11</v>
      </c>
      <c r="B1230">
        <v>132.001097106933</v>
      </c>
      <c r="C1230">
        <v>131.23479614257801</v>
      </c>
      <c r="D1230">
        <v>131.64559951782201</v>
      </c>
      <c r="E1230">
        <v>131.66929855346601</v>
      </c>
      <c r="F1230">
        <v>1228</v>
      </c>
      <c r="K1230">
        <f t="shared" si="160"/>
        <v>131.66929855346601</v>
      </c>
      <c r="L1230">
        <f t="shared" si="161"/>
        <v>130.01030578613199</v>
      </c>
      <c r="M1230">
        <f t="shared" si="154"/>
        <v>1.276047123574231E-2</v>
      </c>
      <c r="O1230">
        <f t="shared" si="155"/>
        <v>108.20490454776217</v>
      </c>
      <c r="P1230">
        <f t="shared" si="156"/>
        <v>23.464394005703838</v>
      </c>
      <c r="Q1230">
        <f t="shared" si="157"/>
        <v>12.268957364174083</v>
      </c>
      <c r="R1230">
        <f t="shared" si="158"/>
        <v>1.9125010633927984</v>
      </c>
      <c r="S1230">
        <f t="shared" si="159"/>
        <v>131.66929855346601</v>
      </c>
    </row>
    <row r="1231" spans="1:19">
      <c r="A1231" s="1" t="d">
        <v>2007-10-14</v>
      </c>
      <c r="B1231">
        <v>132.46245681762599</v>
      </c>
      <c r="C1231">
        <v>131.377002410888</v>
      </c>
      <c r="D1231">
        <v>131.59820144653301</v>
      </c>
      <c r="E1231">
        <v>131.64559951782201</v>
      </c>
      <c r="F1231">
        <v>1229</v>
      </c>
      <c r="K1231">
        <f t="shared" si="160"/>
        <v>131.64559951782201</v>
      </c>
      <c r="L1231">
        <f t="shared" si="161"/>
        <v>130.42109710693299</v>
      </c>
      <c r="M1231">
        <f t="shared" si="154"/>
        <v>9.3888369140542327E-3</v>
      </c>
      <c r="O1231">
        <f t="shared" si="155"/>
        <v>108.20490454776217</v>
      </c>
      <c r="P1231">
        <f t="shared" si="156"/>
        <v>23.440694970059837</v>
      </c>
      <c r="Q1231">
        <f t="shared" si="157"/>
        <v>12.268957364174083</v>
      </c>
      <c r="R1231">
        <f t="shared" si="158"/>
        <v>1.91056943750638</v>
      </c>
      <c r="S1231">
        <f t="shared" si="159"/>
        <v>131.64559951782201</v>
      </c>
    </row>
    <row r="1232" spans="1:19">
      <c r="A1232" s="1" t="d">
        <v>2007-10-15</v>
      </c>
      <c r="B1232">
        <v>131.84467864990199</v>
      </c>
      <c r="C1232">
        <v>130.28679855346601</v>
      </c>
      <c r="D1232">
        <v>131.64559951782201</v>
      </c>
      <c r="E1232">
        <v>130.95039566040001</v>
      </c>
      <c r="F1232">
        <v>1230</v>
      </c>
      <c r="K1232">
        <f t="shared" si="160"/>
        <v>130.95039566040001</v>
      </c>
      <c r="L1232">
        <f t="shared" si="161"/>
        <v>130.176199035644</v>
      </c>
      <c r="M1232">
        <f t="shared" si="154"/>
        <v>5.9472978201184912E-3</v>
      </c>
      <c r="O1232">
        <f t="shared" si="155"/>
        <v>108.20490454776217</v>
      </c>
      <c r="P1232">
        <f t="shared" si="156"/>
        <v>22.745491112637836</v>
      </c>
      <c r="Q1232">
        <f t="shared" si="157"/>
        <v>12.268957364174083</v>
      </c>
      <c r="R1232">
        <f t="shared" si="158"/>
        <v>1.8539057914616046</v>
      </c>
      <c r="S1232">
        <f t="shared" si="159"/>
        <v>130.95039566040001</v>
      </c>
    </row>
    <row r="1233" spans="1:19">
      <c r="A1233" s="1" t="d">
        <v>2007-10-16</v>
      </c>
      <c r="B1233">
        <v>131.43309173583901</v>
      </c>
      <c r="C1233">
        <v>130.06559951782199</v>
      </c>
      <c r="D1233">
        <v>130.966199035644</v>
      </c>
      <c r="E1233">
        <v>130.80030578613199</v>
      </c>
      <c r="F1233">
        <v>1231</v>
      </c>
      <c r="K1233">
        <f t="shared" si="160"/>
        <v>130.80030578613199</v>
      </c>
      <c r="L1233">
        <f t="shared" si="161"/>
        <v>130.59489807128901</v>
      </c>
      <c r="M1233">
        <f t="shared" si="154"/>
        <v>1.5728617111125942E-3</v>
      </c>
      <c r="O1233">
        <f t="shared" si="155"/>
        <v>108.20490454776217</v>
      </c>
      <c r="P1233">
        <f t="shared" si="156"/>
        <v>22.595401238369817</v>
      </c>
      <c r="Q1233">
        <f t="shared" si="157"/>
        <v>12.268957364174083</v>
      </c>
      <c r="R1233">
        <f t="shared" si="158"/>
        <v>1.8416724883525493</v>
      </c>
      <c r="S1233">
        <f t="shared" si="159"/>
        <v>130.80030578613199</v>
      </c>
    </row>
    <row r="1234" spans="1:19">
      <c r="A1234" s="1" t="d">
        <v>2007-10-17</v>
      </c>
      <c r="B1234">
        <v>131.21900482177699</v>
      </c>
      <c r="C1234">
        <v>130.23150482177701</v>
      </c>
      <c r="D1234">
        <v>130.77659469604399</v>
      </c>
      <c r="E1234">
        <v>130.36580337524401</v>
      </c>
      <c r="F1234">
        <v>1232</v>
      </c>
      <c r="K1234">
        <f t="shared" si="160"/>
        <v>130.36580337524401</v>
      </c>
      <c r="L1234">
        <f t="shared" si="161"/>
        <v>130.839796142578</v>
      </c>
      <c r="M1234">
        <f t="shared" si="154"/>
        <v>-3.6226957035110363E-3</v>
      </c>
      <c r="O1234">
        <f t="shared" si="155"/>
        <v>108.20490454776217</v>
      </c>
      <c r="P1234">
        <f t="shared" si="156"/>
        <v>22.160898827481844</v>
      </c>
      <c r="Q1234">
        <f t="shared" si="157"/>
        <v>12.268957364174083</v>
      </c>
      <c r="R1234">
        <f t="shared" si="158"/>
        <v>1.8062577095746279</v>
      </c>
      <c r="S1234">
        <f t="shared" si="159"/>
        <v>130.36580337524401</v>
      </c>
    </row>
    <row r="1235" spans="1:19">
      <c r="A1235" s="1" t="d">
        <v>2007-10-18</v>
      </c>
      <c r="B1235">
        <v>130.53960433959901</v>
      </c>
      <c r="C1235">
        <v>129.12549758911101</v>
      </c>
      <c r="D1235">
        <v>130.36580337524401</v>
      </c>
      <c r="E1235">
        <v>129.38619903564401</v>
      </c>
      <c r="F1235">
        <v>1233</v>
      </c>
      <c r="K1235">
        <f t="shared" si="160"/>
        <v>129.38619903564401</v>
      </c>
      <c r="L1235">
        <f t="shared" si="161"/>
        <v>131.67719421386701</v>
      </c>
      <c r="M1235">
        <f t="shared" si="154"/>
        <v>-1.7398572257713907E-2</v>
      </c>
      <c r="O1235">
        <f t="shared" si="155"/>
        <v>108.20490454776217</v>
      </c>
      <c r="P1235">
        <f t="shared" si="156"/>
        <v>21.181294487881843</v>
      </c>
      <c r="Q1235">
        <f t="shared" si="157"/>
        <v>12.268957364174083</v>
      </c>
      <c r="R1235">
        <f t="shared" si="158"/>
        <v>1.7264135703765824</v>
      </c>
      <c r="S1235">
        <f t="shared" si="159"/>
        <v>129.38619903564401</v>
      </c>
    </row>
    <row r="1236" spans="1:19">
      <c r="A1236" s="1" t="d">
        <v>2007-10-21</v>
      </c>
      <c r="B1236">
        <v>129.275599517822</v>
      </c>
      <c r="C1236">
        <v>126.91349517822201</v>
      </c>
      <c r="D1236">
        <v>128.71469421386701</v>
      </c>
      <c r="E1236">
        <v>128.18539566039999</v>
      </c>
      <c r="F1236">
        <v>1234</v>
      </c>
      <c r="K1236">
        <f t="shared" si="160"/>
        <v>128.18539566039999</v>
      </c>
      <c r="L1236">
        <f t="shared" si="161"/>
        <v>131.66929855346601</v>
      </c>
      <c r="M1236">
        <f t="shared" si="154"/>
        <v>-2.6459493073484608E-2</v>
      </c>
      <c r="O1236">
        <f t="shared" si="155"/>
        <v>108.20490454776217</v>
      </c>
      <c r="P1236">
        <f t="shared" si="156"/>
        <v>19.980491112637822</v>
      </c>
      <c r="Q1236">
        <f t="shared" si="157"/>
        <v>12.268957364174083</v>
      </c>
      <c r="R1236">
        <f t="shared" si="158"/>
        <v>1.6285402678944643</v>
      </c>
      <c r="S1236">
        <f t="shared" si="159"/>
        <v>128.18539566039999</v>
      </c>
    </row>
    <row r="1237" spans="1:19">
      <c r="A1237" s="1" t="d">
        <v>2007-10-22</v>
      </c>
      <c r="B1237">
        <v>129.51260192871001</v>
      </c>
      <c r="C1237">
        <v>128.02344421386701</v>
      </c>
      <c r="D1237">
        <v>128.167229614257</v>
      </c>
      <c r="E1237">
        <v>129.346696624755</v>
      </c>
      <c r="F1237">
        <v>1235</v>
      </c>
      <c r="K1237">
        <f t="shared" si="160"/>
        <v>129.346696624755</v>
      </c>
      <c r="L1237">
        <f t="shared" si="161"/>
        <v>131.64559951782201</v>
      </c>
      <c r="M1237">
        <f t="shared" si="154"/>
        <v>-1.7462816087185584E-2</v>
      </c>
      <c r="O1237">
        <f t="shared" si="155"/>
        <v>108.20490454776217</v>
      </c>
      <c r="P1237">
        <f t="shared" si="156"/>
        <v>21.141792076992829</v>
      </c>
      <c r="Q1237">
        <f t="shared" si="157"/>
        <v>12.268957364174083</v>
      </c>
      <c r="R1237">
        <f t="shared" si="158"/>
        <v>1.7231938663938819</v>
      </c>
      <c r="S1237">
        <f t="shared" si="159"/>
        <v>129.346696624755</v>
      </c>
    </row>
    <row r="1238" spans="1:19">
      <c r="A1238" s="1" t="d">
        <v>2007-10-23</v>
      </c>
      <c r="B1238">
        <v>129.45651260375899</v>
      </c>
      <c r="C1238">
        <v>127.812515563964</v>
      </c>
      <c r="D1238">
        <v>129.357762603759</v>
      </c>
      <c r="E1238">
        <v>128.604094696044</v>
      </c>
      <c r="F1238">
        <v>1236</v>
      </c>
      <c r="K1238">
        <f t="shared" si="160"/>
        <v>128.604094696044</v>
      </c>
      <c r="L1238">
        <f t="shared" si="161"/>
        <v>130.95039566040001</v>
      </c>
      <c r="M1238">
        <f t="shared" si="154"/>
        <v>-1.7917479000527647E-2</v>
      </c>
      <c r="O1238">
        <f t="shared" si="155"/>
        <v>108.20490454776217</v>
      </c>
      <c r="P1238">
        <f t="shared" si="156"/>
        <v>20.399190148281832</v>
      </c>
      <c r="Q1238">
        <f t="shared" si="157"/>
        <v>12.268957364174083</v>
      </c>
      <c r="R1238">
        <f t="shared" si="158"/>
        <v>1.662666968576189</v>
      </c>
      <c r="S1238">
        <f t="shared" si="159"/>
        <v>128.604094696044</v>
      </c>
    </row>
    <row r="1239" spans="1:19">
      <c r="A1239" s="1" t="d">
        <v>2007-10-24</v>
      </c>
      <c r="B1239">
        <v>129.51260192871001</v>
      </c>
      <c r="C1239">
        <v>128.319694213867</v>
      </c>
      <c r="D1239">
        <v>128.63570144653301</v>
      </c>
      <c r="E1239">
        <v>128.92483932495099</v>
      </c>
      <c r="F1239">
        <v>1237</v>
      </c>
      <c r="K1239">
        <f t="shared" si="160"/>
        <v>128.92483932495099</v>
      </c>
      <c r="L1239">
        <f t="shared" si="161"/>
        <v>130.80030578613199</v>
      </c>
      <c r="M1239">
        <f t="shared" si="154"/>
        <v>-1.4338395081793687E-2</v>
      </c>
      <c r="O1239">
        <f t="shared" si="155"/>
        <v>108.20490454776217</v>
      </c>
      <c r="P1239">
        <f t="shared" si="156"/>
        <v>20.719934777188826</v>
      </c>
      <c r="Q1239">
        <f t="shared" si="157"/>
        <v>12.268957364174083</v>
      </c>
      <c r="R1239">
        <f t="shared" si="158"/>
        <v>1.6888097465960705</v>
      </c>
      <c r="S1239">
        <f t="shared" si="159"/>
        <v>128.92483932495099</v>
      </c>
    </row>
    <row r="1240" spans="1:19">
      <c r="A1240" s="1" t="d">
        <v>2007-10-25</v>
      </c>
      <c r="B1240">
        <v>130.00239807128901</v>
      </c>
      <c r="C1240">
        <v>128.92799758911099</v>
      </c>
      <c r="D1240">
        <v>128.996732025146</v>
      </c>
      <c r="E1240">
        <v>129.85229614257801</v>
      </c>
      <c r="F1240">
        <v>1238</v>
      </c>
      <c r="K1240">
        <f t="shared" si="160"/>
        <v>129.85229614257801</v>
      </c>
      <c r="L1240">
        <f t="shared" si="161"/>
        <v>130.36580337524401</v>
      </c>
      <c r="M1240">
        <f t="shared" si="154"/>
        <v>-3.938971872768815E-3</v>
      </c>
      <c r="O1240">
        <f t="shared" si="155"/>
        <v>108.20490454776217</v>
      </c>
      <c r="P1240">
        <f t="shared" si="156"/>
        <v>21.647391594815844</v>
      </c>
      <c r="Q1240">
        <f t="shared" si="157"/>
        <v>12.268957364174083</v>
      </c>
      <c r="R1240">
        <f t="shared" si="158"/>
        <v>1.7644035228313057</v>
      </c>
      <c r="S1240">
        <f t="shared" si="159"/>
        <v>129.85229614257801</v>
      </c>
    </row>
    <row r="1241" spans="1:19">
      <c r="A1241" s="1" t="d">
        <v>2007-10-29</v>
      </c>
      <c r="B1241">
        <v>130.72919662475499</v>
      </c>
      <c r="C1241">
        <v>129.88390289306599</v>
      </c>
      <c r="D1241">
        <v>129.970803375244</v>
      </c>
      <c r="E1241">
        <v>130.642296142578</v>
      </c>
      <c r="F1241">
        <v>1239</v>
      </c>
      <c r="K1241">
        <f t="shared" si="160"/>
        <v>130.642296142578</v>
      </c>
      <c r="L1241">
        <f t="shared" si="161"/>
        <v>129.38619903564401</v>
      </c>
      <c r="M1241">
        <f t="shared" si="154"/>
        <v>9.708122785089035E-3</v>
      </c>
      <c r="O1241">
        <f t="shared" si="155"/>
        <v>108.20490454776217</v>
      </c>
      <c r="P1241">
        <f t="shared" si="156"/>
        <v>22.437391594815836</v>
      </c>
      <c r="Q1241">
        <f t="shared" si="157"/>
        <v>12.268957364174083</v>
      </c>
      <c r="R1241">
        <f t="shared" si="158"/>
        <v>1.8287936724219163</v>
      </c>
      <c r="S1241">
        <f t="shared" si="159"/>
        <v>130.642296142578</v>
      </c>
    </row>
    <row r="1242" spans="1:19">
      <c r="A1242" s="1" t="d">
        <v>2007-10-30</v>
      </c>
      <c r="B1242">
        <v>131.02940048217701</v>
      </c>
      <c r="C1242">
        <v>129.90760192870999</v>
      </c>
      <c r="D1242">
        <v>130.602805786132</v>
      </c>
      <c r="E1242">
        <v>130.93460433959899</v>
      </c>
      <c r="F1242">
        <v>1240</v>
      </c>
      <c r="K1242">
        <f t="shared" si="160"/>
        <v>130.93460433959899</v>
      </c>
      <c r="L1242">
        <f t="shared" si="161"/>
        <v>128.18539566039999</v>
      </c>
      <c r="M1242">
        <f t="shared" si="154"/>
        <v>2.1447128707879015E-2</v>
      </c>
      <c r="O1242">
        <f t="shared" si="155"/>
        <v>108.20490454776217</v>
      </c>
      <c r="P1242">
        <f t="shared" si="156"/>
        <v>22.729699791836822</v>
      </c>
      <c r="Q1242">
        <f t="shared" si="157"/>
        <v>12.268957364174083</v>
      </c>
      <c r="R1242">
        <f t="shared" si="158"/>
        <v>1.8526186958810849</v>
      </c>
      <c r="S1242">
        <f t="shared" si="159"/>
        <v>130.93460433959899</v>
      </c>
    </row>
    <row r="1243" spans="1:19">
      <c r="A1243" s="1" t="d">
        <v>2007-10-31</v>
      </c>
      <c r="B1243">
        <v>132.14330337524399</v>
      </c>
      <c r="C1243">
        <v>130.65020385742099</v>
      </c>
      <c r="D1243">
        <v>130.918800964355</v>
      </c>
      <c r="E1243">
        <v>131.90630096435501</v>
      </c>
      <c r="F1243">
        <v>1241</v>
      </c>
      <c r="K1243">
        <f t="shared" si="160"/>
        <v>131.90630096435501</v>
      </c>
      <c r="L1243">
        <f t="shared" si="161"/>
        <v>129.346696624755</v>
      </c>
      <c r="M1243">
        <f t="shared" si="154"/>
        <v>1.978871054608855E-2</v>
      </c>
      <c r="O1243">
        <f t="shared" si="155"/>
        <v>108.20490454776217</v>
      </c>
      <c r="P1243">
        <f t="shared" si="156"/>
        <v>23.701396416592843</v>
      </c>
      <c r="Q1243">
        <f t="shared" si="157"/>
        <v>12.268957364174083</v>
      </c>
      <c r="R1243">
        <f t="shared" si="158"/>
        <v>1.931818304773151</v>
      </c>
      <c r="S1243">
        <f t="shared" si="159"/>
        <v>131.90630096435501</v>
      </c>
    </row>
    <row r="1244" spans="1:19">
      <c r="A1244" s="1" t="d">
        <v>2007-11-01</v>
      </c>
      <c r="B1244">
        <v>132.07219421386699</v>
      </c>
      <c r="C1244">
        <v>130.35</v>
      </c>
      <c r="D1244">
        <v>131.91419662475499</v>
      </c>
      <c r="E1244">
        <v>130.43690048217701</v>
      </c>
      <c r="F1244">
        <v>1242</v>
      </c>
      <c r="K1244">
        <f t="shared" si="160"/>
        <v>130.43690048217701</v>
      </c>
      <c r="L1244">
        <f t="shared" si="161"/>
        <v>128.604094696044</v>
      </c>
      <c r="M1244">
        <f t="shared" si="154"/>
        <v>1.4251535228834156E-2</v>
      </c>
      <c r="O1244">
        <f t="shared" si="155"/>
        <v>108.20490454776217</v>
      </c>
      <c r="P1244">
        <f t="shared" si="156"/>
        <v>22.23199593441484</v>
      </c>
      <c r="Q1244">
        <f t="shared" si="157"/>
        <v>12.268957364174083</v>
      </c>
      <c r="R1244">
        <f t="shared" si="158"/>
        <v>1.8120525872339637</v>
      </c>
      <c r="S1244">
        <f t="shared" si="159"/>
        <v>130.43690048217701</v>
      </c>
    </row>
    <row r="1245" spans="1:19">
      <c r="A1245" s="1" t="d">
        <v>2007-11-02</v>
      </c>
      <c r="B1245">
        <v>131.92920440673799</v>
      </c>
      <c r="C1245">
        <v>130.429004821777</v>
      </c>
      <c r="D1245">
        <v>130.531696624755</v>
      </c>
      <c r="E1245">
        <v>131.62979614257799</v>
      </c>
      <c r="F1245">
        <v>1243</v>
      </c>
      <c r="K1245">
        <f t="shared" si="160"/>
        <v>131.62979614257799</v>
      </c>
      <c r="L1245">
        <f t="shared" si="161"/>
        <v>128.92483932495099</v>
      </c>
      <c r="M1245">
        <f t="shared" si="154"/>
        <v>2.0980881820680253E-2</v>
      </c>
      <c r="O1245">
        <f t="shared" si="155"/>
        <v>108.20490454776217</v>
      </c>
      <c r="P1245">
        <f t="shared" si="156"/>
        <v>23.424891594815819</v>
      </c>
      <c r="Q1245">
        <f t="shared" si="157"/>
        <v>12.268957364174083</v>
      </c>
      <c r="R1245">
        <f t="shared" si="158"/>
        <v>1.909281359410179</v>
      </c>
      <c r="S1245">
        <f t="shared" si="159"/>
        <v>131.62979614257799</v>
      </c>
    </row>
    <row r="1246" spans="1:19">
      <c r="A1246" s="1" t="d">
        <v>2007-11-05</v>
      </c>
      <c r="B1246">
        <v>131.432296142578</v>
      </c>
      <c r="C1246">
        <v>130.31840530395499</v>
      </c>
      <c r="D1246">
        <v>131.274298553466</v>
      </c>
      <c r="E1246">
        <v>130.745</v>
      </c>
      <c r="F1246">
        <v>1244</v>
      </c>
      <c r="K1246">
        <f t="shared" si="160"/>
        <v>130.745</v>
      </c>
      <c r="L1246">
        <f t="shared" si="161"/>
        <v>129.85229614257801</v>
      </c>
      <c r="M1246">
        <f t="shared" si="154"/>
        <v>6.8747637426587183E-3</v>
      </c>
      <c r="O1246">
        <f t="shared" si="155"/>
        <v>108.20490454776217</v>
      </c>
      <c r="P1246">
        <f t="shared" si="156"/>
        <v>22.540095452237836</v>
      </c>
      <c r="Q1246">
        <f t="shared" si="157"/>
        <v>12.268957364174083</v>
      </c>
      <c r="R1246">
        <f t="shared" si="158"/>
        <v>1.8371647062737333</v>
      </c>
      <c r="S1246">
        <f t="shared" si="159"/>
        <v>130.745</v>
      </c>
    </row>
    <row r="1247" spans="1:19">
      <c r="A1247" s="1" t="d">
        <v>2007-11-06</v>
      </c>
      <c r="B1247">
        <v>132.024796142578</v>
      </c>
      <c r="C1247">
        <v>130.735525207519</v>
      </c>
      <c r="D1247">
        <v>130.737104339599</v>
      </c>
      <c r="E1247">
        <v>131.96159469604399</v>
      </c>
      <c r="F1247">
        <v>1245</v>
      </c>
      <c r="K1247">
        <f t="shared" si="160"/>
        <v>131.96159469604399</v>
      </c>
      <c r="L1247">
        <f t="shared" si="161"/>
        <v>130.642296142578</v>
      </c>
      <c r="M1247">
        <f t="shared" si="154"/>
        <v>1.0098556075791576E-2</v>
      </c>
      <c r="O1247">
        <f t="shared" si="155"/>
        <v>108.20490454776217</v>
      </c>
      <c r="P1247">
        <f t="shared" si="156"/>
        <v>23.75669014828182</v>
      </c>
      <c r="Q1247">
        <f t="shared" si="157"/>
        <v>12.268957364174083</v>
      </c>
      <c r="R1247">
        <f t="shared" si="158"/>
        <v>1.9363251043362855</v>
      </c>
      <c r="S1247">
        <f t="shared" si="159"/>
        <v>131.96159469604399</v>
      </c>
    </row>
    <row r="1248" spans="1:19">
      <c r="A1248" s="1" t="d">
        <v>2007-11-07</v>
      </c>
      <c r="B1248">
        <v>132.340007781982</v>
      </c>
      <c r="C1248">
        <v>129.67059951782201</v>
      </c>
      <c r="D1248">
        <v>131.95369903564401</v>
      </c>
      <c r="E1248">
        <v>130.08140289306601</v>
      </c>
      <c r="F1248">
        <v>1246</v>
      </c>
      <c r="K1248">
        <f t="shared" si="160"/>
        <v>130.08140289306601</v>
      </c>
      <c r="L1248">
        <f t="shared" si="161"/>
        <v>130.93460433959899</v>
      </c>
      <c r="M1248">
        <f t="shared" si="154"/>
        <v>-6.5162410719176167E-3</v>
      </c>
      <c r="O1248">
        <f t="shared" si="155"/>
        <v>108.20490454776217</v>
      </c>
      <c r="P1248">
        <f t="shared" si="156"/>
        <v>21.876498345303844</v>
      </c>
      <c r="Q1248">
        <f t="shared" si="157"/>
        <v>12.268957364174083</v>
      </c>
      <c r="R1248">
        <f t="shared" si="158"/>
        <v>1.7830772164213577</v>
      </c>
      <c r="S1248">
        <f t="shared" si="159"/>
        <v>130.08140289306601</v>
      </c>
    </row>
    <row r="1249" spans="1:19">
      <c r="A1249" s="1" t="d">
        <v>2007-11-08</v>
      </c>
      <c r="B1249">
        <v>131.24270385742099</v>
      </c>
      <c r="C1249">
        <v>129.98659469604399</v>
      </c>
      <c r="D1249">
        <v>130.073495178222</v>
      </c>
      <c r="E1249">
        <v>130.70549758911099</v>
      </c>
      <c r="F1249">
        <v>1247</v>
      </c>
      <c r="K1249">
        <f t="shared" si="160"/>
        <v>130.70549758911099</v>
      </c>
      <c r="L1249">
        <f t="shared" si="161"/>
        <v>131.90630096435501</v>
      </c>
      <c r="M1249">
        <f t="shared" si="154"/>
        <v>-9.1034572758470489E-3</v>
      </c>
      <c r="O1249">
        <f t="shared" si="155"/>
        <v>108.20490454776217</v>
      </c>
      <c r="P1249">
        <f t="shared" si="156"/>
        <v>22.500593041348822</v>
      </c>
      <c r="Q1249">
        <f t="shared" si="157"/>
        <v>12.268957364174083</v>
      </c>
      <c r="R1249">
        <f t="shared" si="158"/>
        <v>1.8339450022910326</v>
      </c>
      <c r="S1249">
        <f t="shared" si="159"/>
        <v>130.70549758911099</v>
      </c>
    </row>
    <row r="1250" spans="1:19">
      <c r="A1250" s="1" t="d">
        <v>2007-11-09</v>
      </c>
      <c r="B1250">
        <v>131.10840530395501</v>
      </c>
      <c r="C1250">
        <v>128.145905303955</v>
      </c>
      <c r="D1250">
        <v>130.70549758911099</v>
      </c>
      <c r="E1250">
        <v>128.28020385742099</v>
      </c>
      <c r="F1250">
        <v>1248</v>
      </c>
      <c r="K1250">
        <f t="shared" si="160"/>
        <v>128.28020385742099</v>
      </c>
      <c r="L1250">
        <f t="shared" si="161"/>
        <v>130.43690048217701</v>
      </c>
      <c r="M1250">
        <f t="shared" si="154"/>
        <v>-1.6534405653488515E-2</v>
      </c>
      <c r="O1250">
        <f t="shared" si="155"/>
        <v>108.20490454776217</v>
      </c>
      <c r="P1250">
        <f t="shared" si="156"/>
        <v>20.075299309658817</v>
      </c>
      <c r="Q1250">
        <f t="shared" si="157"/>
        <v>12.268957364174083</v>
      </c>
      <c r="R1250">
        <f t="shared" si="158"/>
        <v>1.6362677539559807</v>
      </c>
      <c r="S1250">
        <f t="shared" si="159"/>
        <v>128.28020385742099</v>
      </c>
    </row>
    <row r="1251" spans="1:19">
      <c r="A1251" s="1" t="d">
        <v>2007-11-12</v>
      </c>
      <c r="B1251">
        <v>128.23280578613199</v>
      </c>
      <c r="C1251">
        <v>125.43619903564399</v>
      </c>
      <c r="D1251">
        <v>128.066900482177</v>
      </c>
      <c r="E1251">
        <v>125.783800964355</v>
      </c>
      <c r="F1251">
        <v>1249</v>
      </c>
      <c r="K1251">
        <f t="shared" si="160"/>
        <v>125.783800964355</v>
      </c>
      <c r="L1251">
        <f t="shared" si="161"/>
        <v>131.62979614257799</v>
      </c>
      <c r="M1251">
        <f t="shared" si="154"/>
        <v>-4.4412400152096021E-2</v>
      </c>
      <c r="O1251">
        <f t="shared" si="155"/>
        <v>108.20490454776217</v>
      </c>
      <c r="P1251">
        <f t="shared" si="156"/>
        <v>17.578896416592826</v>
      </c>
      <c r="Q1251">
        <f t="shared" si="157"/>
        <v>12.268957364174083</v>
      </c>
      <c r="R1251">
        <f t="shared" si="158"/>
        <v>1.4327946454459128</v>
      </c>
      <c r="S1251">
        <f t="shared" si="159"/>
        <v>125.783800964355</v>
      </c>
    </row>
    <row r="1252" spans="1:19">
      <c r="A1252" s="1" t="d">
        <v>2007-11-13</v>
      </c>
      <c r="B1252">
        <v>128.454004821777</v>
      </c>
      <c r="C1252">
        <v>125.720599517822</v>
      </c>
      <c r="D1252">
        <v>125.80670440673801</v>
      </c>
      <c r="E1252">
        <v>128.367104339599</v>
      </c>
      <c r="F1252">
        <v>1250</v>
      </c>
      <c r="K1252">
        <f t="shared" si="160"/>
        <v>128.367104339599</v>
      </c>
      <c r="L1252">
        <f t="shared" si="161"/>
        <v>130.745</v>
      </c>
      <c r="M1252">
        <f t="shared" si="154"/>
        <v>-1.8187277986928874E-2</v>
      </c>
      <c r="O1252">
        <f t="shared" si="155"/>
        <v>108.20490454776217</v>
      </c>
      <c r="P1252">
        <f t="shared" si="156"/>
        <v>20.162199791836827</v>
      </c>
      <c r="Q1252">
        <f t="shared" si="157"/>
        <v>12.268957364174083</v>
      </c>
      <c r="R1252">
        <f t="shared" si="158"/>
        <v>1.6433507097115989</v>
      </c>
      <c r="S1252">
        <f t="shared" si="159"/>
        <v>128.367104339599</v>
      </c>
    </row>
    <row r="1253" spans="1:19">
      <c r="A1253" s="1" t="d">
        <v>2007-11-14</v>
      </c>
      <c r="B1253">
        <v>129.65795440673801</v>
      </c>
      <c r="C1253">
        <v>128.28020385742099</v>
      </c>
      <c r="D1253">
        <v>128.343405303955</v>
      </c>
      <c r="E1253">
        <v>128.79607376098599</v>
      </c>
      <c r="F1253">
        <v>1251</v>
      </c>
      <c r="K1253">
        <f t="shared" si="160"/>
        <v>128.79607376098599</v>
      </c>
      <c r="L1253">
        <f t="shared" si="161"/>
        <v>131.96159469604399</v>
      </c>
      <c r="M1253">
        <f t="shared" si="154"/>
        <v>-2.3988198553900109E-2</v>
      </c>
      <c r="O1253">
        <f t="shared" si="155"/>
        <v>108.20490454776217</v>
      </c>
      <c r="P1253">
        <f t="shared" si="156"/>
        <v>20.591169213223822</v>
      </c>
      <c r="Q1253">
        <f t="shared" si="157"/>
        <v>12.268957364174083</v>
      </c>
      <c r="R1253">
        <f t="shared" si="158"/>
        <v>1.6783145137785691</v>
      </c>
      <c r="S1253">
        <f t="shared" si="159"/>
        <v>128.79607376098599</v>
      </c>
    </row>
    <row r="1254" spans="1:19">
      <c r="A1254" s="1" t="d">
        <v>2007-11-15</v>
      </c>
      <c r="B1254">
        <v>129.33880096435499</v>
      </c>
      <c r="C1254">
        <v>127.253201446533</v>
      </c>
      <c r="D1254">
        <v>128.785803375244</v>
      </c>
      <c r="E1254">
        <v>127.59447479248</v>
      </c>
      <c r="F1254">
        <v>1252</v>
      </c>
      <c r="K1254">
        <f t="shared" si="160"/>
        <v>127.59447479248</v>
      </c>
      <c r="L1254">
        <f t="shared" si="161"/>
        <v>130.08140289306601</v>
      </c>
      <c r="M1254">
        <f t="shared" si="154"/>
        <v>-1.9118244770395032E-2</v>
      </c>
      <c r="O1254">
        <f t="shared" si="155"/>
        <v>108.20490454776217</v>
      </c>
      <c r="P1254">
        <f t="shared" si="156"/>
        <v>19.389570244717831</v>
      </c>
      <c r="Q1254">
        <f t="shared" si="157"/>
        <v>12.268957364174083</v>
      </c>
      <c r="R1254">
        <f t="shared" si="158"/>
        <v>1.5803763652595504</v>
      </c>
      <c r="S1254">
        <f t="shared" si="159"/>
        <v>127.59447479248</v>
      </c>
    </row>
    <row r="1255" spans="1:19">
      <c r="A1255" s="1" t="d">
        <v>2007-11-16</v>
      </c>
      <c r="B1255">
        <v>128.934314117431</v>
      </c>
      <c r="C1255">
        <v>126.832923278808</v>
      </c>
      <c r="D1255">
        <v>127.5928956604</v>
      </c>
      <c r="E1255">
        <v>128.32760192871001</v>
      </c>
      <c r="F1255">
        <v>1253</v>
      </c>
      <c r="K1255">
        <f t="shared" si="160"/>
        <v>128.32760192871001</v>
      </c>
      <c r="L1255">
        <f t="shared" si="161"/>
        <v>130.70549758911099</v>
      </c>
      <c r="M1255">
        <f t="shared" si="154"/>
        <v>-1.8192774628930986E-2</v>
      </c>
      <c r="O1255">
        <f t="shared" si="155"/>
        <v>108.20490454776217</v>
      </c>
      <c r="P1255">
        <f t="shared" si="156"/>
        <v>20.122697380947841</v>
      </c>
      <c r="Q1255">
        <f t="shared" si="157"/>
        <v>12.268957364174083</v>
      </c>
      <c r="R1255">
        <f t="shared" si="158"/>
        <v>1.6401310057289007</v>
      </c>
      <c r="S1255">
        <f t="shared" si="159"/>
        <v>128.32760192871001</v>
      </c>
    </row>
    <row r="1256" spans="1:19">
      <c r="A1256" s="1" t="d">
        <v>2007-11-19</v>
      </c>
      <c r="B1256">
        <v>128.811081542968</v>
      </c>
      <c r="C1256">
        <v>126.984604339599</v>
      </c>
      <c r="D1256">
        <v>128.446097106933</v>
      </c>
      <c r="E1256">
        <v>127.166300964355</v>
      </c>
      <c r="F1256">
        <v>1254</v>
      </c>
      <c r="K1256">
        <f t="shared" si="160"/>
        <v>127.166300964355</v>
      </c>
      <c r="L1256">
        <f t="shared" si="161"/>
        <v>128.28020385742099</v>
      </c>
      <c r="M1256">
        <f t="shared" si="154"/>
        <v>-8.6833576777290977E-3</v>
      </c>
      <c r="O1256">
        <f t="shared" si="155"/>
        <v>108.20490454776217</v>
      </c>
      <c r="P1256">
        <f t="shared" si="156"/>
        <v>18.961396416592834</v>
      </c>
      <c r="Q1256">
        <f t="shared" si="157"/>
        <v>12.268957364174083</v>
      </c>
      <c r="R1256">
        <f t="shared" si="158"/>
        <v>1.545477407229483</v>
      </c>
      <c r="S1256">
        <f t="shared" si="159"/>
        <v>127.166300964355</v>
      </c>
    </row>
    <row r="1257" spans="1:19">
      <c r="A1257" s="1" t="d">
        <v>2007-11-20</v>
      </c>
      <c r="B1257">
        <v>128.99909469604401</v>
      </c>
      <c r="C1257">
        <v>126.795</v>
      </c>
      <c r="D1257">
        <v>127.18210433959899</v>
      </c>
      <c r="E1257">
        <v>128.57249999999999</v>
      </c>
      <c r="F1257">
        <v>1255</v>
      </c>
      <c r="K1257">
        <f t="shared" si="160"/>
        <v>128.57249999999999</v>
      </c>
      <c r="L1257">
        <f t="shared" si="161"/>
        <v>125.783800964355</v>
      </c>
      <c r="M1257">
        <f t="shared" si="154"/>
        <v>2.2170573748484967E-2</v>
      </c>
      <c r="O1257">
        <f t="shared" si="155"/>
        <v>108.20490454776217</v>
      </c>
      <c r="P1257">
        <f t="shared" si="156"/>
        <v>20.367595452237822</v>
      </c>
      <c r="Q1257">
        <f t="shared" si="157"/>
        <v>12.268957364174083</v>
      </c>
      <c r="R1257">
        <f t="shared" si="158"/>
        <v>1.6600917948995513</v>
      </c>
      <c r="S1257">
        <f t="shared" si="159"/>
        <v>128.57249999999999</v>
      </c>
    </row>
    <row r="1258" spans="1:19">
      <c r="A1258" s="1" t="d">
        <v>2007-11-21</v>
      </c>
      <c r="B1258">
        <v>128.61753540039001</v>
      </c>
      <c r="C1258">
        <v>126.56590530395501</v>
      </c>
      <c r="D1258">
        <v>128.55669662475501</v>
      </c>
      <c r="E1258">
        <v>127.15840530395501</v>
      </c>
      <c r="F1258">
        <v>1256</v>
      </c>
      <c r="K1258">
        <f t="shared" si="160"/>
        <v>127.15840530395501</v>
      </c>
      <c r="L1258">
        <f t="shared" si="161"/>
        <v>128.367104339599</v>
      </c>
      <c r="M1258">
        <f t="shared" si="154"/>
        <v>-9.4159562285236476E-3</v>
      </c>
      <c r="O1258">
        <f t="shared" si="155"/>
        <v>108.20490454776217</v>
      </c>
      <c r="P1258">
        <f t="shared" si="156"/>
        <v>18.953500756192838</v>
      </c>
      <c r="Q1258">
        <f t="shared" si="157"/>
        <v>12.268957364174083</v>
      </c>
      <c r="R1258">
        <f t="shared" si="158"/>
        <v>1.5448338594392648</v>
      </c>
      <c r="S1258">
        <f t="shared" si="159"/>
        <v>127.15840530395501</v>
      </c>
    </row>
    <row r="1259" spans="1:19">
      <c r="A1259" s="1" t="d">
        <v>2007-11-22</v>
      </c>
      <c r="B1259">
        <v>128.145905303955</v>
      </c>
      <c r="C1259">
        <v>127.095203857421</v>
      </c>
      <c r="D1259">
        <v>127.095203857421</v>
      </c>
      <c r="E1259">
        <v>127.32429855346599</v>
      </c>
      <c r="F1259">
        <v>1257</v>
      </c>
      <c r="K1259">
        <f t="shared" si="160"/>
        <v>127.32429855346599</v>
      </c>
      <c r="L1259">
        <f t="shared" si="161"/>
        <v>128.79607376098599</v>
      </c>
      <c r="M1259">
        <f t="shared" si="154"/>
        <v>-1.1427174482440017E-2</v>
      </c>
      <c r="O1259">
        <f t="shared" si="155"/>
        <v>108.20490454776217</v>
      </c>
      <c r="P1259">
        <f t="shared" si="156"/>
        <v>19.119394005703825</v>
      </c>
      <c r="Q1259">
        <f t="shared" si="157"/>
        <v>12.268957364174083</v>
      </c>
      <c r="R1259">
        <f t="shared" si="158"/>
        <v>1.5583552406444356</v>
      </c>
      <c r="S1259">
        <f t="shared" si="159"/>
        <v>127.32429855346599</v>
      </c>
    </row>
    <row r="1260" spans="1:19">
      <c r="A1260" s="1" t="d">
        <v>2007-11-23</v>
      </c>
      <c r="B1260">
        <v>127.679796142578</v>
      </c>
      <c r="C1260">
        <v>126.044502410888</v>
      </c>
      <c r="D1260">
        <v>127.276900482177</v>
      </c>
      <c r="E1260">
        <v>126.637002410888</v>
      </c>
      <c r="F1260">
        <v>1258</v>
      </c>
      <c r="K1260">
        <f t="shared" si="160"/>
        <v>126.637002410888</v>
      </c>
      <c r="L1260">
        <f t="shared" si="161"/>
        <v>127.59447479248</v>
      </c>
      <c r="M1260">
        <f t="shared" si="154"/>
        <v>-7.5040269819616201E-3</v>
      </c>
      <c r="O1260">
        <f t="shared" si="155"/>
        <v>108.20490454776217</v>
      </c>
      <c r="P1260">
        <f t="shared" si="156"/>
        <v>18.432097863125833</v>
      </c>
      <c r="Q1260">
        <f t="shared" si="157"/>
        <v>12.268957364174083</v>
      </c>
      <c r="R1260">
        <f t="shared" si="158"/>
        <v>1.5023361249056422</v>
      </c>
      <c r="S1260">
        <f t="shared" si="159"/>
        <v>126.637002410888</v>
      </c>
    </row>
    <row r="1261" spans="1:19">
      <c r="A1261" s="1" t="d">
        <v>2007-11-26</v>
      </c>
      <c r="B1261">
        <v>127.54549758911099</v>
      </c>
      <c r="C1261">
        <v>127.166300964355</v>
      </c>
      <c r="D1261">
        <v>127.355905303955</v>
      </c>
      <c r="E1261">
        <v>127.355905303955</v>
      </c>
      <c r="F1261">
        <v>1259</v>
      </c>
      <c r="K1261">
        <f t="shared" si="160"/>
        <v>127.355905303955</v>
      </c>
      <c r="L1261">
        <f t="shared" si="161"/>
        <v>128.32760192871001</v>
      </c>
      <c r="M1261">
        <f t="shared" si="154"/>
        <v>-7.5720001788455171E-3</v>
      </c>
      <c r="O1261">
        <f t="shared" si="155"/>
        <v>108.20490454776217</v>
      </c>
      <c r="P1261">
        <f t="shared" si="156"/>
        <v>19.151000756192829</v>
      </c>
      <c r="Q1261">
        <f t="shared" si="157"/>
        <v>12.268957364174083</v>
      </c>
      <c r="R1261">
        <f t="shared" si="158"/>
        <v>1.5609313968369167</v>
      </c>
      <c r="S1261">
        <f t="shared" si="159"/>
        <v>127.355905303955</v>
      </c>
    </row>
    <row r="1262" spans="1:19">
      <c r="A1262" s="1" t="d">
        <v>2007-11-27</v>
      </c>
      <c r="B1262">
        <v>127.79750778198201</v>
      </c>
      <c r="C1262">
        <v>125.973405303955</v>
      </c>
      <c r="D1262">
        <v>126.194604339599</v>
      </c>
      <c r="E1262">
        <v>127.54549758911099</v>
      </c>
      <c r="F1262">
        <v>1260</v>
      </c>
      <c r="K1262">
        <f t="shared" si="160"/>
        <v>127.54549758911099</v>
      </c>
      <c r="L1262">
        <f t="shared" si="161"/>
        <v>127.166300964355</v>
      </c>
      <c r="M1262">
        <f t="shared" si="154"/>
        <v>2.981895532703227E-3</v>
      </c>
      <c r="O1262">
        <f t="shared" si="155"/>
        <v>108.20490454776217</v>
      </c>
      <c r="P1262">
        <f t="shared" si="156"/>
        <v>19.340593041348825</v>
      </c>
      <c r="Q1262">
        <f t="shared" si="157"/>
        <v>12.268957364174083</v>
      </c>
      <c r="R1262">
        <f t="shared" si="158"/>
        <v>1.5763844039285881</v>
      </c>
      <c r="S1262">
        <f t="shared" si="159"/>
        <v>127.54549758911099</v>
      </c>
    </row>
    <row r="1263" spans="1:19">
      <c r="A1263" s="1" t="d">
        <v>2007-11-28</v>
      </c>
      <c r="B1263">
        <v>129.20450241088801</v>
      </c>
      <c r="C1263">
        <v>126.637002410888</v>
      </c>
      <c r="D1263">
        <v>127.553405303955</v>
      </c>
      <c r="E1263">
        <v>128.89640289306601</v>
      </c>
      <c r="F1263">
        <v>1261</v>
      </c>
      <c r="K1263">
        <f t="shared" si="160"/>
        <v>128.89640289306601</v>
      </c>
      <c r="L1263">
        <f t="shared" si="161"/>
        <v>128.57249999999999</v>
      </c>
      <c r="M1263">
        <f t="shared" si="154"/>
        <v>2.5192237303157672E-3</v>
      </c>
      <c r="O1263">
        <f t="shared" si="155"/>
        <v>108.20490454776217</v>
      </c>
      <c r="P1263">
        <f t="shared" si="156"/>
        <v>20.691498345303842</v>
      </c>
      <c r="Q1263">
        <f t="shared" si="157"/>
        <v>12.268957364174083</v>
      </c>
      <c r="R1263">
        <f t="shared" si="158"/>
        <v>1.6864919920354409</v>
      </c>
      <c r="S1263">
        <f t="shared" si="159"/>
        <v>128.89640289306601</v>
      </c>
    </row>
    <row r="1264" spans="1:19">
      <c r="A1264" s="1" t="d">
        <v>2007-11-29</v>
      </c>
      <c r="B1264">
        <v>129.22820144653301</v>
      </c>
      <c r="C1264">
        <v>127.67190048217699</v>
      </c>
      <c r="D1264">
        <v>128.935905303955</v>
      </c>
      <c r="E1264">
        <v>127.972104339599</v>
      </c>
      <c r="F1264">
        <v>1262</v>
      </c>
      <c r="K1264">
        <f t="shared" si="160"/>
        <v>127.972104339599</v>
      </c>
      <c r="L1264">
        <f t="shared" si="161"/>
        <v>127.15840530395501</v>
      </c>
      <c r="M1264">
        <f t="shared" si="154"/>
        <v>6.3990975169825326E-3</v>
      </c>
      <c r="O1264">
        <f t="shared" si="155"/>
        <v>108.20490454776217</v>
      </c>
      <c r="P1264">
        <f t="shared" si="156"/>
        <v>19.767199791836831</v>
      </c>
      <c r="Q1264">
        <f t="shared" si="157"/>
        <v>12.268957364174083</v>
      </c>
      <c r="R1264">
        <f t="shared" si="158"/>
        <v>1.6111556349162937</v>
      </c>
      <c r="S1264">
        <f t="shared" si="159"/>
        <v>127.972104339599</v>
      </c>
    </row>
    <row r="1265" spans="1:19">
      <c r="A1265" s="1" t="d">
        <v>2007-11-30</v>
      </c>
      <c r="B1265">
        <v>129.374349517822</v>
      </c>
      <c r="C1265">
        <v>127.972104339599</v>
      </c>
      <c r="D1265">
        <v>127.972104339599</v>
      </c>
      <c r="E1265">
        <v>128.87270385742099</v>
      </c>
      <c r="F1265">
        <v>1263</v>
      </c>
      <c r="K1265">
        <f t="shared" si="160"/>
        <v>128.87270385742099</v>
      </c>
      <c r="L1265">
        <f t="shared" si="161"/>
        <v>127.32429855346599</v>
      </c>
      <c r="M1265">
        <f t="shared" si="154"/>
        <v>1.2161113955045932E-2</v>
      </c>
      <c r="O1265">
        <f t="shared" si="155"/>
        <v>108.20490454776217</v>
      </c>
      <c r="P1265">
        <f t="shared" si="156"/>
        <v>20.667799309658818</v>
      </c>
      <c r="Q1265">
        <f t="shared" si="157"/>
        <v>12.268957364174083</v>
      </c>
      <c r="R1265">
        <f t="shared" si="158"/>
        <v>1.6845603661489392</v>
      </c>
      <c r="S1265">
        <f t="shared" si="159"/>
        <v>128.87270385742099</v>
      </c>
    </row>
    <row r="1266" spans="1:19">
      <c r="A1266" s="1" t="d">
        <v>2007-12-03</v>
      </c>
      <c r="B1266">
        <v>128.49349517822199</v>
      </c>
      <c r="C1266">
        <v>127.54549758911099</v>
      </c>
      <c r="D1266">
        <v>128.454004821777</v>
      </c>
      <c r="E1266">
        <v>127.99580337524399</v>
      </c>
      <c r="F1266">
        <v>1264</v>
      </c>
      <c r="K1266">
        <f t="shared" si="160"/>
        <v>127.99580337524399</v>
      </c>
      <c r="L1266">
        <f t="shared" si="161"/>
        <v>126.637002410888</v>
      </c>
      <c r="M1266">
        <f t="shared" si="154"/>
        <v>1.0729888883086458E-2</v>
      </c>
      <c r="O1266">
        <f t="shared" si="155"/>
        <v>108.20490454776217</v>
      </c>
      <c r="P1266">
        <f t="shared" si="156"/>
        <v>19.790898827481826</v>
      </c>
      <c r="Q1266">
        <f t="shared" si="157"/>
        <v>12.268957364174083</v>
      </c>
      <c r="R1266">
        <f t="shared" si="158"/>
        <v>1.6130872608027929</v>
      </c>
      <c r="S1266">
        <f t="shared" si="159"/>
        <v>127.99580337524399</v>
      </c>
    </row>
    <row r="1267" spans="1:19">
      <c r="A1267" s="1" t="d">
        <v>2007-12-04</v>
      </c>
      <c r="B1267">
        <v>128.23280578613199</v>
      </c>
      <c r="C1267">
        <v>127.15840530395501</v>
      </c>
      <c r="D1267">
        <v>128.011594696044</v>
      </c>
      <c r="E1267">
        <v>128.10640289306599</v>
      </c>
      <c r="F1267">
        <v>1265</v>
      </c>
      <c r="K1267">
        <f t="shared" si="160"/>
        <v>128.10640289306599</v>
      </c>
      <c r="L1267">
        <f t="shared" si="161"/>
        <v>127.355905303955</v>
      </c>
      <c r="M1267">
        <f t="shared" si="154"/>
        <v>5.8929155057223515E-3</v>
      </c>
      <c r="O1267">
        <f t="shared" si="155"/>
        <v>108.20490454776217</v>
      </c>
      <c r="P1267">
        <f t="shared" si="156"/>
        <v>19.901498345303821</v>
      </c>
      <c r="Q1267">
        <f t="shared" si="157"/>
        <v>12.268957364174083</v>
      </c>
      <c r="R1267">
        <f t="shared" si="158"/>
        <v>1.6221018424448279</v>
      </c>
      <c r="S1267">
        <f t="shared" si="159"/>
        <v>128.10640289306599</v>
      </c>
    </row>
    <row r="1268" spans="1:19">
      <c r="A1268" s="1" t="d">
        <v>2007-12-05</v>
      </c>
      <c r="B1268">
        <v>128.80159469604399</v>
      </c>
      <c r="C1268">
        <v>127.577104339599</v>
      </c>
      <c r="D1268">
        <v>128.122194213867</v>
      </c>
      <c r="E1268">
        <v>127.885203857421</v>
      </c>
      <c r="F1268">
        <v>1266</v>
      </c>
      <c r="K1268">
        <f t="shared" si="160"/>
        <v>127.885203857421</v>
      </c>
      <c r="L1268">
        <f t="shared" si="161"/>
        <v>127.54549758911099</v>
      </c>
      <c r="M1268">
        <f t="shared" si="154"/>
        <v>2.6634124663842407E-3</v>
      </c>
      <c r="O1268">
        <f t="shared" si="155"/>
        <v>108.20490454776217</v>
      </c>
      <c r="P1268">
        <f t="shared" si="156"/>
        <v>19.680299309658835</v>
      </c>
      <c r="Q1268">
        <f t="shared" si="157"/>
        <v>12.268957364174083</v>
      </c>
      <c r="R1268">
        <f t="shared" si="158"/>
        <v>1.6040726791606768</v>
      </c>
      <c r="S1268">
        <f t="shared" si="159"/>
        <v>127.885203857421</v>
      </c>
    </row>
    <row r="1269" spans="1:19">
      <c r="A1269" s="1" t="d">
        <v>2007-12-06</v>
      </c>
      <c r="B1269">
        <v>128.95169662475499</v>
      </c>
      <c r="C1269">
        <v>127.36380096435499</v>
      </c>
      <c r="D1269">
        <v>127.900995178222</v>
      </c>
      <c r="E1269">
        <v>128.935905303955</v>
      </c>
      <c r="F1269">
        <v>1267</v>
      </c>
      <c r="K1269">
        <f t="shared" si="160"/>
        <v>128.935905303955</v>
      </c>
      <c r="L1269">
        <f t="shared" si="161"/>
        <v>128.89640289306601</v>
      </c>
      <c r="M1269">
        <f t="shared" si="154"/>
        <v>3.0646635594444582E-4</v>
      </c>
      <c r="O1269">
        <f t="shared" si="155"/>
        <v>108.20490454776217</v>
      </c>
      <c r="P1269">
        <f t="shared" si="156"/>
        <v>20.731000756192827</v>
      </c>
      <c r="Q1269">
        <f t="shared" si="157"/>
        <v>12.268957364174083</v>
      </c>
      <c r="R1269">
        <f t="shared" si="158"/>
        <v>1.6897116960181391</v>
      </c>
      <c r="S1269">
        <f t="shared" si="159"/>
        <v>128.935905303955</v>
      </c>
    </row>
    <row r="1270" spans="1:19">
      <c r="A1270" s="1" t="d">
        <v>2007-12-07</v>
      </c>
      <c r="B1270">
        <v>129.44150482177699</v>
      </c>
      <c r="C1270">
        <v>128.27625</v>
      </c>
      <c r="D1270">
        <v>128.935905303955</v>
      </c>
      <c r="E1270">
        <v>129.267703857421</v>
      </c>
      <c r="F1270">
        <v>1268</v>
      </c>
      <c r="K1270">
        <f t="shared" si="160"/>
        <v>129.267703857421</v>
      </c>
      <c r="L1270">
        <f t="shared" si="161"/>
        <v>127.972104339599</v>
      </c>
      <c r="M1270">
        <f t="shared" si="154"/>
        <v>1.0124077622290839E-2</v>
      </c>
      <c r="O1270">
        <f t="shared" si="155"/>
        <v>108.20490454776217</v>
      </c>
      <c r="P1270">
        <f t="shared" si="156"/>
        <v>21.062799309658828</v>
      </c>
      <c r="Q1270">
        <f t="shared" si="157"/>
        <v>12.268957364174083</v>
      </c>
      <c r="R1270">
        <f t="shared" si="158"/>
        <v>1.7167554409442456</v>
      </c>
      <c r="S1270">
        <f t="shared" si="159"/>
        <v>129.267703857421</v>
      </c>
    </row>
    <row r="1271" spans="1:19">
      <c r="A1271" s="1" t="d">
        <v>2007-12-10</v>
      </c>
      <c r="B1271">
        <v>130.06559951782199</v>
      </c>
      <c r="C1271">
        <v>128.97539566040001</v>
      </c>
      <c r="D1271">
        <v>129.21239807128899</v>
      </c>
      <c r="E1271">
        <v>129.90760192870999</v>
      </c>
      <c r="F1271">
        <v>1269</v>
      </c>
      <c r="K1271">
        <f t="shared" si="160"/>
        <v>129.90760192870999</v>
      </c>
      <c r="L1271">
        <f t="shared" si="161"/>
        <v>128.87270385742099</v>
      </c>
      <c r="M1271">
        <f t="shared" si="154"/>
        <v>8.0303899919254018E-3</v>
      </c>
      <c r="O1271">
        <f t="shared" si="155"/>
        <v>108.20490454776217</v>
      </c>
      <c r="P1271">
        <f t="shared" si="156"/>
        <v>21.702697380947825</v>
      </c>
      <c r="Q1271">
        <f t="shared" si="157"/>
        <v>12.268957364174083</v>
      </c>
      <c r="R1271">
        <f t="shared" si="158"/>
        <v>1.7689113049101217</v>
      </c>
      <c r="S1271">
        <f t="shared" si="159"/>
        <v>129.90760192870999</v>
      </c>
    </row>
    <row r="1272" spans="1:19">
      <c r="A1272" s="1" t="d">
        <v>2007-12-11</v>
      </c>
      <c r="B1272">
        <v>130.35</v>
      </c>
      <c r="C1272">
        <v>127.900995178222</v>
      </c>
      <c r="D1272">
        <v>129.915497589111</v>
      </c>
      <c r="E1272">
        <v>128.40659469604401</v>
      </c>
      <c r="F1272">
        <v>1270</v>
      </c>
      <c r="K1272">
        <f t="shared" si="160"/>
        <v>128.40659469604401</v>
      </c>
      <c r="L1272">
        <f t="shared" si="161"/>
        <v>127.99580337524399</v>
      </c>
      <c r="M1272">
        <f t="shared" si="154"/>
        <v>3.2094124179657957E-3</v>
      </c>
      <c r="O1272">
        <f t="shared" si="155"/>
        <v>108.20490454776217</v>
      </c>
      <c r="P1272">
        <f t="shared" si="156"/>
        <v>20.201690148281841</v>
      </c>
      <c r="Q1272">
        <f t="shared" si="157"/>
        <v>12.268957364174083</v>
      </c>
      <c r="R1272">
        <f t="shared" si="158"/>
        <v>1.6465694311785368</v>
      </c>
      <c r="S1272">
        <f t="shared" si="159"/>
        <v>128.40659469604401</v>
      </c>
    </row>
    <row r="1273" spans="1:19">
      <c r="A1273" s="1" t="d">
        <v>2007-12-12</v>
      </c>
      <c r="B1273">
        <v>130.56172424316401</v>
      </c>
      <c r="C1273">
        <v>128.28020385742099</v>
      </c>
      <c r="D1273">
        <v>128.41450241088799</v>
      </c>
      <c r="E1273">
        <v>130.18409469604401</v>
      </c>
      <c r="F1273">
        <v>1271</v>
      </c>
      <c r="K1273">
        <f t="shared" si="160"/>
        <v>130.18409469604401</v>
      </c>
      <c r="L1273">
        <f t="shared" si="161"/>
        <v>128.10640289306599</v>
      </c>
      <c r="M1273">
        <f t="shared" si="154"/>
        <v>1.6218485228348234E-2</v>
      </c>
      <c r="O1273">
        <f t="shared" si="155"/>
        <v>108.20490454776217</v>
      </c>
      <c r="P1273">
        <f t="shared" si="156"/>
        <v>21.979190148281845</v>
      </c>
      <c r="Q1273">
        <f t="shared" si="157"/>
        <v>12.268957364174083</v>
      </c>
      <c r="R1273">
        <f t="shared" si="158"/>
        <v>1.7914472677574123</v>
      </c>
      <c r="S1273">
        <f t="shared" si="159"/>
        <v>130.18409469604401</v>
      </c>
    </row>
    <row r="1274" spans="1:19">
      <c r="A1274" s="1" t="d">
        <v>2007-12-13</v>
      </c>
      <c r="B1274">
        <v>130.28679855346601</v>
      </c>
      <c r="C1274">
        <v>129.25979614257801</v>
      </c>
      <c r="D1274">
        <v>130.176199035644</v>
      </c>
      <c r="E1274">
        <v>129.789094696044</v>
      </c>
      <c r="F1274">
        <v>1272</v>
      </c>
      <c r="K1274">
        <f t="shared" si="160"/>
        <v>129.789094696044</v>
      </c>
      <c r="L1274">
        <f t="shared" si="161"/>
        <v>127.885203857421</v>
      </c>
      <c r="M1274">
        <f t="shared" si="154"/>
        <v>1.4887498953715106E-2</v>
      </c>
      <c r="O1274">
        <f t="shared" si="155"/>
        <v>108.20490454776217</v>
      </c>
      <c r="P1274">
        <f t="shared" si="156"/>
        <v>21.584190148281834</v>
      </c>
      <c r="Q1274">
        <f t="shared" si="157"/>
        <v>12.268957364174083</v>
      </c>
      <c r="R1274">
        <f t="shared" si="158"/>
        <v>1.7592521929621059</v>
      </c>
      <c r="S1274">
        <f t="shared" si="159"/>
        <v>129.789094696044</v>
      </c>
    </row>
    <row r="1275" spans="1:19">
      <c r="A1275" s="1" t="d">
        <v>2007-12-14</v>
      </c>
      <c r="B1275">
        <v>130.041900482177</v>
      </c>
      <c r="C1275">
        <v>128.99909469604401</v>
      </c>
      <c r="D1275">
        <v>129.7653956604</v>
      </c>
      <c r="E1275">
        <v>129.14919662475501</v>
      </c>
      <c r="F1275">
        <v>1273</v>
      </c>
      <c r="K1275">
        <f t="shared" si="160"/>
        <v>129.14919662475501</v>
      </c>
      <c r="L1275">
        <f t="shared" si="161"/>
        <v>128.935905303955</v>
      </c>
      <c r="M1275">
        <f t="shared" si="154"/>
        <v>1.6542430155292998E-3</v>
      </c>
      <c r="O1275">
        <f t="shared" si="155"/>
        <v>108.20490454776217</v>
      </c>
      <c r="P1275">
        <f t="shared" si="156"/>
        <v>20.944292076992838</v>
      </c>
      <c r="Q1275">
        <f t="shared" si="157"/>
        <v>12.268957364174083</v>
      </c>
      <c r="R1275">
        <f t="shared" si="158"/>
        <v>1.7070963289962298</v>
      </c>
      <c r="S1275">
        <f t="shared" si="159"/>
        <v>129.14919662475501</v>
      </c>
    </row>
    <row r="1276" spans="1:19">
      <c r="A1276" s="1" t="d">
        <v>2007-12-17</v>
      </c>
      <c r="B1276">
        <v>129.16499999999999</v>
      </c>
      <c r="C1276">
        <v>128.264400482177</v>
      </c>
      <c r="D1276">
        <v>129.11286453247001</v>
      </c>
      <c r="E1276">
        <v>128.46190048217699</v>
      </c>
      <c r="F1276">
        <v>1274</v>
      </c>
      <c r="K1276">
        <f t="shared" si="160"/>
        <v>128.46190048217699</v>
      </c>
      <c r="L1276">
        <f t="shared" si="161"/>
        <v>129.267703857421</v>
      </c>
      <c r="M1276">
        <f t="shared" si="154"/>
        <v>-6.2336016746518119E-3</v>
      </c>
      <c r="O1276">
        <f t="shared" si="155"/>
        <v>108.20490454776217</v>
      </c>
      <c r="P1276">
        <f t="shared" si="156"/>
        <v>20.256995934414817</v>
      </c>
      <c r="Q1276">
        <f t="shared" si="157"/>
        <v>12.268957364174083</v>
      </c>
      <c r="R1276">
        <f t="shared" si="158"/>
        <v>1.6510772132574338</v>
      </c>
      <c r="S1276">
        <f t="shared" si="159"/>
        <v>128.46190048217699</v>
      </c>
    </row>
    <row r="1277" spans="1:19">
      <c r="A1277" s="1" t="d">
        <v>2007-12-18</v>
      </c>
      <c r="B1277">
        <v>129.18080337524401</v>
      </c>
      <c r="C1277">
        <v>128.785803375244</v>
      </c>
      <c r="D1277">
        <v>128.97539566040001</v>
      </c>
      <c r="E1277">
        <v>128.991199035644</v>
      </c>
      <c r="F1277">
        <v>1275</v>
      </c>
      <c r="K1277">
        <f t="shared" si="160"/>
        <v>128.991199035644</v>
      </c>
      <c r="L1277">
        <f t="shared" si="161"/>
        <v>129.90760192870999</v>
      </c>
      <c r="M1277">
        <f t="shared" si="154"/>
        <v>-7.0542668747660686E-3</v>
      </c>
      <c r="O1277">
        <f t="shared" si="155"/>
        <v>108.20490454776217</v>
      </c>
      <c r="P1277">
        <f t="shared" si="156"/>
        <v>20.786294487881833</v>
      </c>
      <c r="Q1277">
        <f t="shared" si="157"/>
        <v>12.268957364174083</v>
      </c>
      <c r="R1277">
        <f t="shared" si="158"/>
        <v>1.694218495581276</v>
      </c>
      <c r="S1277">
        <f t="shared" si="159"/>
        <v>128.991199035644</v>
      </c>
    </row>
    <row r="1278" spans="1:19">
      <c r="A1278" s="1" t="d">
        <v>2007-12-19</v>
      </c>
      <c r="B1278">
        <v>129.11760192871</v>
      </c>
      <c r="C1278">
        <v>128.248597106933</v>
      </c>
      <c r="D1278">
        <v>129.07020385742101</v>
      </c>
      <c r="E1278">
        <v>128.72260192870999</v>
      </c>
      <c r="F1278">
        <v>1276</v>
      </c>
      <c r="K1278">
        <f t="shared" si="160"/>
        <v>128.72260192870999</v>
      </c>
      <c r="L1278">
        <f t="shared" si="161"/>
        <v>128.40659469604401</v>
      </c>
      <c r="M1278">
        <f t="shared" si="154"/>
        <v>2.4609891214233404E-3</v>
      </c>
      <c r="O1278">
        <f t="shared" si="155"/>
        <v>108.20490454776217</v>
      </c>
      <c r="P1278">
        <f t="shared" si="156"/>
        <v>20.517697380947823</v>
      </c>
      <c r="Q1278">
        <f t="shared" si="157"/>
        <v>12.268957364174083</v>
      </c>
      <c r="R1278">
        <f t="shared" si="158"/>
        <v>1.6723260805242048</v>
      </c>
      <c r="S1278">
        <f t="shared" si="159"/>
        <v>128.72260192870999</v>
      </c>
    </row>
    <row r="1279" spans="1:19">
      <c r="A1279" s="1" t="d">
        <v>2007-12-20</v>
      </c>
      <c r="B1279">
        <v>128.785803375244</v>
      </c>
      <c r="C1279">
        <v>127.798303375244</v>
      </c>
      <c r="D1279">
        <v>128.675203857421</v>
      </c>
      <c r="E1279">
        <v>128.122194213867</v>
      </c>
      <c r="F1279">
        <v>1277</v>
      </c>
      <c r="K1279">
        <f t="shared" si="160"/>
        <v>128.122194213867</v>
      </c>
      <c r="L1279">
        <f t="shared" si="161"/>
        <v>130.18409469604401</v>
      </c>
      <c r="M1279">
        <f t="shared" si="154"/>
        <v>-1.583834405417317E-2</v>
      </c>
      <c r="O1279">
        <f t="shared" si="155"/>
        <v>108.20490454776217</v>
      </c>
      <c r="P1279">
        <f t="shared" si="156"/>
        <v>19.917289666104836</v>
      </c>
      <c r="Q1279">
        <f t="shared" si="157"/>
        <v>12.268957364174083</v>
      </c>
      <c r="R1279">
        <f t="shared" si="158"/>
        <v>1.6233889380253479</v>
      </c>
      <c r="S1279">
        <f t="shared" si="159"/>
        <v>128.122194213867</v>
      </c>
    </row>
    <row r="1280" spans="1:19">
      <c r="A1280" s="1" t="d">
        <v>2007-12-21</v>
      </c>
      <c r="B1280">
        <v>129.61530578613201</v>
      </c>
      <c r="C1280">
        <v>127.95630096435499</v>
      </c>
      <c r="D1280">
        <v>128.082703857421</v>
      </c>
      <c r="E1280">
        <v>129.61530578613201</v>
      </c>
      <c r="F1280">
        <v>1278</v>
      </c>
      <c r="K1280">
        <f t="shared" si="160"/>
        <v>129.61530578613201</v>
      </c>
      <c r="L1280">
        <f t="shared" si="161"/>
        <v>129.789094696044</v>
      </c>
      <c r="M1280">
        <f t="shared" si="154"/>
        <v>-1.3390101095858142E-3</v>
      </c>
      <c r="O1280">
        <f t="shared" si="155"/>
        <v>108.20490454776217</v>
      </c>
      <c r="P1280">
        <f t="shared" si="156"/>
        <v>21.410401238369843</v>
      </c>
      <c r="Q1280">
        <f t="shared" si="157"/>
        <v>12.268957364174083</v>
      </c>
      <c r="R1280">
        <f t="shared" si="158"/>
        <v>1.7450872639666346</v>
      </c>
      <c r="S1280">
        <f t="shared" si="159"/>
        <v>129.61530578613201</v>
      </c>
    </row>
    <row r="1281" spans="1:19">
      <c r="A1281" s="1" t="d">
        <v>2007-12-24</v>
      </c>
      <c r="B1281">
        <v>130.278902893066</v>
      </c>
      <c r="C1281">
        <v>129.46520385742099</v>
      </c>
      <c r="D1281">
        <v>129.59950241088799</v>
      </c>
      <c r="E1281">
        <v>129.82070144653301</v>
      </c>
      <c r="F1281">
        <v>1279</v>
      </c>
      <c r="K1281">
        <f t="shared" si="160"/>
        <v>129.82070144653301</v>
      </c>
      <c r="L1281">
        <f t="shared" si="161"/>
        <v>129.14919662475501</v>
      </c>
      <c r="M1281">
        <f t="shared" si="154"/>
        <v>5.1994502430321443E-3</v>
      </c>
      <c r="O1281">
        <f t="shared" si="155"/>
        <v>108.20490454776217</v>
      </c>
      <c r="P1281">
        <f t="shared" si="156"/>
        <v>21.615796898770839</v>
      </c>
      <c r="Q1281">
        <f t="shared" si="157"/>
        <v>12.268957364174083</v>
      </c>
      <c r="R1281">
        <f t="shared" si="158"/>
        <v>1.761828349154587</v>
      </c>
      <c r="S1281">
        <f t="shared" si="159"/>
        <v>129.82070144653301</v>
      </c>
    </row>
    <row r="1282" spans="1:19">
      <c r="A1282" s="1" t="d">
        <v>2007-12-25</v>
      </c>
      <c r="B1282">
        <v>130.097194213867</v>
      </c>
      <c r="C1282">
        <v>129.51260192871001</v>
      </c>
      <c r="D1282">
        <v>129.82859710693299</v>
      </c>
      <c r="E1282">
        <v>129.860203857421</v>
      </c>
      <c r="F1282">
        <v>1280</v>
      </c>
      <c r="K1282">
        <f t="shared" si="160"/>
        <v>129.860203857421</v>
      </c>
      <c r="L1282">
        <f t="shared" si="161"/>
        <v>128.46190048217699</v>
      </c>
      <c r="M1282">
        <f t="shared" si="154"/>
        <v>1.0884965659043955E-2</v>
      </c>
      <c r="O1282">
        <f t="shared" si="155"/>
        <v>108.20490454776217</v>
      </c>
      <c r="P1282">
        <f t="shared" si="156"/>
        <v>21.65529930965883</v>
      </c>
      <c r="Q1282">
        <f t="shared" si="157"/>
        <v>12.268957364174083</v>
      </c>
      <c r="R1282">
        <f t="shared" si="158"/>
        <v>1.7650480531372041</v>
      </c>
      <c r="S1282">
        <f t="shared" si="159"/>
        <v>129.860203857421</v>
      </c>
    </row>
    <row r="1283" spans="1:19">
      <c r="A1283" s="1" t="d">
        <v>2007-12-26</v>
      </c>
      <c r="B1283">
        <v>130.88719421386699</v>
      </c>
      <c r="C1283">
        <v>129.67849517822199</v>
      </c>
      <c r="D1283">
        <v>129.868099517822</v>
      </c>
      <c r="E1283">
        <v>130.745</v>
      </c>
      <c r="F1283">
        <v>1281</v>
      </c>
      <c r="K1283">
        <f t="shared" si="160"/>
        <v>130.745</v>
      </c>
      <c r="L1283">
        <f t="shared" si="161"/>
        <v>128.991199035644</v>
      </c>
      <c r="M1283">
        <f t="shared" ref="M1283:M1346" si="162">K1283/L1283-1</f>
        <v>1.3596283912915563E-2</v>
      </c>
      <c r="O1283">
        <f t="shared" ref="O1283:O1346" si="163">SUM($E$2:$E$2188)/COUNTA($E$2:$E$2188)</f>
        <v>108.20490454776217</v>
      </c>
      <c r="P1283">
        <f t="shared" ref="P1283:P1346" si="164">E1283-O1283</f>
        <v>22.540095452237836</v>
      </c>
      <c r="Q1283">
        <f t="shared" ref="Q1283:Q1346" si="165">$E$2189</f>
        <v>12.268957364174083</v>
      </c>
      <c r="R1283">
        <f t="shared" ref="R1283:R1346" si="166">P1283/Q1283</f>
        <v>1.8371647062737333</v>
      </c>
      <c r="S1283">
        <f t="shared" ref="S1283:S1346" si="167">R1283*Q1283+O1283</f>
        <v>130.745</v>
      </c>
    </row>
    <row r="1284" spans="1:19">
      <c r="A1284" s="1" t="d">
        <v>2007-12-27</v>
      </c>
      <c r="B1284">
        <v>131.65349517822199</v>
      </c>
      <c r="C1284">
        <v>130.62650482177699</v>
      </c>
      <c r="D1284">
        <v>130.737104339599</v>
      </c>
      <c r="E1284">
        <v>131.42440048217699</v>
      </c>
      <c r="F1284">
        <v>1282</v>
      </c>
      <c r="K1284">
        <f t="shared" si="160"/>
        <v>131.42440048217699</v>
      </c>
      <c r="L1284">
        <f t="shared" si="161"/>
        <v>128.72260192870999</v>
      </c>
      <c r="M1284">
        <f t="shared" si="162"/>
        <v>2.0989309670444101E-2</v>
      </c>
      <c r="O1284">
        <f t="shared" si="163"/>
        <v>108.20490454776217</v>
      </c>
      <c r="P1284">
        <f t="shared" si="164"/>
        <v>23.219495934414823</v>
      </c>
      <c r="Q1284">
        <f t="shared" si="165"/>
        <v>12.268957364174083</v>
      </c>
      <c r="R1284">
        <f t="shared" si="166"/>
        <v>1.8925402742222264</v>
      </c>
      <c r="S1284">
        <f t="shared" si="167"/>
        <v>131.42440048217699</v>
      </c>
    </row>
    <row r="1285" spans="1:19">
      <c r="A1285" s="1" t="d">
        <v>2007-12-28</v>
      </c>
      <c r="B1285">
        <v>131.48760192871001</v>
      </c>
      <c r="C1285">
        <v>130.35</v>
      </c>
      <c r="D1285">
        <v>131.42440048217699</v>
      </c>
      <c r="E1285">
        <v>130.49219421386701</v>
      </c>
      <c r="F1285">
        <v>1283</v>
      </c>
      <c r="K1285">
        <f t="shared" si="160"/>
        <v>130.49219421386701</v>
      </c>
      <c r="L1285">
        <f t="shared" si="161"/>
        <v>128.122194213867</v>
      </c>
      <c r="M1285">
        <f t="shared" si="162"/>
        <v>1.8497966059213056E-2</v>
      </c>
      <c r="O1285">
        <f t="shared" si="163"/>
        <v>108.20490454776217</v>
      </c>
      <c r="P1285">
        <f t="shared" si="164"/>
        <v>22.28728966610484</v>
      </c>
      <c r="Q1285">
        <f t="shared" si="165"/>
        <v>12.268957364174083</v>
      </c>
      <c r="R1285">
        <f t="shared" si="166"/>
        <v>1.8165593867971817</v>
      </c>
      <c r="S1285">
        <f t="shared" si="167"/>
        <v>130.49219421386701</v>
      </c>
    </row>
    <row r="1286" spans="1:19">
      <c r="A1286" s="1" t="d">
        <v>2007-12-31</v>
      </c>
      <c r="B1286">
        <v>130.72919662475499</v>
      </c>
      <c r="C1286">
        <v>128.295995178222</v>
      </c>
      <c r="D1286">
        <v>130.69760192870999</v>
      </c>
      <c r="E1286">
        <v>128.77789566039999</v>
      </c>
      <c r="F1286">
        <v>1284</v>
      </c>
      <c r="K1286">
        <f t="shared" si="160"/>
        <v>128.77789566039999</v>
      </c>
      <c r="L1286">
        <f t="shared" si="161"/>
        <v>129.61530578613201</v>
      </c>
      <c r="M1286">
        <f t="shared" si="162"/>
        <v>-6.460734869643936E-3</v>
      </c>
      <c r="O1286">
        <f t="shared" si="163"/>
        <v>108.20490454776217</v>
      </c>
      <c r="P1286">
        <f t="shared" si="164"/>
        <v>20.572991112637823</v>
      </c>
      <c r="Q1286">
        <f t="shared" si="165"/>
        <v>12.268957364174083</v>
      </c>
      <c r="R1286">
        <f t="shared" si="166"/>
        <v>1.6768328800874228</v>
      </c>
      <c r="S1286">
        <f t="shared" si="167"/>
        <v>128.77789566039999</v>
      </c>
    </row>
    <row r="1287" spans="1:19">
      <c r="A1287" s="1" t="d">
        <v>2008-01-01</v>
      </c>
      <c r="B1287">
        <v>129.378303375244</v>
      </c>
      <c r="C1287">
        <v>128.38289566040001</v>
      </c>
      <c r="D1287">
        <v>128.77789566039999</v>
      </c>
      <c r="E1287">
        <v>129.15710433959899</v>
      </c>
      <c r="F1287">
        <v>1285</v>
      </c>
      <c r="K1287">
        <f t="shared" si="160"/>
        <v>129.15710433959899</v>
      </c>
      <c r="L1287">
        <f t="shared" si="161"/>
        <v>129.82070144653301</v>
      </c>
      <c r="M1287">
        <f t="shared" si="162"/>
        <v>-5.1116432089787223E-3</v>
      </c>
      <c r="O1287">
        <f t="shared" si="163"/>
        <v>108.20490454776217</v>
      </c>
      <c r="P1287">
        <f t="shared" si="164"/>
        <v>20.952199791836819</v>
      </c>
      <c r="Q1287">
        <f t="shared" si="165"/>
        <v>12.268957364174083</v>
      </c>
      <c r="R1287">
        <f t="shared" si="166"/>
        <v>1.7077408593022094</v>
      </c>
      <c r="S1287">
        <f t="shared" si="167"/>
        <v>129.15710433959899</v>
      </c>
    </row>
    <row r="1288" spans="1:19">
      <c r="A1288" s="1" t="d">
        <v>2008-01-02</v>
      </c>
      <c r="B1288">
        <v>129.583699035644</v>
      </c>
      <c r="C1288">
        <v>127.01619903564399</v>
      </c>
      <c r="D1288">
        <v>129.16499999999999</v>
      </c>
      <c r="E1288">
        <v>127.01619903564399</v>
      </c>
      <c r="F1288">
        <v>1286</v>
      </c>
      <c r="K1288">
        <f t="shared" si="160"/>
        <v>127.01619903564399</v>
      </c>
      <c r="L1288">
        <f t="shared" si="161"/>
        <v>129.860203857421</v>
      </c>
      <c r="M1288">
        <f t="shared" si="162"/>
        <v>-2.1900510990261135E-2</v>
      </c>
      <c r="O1288">
        <f t="shared" si="163"/>
        <v>108.20490454776217</v>
      </c>
      <c r="P1288">
        <f t="shared" si="164"/>
        <v>18.811294487881824</v>
      </c>
      <c r="Q1288">
        <f t="shared" si="165"/>
        <v>12.268957364174083</v>
      </c>
      <c r="R1288">
        <f t="shared" si="166"/>
        <v>1.5332431216047473</v>
      </c>
      <c r="S1288">
        <f t="shared" si="167"/>
        <v>127.01619903564399</v>
      </c>
    </row>
    <row r="1289" spans="1:19">
      <c r="A1289" s="1" t="d">
        <v>2008-01-03</v>
      </c>
      <c r="B1289">
        <v>127.664004821777</v>
      </c>
      <c r="C1289">
        <v>126.212770385742</v>
      </c>
      <c r="D1289">
        <v>127.035160675048</v>
      </c>
      <c r="E1289">
        <v>127.54549758911099</v>
      </c>
      <c r="F1289">
        <v>1287</v>
      </c>
      <c r="K1289">
        <f t="shared" ref="K1289:K1352" si="168">E1289</f>
        <v>127.54549758911099</v>
      </c>
      <c r="L1289">
        <f t="shared" ref="L1289:L1352" si="169">E1283</f>
        <v>130.745</v>
      </c>
      <c r="M1289">
        <f t="shared" si="162"/>
        <v>-2.4471317533282466E-2</v>
      </c>
      <c r="O1289">
        <f t="shared" si="163"/>
        <v>108.20490454776217</v>
      </c>
      <c r="P1289">
        <f t="shared" si="164"/>
        <v>19.340593041348825</v>
      </c>
      <c r="Q1289">
        <f t="shared" si="165"/>
        <v>12.268957364174083</v>
      </c>
      <c r="R1289">
        <f t="shared" si="166"/>
        <v>1.5763844039285881</v>
      </c>
      <c r="S1289">
        <f t="shared" si="167"/>
        <v>127.54549758911099</v>
      </c>
    </row>
    <row r="1290" spans="1:19">
      <c r="A1290" s="1" t="d">
        <v>2008-01-04</v>
      </c>
      <c r="B1290">
        <v>127.577104339599</v>
      </c>
      <c r="C1290">
        <v>126.24200241088801</v>
      </c>
      <c r="D1290">
        <v>127.561300964355</v>
      </c>
      <c r="E1290">
        <v>126.613303375244</v>
      </c>
      <c r="F1290">
        <v>1288</v>
      </c>
      <c r="K1290">
        <f t="shared" si="168"/>
        <v>126.613303375244</v>
      </c>
      <c r="L1290">
        <f t="shared" si="169"/>
        <v>131.42440048217699</v>
      </c>
      <c r="M1290">
        <f t="shared" si="162"/>
        <v>-3.6607335390397622E-2</v>
      </c>
      <c r="O1290">
        <f t="shared" si="163"/>
        <v>108.20490454776217</v>
      </c>
      <c r="P1290">
        <f t="shared" si="164"/>
        <v>18.408398827481832</v>
      </c>
      <c r="Q1290">
        <f t="shared" si="165"/>
        <v>12.268957364174083</v>
      </c>
      <c r="R1290">
        <f t="shared" si="166"/>
        <v>1.5004044990192238</v>
      </c>
      <c r="S1290">
        <f t="shared" si="167"/>
        <v>126.613303375244</v>
      </c>
    </row>
    <row r="1291" spans="1:19">
      <c r="A1291" s="1" t="d">
        <v>2008-01-07</v>
      </c>
      <c r="B1291">
        <v>127.110995178222</v>
      </c>
      <c r="C1291">
        <v>126.38419662475501</v>
      </c>
      <c r="D1291">
        <v>126.510599517822</v>
      </c>
      <c r="E1291">
        <v>126.715995178222</v>
      </c>
      <c r="F1291">
        <v>1289</v>
      </c>
      <c r="K1291">
        <f t="shared" si="168"/>
        <v>126.715995178222</v>
      </c>
      <c r="L1291">
        <f t="shared" si="169"/>
        <v>130.49219421386701</v>
      </c>
      <c r="M1291">
        <f t="shared" si="162"/>
        <v>-2.8938121995681243E-2</v>
      </c>
      <c r="O1291">
        <f t="shared" si="163"/>
        <v>108.20490454776217</v>
      </c>
      <c r="P1291">
        <f t="shared" si="164"/>
        <v>18.511090630459833</v>
      </c>
      <c r="Q1291">
        <f t="shared" si="165"/>
        <v>12.268957364174083</v>
      </c>
      <c r="R1291">
        <f t="shared" si="166"/>
        <v>1.5087745503552783</v>
      </c>
      <c r="S1291">
        <f t="shared" si="167"/>
        <v>126.715995178222</v>
      </c>
    </row>
    <row r="1292" spans="1:19">
      <c r="A1292" s="1" t="d">
        <v>2008-01-08</v>
      </c>
      <c r="B1292">
        <v>127.522594146728</v>
      </c>
      <c r="C1292">
        <v>126.392104339599</v>
      </c>
      <c r="D1292">
        <v>126.692296142578</v>
      </c>
      <c r="E1292">
        <v>126.60539566040001</v>
      </c>
      <c r="F1292">
        <v>1290</v>
      </c>
      <c r="K1292">
        <f t="shared" si="168"/>
        <v>126.60539566040001</v>
      </c>
      <c r="L1292">
        <f t="shared" si="169"/>
        <v>128.77789566039999</v>
      </c>
      <c r="M1292">
        <f t="shared" si="162"/>
        <v>-1.6870131235325325E-2</v>
      </c>
      <c r="O1292">
        <f t="shared" si="163"/>
        <v>108.20490454776217</v>
      </c>
      <c r="P1292">
        <f t="shared" si="164"/>
        <v>18.400491112637837</v>
      </c>
      <c r="Q1292">
        <f t="shared" si="165"/>
        <v>12.268957364174083</v>
      </c>
      <c r="R1292">
        <f t="shared" si="166"/>
        <v>1.4997599687132432</v>
      </c>
      <c r="S1292">
        <f t="shared" si="167"/>
        <v>126.60539566040001</v>
      </c>
    </row>
    <row r="1293" spans="1:19">
      <c r="A1293" s="1" t="d">
        <v>2008-01-09</v>
      </c>
      <c r="B1293">
        <v>127.64820144653299</v>
      </c>
      <c r="C1293">
        <v>126.471097106933</v>
      </c>
      <c r="D1293">
        <v>126.60539566040001</v>
      </c>
      <c r="E1293">
        <v>127.284796142578</v>
      </c>
      <c r="F1293">
        <v>1291</v>
      </c>
      <c r="K1293">
        <f t="shared" si="168"/>
        <v>127.284796142578</v>
      </c>
      <c r="L1293">
        <f t="shared" si="169"/>
        <v>129.15710433959899</v>
      </c>
      <c r="M1293">
        <f t="shared" si="162"/>
        <v>-1.4496362446296707E-2</v>
      </c>
      <c r="O1293">
        <f t="shared" si="163"/>
        <v>108.20490454776217</v>
      </c>
      <c r="P1293">
        <f t="shared" si="164"/>
        <v>19.079891594815834</v>
      </c>
      <c r="Q1293">
        <f t="shared" si="165"/>
        <v>12.268957364174083</v>
      </c>
      <c r="R1293">
        <f t="shared" si="166"/>
        <v>1.5551355366618185</v>
      </c>
      <c r="S1293">
        <f t="shared" si="167"/>
        <v>127.284796142578</v>
      </c>
    </row>
    <row r="1294" spans="1:19">
      <c r="A1294" s="1" t="d">
        <v>2008-01-10</v>
      </c>
      <c r="B1294">
        <v>128.18856597900299</v>
      </c>
      <c r="C1294">
        <v>126.905599517822</v>
      </c>
      <c r="D1294">
        <v>127.276900482177</v>
      </c>
      <c r="E1294">
        <v>128.145905303955</v>
      </c>
      <c r="F1294">
        <v>1292</v>
      </c>
      <c r="K1294">
        <f t="shared" si="168"/>
        <v>128.145905303955</v>
      </c>
      <c r="L1294">
        <f t="shared" si="169"/>
        <v>127.01619903564399</v>
      </c>
      <c r="M1294">
        <f t="shared" si="162"/>
        <v>8.8941904803339078E-3</v>
      </c>
      <c r="O1294">
        <f t="shared" si="163"/>
        <v>108.20490454776217</v>
      </c>
      <c r="P1294">
        <f t="shared" si="164"/>
        <v>19.941000756192835</v>
      </c>
      <c r="Q1294">
        <f t="shared" si="165"/>
        <v>12.268957364174083</v>
      </c>
      <c r="R1294">
        <f t="shared" si="166"/>
        <v>1.6253215464275286</v>
      </c>
      <c r="S1294">
        <f t="shared" si="167"/>
        <v>128.145905303955</v>
      </c>
    </row>
    <row r="1295" spans="1:19">
      <c r="A1295" s="1" t="d">
        <v>2008-01-11</v>
      </c>
      <c r="B1295">
        <v>128.18539566039999</v>
      </c>
      <c r="C1295">
        <v>126.929298553466</v>
      </c>
      <c r="D1295">
        <v>128.15380096435501</v>
      </c>
      <c r="E1295">
        <v>127.434898071289</v>
      </c>
      <c r="F1295">
        <v>1293</v>
      </c>
      <c r="K1295">
        <f t="shared" si="168"/>
        <v>127.434898071289</v>
      </c>
      <c r="L1295">
        <f t="shared" si="169"/>
        <v>127.54549758911099</v>
      </c>
      <c r="M1295">
        <f t="shared" si="162"/>
        <v>-8.6713776583702273E-4</v>
      </c>
      <c r="O1295">
        <f t="shared" si="163"/>
        <v>108.20490454776217</v>
      </c>
      <c r="P1295">
        <f t="shared" si="164"/>
        <v>19.229993523526829</v>
      </c>
      <c r="Q1295">
        <f t="shared" si="165"/>
        <v>12.268957364174083</v>
      </c>
      <c r="R1295">
        <f t="shared" si="166"/>
        <v>1.5673698222865531</v>
      </c>
      <c r="S1295">
        <f t="shared" si="167"/>
        <v>127.434898071289</v>
      </c>
    </row>
    <row r="1296" spans="1:19">
      <c r="A1296" s="1" t="d">
        <v>2008-01-14</v>
      </c>
      <c r="B1296">
        <v>127.529694213867</v>
      </c>
      <c r="C1296">
        <v>126.35260192871</v>
      </c>
      <c r="D1296">
        <v>127.355905303955</v>
      </c>
      <c r="E1296">
        <v>127.14260192870999</v>
      </c>
      <c r="F1296">
        <v>1294</v>
      </c>
      <c r="K1296">
        <f t="shared" si="168"/>
        <v>127.14260192870999</v>
      </c>
      <c r="L1296">
        <f t="shared" si="169"/>
        <v>126.613303375244</v>
      </c>
      <c r="M1296">
        <f t="shared" si="162"/>
        <v>4.1804339619613273E-3</v>
      </c>
      <c r="O1296">
        <f t="shared" si="163"/>
        <v>108.20490454776217</v>
      </c>
      <c r="P1296">
        <f t="shared" si="164"/>
        <v>18.937697380947824</v>
      </c>
      <c r="Q1296">
        <f t="shared" si="165"/>
        <v>12.268957364174083</v>
      </c>
      <c r="R1296">
        <f t="shared" si="166"/>
        <v>1.5435457813429825</v>
      </c>
      <c r="S1296">
        <f t="shared" si="167"/>
        <v>127.14260192870999</v>
      </c>
    </row>
    <row r="1297" spans="1:19">
      <c r="A1297" s="1" t="d">
        <v>2008-01-15</v>
      </c>
      <c r="B1297">
        <v>127.150497589111</v>
      </c>
      <c r="C1297">
        <v>124.59880096435499</v>
      </c>
      <c r="D1297">
        <v>127.150497589111</v>
      </c>
      <c r="E1297">
        <v>124.838961639404</v>
      </c>
      <c r="F1297">
        <v>1295</v>
      </c>
      <c r="K1297">
        <f t="shared" si="168"/>
        <v>124.838961639404</v>
      </c>
      <c r="L1297">
        <f t="shared" si="169"/>
        <v>126.715995178222</v>
      </c>
      <c r="M1297">
        <f t="shared" si="162"/>
        <v>-1.4812917155233696E-2</v>
      </c>
      <c r="O1297">
        <f t="shared" si="163"/>
        <v>108.20490454776217</v>
      </c>
      <c r="P1297">
        <f t="shared" si="164"/>
        <v>16.634057091641836</v>
      </c>
      <c r="Q1297">
        <f t="shared" si="165"/>
        <v>12.268957364174083</v>
      </c>
      <c r="R1297">
        <f t="shared" si="166"/>
        <v>1.3557840815564364</v>
      </c>
      <c r="S1297">
        <f t="shared" si="167"/>
        <v>124.838961639404</v>
      </c>
    </row>
    <row r="1298" spans="1:19">
      <c r="A1298" s="1" t="d">
        <v>2008-01-16</v>
      </c>
      <c r="B1298">
        <v>125.16760192871</v>
      </c>
      <c r="C1298">
        <v>123.500701446533</v>
      </c>
      <c r="D1298">
        <v>124.812104339599</v>
      </c>
      <c r="E1298">
        <v>124.318354339599</v>
      </c>
      <c r="F1298">
        <v>1296</v>
      </c>
      <c r="K1298">
        <f t="shared" si="168"/>
        <v>124.318354339599</v>
      </c>
      <c r="L1298">
        <f t="shared" si="169"/>
        <v>126.60539566040001</v>
      </c>
      <c r="M1298">
        <f t="shared" si="162"/>
        <v>-1.806432742357722E-2</v>
      </c>
      <c r="O1298">
        <f t="shared" si="163"/>
        <v>108.20490454776217</v>
      </c>
      <c r="P1298">
        <f t="shared" si="164"/>
        <v>16.113449791836828</v>
      </c>
      <c r="Q1298">
        <f t="shared" si="165"/>
        <v>12.268957364174083</v>
      </c>
      <c r="R1298">
        <f t="shared" si="166"/>
        <v>1.3133511930597166</v>
      </c>
      <c r="S1298">
        <f t="shared" si="167"/>
        <v>124.318354339599</v>
      </c>
    </row>
    <row r="1299" spans="1:19">
      <c r="A1299" s="1" t="d">
        <v>2008-01-17</v>
      </c>
      <c r="B1299">
        <v>124.59880096435499</v>
      </c>
      <c r="C1299">
        <v>123.034604339599</v>
      </c>
      <c r="D1299">
        <v>124.322296142578</v>
      </c>
      <c r="E1299">
        <v>123.0503956604</v>
      </c>
      <c r="F1299">
        <v>1297</v>
      </c>
      <c r="K1299">
        <f t="shared" si="168"/>
        <v>123.0503956604</v>
      </c>
      <c r="L1299">
        <f t="shared" si="169"/>
        <v>127.284796142578</v>
      </c>
      <c r="M1299">
        <f t="shared" si="162"/>
        <v>-3.3267134885731742E-2</v>
      </c>
      <c r="O1299">
        <f t="shared" si="163"/>
        <v>108.20490454776217</v>
      </c>
      <c r="P1299">
        <f t="shared" si="164"/>
        <v>14.845491112637831</v>
      </c>
      <c r="Q1299">
        <f t="shared" si="165"/>
        <v>12.268957364174083</v>
      </c>
      <c r="R1299">
        <f t="shared" si="166"/>
        <v>1.2100042955554922</v>
      </c>
      <c r="S1299">
        <f t="shared" si="167"/>
        <v>123.0503956604</v>
      </c>
    </row>
    <row r="1300" spans="1:19">
      <c r="A1300" s="1" t="d">
        <v>2008-01-18</v>
      </c>
      <c r="B1300">
        <v>124.614604339599</v>
      </c>
      <c r="C1300">
        <v>123.034604339599</v>
      </c>
      <c r="D1300">
        <v>123.05830337524399</v>
      </c>
      <c r="E1300">
        <v>123.358495178222</v>
      </c>
      <c r="F1300">
        <v>1298</v>
      </c>
      <c r="K1300">
        <f t="shared" si="168"/>
        <v>123.358495178222</v>
      </c>
      <c r="L1300">
        <f t="shared" si="169"/>
        <v>128.145905303955</v>
      </c>
      <c r="M1300">
        <f t="shared" si="162"/>
        <v>-3.7359056572096705E-2</v>
      </c>
      <c r="O1300">
        <f t="shared" si="163"/>
        <v>108.20490454776217</v>
      </c>
      <c r="P1300">
        <f t="shared" si="164"/>
        <v>15.153590630459831</v>
      </c>
      <c r="Q1300">
        <f t="shared" si="165"/>
        <v>12.268957364174083</v>
      </c>
      <c r="R1300">
        <f t="shared" si="166"/>
        <v>1.2351164145951805</v>
      </c>
      <c r="S1300">
        <f t="shared" si="167"/>
        <v>123.358495178222</v>
      </c>
    </row>
    <row r="1301" spans="1:19">
      <c r="A1301" s="1" t="d">
        <v>2008-01-21</v>
      </c>
      <c r="B1301">
        <v>121.20179855346601</v>
      </c>
      <c r="C1301">
        <v>120.798902893066</v>
      </c>
      <c r="D1301">
        <v>121.01219421386701</v>
      </c>
      <c r="E1301">
        <v>120.988495178222</v>
      </c>
      <c r="F1301">
        <v>1299</v>
      </c>
      <c r="K1301">
        <f t="shared" si="168"/>
        <v>120.988495178222</v>
      </c>
      <c r="L1301">
        <f t="shared" si="169"/>
        <v>127.434898071289</v>
      </c>
      <c r="M1301">
        <f t="shared" si="162"/>
        <v>-5.0585851996843068E-2</v>
      </c>
      <c r="O1301">
        <f t="shared" si="163"/>
        <v>108.20490454776217</v>
      </c>
      <c r="P1301">
        <f t="shared" si="164"/>
        <v>12.783590630459827</v>
      </c>
      <c r="Q1301">
        <f t="shared" si="165"/>
        <v>12.268957364174083</v>
      </c>
      <c r="R1301">
        <f t="shared" si="166"/>
        <v>1.0419459658233468</v>
      </c>
      <c r="S1301">
        <f t="shared" si="167"/>
        <v>120.988495178222</v>
      </c>
    </row>
    <row r="1302" spans="1:19">
      <c r="A1302" s="1" t="d">
        <v>2008-01-22</v>
      </c>
      <c r="B1302">
        <v>123.96679855346601</v>
      </c>
      <c r="C1302">
        <v>120.17874999999999</v>
      </c>
      <c r="D1302">
        <v>122.6553956604</v>
      </c>
      <c r="E1302">
        <v>123.872002410888</v>
      </c>
      <c r="F1302">
        <v>1300</v>
      </c>
      <c r="K1302">
        <f t="shared" si="168"/>
        <v>123.872002410888</v>
      </c>
      <c r="L1302">
        <f t="shared" si="169"/>
        <v>127.14260192870999</v>
      </c>
      <c r="M1302">
        <f t="shared" si="162"/>
        <v>-2.5723868067886846E-2</v>
      </c>
      <c r="O1302">
        <f t="shared" si="163"/>
        <v>108.20490454776217</v>
      </c>
      <c r="P1302">
        <f t="shared" si="164"/>
        <v>15.667097863125832</v>
      </c>
      <c r="Q1302">
        <f t="shared" si="165"/>
        <v>12.268957364174083</v>
      </c>
      <c r="R1302">
        <f t="shared" si="166"/>
        <v>1.2769706013385029</v>
      </c>
      <c r="S1302">
        <f t="shared" si="167"/>
        <v>123.872002410888</v>
      </c>
    </row>
    <row r="1303" spans="1:19">
      <c r="A1303" s="1" t="d">
        <v>2008-01-23</v>
      </c>
      <c r="B1303">
        <v>124.093201446533</v>
      </c>
      <c r="C1303">
        <v>120.727805786132</v>
      </c>
      <c r="D1303">
        <v>123.86409469604401</v>
      </c>
      <c r="E1303">
        <v>123.326900482177</v>
      </c>
      <c r="F1303">
        <v>1301</v>
      </c>
      <c r="K1303">
        <f t="shared" si="168"/>
        <v>123.326900482177</v>
      </c>
      <c r="L1303">
        <f t="shared" si="169"/>
        <v>124.838961639404</v>
      </c>
      <c r="M1303">
        <f t="shared" si="162"/>
        <v>-1.211209335106922E-2</v>
      </c>
      <c r="O1303">
        <f t="shared" si="163"/>
        <v>108.20490454776217</v>
      </c>
      <c r="P1303">
        <f t="shared" si="164"/>
        <v>15.121995934414826</v>
      </c>
      <c r="Q1303">
        <f t="shared" si="165"/>
        <v>12.268957364174083</v>
      </c>
      <c r="R1303">
        <f t="shared" si="166"/>
        <v>1.232541240918462</v>
      </c>
      <c r="S1303">
        <f t="shared" si="167"/>
        <v>123.326900482177</v>
      </c>
    </row>
    <row r="1304" spans="1:19">
      <c r="A1304" s="1" t="d">
        <v>2008-01-24</v>
      </c>
      <c r="B1304">
        <v>125.07674758911099</v>
      </c>
      <c r="C1304">
        <v>122.347296142578</v>
      </c>
      <c r="D1304">
        <v>123.326900482177</v>
      </c>
      <c r="E1304">
        <v>125.04909469604399</v>
      </c>
      <c r="F1304">
        <v>1302</v>
      </c>
      <c r="K1304">
        <f t="shared" si="168"/>
        <v>125.04909469604399</v>
      </c>
      <c r="L1304">
        <f t="shared" si="169"/>
        <v>124.318354339599</v>
      </c>
      <c r="M1304">
        <f t="shared" si="162"/>
        <v>5.8779764285556979E-3</v>
      </c>
      <c r="O1304">
        <f t="shared" si="163"/>
        <v>108.20490454776217</v>
      </c>
      <c r="P1304">
        <f t="shared" si="164"/>
        <v>16.844190148281825</v>
      </c>
      <c r="Q1304">
        <f t="shared" si="165"/>
        <v>12.268957364174083</v>
      </c>
      <c r="R1304">
        <f t="shared" si="166"/>
        <v>1.3729112954184379</v>
      </c>
      <c r="S1304">
        <f t="shared" si="167"/>
        <v>125.04909469604399</v>
      </c>
    </row>
    <row r="1305" spans="1:19">
      <c r="A1305" s="1" t="d">
        <v>2008-01-25</v>
      </c>
      <c r="B1305">
        <v>125.673201446533</v>
      </c>
      <c r="C1305">
        <v>123.627104339599</v>
      </c>
      <c r="D1305">
        <v>125.041199035644</v>
      </c>
      <c r="E1305">
        <v>123.792997589111</v>
      </c>
      <c r="F1305">
        <v>1303</v>
      </c>
      <c r="K1305">
        <f t="shared" si="168"/>
        <v>123.792997589111</v>
      </c>
      <c r="L1305">
        <f t="shared" si="169"/>
        <v>123.0503956604</v>
      </c>
      <c r="M1305">
        <f t="shared" si="162"/>
        <v>6.0349414134388546E-3</v>
      </c>
      <c r="O1305">
        <f t="shared" si="163"/>
        <v>108.20490454776217</v>
      </c>
      <c r="P1305">
        <f t="shared" si="164"/>
        <v>15.588093041348827</v>
      </c>
      <c r="Q1305">
        <f t="shared" si="165"/>
        <v>12.268957364174083</v>
      </c>
      <c r="R1305">
        <f t="shared" si="166"/>
        <v>1.2705311933731853</v>
      </c>
      <c r="S1305">
        <f t="shared" si="167"/>
        <v>123.792997589111</v>
      </c>
    </row>
    <row r="1306" spans="1:19">
      <c r="A1306" s="1" t="d">
        <v>2008-01-28</v>
      </c>
      <c r="B1306">
        <v>125.18498443603499</v>
      </c>
      <c r="C1306">
        <v>122.88923980712801</v>
      </c>
      <c r="D1306">
        <v>123.90359710693301</v>
      </c>
      <c r="E1306">
        <v>124.96219421386699</v>
      </c>
      <c r="F1306">
        <v>1304</v>
      </c>
      <c r="K1306">
        <f t="shared" si="168"/>
        <v>124.96219421386699</v>
      </c>
      <c r="L1306">
        <f t="shared" si="169"/>
        <v>123.358495178222</v>
      </c>
      <c r="M1306">
        <f t="shared" si="162"/>
        <v>1.3000312895581789E-2</v>
      </c>
      <c r="O1306">
        <f t="shared" si="163"/>
        <v>108.20490454776217</v>
      </c>
      <c r="P1306">
        <f t="shared" si="164"/>
        <v>16.757289666104825</v>
      </c>
      <c r="Q1306">
        <f t="shared" si="165"/>
        <v>12.268957364174083</v>
      </c>
      <c r="R1306">
        <f t="shared" si="166"/>
        <v>1.3658283396629021</v>
      </c>
      <c r="S1306">
        <f t="shared" si="167"/>
        <v>124.96219421386699</v>
      </c>
    </row>
    <row r="1307" spans="1:19">
      <c r="A1307" s="1" t="d">
        <v>2008-01-29</v>
      </c>
      <c r="B1307">
        <v>125.057002410888</v>
      </c>
      <c r="C1307">
        <v>124.116900482177</v>
      </c>
      <c r="D1307">
        <v>124.974055786132</v>
      </c>
      <c r="E1307">
        <v>124.891097106933</v>
      </c>
      <c r="F1307">
        <v>1305</v>
      </c>
      <c r="K1307">
        <f t="shared" si="168"/>
        <v>124.891097106933</v>
      </c>
      <c r="L1307">
        <f t="shared" si="169"/>
        <v>120.988495178222</v>
      </c>
      <c r="M1307">
        <f t="shared" si="162"/>
        <v>3.2255975437683437E-2</v>
      </c>
      <c r="O1307">
        <f t="shared" si="163"/>
        <v>108.20490454776217</v>
      </c>
      <c r="P1307">
        <f t="shared" si="164"/>
        <v>16.686192559170834</v>
      </c>
      <c r="Q1307">
        <f t="shared" si="165"/>
        <v>12.268957364174083</v>
      </c>
      <c r="R1307">
        <f t="shared" si="166"/>
        <v>1.3600334620034853</v>
      </c>
      <c r="S1307">
        <f t="shared" si="167"/>
        <v>124.891097106933</v>
      </c>
    </row>
    <row r="1308" spans="1:19">
      <c r="A1308" s="1" t="d">
        <v>2008-01-30</v>
      </c>
      <c r="B1308">
        <v>125.918099517822</v>
      </c>
      <c r="C1308">
        <v>124.22750000000001</v>
      </c>
      <c r="D1308">
        <v>124.90136749267501</v>
      </c>
      <c r="E1308">
        <v>124.43289566040001</v>
      </c>
      <c r="F1308">
        <v>1306</v>
      </c>
      <c r="K1308">
        <f t="shared" si="168"/>
        <v>124.43289566040001</v>
      </c>
      <c r="L1308">
        <f t="shared" si="169"/>
        <v>123.872002410888</v>
      </c>
      <c r="M1308">
        <f t="shared" si="162"/>
        <v>4.5280066406894193E-3</v>
      </c>
      <c r="O1308">
        <f t="shared" si="163"/>
        <v>108.20490454776217</v>
      </c>
      <c r="P1308">
        <f t="shared" si="164"/>
        <v>16.227991112637838</v>
      </c>
      <c r="Q1308">
        <f t="shared" si="165"/>
        <v>12.268957364174083</v>
      </c>
      <c r="R1308">
        <f t="shared" si="166"/>
        <v>1.3226870573390623</v>
      </c>
      <c r="S1308">
        <f t="shared" si="167"/>
        <v>124.43289566040001</v>
      </c>
    </row>
    <row r="1309" spans="1:19">
      <c r="A1309" s="1" t="d">
        <v>2008-01-31</v>
      </c>
      <c r="B1309">
        <v>125.37299758911099</v>
      </c>
      <c r="C1309">
        <v>123.810380096435</v>
      </c>
      <c r="D1309">
        <v>124.418683471679</v>
      </c>
      <c r="E1309">
        <v>124.764694213867</v>
      </c>
      <c r="F1309">
        <v>1307</v>
      </c>
      <c r="K1309">
        <f t="shared" si="168"/>
        <v>124.764694213867</v>
      </c>
      <c r="L1309">
        <f t="shared" si="169"/>
        <v>123.326900482177</v>
      </c>
      <c r="M1309">
        <f t="shared" si="162"/>
        <v>1.1658395095219376E-2</v>
      </c>
      <c r="O1309">
        <f t="shared" si="163"/>
        <v>108.20490454776217</v>
      </c>
      <c r="P1309">
        <f t="shared" si="164"/>
        <v>16.559789666104834</v>
      </c>
      <c r="Q1309">
        <f t="shared" si="165"/>
        <v>12.268957364174083</v>
      </c>
      <c r="R1309">
        <f t="shared" si="166"/>
        <v>1.3497308022652501</v>
      </c>
      <c r="S1309">
        <f t="shared" si="167"/>
        <v>124.764694213867</v>
      </c>
    </row>
    <row r="1310" spans="1:19">
      <c r="A1310" s="1" t="d">
        <v>2008-02-01</v>
      </c>
      <c r="B1310">
        <v>125.484392700195</v>
      </c>
      <c r="C1310">
        <v>124.22750000000001</v>
      </c>
      <c r="D1310">
        <v>124.847652893066</v>
      </c>
      <c r="E1310">
        <v>124.519796142578</v>
      </c>
      <c r="F1310">
        <v>1308</v>
      </c>
      <c r="K1310">
        <f t="shared" si="168"/>
        <v>124.519796142578</v>
      </c>
      <c r="L1310">
        <f t="shared" si="169"/>
        <v>125.04909469604399</v>
      </c>
      <c r="M1310">
        <f t="shared" si="162"/>
        <v>-4.2327259925596383E-3</v>
      </c>
      <c r="O1310">
        <f t="shared" si="163"/>
        <v>108.20490454776217</v>
      </c>
      <c r="P1310">
        <f t="shared" si="164"/>
        <v>16.314891594815833</v>
      </c>
      <c r="Q1310">
        <f t="shared" si="165"/>
        <v>12.268957364174083</v>
      </c>
      <c r="R1310">
        <f t="shared" si="166"/>
        <v>1.3297700130946795</v>
      </c>
      <c r="S1310">
        <f t="shared" si="167"/>
        <v>124.519796142578</v>
      </c>
    </row>
    <row r="1311" spans="1:19">
      <c r="A1311" s="1" t="d">
        <v>2008-02-04</v>
      </c>
      <c r="B1311">
        <v>125.357194213867</v>
      </c>
      <c r="C1311">
        <v>124.59880096435499</v>
      </c>
      <c r="D1311">
        <v>124.614604339599</v>
      </c>
      <c r="E1311">
        <v>124.96219421386699</v>
      </c>
      <c r="F1311">
        <v>1309</v>
      </c>
      <c r="K1311">
        <f t="shared" si="168"/>
        <v>124.96219421386699</v>
      </c>
      <c r="L1311">
        <f t="shared" si="169"/>
        <v>123.792997589111</v>
      </c>
      <c r="M1311">
        <f t="shared" si="162"/>
        <v>9.4447718976540251E-3</v>
      </c>
      <c r="O1311">
        <f t="shared" si="163"/>
        <v>108.20490454776217</v>
      </c>
      <c r="P1311">
        <f t="shared" si="164"/>
        <v>16.757289666104825</v>
      </c>
      <c r="Q1311">
        <f t="shared" si="165"/>
        <v>12.268957364174083</v>
      </c>
      <c r="R1311">
        <f t="shared" si="166"/>
        <v>1.3658283396629021</v>
      </c>
      <c r="S1311">
        <f t="shared" si="167"/>
        <v>124.96219421386699</v>
      </c>
    </row>
    <row r="1312" spans="1:19">
      <c r="A1312" s="1" t="d">
        <v>2008-02-05</v>
      </c>
      <c r="B1312">
        <v>125.215</v>
      </c>
      <c r="C1312">
        <v>123.08200241088799</v>
      </c>
      <c r="D1312">
        <v>124.97010192870999</v>
      </c>
      <c r="E1312">
        <v>123.153099517822</v>
      </c>
      <c r="F1312">
        <v>1310</v>
      </c>
      <c r="K1312">
        <f t="shared" si="168"/>
        <v>123.153099517822</v>
      </c>
      <c r="L1312">
        <f t="shared" si="169"/>
        <v>124.96219421386699</v>
      </c>
      <c r="M1312">
        <f t="shared" si="162"/>
        <v>-1.4477136124457113E-2</v>
      </c>
      <c r="O1312">
        <f t="shared" si="163"/>
        <v>108.20490454776217</v>
      </c>
      <c r="P1312">
        <f t="shared" si="164"/>
        <v>14.948194970059831</v>
      </c>
      <c r="Q1312">
        <f t="shared" si="165"/>
        <v>12.268957364174083</v>
      </c>
      <c r="R1312">
        <f t="shared" si="166"/>
        <v>1.2183753294073092</v>
      </c>
      <c r="S1312">
        <f t="shared" si="167"/>
        <v>123.153099517822</v>
      </c>
    </row>
    <row r="1313" spans="1:19">
      <c r="A1313" s="1" t="d">
        <v>2008-02-06</v>
      </c>
      <c r="B1313">
        <v>123.579694213867</v>
      </c>
      <c r="C1313">
        <v>122.623800964355</v>
      </c>
      <c r="D1313">
        <v>123.168902893066</v>
      </c>
      <c r="E1313">
        <v>122.829196624755</v>
      </c>
      <c r="F1313">
        <v>1311</v>
      </c>
      <c r="K1313">
        <f t="shared" si="168"/>
        <v>122.829196624755</v>
      </c>
      <c r="L1313">
        <f t="shared" si="169"/>
        <v>124.891097106933</v>
      </c>
      <c r="M1313">
        <f t="shared" si="162"/>
        <v>-1.650958739206676E-2</v>
      </c>
      <c r="O1313">
        <f t="shared" si="163"/>
        <v>108.20490454776217</v>
      </c>
      <c r="P1313">
        <f t="shared" si="164"/>
        <v>14.62429207699283</v>
      </c>
      <c r="Q1313">
        <f t="shared" si="165"/>
        <v>12.268957364174083</v>
      </c>
      <c r="R1313">
        <f t="shared" si="166"/>
        <v>1.1919751322713397</v>
      </c>
      <c r="S1313">
        <f t="shared" si="167"/>
        <v>122.829196624755</v>
      </c>
    </row>
    <row r="1314" spans="1:19">
      <c r="A1314" s="1" t="d">
        <v>2008-02-07</v>
      </c>
      <c r="B1314">
        <v>123.319004821777</v>
      </c>
      <c r="C1314">
        <v>121.76822479248</v>
      </c>
      <c r="D1314">
        <v>122.81340530395499</v>
      </c>
      <c r="E1314">
        <v>122.726504821777</v>
      </c>
      <c r="F1314">
        <v>1312</v>
      </c>
      <c r="K1314">
        <f t="shared" si="168"/>
        <v>122.726504821777</v>
      </c>
      <c r="L1314">
        <f t="shared" si="169"/>
        <v>124.43289566040001</v>
      </c>
      <c r="M1314">
        <f t="shared" si="162"/>
        <v>-1.3713341874483587E-2</v>
      </c>
      <c r="O1314">
        <f t="shared" si="163"/>
        <v>108.20490454776217</v>
      </c>
      <c r="P1314">
        <f t="shared" si="164"/>
        <v>14.52160027401483</v>
      </c>
      <c r="Q1314">
        <f t="shared" si="165"/>
        <v>12.268957364174083</v>
      </c>
      <c r="R1314">
        <f t="shared" si="166"/>
        <v>1.1836050809352852</v>
      </c>
      <c r="S1314">
        <f t="shared" si="167"/>
        <v>122.726504821777</v>
      </c>
    </row>
    <row r="1315" spans="1:19">
      <c r="A1315" s="1" t="d">
        <v>2008-02-08</v>
      </c>
      <c r="B1315">
        <v>123.303201446533</v>
      </c>
      <c r="C1315">
        <v>122.55270385742099</v>
      </c>
      <c r="D1315">
        <v>122.687002410888</v>
      </c>
      <c r="E1315">
        <v>122.931900482177</v>
      </c>
      <c r="F1315">
        <v>1313</v>
      </c>
      <c r="K1315">
        <f t="shared" si="168"/>
        <v>122.931900482177</v>
      </c>
      <c r="L1315">
        <f t="shared" si="169"/>
        <v>124.764694213867</v>
      </c>
      <c r="M1315">
        <f t="shared" si="162"/>
        <v>-1.4690002995144558E-2</v>
      </c>
      <c r="O1315">
        <f t="shared" si="163"/>
        <v>108.20490454776217</v>
      </c>
      <c r="P1315">
        <f t="shared" si="164"/>
        <v>14.72699593441483</v>
      </c>
      <c r="Q1315">
        <f t="shared" si="165"/>
        <v>12.268957364174083</v>
      </c>
      <c r="R1315">
        <f t="shared" si="166"/>
        <v>1.2003461661231567</v>
      </c>
      <c r="S1315">
        <f t="shared" si="167"/>
        <v>122.931900482177</v>
      </c>
    </row>
    <row r="1316" spans="1:19">
      <c r="A1316" s="1" t="d">
        <v>2008-02-11</v>
      </c>
      <c r="B1316">
        <v>123.4375</v>
      </c>
      <c r="C1316">
        <v>121.93650482177701</v>
      </c>
      <c r="D1316">
        <v>123.326900482177</v>
      </c>
      <c r="E1316">
        <v>122.418405303955</v>
      </c>
      <c r="F1316">
        <v>1314</v>
      </c>
      <c r="K1316">
        <f t="shared" si="168"/>
        <v>122.418405303955</v>
      </c>
      <c r="L1316">
        <f t="shared" si="169"/>
        <v>124.519796142578</v>
      </c>
      <c r="M1316">
        <f t="shared" si="162"/>
        <v>-1.6875957909671335E-2</v>
      </c>
      <c r="O1316">
        <f t="shared" si="163"/>
        <v>108.20490454776217</v>
      </c>
      <c r="P1316">
        <f t="shared" si="164"/>
        <v>14.213500756192829</v>
      </c>
      <c r="Q1316">
        <f t="shared" si="165"/>
        <v>12.268957364174083</v>
      </c>
      <c r="R1316">
        <f t="shared" si="166"/>
        <v>1.1584929618955968</v>
      </c>
      <c r="S1316">
        <f t="shared" si="167"/>
        <v>122.418405303955</v>
      </c>
    </row>
    <row r="1317" spans="1:19">
      <c r="A1317" s="1" t="d">
        <v>2008-02-12</v>
      </c>
      <c r="B1317">
        <v>123.998405303955</v>
      </c>
      <c r="C1317">
        <v>122.355203857421</v>
      </c>
      <c r="D1317">
        <v>122.38679855346599</v>
      </c>
      <c r="E1317">
        <v>123.627104339599</v>
      </c>
      <c r="F1317">
        <v>1315</v>
      </c>
      <c r="K1317">
        <f t="shared" si="168"/>
        <v>123.627104339599</v>
      </c>
      <c r="L1317">
        <f t="shared" si="169"/>
        <v>124.96219421386699</v>
      </c>
      <c r="M1317">
        <f t="shared" si="162"/>
        <v>-1.0683950315269364E-2</v>
      </c>
      <c r="O1317">
        <f t="shared" si="163"/>
        <v>108.20490454776217</v>
      </c>
      <c r="P1317">
        <f t="shared" si="164"/>
        <v>15.422199791836832</v>
      </c>
      <c r="Q1317">
        <f t="shared" si="165"/>
        <v>12.268957364174083</v>
      </c>
      <c r="R1317">
        <f t="shared" si="166"/>
        <v>1.2570098121679321</v>
      </c>
      <c r="S1317">
        <f t="shared" si="167"/>
        <v>123.627104339599</v>
      </c>
    </row>
    <row r="1318" spans="1:19">
      <c r="A1318" s="1" t="d">
        <v>2008-02-13</v>
      </c>
      <c r="B1318">
        <v>124.709400482177</v>
      </c>
      <c r="C1318">
        <v>123.066199035644</v>
      </c>
      <c r="D1318">
        <v>123.627104339599</v>
      </c>
      <c r="E1318">
        <v>124.488201446533</v>
      </c>
      <c r="F1318">
        <v>1316</v>
      </c>
      <c r="K1318">
        <f t="shared" si="168"/>
        <v>124.488201446533</v>
      </c>
      <c r="L1318">
        <f t="shared" si="169"/>
        <v>123.153099517822</v>
      </c>
      <c r="M1318">
        <f t="shared" si="162"/>
        <v>1.0840993315948122E-2</v>
      </c>
      <c r="O1318">
        <f t="shared" si="163"/>
        <v>108.20490454776217</v>
      </c>
      <c r="P1318">
        <f t="shared" si="164"/>
        <v>16.283296898770828</v>
      </c>
      <c r="Q1318">
        <f t="shared" si="165"/>
        <v>12.268957364174083</v>
      </c>
      <c r="R1318">
        <f t="shared" si="166"/>
        <v>1.3271948394179607</v>
      </c>
      <c r="S1318">
        <f t="shared" si="167"/>
        <v>124.488201446533</v>
      </c>
    </row>
    <row r="1319" spans="1:19">
      <c r="A1319" s="1" t="d">
        <v>2008-02-14</v>
      </c>
      <c r="B1319">
        <v>125.183405303955</v>
      </c>
      <c r="C1319">
        <v>124.29070144653301</v>
      </c>
      <c r="D1319">
        <v>124.488201446533</v>
      </c>
      <c r="E1319">
        <v>124.70150482177699</v>
      </c>
      <c r="F1319">
        <v>1317</v>
      </c>
      <c r="K1319">
        <f t="shared" si="168"/>
        <v>124.70150482177699</v>
      </c>
      <c r="L1319">
        <f t="shared" si="169"/>
        <v>122.829196624755</v>
      </c>
      <c r="M1319">
        <f t="shared" si="162"/>
        <v>1.5243185239922408E-2</v>
      </c>
      <c r="O1319">
        <f t="shared" si="163"/>
        <v>108.20490454776217</v>
      </c>
      <c r="P1319">
        <f t="shared" si="164"/>
        <v>16.496600274014824</v>
      </c>
      <c r="Q1319">
        <f t="shared" si="165"/>
        <v>12.268957364174083</v>
      </c>
      <c r="R1319">
        <f t="shared" si="166"/>
        <v>1.3445804549118128</v>
      </c>
      <c r="S1319">
        <f t="shared" si="167"/>
        <v>124.70150482177699</v>
      </c>
    </row>
    <row r="1320" spans="1:19">
      <c r="A1320" s="1" t="d">
        <v>2008-02-15</v>
      </c>
      <c r="B1320">
        <v>125.459898071289</v>
      </c>
      <c r="C1320">
        <v>124.488201446533</v>
      </c>
      <c r="D1320">
        <v>124.685701446533</v>
      </c>
      <c r="E1320">
        <v>124.796300964355</v>
      </c>
      <c r="F1320">
        <v>1318</v>
      </c>
      <c r="K1320">
        <f t="shared" si="168"/>
        <v>124.796300964355</v>
      </c>
      <c r="L1320">
        <f t="shared" si="169"/>
        <v>122.726504821777</v>
      </c>
      <c r="M1320">
        <f t="shared" si="162"/>
        <v>1.6865111131322053E-2</v>
      </c>
      <c r="O1320">
        <f t="shared" si="163"/>
        <v>108.20490454776217</v>
      </c>
      <c r="P1320">
        <f t="shared" si="164"/>
        <v>16.591396416592829</v>
      </c>
      <c r="Q1320">
        <f t="shared" si="165"/>
        <v>12.268957364174083</v>
      </c>
      <c r="R1320">
        <f t="shared" si="166"/>
        <v>1.352306958457649</v>
      </c>
      <c r="S1320">
        <f t="shared" si="167"/>
        <v>124.796300964355</v>
      </c>
    </row>
    <row r="1321" spans="1:19">
      <c r="A1321" s="1" t="d">
        <v>2008-02-18</v>
      </c>
      <c r="B1321">
        <v>125.37299758911099</v>
      </c>
      <c r="C1321">
        <v>124.88320144653299</v>
      </c>
      <c r="D1321">
        <v>124.94640289306599</v>
      </c>
      <c r="E1321">
        <v>125.19130096435499</v>
      </c>
      <c r="F1321">
        <v>1319</v>
      </c>
      <c r="K1321">
        <f t="shared" si="168"/>
        <v>125.19130096435499</v>
      </c>
      <c r="L1321">
        <f t="shared" si="169"/>
        <v>122.931900482177</v>
      </c>
      <c r="M1321">
        <f t="shared" si="162"/>
        <v>1.8379285387404964E-2</v>
      </c>
      <c r="O1321">
        <f t="shared" si="163"/>
        <v>108.20490454776217</v>
      </c>
      <c r="P1321">
        <f t="shared" si="164"/>
        <v>16.986396416592825</v>
      </c>
      <c r="Q1321">
        <f t="shared" si="165"/>
        <v>12.268957364174083</v>
      </c>
      <c r="R1321">
        <f t="shared" si="166"/>
        <v>1.3845020332529543</v>
      </c>
      <c r="S1321">
        <f t="shared" si="167"/>
        <v>125.19130096435499</v>
      </c>
    </row>
    <row r="1322" spans="1:19">
      <c r="A1322" s="1" t="d">
        <v>2008-02-19</v>
      </c>
      <c r="B1322">
        <v>125.625803375244</v>
      </c>
      <c r="C1322">
        <v>124.78049758911099</v>
      </c>
      <c r="D1322">
        <v>125.171555786132</v>
      </c>
      <c r="E1322">
        <v>125.57840530395499</v>
      </c>
      <c r="F1322">
        <v>1320</v>
      </c>
      <c r="K1322">
        <f t="shared" si="168"/>
        <v>125.57840530395499</v>
      </c>
      <c r="L1322">
        <f t="shared" si="169"/>
        <v>122.418405303955</v>
      </c>
      <c r="M1322">
        <f t="shared" si="162"/>
        <v>2.5813111943044698E-2</v>
      </c>
      <c r="O1322">
        <f t="shared" si="163"/>
        <v>108.20490454776217</v>
      </c>
      <c r="P1322">
        <f t="shared" si="164"/>
        <v>17.373500756192826</v>
      </c>
      <c r="Q1322">
        <f t="shared" si="165"/>
        <v>12.268957364174083</v>
      </c>
      <c r="R1322">
        <f t="shared" si="166"/>
        <v>1.4160535602580413</v>
      </c>
      <c r="S1322">
        <f t="shared" si="167"/>
        <v>125.57840530395499</v>
      </c>
    </row>
    <row r="1323" spans="1:19">
      <c r="A1323" s="1" t="d">
        <v>2008-02-20</v>
      </c>
      <c r="B1323">
        <v>125.8075</v>
      </c>
      <c r="C1323">
        <v>124.685701446533</v>
      </c>
      <c r="D1323">
        <v>125.59025482177699</v>
      </c>
      <c r="E1323">
        <v>125.641594696044</v>
      </c>
      <c r="F1323">
        <v>1321</v>
      </c>
      <c r="K1323">
        <f t="shared" si="168"/>
        <v>125.641594696044</v>
      </c>
      <c r="L1323">
        <f t="shared" si="169"/>
        <v>123.627104339599</v>
      </c>
      <c r="M1323">
        <f t="shared" si="162"/>
        <v>1.629489234748438E-2</v>
      </c>
      <c r="O1323">
        <f t="shared" si="163"/>
        <v>108.20490454776217</v>
      </c>
      <c r="P1323">
        <f t="shared" si="164"/>
        <v>17.436690148281826</v>
      </c>
      <c r="Q1323">
        <f t="shared" si="165"/>
        <v>12.268957364174083</v>
      </c>
      <c r="R1323">
        <f t="shared" si="166"/>
        <v>1.4212039076113965</v>
      </c>
      <c r="S1323">
        <f t="shared" si="167"/>
        <v>125.641594696044</v>
      </c>
    </row>
    <row r="1324" spans="1:19">
      <c r="A1324" s="1" t="d">
        <v>2008-02-21</v>
      </c>
      <c r="B1324">
        <v>125.989196624755</v>
      </c>
      <c r="C1324">
        <v>125.444094696044</v>
      </c>
      <c r="D1324">
        <v>125.633699035644</v>
      </c>
      <c r="E1324">
        <v>125.712703857421</v>
      </c>
      <c r="F1324">
        <v>1322</v>
      </c>
      <c r="K1324">
        <f t="shared" si="168"/>
        <v>125.712703857421</v>
      </c>
      <c r="L1324">
        <f t="shared" si="169"/>
        <v>124.488201446533</v>
      </c>
      <c r="M1324">
        <f t="shared" si="162"/>
        <v>9.8362928908883873E-3</v>
      </c>
      <c r="O1324">
        <f t="shared" si="163"/>
        <v>108.20490454776217</v>
      </c>
      <c r="P1324">
        <f t="shared" si="164"/>
        <v>17.507799309658836</v>
      </c>
      <c r="Q1324">
        <f t="shared" si="165"/>
        <v>12.268957364174083</v>
      </c>
      <c r="R1324">
        <f t="shared" si="166"/>
        <v>1.4269997677864958</v>
      </c>
      <c r="S1324">
        <f t="shared" si="167"/>
        <v>125.712703857421</v>
      </c>
    </row>
    <row r="1325" spans="1:19">
      <c r="A1325" s="1" t="d">
        <v>2008-02-22</v>
      </c>
      <c r="B1325">
        <v>125.8153956604</v>
      </c>
      <c r="C1325">
        <v>124.99775482177699</v>
      </c>
      <c r="D1325">
        <v>125.696900482177</v>
      </c>
      <c r="E1325">
        <v>125.523099517822</v>
      </c>
      <c r="F1325">
        <v>1323</v>
      </c>
      <c r="K1325">
        <f t="shared" si="168"/>
        <v>125.523099517822</v>
      </c>
      <c r="L1325">
        <f t="shared" si="169"/>
        <v>124.70150482177699</v>
      </c>
      <c r="M1325">
        <f t="shared" si="162"/>
        <v>6.5884906298383505E-3</v>
      </c>
      <c r="O1325">
        <f t="shared" si="163"/>
        <v>108.20490454776217</v>
      </c>
      <c r="P1325">
        <f t="shared" si="164"/>
        <v>17.318194970059835</v>
      </c>
      <c r="Q1325">
        <f t="shared" si="165"/>
        <v>12.268957364174083</v>
      </c>
      <c r="R1325">
        <f t="shared" si="166"/>
        <v>1.4115457781791432</v>
      </c>
      <c r="S1325">
        <f t="shared" si="167"/>
        <v>125.523099517822</v>
      </c>
    </row>
    <row r="1326" spans="1:19">
      <c r="A1326" s="1" t="d">
        <v>2008-02-25</v>
      </c>
      <c r="B1326">
        <v>126.684400482177</v>
      </c>
      <c r="C1326">
        <v>125.523099517822</v>
      </c>
      <c r="D1326">
        <v>125.752194213867</v>
      </c>
      <c r="E1326">
        <v>126.58960433959901</v>
      </c>
      <c r="F1326">
        <v>1324</v>
      </c>
      <c r="K1326">
        <f t="shared" si="168"/>
        <v>126.58960433959901</v>
      </c>
      <c r="L1326">
        <f t="shared" si="169"/>
        <v>124.796300964355</v>
      </c>
      <c r="M1326">
        <f t="shared" si="162"/>
        <v>1.4369843988855324E-2</v>
      </c>
      <c r="O1326">
        <f t="shared" si="163"/>
        <v>108.20490454776217</v>
      </c>
      <c r="P1326">
        <f t="shared" si="164"/>
        <v>18.384699791836837</v>
      </c>
      <c r="Q1326">
        <f t="shared" si="165"/>
        <v>12.268957364174083</v>
      </c>
      <c r="R1326">
        <f t="shared" si="166"/>
        <v>1.4984728731327246</v>
      </c>
      <c r="S1326">
        <f t="shared" si="167"/>
        <v>126.58960433959901</v>
      </c>
    </row>
    <row r="1327" spans="1:19">
      <c r="A1327" s="1" t="d">
        <v>2008-02-26</v>
      </c>
      <c r="B1327">
        <v>127.3953956604</v>
      </c>
      <c r="C1327">
        <v>126.107703857421</v>
      </c>
      <c r="D1327">
        <v>126.613303375244</v>
      </c>
      <c r="E1327">
        <v>127.19789566039999</v>
      </c>
      <c r="F1327">
        <v>1325</v>
      </c>
      <c r="K1327">
        <f t="shared" si="168"/>
        <v>127.19789566039999</v>
      </c>
      <c r="L1327">
        <f t="shared" si="169"/>
        <v>125.19130096435499</v>
      </c>
      <c r="M1327">
        <f t="shared" si="162"/>
        <v>1.6028227844811171E-2</v>
      </c>
      <c r="O1327">
        <f t="shared" si="163"/>
        <v>108.20490454776217</v>
      </c>
      <c r="P1327">
        <f t="shared" si="164"/>
        <v>18.992991112637824</v>
      </c>
      <c r="Q1327">
        <f t="shared" si="165"/>
        <v>12.268957364174083</v>
      </c>
      <c r="R1327">
        <f t="shared" si="166"/>
        <v>1.5480525809062005</v>
      </c>
      <c r="S1327">
        <f t="shared" si="167"/>
        <v>127.19789566039999</v>
      </c>
    </row>
    <row r="1328" spans="1:19">
      <c r="A1328" s="1" t="d">
        <v>2008-02-27</v>
      </c>
      <c r="B1328">
        <v>127.292703857421</v>
      </c>
      <c r="C1328">
        <v>126.289400482177</v>
      </c>
      <c r="D1328">
        <v>127.174196624755</v>
      </c>
      <c r="E1328">
        <v>127.047805786132</v>
      </c>
      <c r="F1328">
        <v>1326</v>
      </c>
      <c r="K1328">
        <f t="shared" si="168"/>
        <v>127.047805786132</v>
      </c>
      <c r="L1328">
        <f t="shared" si="169"/>
        <v>125.57840530395499</v>
      </c>
      <c r="M1328">
        <f t="shared" si="162"/>
        <v>1.1701060215093539E-2</v>
      </c>
      <c r="O1328">
        <f t="shared" si="163"/>
        <v>108.20490454776217</v>
      </c>
      <c r="P1328">
        <f t="shared" si="164"/>
        <v>18.842901238369834</v>
      </c>
      <c r="Q1328">
        <f t="shared" si="165"/>
        <v>12.268957364174083</v>
      </c>
      <c r="R1328">
        <f t="shared" si="166"/>
        <v>1.5358192777971473</v>
      </c>
      <c r="S1328">
        <f t="shared" si="167"/>
        <v>127.047805786132</v>
      </c>
    </row>
    <row r="1329" spans="1:19">
      <c r="A1329" s="1" t="d">
        <v>2008-02-28</v>
      </c>
      <c r="B1329">
        <v>127.126798553466</v>
      </c>
      <c r="C1329">
        <v>125.79169662475501</v>
      </c>
      <c r="D1329">
        <v>127.05570144653301</v>
      </c>
      <c r="E1329">
        <v>125.925995178222</v>
      </c>
      <c r="F1329">
        <v>1327</v>
      </c>
      <c r="K1329">
        <f t="shared" si="168"/>
        <v>125.925995178222</v>
      </c>
      <c r="L1329">
        <f t="shared" si="169"/>
        <v>125.641594696044</v>
      </c>
      <c r="M1329">
        <f t="shared" si="162"/>
        <v>2.2635854222166074E-3</v>
      </c>
      <c r="O1329">
        <f t="shared" si="163"/>
        <v>108.20490454776217</v>
      </c>
      <c r="P1329">
        <f t="shared" si="164"/>
        <v>17.721090630459827</v>
      </c>
      <c r="Q1329">
        <f t="shared" si="165"/>
        <v>12.268957364174083</v>
      </c>
      <c r="R1329">
        <f t="shared" si="166"/>
        <v>1.4443844007646667</v>
      </c>
      <c r="S1329">
        <f t="shared" si="167"/>
        <v>125.925995178222</v>
      </c>
    </row>
    <row r="1330" spans="1:19">
      <c r="A1330" s="1" t="d">
        <v>2008-02-29</v>
      </c>
      <c r="B1330">
        <v>125.933902893066</v>
      </c>
      <c r="C1330">
        <v>124.21169662475501</v>
      </c>
      <c r="D1330">
        <v>125.902296142578</v>
      </c>
      <c r="E1330">
        <v>124.519796142578</v>
      </c>
      <c r="F1330">
        <v>1328</v>
      </c>
      <c r="K1330">
        <f t="shared" si="168"/>
        <v>124.519796142578</v>
      </c>
      <c r="L1330">
        <f t="shared" si="169"/>
        <v>125.712703857421</v>
      </c>
      <c r="M1330">
        <f t="shared" si="162"/>
        <v>-9.4891580424198985E-3</v>
      </c>
      <c r="O1330">
        <f t="shared" si="163"/>
        <v>108.20490454776217</v>
      </c>
      <c r="P1330">
        <f t="shared" si="164"/>
        <v>16.314891594815833</v>
      </c>
      <c r="Q1330">
        <f t="shared" si="165"/>
        <v>12.268957364174083</v>
      </c>
      <c r="R1330">
        <f t="shared" si="166"/>
        <v>1.3297700130946795</v>
      </c>
      <c r="S1330">
        <f t="shared" si="167"/>
        <v>124.519796142578</v>
      </c>
    </row>
    <row r="1331" spans="1:19">
      <c r="A1331" s="1" t="d">
        <v>2008-03-03</v>
      </c>
      <c r="B1331">
        <v>124.53559951782201</v>
      </c>
      <c r="C1331">
        <v>123.160995178222</v>
      </c>
      <c r="D1331">
        <v>123.753495178222</v>
      </c>
      <c r="E1331">
        <v>124.298597106933</v>
      </c>
      <c r="F1331">
        <v>1329</v>
      </c>
      <c r="K1331">
        <f t="shared" si="168"/>
        <v>124.298597106933</v>
      </c>
      <c r="L1331">
        <f t="shared" si="169"/>
        <v>125.523099517822</v>
      </c>
      <c r="M1331">
        <f t="shared" si="162"/>
        <v>-9.7551957814357992E-3</v>
      </c>
      <c r="O1331">
        <f t="shared" si="163"/>
        <v>108.20490454776217</v>
      </c>
      <c r="P1331">
        <f t="shared" si="164"/>
        <v>16.093692559170833</v>
      </c>
      <c r="Q1331">
        <f t="shared" si="165"/>
        <v>12.268957364174083</v>
      </c>
      <c r="R1331">
        <f t="shared" si="166"/>
        <v>1.3117408498105267</v>
      </c>
      <c r="S1331">
        <f t="shared" si="167"/>
        <v>124.298597106933</v>
      </c>
    </row>
    <row r="1332" spans="1:19">
      <c r="A1332" s="1" t="d">
        <v>2008-03-04</v>
      </c>
      <c r="B1332">
        <v>124.310446624755</v>
      </c>
      <c r="C1332">
        <v>123.366402893066</v>
      </c>
      <c r="D1332">
        <v>124.298597106933</v>
      </c>
      <c r="E1332">
        <v>124.207754821777</v>
      </c>
      <c r="F1332">
        <v>1330</v>
      </c>
      <c r="K1332">
        <f t="shared" si="168"/>
        <v>124.207754821777</v>
      </c>
      <c r="L1332">
        <f t="shared" si="169"/>
        <v>126.58960433959901</v>
      </c>
      <c r="M1332">
        <f t="shared" si="162"/>
        <v>-1.8815522255937189E-2</v>
      </c>
      <c r="O1332">
        <f t="shared" si="163"/>
        <v>108.20490454776217</v>
      </c>
      <c r="P1332">
        <f t="shared" si="164"/>
        <v>16.002850274014833</v>
      </c>
      <c r="Q1332">
        <f t="shared" si="165"/>
        <v>12.268957364174083</v>
      </c>
      <c r="R1332">
        <f t="shared" si="166"/>
        <v>1.3043366114176815</v>
      </c>
      <c r="S1332">
        <f t="shared" si="167"/>
        <v>124.207754821777</v>
      </c>
    </row>
    <row r="1333" spans="1:19">
      <c r="A1333" s="1" t="d">
        <v>2008-03-05</v>
      </c>
      <c r="B1333">
        <v>125.728495178222</v>
      </c>
      <c r="C1333">
        <v>124.03</v>
      </c>
      <c r="D1333">
        <v>124.203800964355</v>
      </c>
      <c r="E1333">
        <v>125.428303375244</v>
      </c>
      <c r="F1333">
        <v>1331</v>
      </c>
      <c r="K1333">
        <f t="shared" si="168"/>
        <v>125.428303375244</v>
      </c>
      <c r="L1333">
        <f t="shared" si="169"/>
        <v>127.19789566039999</v>
      </c>
      <c r="M1333">
        <f t="shared" si="162"/>
        <v>-1.3912119190089056E-2</v>
      </c>
      <c r="O1333">
        <f t="shared" si="163"/>
        <v>108.20490454776217</v>
      </c>
      <c r="P1333">
        <f t="shared" si="164"/>
        <v>17.22339882748183</v>
      </c>
      <c r="Q1333">
        <f t="shared" si="165"/>
        <v>12.268957364174083</v>
      </c>
      <c r="R1333">
        <f t="shared" si="166"/>
        <v>1.4038192746333069</v>
      </c>
      <c r="S1333">
        <f t="shared" si="167"/>
        <v>125.428303375244</v>
      </c>
    </row>
    <row r="1334" spans="1:19">
      <c r="A1334" s="1" t="d">
        <v>2008-03-06</v>
      </c>
      <c r="B1334">
        <v>125.515203857421</v>
      </c>
      <c r="C1334">
        <v>124.55929855346599</v>
      </c>
      <c r="D1334">
        <v>125.41249999999999</v>
      </c>
      <c r="E1334">
        <v>124.66200241088799</v>
      </c>
      <c r="F1334">
        <v>1332</v>
      </c>
      <c r="K1334">
        <f t="shared" si="168"/>
        <v>124.66200241088799</v>
      </c>
      <c r="L1334">
        <f t="shared" si="169"/>
        <v>127.047805786132</v>
      </c>
      <c r="M1334">
        <f t="shared" si="162"/>
        <v>-1.8778784572322293E-2</v>
      </c>
      <c r="O1334">
        <f t="shared" si="163"/>
        <v>108.20490454776217</v>
      </c>
      <c r="P1334">
        <f t="shared" si="164"/>
        <v>16.457097863125824</v>
      </c>
      <c r="Q1334">
        <f t="shared" si="165"/>
        <v>12.268957364174083</v>
      </c>
      <c r="R1334">
        <f t="shared" si="166"/>
        <v>1.3413607509291134</v>
      </c>
      <c r="S1334">
        <f t="shared" si="167"/>
        <v>124.66200241088799</v>
      </c>
    </row>
    <row r="1335" spans="1:19">
      <c r="A1335" s="1" t="d">
        <v>2008-03-07</v>
      </c>
      <c r="B1335">
        <v>125.0175</v>
      </c>
      <c r="C1335">
        <v>123.80010971069299</v>
      </c>
      <c r="D1335">
        <v>124.66200241088799</v>
      </c>
      <c r="E1335">
        <v>124.409196624755</v>
      </c>
      <c r="F1335">
        <v>1333</v>
      </c>
      <c r="K1335">
        <f t="shared" si="168"/>
        <v>124.409196624755</v>
      </c>
      <c r="L1335">
        <f t="shared" si="169"/>
        <v>125.925995178222</v>
      </c>
      <c r="M1335">
        <f t="shared" si="162"/>
        <v>-1.2045158359243358E-2</v>
      </c>
      <c r="O1335">
        <f t="shared" si="163"/>
        <v>108.20490454776217</v>
      </c>
      <c r="P1335">
        <f t="shared" si="164"/>
        <v>16.204292076992829</v>
      </c>
      <c r="Q1335">
        <f t="shared" si="165"/>
        <v>12.268957364174083</v>
      </c>
      <c r="R1335">
        <f t="shared" si="166"/>
        <v>1.320755431452562</v>
      </c>
      <c r="S1335">
        <f t="shared" si="167"/>
        <v>124.409196624755</v>
      </c>
    </row>
    <row r="1336" spans="1:19">
      <c r="A1336" s="1" t="d">
        <v>2008-03-10</v>
      </c>
      <c r="B1336">
        <v>124.47239807128901</v>
      </c>
      <c r="C1336">
        <v>122.939796142578</v>
      </c>
      <c r="D1336">
        <v>124.37760192871001</v>
      </c>
      <c r="E1336">
        <v>122.924004821777</v>
      </c>
      <c r="F1336">
        <v>1334</v>
      </c>
      <c r="K1336">
        <f t="shared" si="168"/>
        <v>122.924004821777</v>
      </c>
      <c r="L1336">
        <f t="shared" si="169"/>
        <v>124.519796142578</v>
      </c>
      <c r="M1336">
        <f t="shared" si="162"/>
        <v>-1.2815563229591098E-2</v>
      </c>
      <c r="O1336">
        <f t="shared" si="163"/>
        <v>108.20490454776217</v>
      </c>
      <c r="P1336">
        <f t="shared" si="164"/>
        <v>14.719100274014835</v>
      </c>
      <c r="Q1336">
        <f t="shared" si="165"/>
        <v>12.268957364174083</v>
      </c>
      <c r="R1336">
        <f t="shared" si="166"/>
        <v>1.1997026183329385</v>
      </c>
      <c r="S1336">
        <f t="shared" si="167"/>
        <v>122.924004821777</v>
      </c>
    </row>
    <row r="1337" spans="1:19">
      <c r="A1337" s="1" t="d">
        <v>2008-03-11</v>
      </c>
      <c r="B1337">
        <v>125.444094696044</v>
      </c>
      <c r="C1337">
        <v>122.908201446533</v>
      </c>
      <c r="D1337">
        <v>122.908201446533</v>
      </c>
      <c r="E1337">
        <v>125.135995178222</v>
      </c>
      <c r="F1337">
        <v>1335</v>
      </c>
      <c r="K1337">
        <f t="shared" si="168"/>
        <v>125.135995178222</v>
      </c>
      <c r="L1337">
        <f t="shared" si="169"/>
        <v>124.298597106933</v>
      </c>
      <c r="M1337">
        <f t="shared" si="162"/>
        <v>6.7369873094271782E-3</v>
      </c>
      <c r="O1337">
        <f t="shared" si="163"/>
        <v>108.20490454776217</v>
      </c>
      <c r="P1337">
        <f t="shared" si="164"/>
        <v>16.931090630459835</v>
      </c>
      <c r="Q1337">
        <f t="shared" si="165"/>
        <v>12.268957364174083</v>
      </c>
      <c r="R1337">
        <f t="shared" si="166"/>
        <v>1.3799942511740562</v>
      </c>
      <c r="S1337">
        <f t="shared" si="167"/>
        <v>125.135995178222</v>
      </c>
    </row>
    <row r="1338" spans="1:19">
      <c r="A1338" s="1" t="d">
        <v>2008-03-12</v>
      </c>
      <c r="B1338">
        <v>125.689004821777</v>
      </c>
      <c r="C1338">
        <v>124.298597106933</v>
      </c>
      <c r="D1338">
        <v>125.135995178222</v>
      </c>
      <c r="E1338">
        <v>124.606696624755</v>
      </c>
      <c r="F1338">
        <v>1336</v>
      </c>
      <c r="K1338">
        <f t="shared" si="168"/>
        <v>124.606696624755</v>
      </c>
      <c r="L1338">
        <f t="shared" si="169"/>
        <v>124.207754821777</v>
      </c>
      <c r="M1338">
        <f t="shared" si="162"/>
        <v>3.2118912667766786E-3</v>
      </c>
      <c r="O1338">
        <f t="shared" si="163"/>
        <v>108.20490454776217</v>
      </c>
      <c r="P1338">
        <f t="shared" si="164"/>
        <v>16.401792076992834</v>
      </c>
      <c r="Q1338">
        <f t="shared" si="165"/>
        <v>12.268957364174083</v>
      </c>
      <c r="R1338">
        <f t="shared" si="166"/>
        <v>1.3368529688502151</v>
      </c>
      <c r="S1338">
        <f t="shared" si="167"/>
        <v>124.606696624755</v>
      </c>
    </row>
    <row r="1339" spans="1:19">
      <c r="A1339" s="1" t="d">
        <v>2008-03-13</v>
      </c>
      <c r="B1339">
        <v>124.77260192871</v>
      </c>
      <c r="C1339">
        <v>122.924004821777</v>
      </c>
      <c r="D1339">
        <v>124.582997589111</v>
      </c>
      <c r="E1339">
        <v>124.259094696044</v>
      </c>
      <c r="F1339">
        <v>1337</v>
      </c>
      <c r="K1339">
        <f t="shared" si="168"/>
        <v>124.259094696044</v>
      </c>
      <c r="L1339">
        <f t="shared" si="169"/>
        <v>125.428303375244</v>
      </c>
      <c r="M1339">
        <f t="shared" si="162"/>
        <v>-9.3217292089335935E-3</v>
      </c>
      <c r="O1339">
        <f t="shared" si="163"/>
        <v>108.20490454776217</v>
      </c>
      <c r="P1339">
        <f t="shared" si="164"/>
        <v>16.054190148281833</v>
      </c>
      <c r="Q1339">
        <f t="shared" si="165"/>
        <v>12.268957364174083</v>
      </c>
      <c r="R1339">
        <f t="shared" si="166"/>
        <v>1.3085211458278274</v>
      </c>
      <c r="S1339">
        <f t="shared" si="167"/>
        <v>124.259094696044</v>
      </c>
    </row>
    <row r="1340" spans="1:19">
      <c r="A1340" s="1" t="d">
        <v>2008-03-14</v>
      </c>
      <c r="B1340">
        <v>124.464502410888</v>
      </c>
      <c r="C1340">
        <v>122.094502410888</v>
      </c>
      <c r="D1340">
        <v>124.29070144653301</v>
      </c>
      <c r="E1340">
        <v>122.165599517822</v>
      </c>
      <c r="F1340">
        <v>1338</v>
      </c>
      <c r="K1340">
        <f t="shared" si="168"/>
        <v>122.165599517822</v>
      </c>
      <c r="L1340">
        <f t="shared" si="169"/>
        <v>124.66200241088799</v>
      </c>
      <c r="M1340">
        <f t="shared" si="162"/>
        <v>-2.0025371362460631E-2</v>
      </c>
      <c r="O1340">
        <f t="shared" si="163"/>
        <v>108.20490454776217</v>
      </c>
      <c r="P1340">
        <f t="shared" si="164"/>
        <v>13.960694970059834</v>
      </c>
      <c r="Q1340">
        <f t="shared" si="165"/>
        <v>12.268957364174083</v>
      </c>
      <c r="R1340">
        <f t="shared" si="166"/>
        <v>1.1378876424190454</v>
      </c>
      <c r="S1340">
        <f t="shared" si="167"/>
        <v>122.165599517822</v>
      </c>
    </row>
    <row r="1341" spans="1:19">
      <c r="A1341" s="1" t="d">
        <v>2008-03-17</v>
      </c>
      <c r="B1341">
        <v>122.134004821777</v>
      </c>
      <c r="C1341">
        <v>119.977296142578</v>
      </c>
      <c r="D1341">
        <v>122.110305786132</v>
      </c>
      <c r="E1341">
        <v>120.727805786132</v>
      </c>
      <c r="F1341">
        <v>1339</v>
      </c>
      <c r="K1341">
        <f t="shared" si="168"/>
        <v>120.727805786132</v>
      </c>
      <c r="L1341">
        <f t="shared" si="169"/>
        <v>124.409196624755</v>
      </c>
      <c r="M1341">
        <f t="shared" si="162"/>
        <v>-2.9590986345863768E-2</v>
      </c>
      <c r="O1341">
        <f t="shared" si="163"/>
        <v>108.20490454776217</v>
      </c>
      <c r="P1341">
        <f t="shared" si="164"/>
        <v>12.522901238369826</v>
      </c>
      <c r="Q1341">
        <f t="shared" si="165"/>
        <v>12.268957364174083</v>
      </c>
      <c r="R1341">
        <f t="shared" si="166"/>
        <v>1.0206980810722572</v>
      </c>
      <c r="S1341">
        <f t="shared" si="167"/>
        <v>120.727805786132</v>
      </c>
    </row>
    <row r="1342" spans="1:19">
      <c r="A1342" s="1" t="d">
        <v>2008-03-18</v>
      </c>
      <c r="B1342">
        <v>123.990497589111</v>
      </c>
      <c r="C1342">
        <v>120.554004821777</v>
      </c>
      <c r="D1342">
        <v>120.727805786132</v>
      </c>
      <c r="E1342">
        <v>123.47700241088801</v>
      </c>
      <c r="F1342">
        <v>1340</v>
      </c>
      <c r="K1342">
        <f t="shared" si="168"/>
        <v>123.47700241088801</v>
      </c>
      <c r="L1342">
        <f t="shared" si="169"/>
        <v>122.924004821777</v>
      </c>
      <c r="M1342">
        <f t="shared" si="162"/>
        <v>4.4986948636498436E-3</v>
      </c>
      <c r="O1342">
        <f t="shared" si="163"/>
        <v>108.20490454776217</v>
      </c>
      <c r="P1342">
        <f t="shared" si="164"/>
        <v>15.272097863125836</v>
      </c>
      <c r="Q1342">
        <f t="shared" si="165"/>
        <v>12.268957364174083</v>
      </c>
      <c r="R1342">
        <f t="shared" si="166"/>
        <v>1.2447755265431977</v>
      </c>
      <c r="S1342">
        <f t="shared" si="167"/>
        <v>123.47700241088801</v>
      </c>
    </row>
    <row r="1343" spans="1:19">
      <c r="A1343" s="1" t="d">
        <v>2008-03-19</v>
      </c>
      <c r="B1343">
        <v>123.706097106933</v>
      </c>
      <c r="C1343">
        <v>121.73109710693301</v>
      </c>
      <c r="D1343">
        <v>123.4453956604</v>
      </c>
      <c r="E1343">
        <v>121.849604339599</v>
      </c>
      <c r="F1343">
        <v>1341</v>
      </c>
      <c r="K1343">
        <f t="shared" si="168"/>
        <v>121.849604339599</v>
      </c>
      <c r="L1343">
        <f t="shared" si="169"/>
        <v>125.135995178222</v>
      </c>
      <c r="M1343">
        <f t="shared" si="162"/>
        <v>-2.6262554063220866E-2</v>
      </c>
      <c r="O1343">
        <f t="shared" si="163"/>
        <v>108.20490454776217</v>
      </c>
      <c r="P1343">
        <f t="shared" si="164"/>
        <v>13.644699791836828</v>
      </c>
      <c r="Q1343">
        <f t="shared" si="165"/>
        <v>12.268957364174083</v>
      </c>
      <c r="R1343">
        <f t="shared" si="166"/>
        <v>1.1121319755890566</v>
      </c>
      <c r="S1343">
        <f t="shared" si="167"/>
        <v>121.849604339599</v>
      </c>
    </row>
    <row r="1344" spans="1:19">
      <c r="A1344" s="1" t="d">
        <v>2008-03-20</v>
      </c>
      <c r="B1344">
        <v>122.52900482177699</v>
      </c>
      <c r="C1344">
        <v>119.94570144653299</v>
      </c>
      <c r="D1344">
        <v>121.8575</v>
      </c>
      <c r="E1344">
        <v>121.154400482177</v>
      </c>
      <c r="F1344">
        <v>1342</v>
      </c>
      <c r="K1344">
        <f t="shared" si="168"/>
        <v>121.154400482177</v>
      </c>
      <c r="L1344">
        <f t="shared" si="169"/>
        <v>124.606696624755</v>
      </c>
      <c r="M1344">
        <f t="shared" si="162"/>
        <v>-2.7705542607989742E-2</v>
      </c>
      <c r="O1344">
        <f t="shared" si="163"/>
        <v>108.20490454776217</v>
      </c>
      <c r="P1344">
        <f t="shared" si="164"/>
        <v>12.949495934414827</v>
      </c>
      <c r="Q1344">
        <f t="shared" si="165"/>
        <v>12.268957364174083</v>
      </c>
      <c r="R1344">
        <f t="shared" si="166"/>
        <v>1.0554683295442813</v>
      </c>
      <c r="S1344">
        <f t="shared" si="167"/>
        <v>121.154400482177</v>
      </c>
    </row>
    <row r="1345" spans="1:19">
      <c r="A1345" s="1" t="d">
        <v>2008-03-21</v>
      </c>
      <c r="B1345">
        <v>123.461199035644</v>
      </c>
      <c r="C1345">
        <v>120.988495178222</v>
      </c>
      <c r="D1345">
        <v>121.156775207519</v>
      </c>
      <c r="E1345">
        <v>123.461199035644</v>
      </c>
      <c r="F1345">
        <v>1343</v>
      </c>
      <c r="K1345">
        <f t="shared" si="168"/>
        <v>123.461199035644</v>
      </c>
      <c r="L1345">
        <f t="shared" si="169"/>
        <v>124.259094696044</v>
      </c>
      <c r="M1345">
        <f t="shared" si="162"/>
        <v>-6.4212254431096349E-3</v>
      </c>
      <c r="O1345">
        <f t="shared" si="163"/>
        <v>108.20490454776217</v>
      </c>
      <c r="P1345">
        <f t="shared" si="164"/>
        <v>15.256294487881831</v>
      </c>
      <c r="Q1345">
        <f t="shared" si="165"/>
        <v>12.268957364174083</v>
      </c>
      <c r="R1345">
        <f t="shared" si="166"/>
        <v>1.2434874484469975</v>
      </c>
      <c r="S1345">
        <f t="shared" si="167"/>
        <v>123.461199035644</v>
      </c>
    </row>
    <row r="1346" spans="1:19">
      <c r="A1346" s="1" t="d">
        <v>2008-03-24</v>
      </c>
      <c r="B1346">
        <v>122.89239807128899</v>
      </c>
      <c r="C1346">
        <v>120.941097106933</v>
      </c>
      <c r="D1346">
        <v>121.24130096435501</v>
      </c>
      <c r="E1346">
        <v>122.860803375244</v>
      </c>
      <c r="F1346">
        <v>1344</v>
      </c>
      <c r="K1346">
        <f t="shared" si="168"/>
        <v>122.860803375244</v>
      </c>
      <c r="L1346">
        <f t="shared" si="169"/>
        <v>122.165599517822</v>
      </c>
      <c r="M1346">
        <f t="shared" si="162"/>
        <v>5.6906679144204109E-3</v>
      </c>
      <c r="O1346">
        <f t="shared" si="163"/>
        <v>108.20490454776217</v>
      </c>
      <c r="P1346">
        <f t="shared" si="164"/>
        <v>14.655898827481835</v>
      </c>
      <c r="Q1346">
        <f t="shared" si="165"/>
        <v>12.268957364174083</v>
      </c>
      <c r="R1346">
        <f t="shared" si="166"/>
        <v>1.194551288463821</v>
      </c>
      <c r="S1346">
        <f t="shared" si="167"/>
        <v>122.860803375244</v>
      </c>
    </row>
    <row r="1347" spans="1:19">
      <c r="A1347" s="1" t="d">
        <v>2008-03-25</v>
      </c>
      <c r="B1347">
        <v>123.77719421386701</v>
      </c>
      <c r="C1347">
        <v>122.687002410888</v>
      </c>
      <c r="D1347">
        <v>122.829196624755</v>
      </c>
      <c r="E1347">
        <v>123.413800964355</v>
      </c>
      <c r="F1347">
        <v>1345</v>
      </c>
      <c r="K1347">
        <f t="shared" si="168"/>
        <v>123.413800964355</v>
      </c>
      <c r="L1347">
        <f t="shared" si="169"/>
        <v>120.727805786132</v>
      </c>
      <c r="M1347">
        <f t="shared" ref="M1347:M1410" si="170">K1347/L1347-1</f>
        <v>2.2248355801158359E-2</v>
      </c>
      <c r="O1347">
        <f t="shared" ref="O1347:O1410" si="171">SUM($E$2:$E$2188)/COUNTA($E$2:$E$2188)</f>
        <v>108.20490454776217</v>
      </c>
      <c r="P1347">
        <f t="shared" ref="P1347:P1410" si="172">E1347-O1347</f>
        <v>15.208896416592836</v>
      </c>
      <c r="Q1347">
        <f t="shared" ref="Q1347:Q1410" si="173">$E$2189</f>
        <v>12.268957364174083</v>
      </c>
      <c r="R1347">
        <f t="shared" ref="R1347:R1410" si="174">P1347/Q1347</f>
        <v>1.23962419667408</v>
      </c>
      <c r="S1347">
        <f t="shared" ref="S1347:S1410" si="175">R1347*Q1347+O1347</f>
        <v>123.413800964355</v>
      </c>
    </row>
    <row r="1348" spans="1:19">
      <c r="A1348" s="1" t="d">
        <v>2008-03-26</v>
      </c>
      <c r="B1348">
        <v>124.322296142578</v>
      </c>
      <c r="C1348">
        <v>122.97929855346599</v>
      </c>
      <c r="D1348">
        <v>123.39010192871</v>
      </c>
      <c r="E1348">
        <v>123.919400482177</v>
      </c>
      <c r="F1348">
        <v>1346</v>
      </c>
      <c r="K1348">
        <f t="shared" si="168"/>
        <v>123.919400482177</v>
      </c>
      <c r="L1348">
        <f t="shared" si="169"/>
        <v>123.47700241088801</v>
      </c>
      <c r="M1348">
        <f t="shared" si="170"/>
        <v>3.5828377969271408E-3</v>
      </c>
      <c r="O1348">
        <f t="shared" si="171"/>
        <v>108.20490454776217</v>
      </c>
      <c r="P1348">
        <f t="shared" si="172"/>
        <v>15.714495934414828</v>
      </c>
      <c r="Q1348">
        <f t="shared" si="173"/>
        <v>12.268957364174083</v>
      </c>
      <c r="R1348">
        <f t="shared" si="174"/>
        <v>1.2808338531114205</v>
      </c>
      <c r="S1348">
        <f t="shared" si="175"/>
        <v>123.919400482177</v>
      </c>
    </row>
    <row r="1349" spans="1:19">
      <c r="A1349" s="1" t="d">
        <v>2008-03-27</v>
      </c>
      <c r="B1349">
        <v>124.80419662475499</v>
      </c>
      <c r="C1349">
        <v>123.160995178222</v>
      </c>
      <c r="D1349">
        <v>123.88780578613201</v>
      </c>
      <c r="E1349">
        <v>124.330203857421</v>
      </c>
      <c r="F1349">
        <v>1347</v>
      </c>
      <c r="K1349">
        <f t="shared" si="168"/>
        <v>124.330203857421</v>
      </c>
      <c r="L1349">
        <f t="shared" si="169"/>
        <v>121.849604339599</v>
      </c>
      <c r="M1349">
        <f t="shared" si="170"/>
        <v>2.0357879135237011E-2</v>
      </c>
      <c r="O1349">
        <f t="shared" si="171"/>
        <v>108.20490454776217</v>
      </c>
      <c r="P1349">
        <f t="shared" si="172"/>
        <v>16.125299309658828</v>
      </c>
      <c r="Q1349">
        <f t="shared" si="173"/>
        <v>12.268957364174083</v>
      </c>
      <c r="R1349">
        <f t="shared" si="174"/>
        <v>1.3143170060029257</v>
      </c>
      <c r="S1349">
        <f t="shared" si="175"/>
        <v>124.330203857421</v>
      </c>
    </row>
    <row r="1350" spans="1:19">
      <c r="A1350" s="1" t="d">
        <v>2008-03-28</v>
      </c>
      <c r="B1350">
        <v>125.06489807128899</v>
      </c>
      <c r="C1350">
        <v>123.382194213867</v>
      </c>
      <c r="D1350">
        <v>124.31440048217701</v>
      </c>
      <c r="E1350">
        <v>123.39010192871</v>
      </c>
      <c r="F1350">
        <v>1348</v>
      </c>
      <c r="K1350">
        <f t="shared" si="168"/>
        <v>123.39010192871</v>
      </c>
      <c r="L1350">
        <f t="shared" si="169"/>
        <v>121.154400482177</v>
      </c>
      <c r="M1350">
        <f t="shared" si="170"/>
        <v>1.8453324333538301E-2</v>
      </c>
      <c r="O1350">
        <f t="shared" si="171"/>
        <v>108.20490454776217</v>
      </c>
      <c r="P1350">
        <f t="shared" si="172"/>
        <v>15.185197380947827</v>
      </c>
      <c r="Q1350">
        <f t="shared" si="173"/>
        <v>12.268957364174083</v>
      </c>
      <c r="R1350">
        <f t="shared" si="174"/>
        <v>1.2376925707875794</v>
      </c>
      <c r="S1350">
        <f t="shared" si="175"/>
        <v>123.39010192871</v>
      </c>
    </row>
    <row r="1351" spans="1:19">
      <c r="A1351" s="1" t="d">
        <v>2008-03-30</v>
      </c>
      <c r="B1351">
        <v>124.851594696044</v>
      </c>
      <c r="C1351">
        <v>123.421696624755</v>
      </c>
      <c r="D1351">
        <v>123.429604339599</v>
      </c>
      <c r="E1351">
        <v>124.29070144653301</v>
      </c>
      <c r="F1351">
        <v>1349</v>
      </c>
      <c r="K1351">
        <f t="shared" si="168"/>
        <v>124.29070144653301</v>
      </c>
      <c r="L1351">
        <f t="shared" si="169"/>
        <v>123.461199035644</v>
      </c>
      <c r="M1351">
        <f t="shared" si="170"/>
        <v>6.7187295876620645E-3</v>
      </c>
      <c r="O1351">
        <f t="shared" si="171"/>
        <v>108.20490454776217</v>
      </c>
      <c r="P1351">
        <f t="shared" si="172"/>
        <v>16.085796898770838</v>
      </c>
      <c r="Q1351">
        <f t="shared" si="173"/>
        <v>12.268957364174083</v>
      </c>
      <c r="R1351">
        <f t="shared" si="174"/>
        <v>1.3110973020203087</v>
      </c>
      <c r="S1351">
        <f t="shared" si="175"/>
        <v>124.29070144653301</v>
      </c>
    </row>
    <row r="1352" spans="1:19">
      <c r="A1352" s="1" t="d">
        <v>2008-04-01</v>
      </c>
      <c r="B1352">
        <v>126.968800964355</v>
      </c>
      <c r="C1352">
        <v>125.2228956604</v>
      </c>
      <c r="D1352">
        <v>125.39669662475499</v>
      </c>
      <c r="E1352">
        <v>126.676504821777</v>
      </c>
      <c r="F1352">
        <v>1350</v>
      </c>
      <c r="K1352">
        <f t="shared" si="168"/>
        <v>126.676504821777</v>
      </c>
      <c r="L1352">
        <f t="shared" si="169"/>
        <v>122.860803375244</v>
      </c>
      <c r="M1352">
        <f t="shared" si="170"/>
        <v>3.1057109685983519E-2</v>
      </c>
      <c r="O1352">
        <f t="shared" si="171"/>
        <v>108.20490454776217</v>
      </c>
      <c r="P1352">
        <f t="shared" si="172"/>
        <v>18.471600274014833</v>
      </c>
      <c r="Q1352">
        <f t="shared" si="173"/>
        <v>12.268957364174083</v>
      </c>
      <c r="R1352">
        <f t="shared" si="174"/>
        <v>1.5055558288883415</v>
      </c>
      <c r="S1352">
        <f t="shared" si="175"/>
        <v>126.676504821777</v>
      </c>
    </row>
    <row r="1353" spans="1:19">
      <c r="A1353" s="1" t="d">
        <v>2008-04-02</v>
      </c>
      <c r="B1353">
        <v>127.213699035644</v>
      </c>
      <c r="C1353">
        <v>125.878597106933</v>
      </c>
      <c r="D1353">
        <v>126.715995178222</v>
      </c>
      <c r="E1353">
        <v>126.573800964355</v>
      </c>
      <c r="F1353">
        <v>1351</v>
      </c>
      <c r="K1353">
        <f t="shared" ref="K1353:K1416" si="176">E1353</f>
        <v>126.573800964355</v>
      </c>
      <c r="L1353">
        <f t="shared" ref="L1353:L1416" si="177">E1347</f>
        <v>123.413800964355</v>
      </c>
      <c r="M1353">
        <f t="shared" si="170"/>
        <v>2.560491594382297E-2</v>
      </c>
      <c r="O1353">
        <f t="shared" si="171"/>
        <v>108.20490454776217</v>
      </c>
      <c r="P1353">
        <f t="shared" si="172"/>
        <v>18.368896416592833</v>
      </c>
      <c r="Q1353">
        <f t="shared" si="173"/>
        <v>12.268957364174083</v>
      </c>
      <c r="R1353">
        <f t="shared" si="174"/>
        <v>1.4971847950365245</v>
      </c>
      <c r="S1353">
        <f t="shared" si="175"/>
        <v>126.573800964355</v>
      </c>
    </row>
    <row r="1354" spans="1:19">
      <c r="A1354" s="1" t="d">
        <v>2008-04-03</v>
      </c>
      <c r="B1354">
        <v>127.23739807128899</v>
      </c>
      <c r="C1354">
        <v>126.06030578613201</v>
      </c>
      <c r="D1354">
        <v>126.581696624755</v>
      </c>
      <c r="E1354">
        <v>126.186696624755</v>
      </c>
      <c r="F1354">
        <v>1352</v>
      </c>
      <c r="K1354">
        <f t="shared" si="176"/>
        <v>126.186696624755</v>
      </c>
      <c r="L1354">
        <f t="shared" si="177"/>
        <v>123.919400482177</v>
      </c>
      <c r="M1354">
        <f t="shared" si="170"/>
        <v>1.829653899031003E-2</v>
      </c>
      <c r="O1354">
        <f t="shared" si="171"/>
        <v>108.20490454776217</v>
      </c>
      <c r="P1354">
        <f t="shared" si="172"/>
        <v>17.981792076992832</v>
      </c>
      <c r="Q1354">
        <f t="shared" si="173"/>
        <v>12.268957364174083</v>
      </c>
      <c r="R1354">
        <f t="shared" si="174"/>
        <v>1.4656332680314375</v>
      </c>
      <c r="S1354">
        <f t="shared" si="175"/>
        <v>126.186696624755</v>
      </c>
    </row>
    <row r="1355" spans="1:19">
      <c r="A1355" s="1" t="d">
        <v>2008-04-06</v>
      </c>
      <c r="B1355">
        <v>127.529694213867</v>
      </c>
      <c r="C1355">
        <v>126.186696624755</v>
      </c>
      <c r="D1355">
        <v>126.257805786132</v>
      </c>
      <c r="E1355">
        <v>127.103099517822</v>
      </c>
      <c r="F1355">
        <v>1353</v>
      </c>
      <c r="K1355">
        <f t="shared" si="176"/>
        <v>127.103099517822</v>
      </c>
      <c r="L1355">
        <f t="shared" si="177"/>
        <v>124.330203857421</v>
      </c>
      <c r="M1355">
        <f t="shared" si="170"/>
        <v>2.2302671228472404E-2</v>
      </c>
      <c r="O1355">
        <f t="shared" si="171"/>
        <v>108.20490454776217</v>
      </c>
      <c r="P1355">
        <f t="shared" si="172"/>
        <v>18.898194970059834</v>
      </c>
      <c r="Q1355">
        <f t="shared" si="173"/>
        <v>12.268957364174083</v>
      </c>
      <c r="R1355">
        <f t="shared" si="174"/>
        <v>1.5403260773603653</v>
      </c>
      <c r="S1355">
        <f t="shared" si="175"/>
        <v>127.103099517822</v>
      </c>
    </row>
    <row r="1356" spans="1:19">
      <c r="A1356" s="1" t="d">
        <v>2008-04-07</v>
      </c>
      <c r="B1356">
        <v>127.67190048217699</v>
      </c>
      <c r="C1356">
        <v>126.77130096435501</v>
      </c>
      <c r="D1356">
        <v>127.063597106933</v>
      </c>
      <c r="E1356">
        <v>127.42700241088799</v>
      </c>
      <c r="F1356">
        <v>1354</v>
      </c>
      <c r="K1356">
        <f t="shared" si="176"/>
        <v>127.42700241088799</v>
      </c>
      <c r="L1356">
        <f t="shared" si="177"/>
        <v>123.39010192871</v>
      </c>
      <c r="M1356">
        <f t="shared" si="170"/>
        <v>3.2716566556613813E-2</v>
      </c>
      <c r="O1356">
        <f t="shared" si="171"/>
        <v>108.20490454776217</v>
      </c>
      <c r="P1356">
        <f t="shared" si="172"/>
        <v>19.222097863125825</v>
      </c>
      <c r="Q1356">
        <f t="shared" si="173"/>
        <v>12.268957364174083</v>
      </c>
      <c r="R1356">
        <f t="shared" si="174"/>
        <v>1.5667262744962527</v>
      </c>
      <c r="S1356">
        <f t="shared" si="175"/>
        <v>127.42700241088799</v>
      </c>
    </row>
    <row r="1357" spans="1:19">
      <c r="A1357" s="1" t="d">
        <v>2008-04-08</v>
      </c>
      <c r="B1357">
        <v>127.53760192871</v>
      </c>
      <c r="C1357">
        <v>126.881900482177</v>
      </c>
      <c r="D1357">
        <v>127.434898071289</v>
      </c>
      <c r="E1357">
        <v>127.269004821777</v>
      </c>
      <c r="F1357">
        <v>1355</v>
      </c>
      <c r="K1357">
        <f t="shared" si="176"/>
        <v>127.269004821777</v>
      </c>
      <c r="L1357">
        <f t="shared" si="177"/>
        <v>124.29070144653301</v>
      </c>
      <c r="M1357">
        <f t="shared" si="170"/>
        <v>2.3962398961318909E-2</v>
      </c>
      <c r="O1357">
        <f t="shared" si="171"/>
        <v>108.20490454776217</v>
      </c>
      <c r="P1357">
        <f t="shared" si="172"/>
        <v>19.064100274014834</v>
      </c>
      <c r="Q1357">
        <f t="shared" si="173"/>
        <v>12.268957364174083</v>
      </c>
      <c r="R1357">
        <f t="shared" si="174"/>
        <v>1.5538484410812998</v>
      </c>
      <c r="S1357">
        <f t="shared" si="175"/>
        <v>127.269004821777</v>
      </c>
    </row>
    <row r="1358" spans="1:19">
      <c r="A1358" s="1" t="d">
        <v>2008-04-09</v>
      </c>
      <c r="B1358">
        <v>127.308495178222</v>
      </c>
      <c r="C1358">
        <v>125.530995178222</v>
      </c>
      <c r="D1358">
        <v>127.253201446533</v>
      </c>
      <c r="E1358">
        <v>126.929298553466</v>
      </c>
      <c r="F1358">
        <v>1356</v>
      </c>
      <c r="K1358">
        <f t="shared" si="176"/>
        <v>126.929298553466</v>
      </c>
      <c r="L1358">
        <f t="shared" si="177"/>
        <v>126.676504821777</v>
      </c>
      <c r="M1358">
        <f t="shared" si="170"/>
        <v>1.995584990639454E-3</v>
      </c>
      <c r="O1358">
        <f t="shared" si="171"/>
        <v>108.20490454776217</v>
      </c>
      <c r="P1358">
        <f t="shared" si="172"/>
        <v>18.724394005703829</v>
      </c>
      <c r="Q1358">
        <f t="shared" si="173"/>
        <v>12.268957364174083</v>
      </c>
      <c r="R1358">
        <f t="shared" si="174"/>
        <v>1.5261601658491304</v>
      </c>
      <c r="S1358">
        <f t="shared" si="175"/>
        <v>126.929298553466</v>
      </c>
    </row>
    <row r="1359" spans="1:19">
      <c r="A1359" s="1" t="d">
        <v>2008-04-10</v>
      </c>
      <c r="B1359">
        <v>127.411199035644</v>
      </c>
      <c r="C1359">
        <v>125.783800964355</v>
      </c>
      <c r="D1359">
        <v>126.95299758911101</v>
      </c>
      <c r="E1359">
        <v>126.32099517822201</v>
      </c>
      <c r="F1359">
        <v>1357</v>
      </c>
      <c r="K1359">
        <f t="shared" si="176"/>
        <v>126.32099517822201</v>
      </c>
      <c r="L1359">
        <f t="shared" si="177"/>
        <v>126.573800964355</v>
      </c>
      <c r="M1359">
        <f t="shared" si="170"/>
        <v>-1.9972994743532313E-3</v>
      </c>
      <c r="O1359">
        <f t="shared" si="171"/>
        <v>108.20490454776217</v>
      </c>
      <c r="P1359">
        <f t="shared" si="172"/>
        <v>18.116090630459837</v>
      </c>
      <c r="Q1359">
        <f t="shared" si="173"/>
        <v>12.268957364174083</v>
      </c>
      <c r="R1359">
        <f t="shared" si="174"/>
        <v>1.476579475559973</v>
      </c>
      <c r="S1359">
        <f t="shared" si="175"/>
        <v>126.32099517822201</v>
      </c>
    </row>
    <row r="1360" spans="1:19">
      <c r="A1360" s="1" t="d">
        <v>2008-04-13</v>
      </c>
      <c r="B1360">
        <v>126.581696624755</v>
      </c>
      <c r="C1360">
        <v>125.001696624755</v>
      </c>
      <c r="D1360">
        <v>125.728495178222</v>
      </c>
      <c r="E1360">
        <v>126.46320144653301</v>
      </c>
      <c r="F1360">
        <v>1358</v>
      </c>
      <c r="K1360">
        <f t="shared" si="176"/>
        <v>126.46320144653301</v>
      </c>
      <c r="L1360">
        <f t="shared" si="177"/>
        <v>126.186696624755</v>
      </c>
      <c r="M1360">
        <f t="shared" si="170"/>
        <v>2.1912359160987105E-3</v>
      </c>
      <c r="O1360">
        <f t="shared" si="171"/>
        <v>108.20490454776217</v>
      </c>
      <c r="P1360">
        <f t="shared" si="172"/>
        <v>18.258296898770837</v>
      </c>
      <c r="Q1360">
        <f t="shared" si="173"/>
        <v>12.268957364174083</v>
      </c>
      <c r="R1360">
        <f t="shared" si="174"/>
        <v>1.4881702133944894</v>
      </c>
      <c r="S1360">
        <f t="shared" si="175"/>
        <v>126.46320144653301</v>
      </c>
    </row>
    <row r="1361" spans="1:19">
      <c r="A1361" s="1" t="d">
        <v>2008-04-14</v>
      </c>
      <c r="B1361">
        <v>127.13469421386699</v>
      </c>
      <c r="C1361">
        <v>126.162997589111</v>
      </c>
      <c r="D1361">
        <v>126.46320144653301</v>
      </c>
      <c r="E1361">
        <v>126.968800964355</v>
      </c>
      <c r="F1361">
        <v>1359</v>
      </c>
      <c r="K1361">
        <f t="shared" si="176"/>
        <v>126.968800964355</v>
      </c>
      <c r="L1361">
        <f t="shared" si="177"/>
        <v>127.103099517822</v>
      </c>
      <c r="M1361">
        <f t="shared" si="170"/>
        <v>-1.0566111603610429E-3</v>
      </c>
      <c r="O1361">
        <f t="shared" si="171"/>
        <v>108.20490454776217</v>
      </c>
      <c r="P1361">
        <f t="shared" si="172"/>
        <v>18.763896416592829</v>
      </c>
      <c r="Q1361">
        <f t="shared" si="173"/>
        <v>12.268957364174083</v>
      </c>
      <c r="R1361">
        <f t="shared" si="174"/>
        <v>1.5293798698318297</v>
      </c>
      <c r="S1361">
        <f t="shared" si="175"/>
        <v>126.968800964355</v>
      </c>
    </row>
    <row r="1362" spans="1:19">
      <c r="A1362" s="1" t="d">
        <v>2008-04-15</v>
      </c>
      <c r="B1362">
        <v>128.35919662475499</v>
      </c>
      <c r="C1362">
        <v>126.739694213867</v>
      </c>
      <c r="D1362">
        <v>126.968800964355</v>
      </c>
      <c r="E1362">
        <v>128.295995178222</v>
      </c>
      <c r="F1362">
        <v>1360</v>
      </c>
      <c r="K1362">
        <f t="shared" si="176"/>
        <v>128.295995178222</v>
      </c>
      <c r="L1362">
        <f t="shared" si="177"/>
        <v>127.42700241088799</v>
      </c>
      <c r="M1362">
        <f t="shared" si="170"/>
        <v>6.8195339362369101E-3</v>
      </c>
      <c r="O1362">
        <f t="shared" si="171"/>
        <v>108.20490454776217</v>
      </c>
      <c r="P1362">
        <f t="shared" si="172"/>
        <v>20.091090630459831</v>
      </c>
      <c r="Q1362">
        <f t="shared" si="173"/>
        <v>12.268957364174083</v>
      </c>
      <c r="R1362">
        <f t="shared" si="174"/>
        <v>1.6375548495365007</v>
      </c>
      <c r="S1362">
        <f t="shared" si="175"/>
        <v>128.295995178222</v>
      </c>
    </row>
    <row r="1363" spans="1:19">
      <c r="A1363" s="1" t="d">
        <v>2008-04-16</v>
      </c>
      <c r="B1363">
        <v>128.94380096435501</v>
      </c>
      <c r="C1363">
        <v>128.122194213867</v>
      </c>
      <c r="D1363">
        <v>128.319694213867</v>
      </c>
      <c r="E1363">
        <v>128.72260192870999</v>
      </c>
      <c r="F1363">
        <v>1361</v>
      </c>
      <c r="K1363">
        <f t="shared" si="176"/>
        <v>128.72260192870999</v>
      </c>
      <c r="L1363">
        <f t="shared" si="177"/>
        <v>127.269004821777</v>
      </c>
      <c r="M1363">
        <f t="shared" si="170"/>
        <v>1.1421454178639712E-2</v>
      </c>
      <c r="O1363">
        <f t="shared" si="171"/>
        <v>108.20490454776217</v>
      </c>
      <c r="P1363">
        <f t="shared" si="172"/>
        <v>20.517697380947823</v>
      </c>
      <c r="Q1363">
        <f t="shared" si="173"/>
        <v>12.268957364174083</v>
      </c>
      <c r="R1363">
        <f t="shared" si="174"/>
        <v>1.6723260805242048</v>
      </c>
      <c r="S1363">
        <f t="shared" si="175"/>
        <v>128.72260192870999</v>
      </c>
    </row>
    <row r="1364" spans="1:19">
      <c r="A1364" s="1" t="d">
        <v>2008-04-17</v>
      </c>
      <c r="B1364">
        <v>130.073495178222</v>
      </c>
      <c r="C1364">
        <v>128.50929855346601</v>
      </c>
      <c r="D1364">
        <v>128.730497589111</v>
      </c>
      <c r="E1364">
        <v>128.82530578613199</v>
      </c>
      <c r="F1364">
        <v>1362</v>
      </c>
      <c r="K1364">
        <f t="shared" si="176"/>
        <v>128.82530578613199</v>
      </c>
      <c r="L1364">
        <f t="shared" si="177"/>
        <v>126.929298553466</v>
      </c>
      <c r="M1364">
        <f t="shared" si="170"/>
        <v>1.4937506582590521E-2</v>
      </c>
      <c r="O1364">
        <f t="shared" si="171"/>
        <v>108.20490454776217</v>
      </c>
      <c r="P1364">
        <f t="shared" si="172"/>
        <v>20.620401238369823</v>
      </c>
      <c r="Q1364">
        <f t="shared" si="173"/>
        <v>12.268957364174083</v>
      </c>
      <c r="R1364">
        <f t="shared" si="174"/>
        <v>1.6806971143760217</v>
      </c>
      <c r="S1364">
        <f t="shared" si="175"/>
        <v>128.82530578613199</v>
      </c>
    </row>
    <row r="1365" spans="1:19">
      <c r="A1365" s="1" t="d">
        <v>2008-04-20</v>
      </c>
      <c r="B1365">
        <v>130.18015289306601</v>
      </c>
      <c r="C1365">
        <v>129.495219421386</v>
      </c>
      <c r="D1365">
        <v>129.81516845703101</v>
      </c>
      <c r="E1365">
        <v>129.836504821777</v>
      </c>
      <c r="F1365">
        <v>1363</v>
      </c>
      <c r="K1365">
        <f t="shared" si="176"/>
        <v>129.836504821777</v>
      </c>
      <c r="L1365">
        <f t="shared" si="177"/>
        <v>126.32099517822201</v>
      </c>
      <c r="M1365">
        <f t="shared" si="170"/>
        <v>2.7829971087506733E-2</v>
      </c>
      <c r="O1365">
        <f t="shared" si="171"/>
        <v>108.20490454776217</v>
      </c>
      <c r="P1365">
        <f t="shared" si="172"/>
        <v>21.631600274014829</v>
      </c>
      <c r="Q1365">
        <f t="shared" si="173"/>
        <v>12.268957364174083</v>
      </c>
      <c r="R1365">
        <f t="shared" si="174"/>
        <v>1.763116427250786</v>
      </c>
      <c r="S1365">
        <f t="shared" si="175"/>
        <v>129.836504821777</v>
      </c>
    </row>
    <row r="1366" spans="1:19">
      <c r="A1366" s="1" t="d">
        <v>2008-04-21</v>
      </c>
      <c r="B1366">
        <v>130.278902893066</v>
      </c>
      <c r="C1366">
        <v>128.99909469604401</v>
      </c>
      <c r="D1366">
        <v>129.853091735839</v>
      </c>
      <c r="E1366">
        <v>129.92340530395501</v>
      </c>
      <c r="F1366">
        <v>1364</v>
      </c>
      <c r="K1366">
        <f t="shared" si="176"/>
        <v>129.92340530395501</v>
      </c>
      <c r="L1366">
        <f t="shared" si="177"/>
        <v>126.46320144653301</v>
      </c>
      <c r="M1366">
        <f t="shared" si="170"/>
        <v>2.7361349529688495E-2</v>
      </c>
      <c r="O1366">
        <f t="shared" si="171"/>
        <v>108.20490454776217</v>
      </c>
      <c r="P1366">
        <f t="shared" si="172"/>
        <v>21.718500756192839</v>
      </c>
      <c r="Q1366">
        <f t="shared" si="173"/>
        <v>12.268957364174083</v>
      </c>
      <c r="R1366">
        <f t="shared" si="174"/>
        <v>1.770199383006404</v>
      </c>
      <c r="S1366">
        <f t="shared" si="175"/>
        <v>129.92340530395501</v>
      </c>
    </row>
    <row r="1367" spans="1:19">
      <c r="A1367" s="1" t="d">
        <v>2008-04-22</v>
      </c>
      <c r="B1367">
        <v>130.29469421386699</v>
      </c>
      <c r="C1367">
        <v>129.47309951782199</v>
      </c>
      <c r="D1367">
        <v>129.91076019287101</v>
      </c>
      <c r="E1367">
        <v>129.74169662475501</v>
      </c>
      <c r="F1367">
        <v>1365</v>
      </c>
      <c r="K1367">
        <f t="shared" si="176"/>
        <v>129.74169662475501</v>
      </c>
      <c r="L1367">
        <f t="shared" si="177"/>
        <v>126.968800964355</v>
      </c>
      <c r="M1367">
        <f t="shared" si="170"/>
        <v>2.1839189149927218E-2</v>
      </c>
      <c r="O1367">
        <f t="shared" si="171"/>
        <v>108.20490454776217</v>
      </c>
      <c r="P1367">
        <f t="shared" si="172"/>
        <v>21.536792076992839</v>
      </c>
      <c r="Q1367">
        <f t="shared" si="173"/>
        <v>12.268957364174083</v>
      </c>
      <c r="R1367">
        <f t="shared" si="174"/>
        <v>1.7553889411891883</v>
      </c>
      <c r="S1367">
        <f t="shared" si="175"/>
        <v>129.74169662475501</v>
      </c>
    </row>
    <row r="1368" spans="1:19">
      <c r="A1368" s="1" t="d">
        <v>2008-04-23</v>
      </c>
      <c r="B1368">
        <v>129.92340530395501</v>
      </c>
      <c r="C1368">
        <v>128.69257431030201</v>
      </c>
      <c r="D1368">
        <v>129.743275756835</v>
      </c>
      <c r="E1368">
        <v>129.15710433959899</v>
      </c>
      <c r="F1368">
        <v>1366</v>
      </c>
      <c r="K1368">
        <f t="shared" si="176"/>
        <v>129.15710433959899</v>
      </c>
      <c r="L1368">
        <f t="shared" si="177"/>
        <v>128.295995178222</v>
      </c>
      <c r="M1368">
        <f t="shared" si="170"/>
        <v>6.7118943204795833E-3</v>
      </c>
      <c r="O1368">
        <f t="shared" si="171"/>
        <v>108.20490454776217</v>
      </c>
      <c r="P1368">
        <f t="shared" si="172"/>
        <v>20.952199791836819</v>
      </c>
      <c r="Q1368">
        <f t="shared" si="173"/>
        <v>12.268957364174083</v>
      </c>
      <c r="R1368">
        <f t="shared" si="174"/>
        <v>1.7077408593022094</v>
      </c>
      <c r="S1368">
        <f t="shared" si="175"/>
        <v>129.15710433959899</v>
      </c>
    </row>
    <row r="1369" spans="1:19">
      <c r="A1369" s="1" t="d">
        <v>2008-04-24</v>
      </c>
      <c r="B1369">
        <v>129.346696624755</v>
      </c>
      <c r="C1369">
        <v>128.55669662475501</v>
      </c>
      <c r="D1369">
        <v>129.141300964355</v>
      </c>
      <c r="E1369">
        <v>128.94380096435501</v>
      </c>
      <c r="F1369">
        <v>1367</v>
      </c>
      <c r="K1369">
        <f t="shared" si="176"/>
        <v>128.94380096435501</v>
      </c>
      <c r="L1369">
        <f t="shared" si="177"/>
        <v>128.72260192870999</v>
      </c>
      <c r="M1369">
        <f t="shared" si="170"/>
        <v>1.7184164422618942E-3</v>
      </c>
      <c r="O1369">
        <f t="shared" si="171"/>
        <v>108.20490454776217</v>
      </c>
      <c r="P1369">
        <f t="shared" si="172"/>
        <v>20.738896416592837</v>
      </c>
      <c r="Q1369">
        <f t="shared" si="173"/>
        <v>12.268957364174083</v>
      </c>
      <c r="R1369">
        <f t="shared" si="174"/>
        <v>1.6903552438083584</v>
      </c>
      <c r="S1369">
        <f t="shared" si="175"/>
        <v>128.94380096435501</v>
      </c>
    </row>
    <row r="1370" spans="1:19">
      <c r="A1370" s="1" t="d">
        <v>2008-04-27</v>
      </c>
      <c r="B1370">
        <v>129.425701446533</v>
      </c>
      <c r="C1370">
        <v>128.63570144653301</v>
      </c>
      <c r="D1370">
        <v>128.734451446533</v>
      </c>
      <c r="E1370">
        <v>128.833201446533</v>
      </c>
      <c r="F1370">
        <v>1368</v>
      </c>
      <c r="K1370">
        <f t="shared" si="176"/>
        <v>128.833201446533</v>
      </c>
      <c r="L1370">
        <f t="shared" si="177"/>
        <v>128.82530578613199</v>
      </c>
      <c r="M1370">
        <f t="shared" si="170"/>
        <v>6.1289669392339263E-5</v>
      </c>
      <c r="O1370">
        <f t="shared" si="171"/>
        <v>108.20490454776217</v>
      </c>
      <c r="P1370">
        <f t="shared" si="172"/>
        <v>20.628296898770827</v>
      </c>
      <c r="Q1370">
        <f t="shared" si="173"/>
        <v>12.268957364174083</v>
      </c>
      <c r="R1370">
        <f t="shared" si="174"/>
        <v>1.6813406621663221</v>
      </c>
      <c r="S1370">
        <f t="shared" si="175"/>
        <v>128.833201446533</v>
      </c>
    </row>
    <row r="1371" spans="1:19">
      <c r="A1371" s="1" t="d">
        <v>2008-04-28</v>
      </c>
      <c r="B1371">
        <v>128.92799758911099</v>
      </c>
      <c r="C1371">
        <v>127.292703857421</v>
      </c>
      <c r="D1371">
        <v>128.809502410888</v>
      </c>
      <c r="E1371">
        <v>127.73510192870999</v>
      </c>
      <c r="F1371">
        <v>1369</v>
      </c>
      <c r="K1371">
        <f t="shared" si="176"/>
        <v>127.73510192870999</v>
      </c>
      <c r="L1371">
        <f t="shared" si="177"/>
        <v>129.836504821777</v>
      </c>
      <c r="M1371">
        <f t="shared" si="170"/>
        <v>-1.6184992779584961E-2</v>
      </c>
      <c r="O1371">
        <f t="shared" si="171"/>
        <v>108.20490454776217</v>
      </c>
      <c r="P1371">
        <f t="shared" si="172"/>
        <v>19.530197380947826</v>
      </c>
      <c r="Q1371">
        <f t="shared" si="173"/>
        <v>12.268957364174083</v>
      </c>
      <c r="R1371">
        <f t="shared" si="174"/>
        <v>1.591838393535941</v>
      </c>
      <c r="S1371">
        <f t="shared" si="175"/>
        <v>127.73510192870999</v>
      </c>
    </row>
    <row r="1372" spans="1:19">
      <c r="A1372" s="1" t="d">
        <v>2008-04-29</v>
      </c>
      <c r="B1372">
        <v>128.72260192870999</v>
      </c>
      <c r="C1372">
        <v>127.679796142578</v>
      </c>
      <c r="D1372">
        <v>127.85359710693299</v>
      </c>
      <c r="E1372">
        <v>128.255709228515</v>
      </c>
      <c r="F1372">
        <v>1370</v>
      </c>
      <c r="K1372">
        <f t="shared" si="176"/>
        <v>128.255709228515</v>
      </c>
      <c r="L1372">
        <f t="shared" si="177"/>
        <v>129.92340530395501</v>
      </c>
      <c r="M1372">
        <f t="shared" si="170"/>
        <v>-1.2835994188563959E-2</v>
      </c>
      <c r="O1372">
        <f t="shared" si="171"/>
        <v>108.20490454776217</v>
      </c>
      <c r="P1372">
        <f t="shared" si="172"/>
        <v>20.050804680752833</v>
      </c>
      <c r="Q1372">
        <f t="shared" si="173"/>
        <v>12.268957364174083</v>
      </c>
      <c r="R1372">
        <f t="shared" si="174"/>
        <v>1.6342712820326608</v>
      </c>
      <c r="S1372">
        <f t="shared" si="175"/>
        <v>128.255709228515</v>
      </c>
    </row>
    <row r="1373" spans="1:19">
      <c r="A1373" s="1" t="d">
        <v>2008-05-01</v>
      </c>
      <c r="B1373">
        <v>128.446097106933</v>
      </c>
      <c r="C1373">
        <v>127.53760192871</v>
      </c>
      <c r="D1373">
        <v>127.632398071289</v>
      </c>
      <c r="E1373">
        <v>128.367104339599</v>
      </c>
      <c r="F1373">
        <v>1371</v>
      </c>
      <c r="K1373">
        <f t="shared" si="176"/>
        <v>128.367104339599</v>
      </c>
      <c r="L1373">
        <f t="shared" si="177"/>
        <v>129.74169662475501</v>
      </c>
      <c r="M1373">
        <f t="shared" si="170"/>
        <v>-1.0594838212511393E-2</v>
      </c>
      <c r="O1373">
        <f t="shared" si="171"/>
        <v>108.20490454776217</v>
      </c>
      <c r="P1373">
        <f t="shared" si="172"/>
        <v>20.162199791836827</v>
      </c>
      <c r="Q1373">
        <f t="shared" si="173"/>
        <v>12.268957364174083</v>
      </c>
      <c r="R1373">
        <f t="shared" si="174"/>
        <v>1.6433507097115989</v>
      </c>
      <c r="S1373">
        <f t="shared" si="175"/>
        <v>128.367104339599</v>
      </c>
    </row>
    <row r="1374" spans="1:19">
      <c r="A1374" s="1" t="d">
        <v>2008-05-04</v>
      </c>
      <c r="B1374">
        <v>128.83556411743101</v>
      </c>
      <c r="C1374">
        <v>128.193303375244</v>
      </c>
      <c r="D1374">
        <v>128.367104339599</v>
      </c>
      <c r="E1374">
        <v>128.43266845703101</v>
      </c>
      <c r="F1374">
        <v>1372</v>
      </c>
      <c r="K1374">
        <f t="shared" si="176"/>
        <v>128.43266845703101</v>
      </c>
      <c r="L1374">
        <f t="shared" si="177"/>
        <v>129.15710433959899</v>
      </c>
      <c r="M1374">
        <f t="shared" si="170"/>
        <v>-5.6089511008483584E-3</v>
      </c>
      <c r="O1374">
        <f t="shared" si="171"/>
        <v>108.20490454776217</v>
      </c>
      <c r="P1374">
        <f t="shared" si="172"/>
        <v>20.227763909268845</v>
      </c>
      <c r="Q1374">
        <f t="shared" si="173"/>
        <v>12.268957364174083</v>
      </c>
      <c r="R1374">
        <f t="shared" si="174"/>
        <v>1.6486946126599837</v>
      </c>
      <c r="S1374">
        <f t="shared" si="175"/>
        <v>128.43266845703101</v>
      </c>
    </row>
    <row r="1375" spans="1:19">
      <c r="A1375" s="1" t="d">
        <v>2008-05-05</v>
      </c>
      <c r="B1375">
        <v>128.57407913207999</v>
      </c>
      <c r="C1375">
        <v>128.00369903564399</v>
      </c>
      <c r="D1375">
        <v>128.43030578613201</v>
      </c>
      <c r="E1375">
        <v>128.46979614257799</v>
      </c>
      <c r="F1375">
        <v>1373</v>
      </c>
      <c r="K1375">
        <f t="shared" si="176"/>
        <v>128.46979614257799</v>
      </c>
      <c r="L1375">
        <f t="shared" si="177"/>
        <v>128.94380096435501</v>
      </c>
      <c r="M1375">
        <f t="shared" si="170"/>
        <v>-3.6760574624913334E-3</v>
      </c>
      <c r="O1375">
        <f t="shared" si="171"/>
        <v>108.20490454776217</v>
      </c>
      <c r="P1375">
        <f t="shared" si="172"/>
        <v>20.264891594815822</v>
      </c>
      <c r="Q1375">
        <f t="shared" si="173"/>
        <v>12.268957364174083</v>
      </c>
      <c r="R1375">
        <f t="shared" si="174"/>
        <v>1.6517207610477345</v>
      </c>
      <c r="S1375">
        <f t="shared" si="175"/>
        <v>128.46979614257799</v>
      </c>
    </row>
    <row r="1376" spans="1:19">
      <c r="A1376" s="1" t="d">
        <v>2008-05-06</v>
      </c>
      <c r="B1376">
        <v>128.76210433959901</v>
      </c>
      <c r="C1376">
        <v>127.166300964355</v>
      </c>
      <c r="D1376">
        <v>128.51719421386699</v>
      </c>
      <c r="E1376">
        <v>127.308495178222</v>
      </c>
      <c r="F1376">
        <v>1374</v>
      </c>
      <c r="K1376">
        <f t="shared" si="176"/>
        <v>127.308495178222</v>
      </c>
      <c r="L1376">
        <f t="shared" si="177"/>
        <v>128.833201446533</v>
      </c>
      <c r="M1376">
        <f t="shared" si="170"/>
        <v>-1.1834730886073341E-2</v>
      </c>
      <c r="O1376">
        <f t="shared" si="171"/>
        <v>108.20490454776217</v>
      </c>
      <c r="P1376">
        <f t="shared" si="172"/>
        <v>19.103590630459834</v>
      </c>
      <c r="Q1376">
        <f t="shared" si="173"/>
        <v>12.268957364174083</v>
      </c>
      <c r="R1376">
        <f t="shared" si="174"/>
        <v>1.5570671625482368</v>
      </c>
      <c r="S1376">
        <f t="shared" si="175"/>
        <v>127.308495178222</v>
      </c>
    </row>
    <row r="1377" spans="1:19">
      <c r="A1377" s="1" t="d">
        <v>2008-05-07</v>
      </c>
      <c r="B1377">
        <v>127.3953956604</v>
      </c>
      <c r="C1377">
        <v>125.69927520751899</v>
      </c>
      <c r="D1377">
        <v>127.284796142578</v>
      </c>
      <c r="E1377">
        <v>126.368405303955</v>
      </c>
      <c r="F1377">
        <v>1375</v>
      </c>
      <c r="K1377">
        <f t="shared" si="176"/>
        <v>126.368405303955</v>
      </c>
      <c r="L1377">
        <f t="shared" si="177"/>
        <v>127.73510192870999</v>
      </c>
      <c r="M1377">
        <f t="shared" si="170"/>
        <v>-1.0699460086685986E-2</v>
      </c>
      <c r="O1377">
        <f t="shared" si="171"/>
        <v>108.20490454776217</v>
      </c>
      <c r="P1377">
        <f t="shared" si="172"/>
        <v>18.163500756192832</v>
      </c>
      <c r="Q1377">
        <f t="shared" si="173"/>
        <v>12.268957364174083</v>
      </c>
      <c r="R1377">
        <f t="shared" si="174"/>
        <v>1.4804437098486531</v>
      </c>
      <c r="S1377">
        <f t="shared" si="175"/>
        <v>126.368405303955</v>
      </c>
    </row>
    <row r="1378" spans="1:19">
      <c r="A1378" s="1" t="d">
        <v>2008-05-08</v>
      </c>
      <c r="B1378">
        <v>126.40947479248</v>
      </c>
      <c r="C1378">
        <v>125.349298553466</v>
      </c>
      <c r="D1378">
        <v>126.37234710693301</v>
      </c>
      <c r="E1378">
        <v>125.783800964355</v>
      </c>
      <c r="F1378">
        <v>1376</v>
      </c>
      <c r="K1378">
        <f t="shared" si="176"/>
        <v>125.783800964355</v>
      </c>
      <c r="L1378">
        <f t="shared" si="177"/>
        <v>128.255709228515</v>
      </c>
      <c r="M1378">
        <f t="shared" si="170"/>
        <v>-1.9273280534870985E-2</v>
      </c>
      <c r="O1378">
        <f t="shared" si="171"/>
        <v>108.20490454776217</v>
      </c>
      <c r="P1378">
        <f t="shared" si="172"/>
        <v>17.578896416592826</v>
      </c>
      <c r="Q1378">
        <f t="shared" si="173"/>
        <v>12.268957364174083</v>
      </c>
      <c r="R1378">
        <f t="shared" si="174"/>
        <v>1.4327946454459128</v>
      </c>
      <c r="S1378">
        <f t="shared" si="175"/>
        <v>125.783800964355</v>
      </c>
    </row>
    <row r="1379" spans="1:19">
      <c r="A1379" s="1" t="d">
        <v>2008-05-11</v>
      </c>
      <c r="B1379">
        <v>127.588953857421</v>
      </c>
      <c r="C1379">
        <v>125.31770385742099</v>
      </c>
      <c r="D1379">
        <v>125.60210433959899</v>
      </c>
      <c r="E1379">
        <v>127.36380096435499</v>
      </c>
      <c r="F1379">
        <v>1377</v>
      </c>
      <c r="K1379">
        <f t="shared" si="176"/>
        <v>127.36380096435499</v>
      </c>
      <c r="L1379">
        <f t="shared" si="177"/>
        <v>128.367104339599</v>
      </c>
      <c r="M1379">
        <f t="shared" si="170"/>
        <v>-7.8158916211876761E-3</v>
      </c>
      <c r="O1379">
        <f t="shared" si="171"/>
        <v>108.20490454776217</v>
      </c>
      <c r="P1379">
        <f t="shared" si="172"/>
        <v>19.158896416592825</v>
      </c>
      <c r="Q1379">
        <f t="shared" si="173"/>
        <v>12.268957364174083</v>
      </c>
      <c r="R1379">
        <f t="shared" si="174"/>
        <v>1.561574944627135</v>
      </c>
      <c r="S1379">
        <f t="shared" si="175"/>
        <v>127.36380096435499</v>
      </c>
    </row>
    <row r="1380" spans="1:19">
      <c r="A1380" s="1" t="d">
        <v>2008-05-12</v>
      </c>
      <c r="B1380">
        <v>128.224898071289</v>
      </c>
      <c r="C1380">
        <v>126.52640289306601</v>
      </c>
      <c r="D1380">
        <v>127.32429855346599</v>
      </c>
      <c r="E1380">
        <v>127.88598739624</v>
      </c>
      <c r="F1380">
        <v>1378</v>
      </c>
      <c r="K1380">
        <f t="shared" si="176"/>
        <v>127.88598739624</v>
      </c>
      <c r="L1380">
        <f t="shared" si="177"/>
        <v>128.43266845703101</v>
      </c>
      <c r="M1380">
        <f t="shared" si="170"/>
        <v>-4.2565576761640633E-3</v>
      </c>
      <c r="O1380">
        <f t="shared" si="171"/>
        <v>108.20490454776217</v>
      </c>
      <c r="P1380">
        <f t="shared" si="172"/>
        <v>19.681082848477828</v>
      </c>
      <c r="Q1380">
        <f t="shared" si="173"/>
        <v>12.268957364174083</v>
      </c>
      <c r="R1380">
        <f t="shared" si="174"/>
        <v>1.6041365426818981</v>
      </c>
      <c r="S1380">
        <f t="shared" si="175"/>
        <v>127.88598739624</v>
      </c>
    </row>
    <row r="1381" spans="1:19">
      <c r="A1381" s="1" t="d">
        <v>2008-05-13</v>
      </c>
      <c r="B1381">
        <v>128.66729614257801</v>
      </c>
      <c r="C1381">
        <v>127.75090530395499</v>
      </c>
      <c r="D1381">
        <v>127.910482025146</v>
      </c>
      <c r="E1381">
        <v>128.37262527465799</v>
      </c>
      <c r="F1381">
        <v>1379</v>
      </c>
      <c r="K1381">
        <f t="shared" si="176"/>
        <v>128.37262527465799</v>
      </c>
      <c r="L1381">
        <f t="shared" si="177"/>
        <v>128.46979614257799</v>
      </c>
      <c r="M1381">
        <f t="shared" si="170"/>
        <v>-7.5637130934769203E-4</v>
      </c>
      <c r="O1381">
        <f t="shared" si="171"/>
        <v>108.20490454776217</v>
      </c>
      <c r="P1381">
        <f t="shared" si="172"/>
        <v>20.167720726895823</v>
      </c>
      <c r="Q1381">
        <f t="shared" si="173"/>
        <v>12.268957364174083</v>
      </c>
      <c r="R1381">
        <f t="shared" si="174"/>
        <v>1.6438007019069518</v>
      </c>
      <c r="S1381">
        <f t="shared" si="175"/>
        <v>128.37262527465799</v>
      </c>
    </row>
    <row r="1382" spans="1:19">
      <c r="A1382" s="1" t="d">
        <v>2008-05-14</v>
      </c>
      <c r="B1382">
        <v>128.706798553466</v>
      </c>
      <c r="C1382">
        <v>127.632398071289</v>
      </c>
      <c r="D1382">
        <v>128.38289566040001</v>
      </c>
      <c r="E1382">
        <v>127.900995178222</v>
      </c>
      <c r="F1382">
        <v>1380</v>
      </c>
      <c r="K1382">
        <f t="shared" si="176"/>
        <v>127.900995178222</v>
      </c>
      <c r="L1382">
        <f t="shared" si="177"/>
        <v>127.308495178222</v>
      </c>
      <c r="M1382">
        <f t="shared" si="170"/>
        <v>4.6540491989206512E-3</v>
      </c>
      <c r="O1382">
        <f t="shared" si="171"/>
        <v>108.20490454776217</v>
      </c>
      <c r="P1382">
        <f t="shared" si="172"/>
        <v>19.696090630459835</v>
      </c>
      <c r="Q1382">
        <f t="shared" si="173"/>
        <v>12.268957364174083</v>
      </c>
      <c r="R1382">
        <f t="shared" si="174"/>
        <v>1.6053597747411952</v>
      </c>
      <c r="S1382">
        <f t="shared" si="175"/>
        <v>127.900995178222</v>
      </c>
    </row>
    <row r="1383" spans="1:19">
      <c r="A1383" s="1" t="d">
        <v>2008-05-15</v>
      </c>
      <c r="B1383">
        <v>128.33549758911099</v>
      </c>
      <c r="C1383">
        <v>127.3953956604</v>
      </c>
      <c r="D1383">
        <v>127.91679855346599</v>
      </c>
      <c r="E1383">
        <v>128.137997589111</v>
      </c>
      <c r="F1383">
        <v>1381</v>
      </c>
      <c r="K1383">
        <f t="shared" si="176"/>
        <v>128.137997589111</v>
      </c>
      <c r="L1383">
        <f t="shared" si="177"/>
        <v>126.368405303955</v>
      </c>
      <c r="M1383">
        <f t="shared" si="170"/>
        <v>1.4003439237043391E-2</v>
      </c>
      <c r="O1383">
        <f t="shared" si="171"/>
        <v>108.20490454776217</v>
      </c>
      <c r="P1383">
        <f t="shared" si="172"/>
        <v>19.933093041348826</v>
      </c>
      <c r="Q1383">
        <f t="shared" si="173"/>
        <v>12.268957364174083</v>
      </c>
      <c r="R1383">
        <f t="shared" si="174"/>
        <v>1.6246770161215467</v>
      </c>
      <c r="S1383">
        <f t="shared" si="175"/>
        <v>128.137997589111</v>
      </c>
    </row>
    <row r="1384" spans="1:19">
      <c r="A1384" s="1" t="d">
        <v>2008-05-18</v>
      </c>
      <c r="B1384">
        <v>128.37262527465799</v>
      </c>
      <c r="C1384">
        <v>127.64266845703099</v>
      </c>
      <c r="D1384">
        <v>128.169604339599</v>
      </c>
      <c r="E1384">
        <v>128.04793884277299</v>
      </c>
      <c r="F1384">
        <v>1382</v>
      </c>
      <c r="K1384">
        <f t="shared" si="176"/>
        <v>128.04793884277299</v>
      </c>
      <c r="L1384">
        <f t="shared" si="177"/>
        <v>125.783800964355</v>
      </c>
      <c r="M1384">
        <f t="shared" si="170"/>
        <v>1.8000234219823108E-2</v>
      </c>
      <c r="O1384">
        <f t="shared" si="171"/>
        <v>108.20490454776217</v>
      </c>
      <c r="P1384">
        <f t="shared" si="172"/>
        <v>19.843034295010824</v>
      </c>
      <c r="Q1384">
        <f t="shared" si="173"/>
        <v>12.268957364174083</v>
      </c>
      <c r="R1384">
        <f t="shared" si="174"/>
        <v>1.6173366412498418</v>
      </c>
      <c r="S1384">
        <f t="shared" si="175"/>
        <v>128.04793884277299</v>
      </c>
    </row>
    <row r="1385" spans="1:19">
      <c r="A1385" s="1" t="d">
        <v>2008-05-19</v>
      </c>
      <c r="B1385">
        <v>128.74630096435499</v>
      </c>
      <c r="C1385">
        <v>127.553405303955</v>
      </c>
      <c r="D1385">
        <v>128.05900482177699</v>
      </c>
      <c r="E1385">
        <v>128.05109710693301</v>
      </c>
      <c r="F1385">
        <v>1383</v>
      </c>
      <c r="K1385">
        <f t="shared" si="176"/>
        <v>128.05109710693301</v>
      </c>
      <c r="L1385">
        <f t="shared" si="177"/>
        <v>127.36380096435499</v>
      </c>
      <c r="M1385">
        <f t="shared" si="170"/>
        <v>5.3963224823225797E-3</v>
      </c>
      <c r="O1385">
        <f t="shared" si="171"/>
        <v>108.20490454776217</v>
      </c>
      <c r="P1385">
        <f t="shared" si="172"/>
        <v>19.846192559170845</v>
      </c>
      <c r="Q1385">
        <f t="shared" si="173"/>
        <v>12.268957364174083</v>
      </c>
      <c r="R1385">
        <f t="shared" si="174"/>
        <v>1.6175940603659309</v>
      </c>
      <c r="S1385">
        <f t="shared" si="175"/>
        <v>128.05109710693301</v>
      </c>
    </row>
    <row r="1386" spans="1:19">
      <c r="A1386" s="1" t="d">
        <v>2008-05-20</v>
      </c>
      <c r="B1386">
        <v>128.85847961425699</v>
      </c>
      <c r="C1386">
        <v>127.664004821777</v>
      </c>
      <c r="D1386">
        <v>128.046359710693</v>
      </c>
      <c r="E1386">
        <v>128.49824462890601</v>
      </c>
      <c r="F1386">
        <v>1384</v>
      </c>
      <c r="K1386">
        <f t="shared" si="176"/>
        <v>128.49824462890601</v>
      </c>
      <c r="L1386">
        <f t="shared" si="177"/>
        <v>127.88598739624</v>
      </c>
      <c r="M1386">
        <f t="shared" si="170"/>
        <v>4.7875239901695732E-3</v>
      </c>
      <c r="O1386">
        <f t="shared" si="171"/>
        <v>108.20490454776217</v>
      </c>
      <c r="P1386">
        <f t="shared" si="172"/>
        <v>20.293340081143839</v>
      </c>
      <c r="Q1386">
        <f t="shared" si="173"/>
        <v>12.268957364174083</v>
      </c>
      <c r="R1386">
        <f t="shared" si="174"/>
        <v>1.6540394981240476</v>
      </c>
      <c r="S1386">
        <f t="shared" si="175"/>
        <v>128.49824462890601</v>
      </c>
    </row>
    <row r="1387" spans="1:19">
      <c r="A1387" s="1" t="d">
        <v>2008-05-21</v>
      </c>
      <c r="B1387">
        <v>129.43359710693301</v>
      </c>
      <c r="C1387">
        <v>128.15380096435501</v>
      </c>
      <c r="D1387">
        <v>128.51719421386699</v>
      </c>
      <c r="E1387">
        <v>129.28349517822201</v>
      </c>
      <c r="F1387">
        <v>1385</v>
      </c>
      <c r="K1387">
        <f t="shared" si="176"/>
        <v>129.28349517822201</v>
      </c>
      <c r="L1387">
        <f t="shared" si="177"/>
        <v>128.37262527465799</v>
      </c>
      <c r="M1387">
        <f t="shared" si="170"/>
        <v>7.0955151194826982E-3</v>
      </c>
      <c r="O1387">
        <f t="shared" si="171"/>
        <v>108.20490454776217</v>
      </c>
      <c r="P1387">
        <f t="shared" si="172"/>
        <v>21.078590630459843</v>
      </c>
      <c r="Q1387">
        <f t="shared" si="173"/>
        <v>12.268957364174083</v>
      </c>
      <c r="R1387">
        <f t="shared" si="174"/>
        <v>1.7180425365247656</v>
      </c>
      <c r="S1387">
        <f t="shared" si="175"/>
        <v>129.28349517822201</v>
      </c>
    </row>
    <row r="1388" spans="1:19">
      <c r="A1388" s="1" t="d">
        <v>2008-05-22</v>
      </c>
      <c r="B1388">
        <v>129.43359710693301</v>
      </c>
      <c r="C1388">
        <v>128.53537231445301</v>
      </c>
      <c r="D1388">
        <v>129.28191604614199</v>
      </c>
      <c r="E1388">
        <v>128.65940048217701</v>
      </c>
      <c r="F1388">
        <v>1386</v>
      </c>
      <c r="K1388">
        <f t="shared" si="176"/>
        <v>128.65940048217701</v>
      </c>
      <c r="L1388">
        <f t="shared" si="177"/>
        <v>127.900995178222</v>
      </c>
      <c r="M1388">
        <f t="shared" si="170"/>
        <v>5.9296278570639682E-3</v>
      </c>
      <c r="O1388">
        <f t="shared" si="171"/>
        <v>108.20490454776217</v>
      </c>
      <c r="P1388">
        <f t="shared" si="172"/>
        <v>20.454495934414837</v>
      </c>
      <c r="Q1388">
        <f t="shared" si="173"/>
        <v>12.268957364174083</v>
      </c>
      <c r="R1388">
        <f t="shared" si="174"/>
        <v>1.6671747506550882</v>
      </c>
      <c r="S1388">
        <f t="shared" si="175"/>
        <v>128.65940048217701</v>
      </c>
    </row>
    <row r="1389" spans="1:19">
      <c r="A1389" s="1" t="d">
        <v>2008-05-25</v>
      </c>
      <c r="B1389">
        <v>128.99435729980399</v>
      </c>
      <c r="C1389">
        <v>128.55669662475501</v>
      </c>
      <c r="D1389">
        <v>128.706798553466</v>
      </c>
      <c r="E1389">
        <v>128.84109710693301</v>
      </c>
      <c r="F1389">
        <v>1387</v>
      </c>
      <c r="K1389">
        <f t="shared" si="176"/>
        <v>128.84109710693301</v>
      </c>
      <c r="L1389">
        <f t="shared" si="177"/>
        <v>128.137997589111</v>
      </c>
      <c r="M1389">
        <f t="shared" si="170"/>
        <v>5.4870493612408922E-3</v>
      </c>
      <c r="O1389">
        <f t="shared" si="171"/>
        <v>108.20490454776217</v>
      </c>
      <c r="P1389">
        <f t="shared" si="172"/>
        <v>20.636192559170837</v>
      </c>
      <c r="Q1389">
        <f t="shared" si="173"/>
        <v>12.268957364174083</v>
      </c>
      <c r="R1389">
        <f t="shared" si="174"/>
        <v>1.6819842099565414</v>
      </c>
      <c r="S1389">
        <f t="shared" si="175"/>
        <v>128.84109710693301</v>
      </c>
    </row>
    <row r="1390" spans="1:19">
      <c r="A1390" s="1" t="d">
        <v>2008-05-26</v>
      </c>
      <c r="B1390">
        <v>129.46125000000001</v>
      </c>
      <c r="C1390">
        <v>128.77789566039999</v>
      </c>
      <c r="D1390">
        <v>128.81739807128901</v>
      </c>
      <c r="E1390">
        <v>129.16499999999999</v>
      </c>
      <c r="F1390">
        <v>1388</v>
      </c>
      <c r="K1390">
        <f t="shared" si="176"/>
        <v>129.16499999999999</v>
      </c>
      <c r="L1390">
        <f t="shared" si="177"/>
        <v>128.04793884277299</v>
      </c>
      <c r="M1390">
        <f t="shared" si="170"/>
        <v>8.7237730440832273E-3</v>
      </c>
      <c r="O1390">
        <f t="shared" si="171"/>
        <v>108.20490454776217</v>
      </c>
      <c r="P1390">
        <f t="shared" si="172"/>
        <v>20.960095452237823</v>
      </c>
      <c r="Q1390">
        <f t="shared" si="173"/>
        <v>12.268957364174083</v>
      </c>
      <c r="R1390">
        <f t="shared" si="174"/>
        <v>1.7083844070925098</v>
      </c>
      <c r="S1390">
        <f t="shared" si="175"/>
        <v>129.16499999999999</v>
      </c>
    </row>
    <row r="1391" spans="1:19">
      <c r="A1391" s="1" t="d">
        <v>2008-05-27</v>
      </c>
      <c r="B1391">
        <v>129.84440048217701</v>
      </c>
      <c r="C1391">
        <v>128.864796142578</v>
      </c>
      <c r="D1391">
        <v>129.14919662475501</v>
      </c>
      <c r="E1391">
        <v>129.425701446533</v>
      </c>
      <c r="F1391">
        <v>1389</v>
      </c>
      <c r="K1391">
        <f t="shared" si="176"/>
        <v>129.425701446533</v>
      </c>
      <c r="L1391">
        <f t="shared" si="177"/>
        <v>128.05109710693301</v>
      </c>
      <c r="M1391">
        <f t="shared" si="170"/>
        <v>1.0734811107881992E-2</v>
      </c>
      <c r="O1391">
        <f t="shared" si="171"/>
        <v>108.20490454776217</v>
      </c>
      <c r="P1391">
        <f t="shared" si="172"/>
        <v>21.220796898770828</v>
      </c>
      <c r="Q1391">
        <f t="shared" si="173"/>
        <v>12.268957364174083</v>
      </c>
      <c r="R1391">
        <f t="shared" si="174"/>
        <v>1.7296332743592806</v>
      </c>
      <c r="S1391">
        <f t="shared" si="175"/>
        <v>129.425701446533</v>
      </c>
    </row>
    <row r="1392" spans="1:19">
      <c r="A1392" s="1" t="d">
        <v>2008-05-28</v>
      </c>
      <c r="B1392">
        <v>129.70219421386699</v>
      </c>
      <c r="C1392">
        <v>129.00700241088799</v>
      </c>
      <c r="D1392">
        <v>129.42728057861299</v>
      </c>
      <c r="E1392">
        <v>129.26532913208001</v>
      </c>
      <c r="F1392">
        <v>1390</v>
      </c>
      <c r="K1392">
        <f t="shared" si="176"/>
        <v>129.26532913208001</v>
      </c>
      <c r="L1392">
        <f t="shared" si="177"/>
        <v>128.49824462890601</v>
      </c>
      <c r="M1392">
        <f t="shared" si="170"/>
        <v>5.9696107553008915E-3</v>
      </c>
      <c r="O1392">
        <f t="shared" si="171"/>
        <v>108.20490454776217</v>
      </c>
      <c r="P1392">
        <f t="shared" si="172"/>
        <v>21.060424584317843</v>
      </c>
      <c r="Q1392">
        <f t="shared" si="173"/>
        <v>12.268957364174083</v>
      </c>
      <c r="R1392">
        <f t="shared" si="174"/>
        <v>1.7165618853493816</v>
      </c>
      <c r="S1392">
        <f t="shared" si="175"/>
        <v>129.26532913208001</v>
      </c>
    </row>
    <row r="1393" spans="1:19">
      <c r="A1393" s="1" t="d">
        <v>2008-05-29</v>
      </c>
      <c r="B1393">
        <v>129.733800964355</v>
      </c>
      <c r="C1393">
        <v>128.864796142578</v>
      </c>
      <c r="D1393">
        <v>129.25979614257801</v>
      </c>
      <c r="E1393">
        <v>129.52049758911099</v>
      </c>
      <c r="F1393">
        <v>1391</v>
      </c>
      <c r="K1393">
        <f t="shared" si="176"/>
        <v>129.52049758911099</v>
      </c>
      <c r="L1393">
        <f t="shared" si="177"/>
        <v>129.28349517822201</v>
      </c>
      <c r="M1393">
        <f t="shared" si="170"/>
        <v>1.8331992847366863E-3</v>
      </c>
      <c r="O1393">
        <f t="shared" si="171"/>
        <v>108.20490454776217</v>
      </c>
      <c r="P1393">
        <f t="shared" si="172"/>
        <v>21.315593041348819</v>
      </c>
      <c r="Q1393">
        <f t="shared" si="173"/>
        <v>12.268957364174083</v>
      </c>
      <c r="R1393">
        <f t="shared" si="174"/>
        <v>1.7373597779051158</v>
      </c>
      <c r="S1393">
        <f t="shared" si="175"/>
        <v>129.52049758911099</v>
      </c>
    </row>
    <row r="1394" spans="1:19">
      <c r="A1394" s="1" t="d">
        <v>2008-06-01</v>
      </c>
      <c r="B1394">
        <v>129.64690048217699</v>
      </c>
      <c r="C1394">
        <v>128.05900482177699</v>
      </c>
      <c r="D1394">
        <v>129.59159469604401</v>
      </c>
      <c r="E1394">
        <v>128.283362121582</v>
      </c>
      <c r="F1394">
        <v>1392</v>
      </c>
      <c r="K1394">
        <f t="shared" si="176"/>
        <v>128.283362121582</v>
      </c>
      <c r="L1394">
        <f t="shared" si="177"/>
        <v>128.65940048217701</v>
      </c>
      <c r="M1394">
        <f t="shared" si="170"/>
        <v>-2.9227429879645772E-3</v>
      </c>
      <c r="O1394">
        <f t="shared" si="171"/>
        <v>108.20490454776217</v>
      </c>
      <c r="P1394">
        <f t="shared" si="172"/>
        <v>20.078457573819833</v>
      </c>
      <c r="Q1394">
        <f t="shared" si="173"/>
        <v>12.268957364174083</v>
      </c>
      <c r="R1394">
        <f t="shared" si="174"/>
        <v>1.6365251730721511</v>
      </c>
      <c r="S1394">
        <f t="shared" si="175"/>
        <v>128.283362121582</v>
      </c>
    </row>
    <row r="1395" spans="1:19">
      <c r="A1395" s="1" t="d">
        <v>2008-06-02</v>
      </c>
      <c r="B1395">
        <v>128.92799758911099</v>
      </c>
      <c r="C1395">
        <v>127.83780578613199</v>
      </c>
      <c r="D1395">
        <v>128.30390289306601</v>
      </c>
      <c r="E1395">
        <v>128.322068939209</v>
      </c>
      <c r="F1395">
        <v>1393</v>
      </c>
      <c r="K1395">
        <f t="shared" si="176"/>
        <v>128.322068939209</v>
      </c>
      <c r="L1395">
        <f t="shared" si="177"/>
        <v>128.84109710693301</v>
      </c>
      <c r="M1395">
        <f t="shared" si="170"/>
        <v>-4.0284364180260823E-3</v>
      </c>
      <c r="O1395">
        <f t="shared" si="171"/>
        <v>108.20490454776217</v>
      </c>
      <c r="P1395">
        <f t="shared" si="172"/>
        <v>20.117164391446835</v>
      </c>
      <c r="Q1395">
        <f t="shared" si="173"/>
        <v>12.268957364174083</v>
      </c>
      <c r="R1395">
        <f t="shared" si="174"/>
        <v>1.6396800310179473</v>
      </c>
      <c r="S1395">
        <f t="shared" si="175"/>
        <v>128.322068939209</v>
      </c>
    </row>
    <row r="1396" spans="1:19">
      <c r="A1396" s="1" t="d">
        <v>2008-06-03</v>
      </c>
      <c r="B1396">
        <v>128.442938842773</v>
      </c>
      <c r="C1396">
        <v>127.779341735839</v>
      </c>
      <c r="D1396">
        <v>128.29125778198201</v>
      </c>
      <c r="E1396">
        <v>128.288895111084</v>
      </c>
      <c r="F1396">
        <v>1394</v>
      </c>
      <c r="K1396">
        <f t="shared" si="176"/>
        <v>128.288895111084</v>
      </c>
      <c r="L1396">
        <f t="shared" si="177"/>
        <v>129.16499999999999</v>
      </c>
      <c r="M1396">
        <f t="shared" si="170"/>
        <v>-6.7828350475437338E-3</v>
      </c>
      <c r="O1396">
        <f t="shared" si="171"/>
        <v>108.20490454776217</v>
      </c>
      <c r="P1396">
        <f t="shared" si="172"/>
        <v>20.083990563321834</v>
      </c>
      <c r="Q1396">
        <f t="shared" si="173"/>
        <v>12.268957364174083</v>
      </c>
      <c r="R1396">
        <f t="shared" si="174"/>
        <v>1.6369761477831852</v>
      </c>
      <c r="S1396">
        <f t="shared" si="175"/>
        <v>128.288895111084</v>
      </c>
    </row>
    <row r="1397" spans="1:19">
      <c r="A1397" s="1" t="d">
        <v>2008-06-04</v>
      </c>
      <c r="B1397">
        <v>130.53249221801701</v>
      </c>
      <c r="C1397">
        <v>128.169604339599</v>
      </c>
      <c r="D1397">
        <v>128.272296142578</v>
      </c>
      <c r="E1397">
        <v>130.43610488891599</v>
      </c>
      <c r="F1397">
        <v>1395</v>
      </c>
      <c r="K1397">
        <f t="shared" si="176"/>
        <v>130.43610488891599</v>
      </c>
      <c r="L1397">
        <f t="shared" si="177"/>
        <v>129.425701446533</v>
      </c>
      <c r="M1397">
        <f t="shared" si="170"/>
        <v>7.806822223794585E-3</v>
      </c>
      <c r="O1397">
        <f t="shared" si="171"/>
        <v>108.20490454776217</v>
      </c>
      <c r="P1397">
        <f t="shared" si="172"/>
        <v>22.231200341153823</v>
      </c>
      <c r="Q1397">
        <f t="shared" si="173"/>
        <v>12.268957364174083</v>
      </c>
      <c r="R1397">
        <f t="shared" si="174"/>
        <v>1.8119877411971408</v>
      </c>
      <c r="S1397">
        <f t="shared" si="175"/>
        <v>130.43610488891599</v>
      </c>
    </row>
    <row r="1398" spans="1:19">
      <c r="A1398" s="1" t="d">
        <v>2008-06-05</v>
      </c>
      <c r="B1398">
        <v>131.237954406738</v>
      </c>
      <c r="C1398">
        <v>130.3578956604</v>
      </c>
      <c r="D1398">
        <v>130.429004821777</v>
      </c>
      <c r="E1398">
        <v>130.792398071289</v>
      </c>
      <c r="F1398">
        <v>1396</v>
      </c>
      <c r="K1398">
        <f t="shared" si="176"/>
        <v>130.792398071289</v>
      </c>
      <c r="L1398">
        <f t="shared" si="177"/>
        <v>129.26532913208001</v>
      </c>
      <c r="M1398">
        <f t="shared" si="170"/>
        <v>1.1813445642865794E-2</v>
      </c>
      <c r="O1398">
        <f t="shared" si="171"/>
        <v>108.20490454776217</v>
      </c>
      <c r="P1398">
        <f t="shared" si="172"/>
        <v>22.587493523526831</v>
      </c>
      <c r="Q1398">
        <f t="shared" si="173"/>
        <v>12.268957364174083</v>
      </c>
      <c r="R1398">
        <f t="shared" si="174"/>
        <v>1.8410279580466509</v>
      </c>
      <c r="S1398">
        <f t="shared" si="175"/>
        <v>130.792398071289</v>
      </c>
    </row>
    <row r="1399" spans="1:19">
      <c r="A1399" s="1" t="d">
        <v>2008-06-08</v>
      </c>
      <c r="B1399">
        <v>132.02875</v>
      </c>
      <c r="C1399">
        <v>130.507997589111</v>
      </c>
      <c r="D1399">
        <v>130.507997589111</v>
      </c>
      <c r="E1399">
        <v>131.408597106933</v>
      </c>
      <c r="F1399">
        <v>1397</v>
      </c>
      <c r="K1399">
        <f t="shared" si="176"/>
        <v>131.408597106933</v>
      </c>
      <c r="L1399">
        <f t="shared" si="177"/>
        <v>129.52049758911099</v>
      </c>
      <c r="M1399">
        <f t="shared" si="170"/>
        <v>1.4577611675117286E-2</v>
      </c>
      <c r="O1399">
        <f t="shared" si="171"/>
        <v>108.20490454776217</v>
      </c>
      <c r="P1399">
        <f t="shared" si="172"/>
        <v>23.203692559170833</v>
      </c>
      <c r="Q1399">
        <f t="shared" si="173"/>
        <v>12.268957364174083</v>
      </c>
      <c r="R1399">
        <f t="shared" si="174"/>
        <v>1.8912521961260276</v>
      </c>
      <c r="S1399">
        <f t="shared" si="175"/>
        <v>131.408597106933</v>
      </c>
    </row>
    <row r="1400" spans="1:19">
      <c r="A1400" s="1" t="d">
        <v>2008-06-09</v>
      </c>
      <c r="B1400">
        <v>131.58477279663001</v>
      </c>
      <c r="C1400">
        <v>130.77501556396399</v>
      </c>
      <c r="D1400">
        <v>131.408597106933</v>
      </c>
      <c r="E1400">
        <v>131.10998443603501</v>
      </c>
      <c r="F1400">
        <v>1398</v>
      </c>
      <c r="K1400">
        <f t="shared" si="176"/>
        <v>131.10998443603501</v>
      </c>
      <c r="L1400">
        <f t="shared" si="177"/>
        <v>128.283362121582</v>
      </c>
      <c r="M1400">
        <f t="shared" si="170"/>
        <v>2.2034208237963426E-2</v>
      </c>
      <c r="O1400">
        <f t="shared" si="171"/>
        <v>108.20490454776217</v>
      </c>
      <c r="P1400">
        <f t="shared" si="172"/>
        <v>22.905079888272837</v>
      </c>
      <c r="Q1400">
        <f t="shared" si="173"/>
        <v>12.268957364174083</v>
      </c>
      <c r="R1400">
        <f t="shared" si="174"/>
        <v>1.8669133169503644</v>
      </c>
      <c r="S1400">
        <f t="shared" si="175"/>
        <v>131.10998443603501</v>
      </c>
    </row>
    <row r="1401" spans="1:19">
      <c r="A1401" s="1" t="d">
        <v>2008-06-10</v>
      </c>
      <c r="B1401">
        <v>131.866798553466</v>
      </c>
      <c r="C1401">
        <v>130.83190048217699</v>
      </c>
      <c r="D1401">
        <v>131.10840530395501</v>
      </c>
      <c r="E1401">
        <v>131.41097183227501</v>
      </c>
      <c r="F1401">
        <v>1399</v>
      </c>
      <c r="K1401">
        <f t="shared" si="176"/>
        <v>131.41097183227501</v>
      </c>
      <c r="L1401">
        <f t="shared" si="177"/>
        <v>128.322068939209</v>
      </c>
      <c r="M1401">
        <f t="shared" si="170"/>
        <v>2.407148605536702E-2</v>
      </c>
      <c r="O1401">
        <f t="shared" si="171"/>
        <v>108.20490454776217</v>
      </c>
      <c r="P1401">
        <f t="shared" si="172"/>
        <v>23.206067284512841</v>
      </c>
      <c r="Q1401">
        <f t="shared" si="173"/>
        <v>12.268957364174083</v>
      </c>
      <c r="R1401">
        <f t="shared" si="174"/>
        <v>1.8914457517209751</v>
      </c>
      <c r="S1401">
        <f t="shared" si="175"/>
        <v>131.41097183227501</v>
      </c>
    </row>
    <row r="1402" spans="1:19">
      <c r="A1402" s="1" t="d">
        <v>2008-06-11</v>
      </c>
      <c r="B1402">
        <v>131.83914566039999</v>
      </c>
      <c r="C1402">
        <v>130.871402893066</v>
      </c>
      <c r="D1402">
        <v>131.39280578613199</v>
      </c>
      <c r="E1402">
        <v>131.64559951782201</v>
      </c>
      <c r="F1402">
        <v>1400</v>
      </c>
      <c r="K1402">
        <f t="shared" si="176"/>
        <v>131.64559951782201</v>
      </c>
      <c r="L1402">
        <f t="shared" si="177"/>
        <v>128.288895111084</v>
      </c>
      <c r="M1402">
        <f t="shared" si="170"/>
        <v>2.6165198506320264E-2</v>
      </c>
      <c r="O1402">
        <f t="shared" si="171"/>
        <v>108.20490454776217</v>
      </c>
      <c r="P1402">
        <f t="shared" si="172"/>
        <v>23.440694970059837</v>
      </c>
      <c r="Q1402">
        <f t="shared" si="173"/>
        <v>12.268957364174083</v>
      </c>
      <c r="R1402">
        <f t="shared" si="174"/>
        <v>1.91056943750638</v>
      </c>
      <c r="S1402">
        <f t="shared" si="175"/>
        <v>131.64559951782201</v>
      </c>
    </row>
    <row r="1403" spans="1:19">
      <c r="A1403" s="1" t="d">
        <v>2008-06-12</v>
      </c>
      <c r="B1403">
        <v>131.77200241088801</v>
      </c>
      <c r="C1403">
        <v>130.87929855346599</v>
      </c>
      <c r="D1403">
        <v>131.62190048217701</v>
      </c>
      <c r="E1403">
        <v>131.29010192870999</v>
      </c>
      <c r="F1403">
        <v>1401</v>
      </c>
      <c r="K1403">
        <f t="shared" si="176"/>
        <v>131.29010192870999</v>
      </c>
      <c r="L1403">
        <f t="shared" si="177"/>
        <v>130.43610488891599</v>
      </c>
      <c r="M1403">
        <f t="shared" si="170"/>
        <v>6.5472442658518482E-3</v>
      </c>
      <c r="O1403">
        <f t="shared" si="171"/>
        <v>108.20490454776217</v>
      </c>
      <c r="P1403">
        <f t="shared" si="172"/>
        <v>23.085197380947818</v>
      </c>
      <c r="Q1403">
        <f t="shared" si="173"/>
        <v>12.268957364174083</v>
      </c>
      <c r="R1403">
        <f t="shared" si="174"/>
        <v>1.8815940666936908</v>
      </c>
      <c r="S1403">
        <f t="shared" si="175"/>
        <v>131.29010192870999</v>
      </c>
    </row>
    <row r="1404" spans="1:19">
      <c r="A1404" s="1" t="d">
        <v>2008-06-15</v>
      </c>
      <c r="B1404">
        <v>132.40874221801701</v>
      </c>
      <c r="C1404">
        <v>131.48760192871001</v>
      </c>
      <c r="D1404">
        <v>131.58003540038999</v>
      </c>
      <c r="E1404">
        <v>132.19781356811501</v>
      </c>
      <c r="F1404">
        <v>1402</v>
      </c>
      <c r="K1404">
        <f t="shared" si="176"/>
        <v>132.19781356811501</v>
      </c>
      <c r="L1404">
        <f t="shared" si="177"/>
        <v>130.792398071289</v>
      </c>
      <c r="M1404">
        <f t="shared" si="170"/>
        <v>1.0745391303705443E-2</v>
      </c>
      <c r="O1404">
        <f t="shared" si="171"/>
        <v>108.20490454776217</v>
      </c>
      <c r="P1404">
        <f t="shared" si="172"/>
        <v>23.99290902035284</v>
      </c>
      <c r="Q1404">
        <f t="shared" si="173"/>
        <v>12.268957364174083</v>
      </c>
      <c r="R1404">
        <f t="shared" si="174"/>
        <v>1.9555784821954987</v>
      </c>
      <c r="S1404">
        <f t="shared" si="175"/>
        <v>132.19781356811501</v>
      </c>
    </row>
    <row r="1405" spans="1:19">
      <c r="A1405" s="1" t="d">
        <v>2008-06-16</v>
      </c>
      <c r="B1405">
        <v>132.53039566039999</v>
      </c>
      <c r="C1405">
        <v>132.00900482177701</v>
      </c>
      <c r="D1405">
        <v>132.193859710693</v>
      </c>
      <c r="E1405">
        <v>132.32499999999999</v>
      </c>
      <c r="F1405">
        <v>1403</v>
      </c>
      <c r="K1405">
        <f t="shared" si="176"/>
        <v>132.32499999999999</v>
      </c>
      <c r="L1405">
        <f t="shared" si="177"/>
        <v>131.408597106933</v>
      </c>
      <c r="M1405">
        <f t="shared" si="170"/>
        <v>6.9736905593875687E-3</v>
      </c>
      <c r="O1405">
        <f t="shared" si="171"/>
        <v>108.20490454776217</v>
      </c>
      <c r="P1405">
        <f t="shared" si="172"/>
        <v>24.12009545223782</v>
      </c>
      <c r="Q1405">
        <f t="shared" si="173"/>
        <v>12.268957364174083</v>
      </c>
      <c r="R1405">
        <f t="shared" si="174"/>
        <v>1.9659450054549543</v>
      </c>
      <c r="S1405">
        <f t="shared" si="175"/>
        <v>132.32499999999999</v>
      </c>
    </row>
    <row r="1406" spans="1:19">
      <c r="A1406" s="1" t="d">
        <v>2008-06-17</v>
      </c>
      <c r="B1406">
        <v>132.714467010498</v>
      </c>
      <c r="C1406">
        <v>131.99320144653299</v>
      </c>
      <c r="D1406">
        <v>132.3328956604</v>
      </c>
      <c r="E1406">
        <v>132.363706817626</v>
      </c>
      <c r="F1406">
        <v>1404</v>
      </c>
      <c r="K1406">
        <f t="shared" si="176"/>
        <v>132.363706817626</v>
      </c>
      <c r="L1406">
        <f t="shared" si="177"/>
        <v>131.10998443603501</v>
      </c>
      <c r="M1406">
        <f t="shared" si="170"/>
        <v>9.5623715232964202E-3</v>
      </c>
      <c r="O1406">
        <f t="shared" si="171"/>
        <v>108.20490454776217</v>
      </c>
      <c r="P1406">
        <f t="shared" si="172"/>
        <v>24.158802269863827</v>
      </c>
      <c r="Q1406">
        <f t="shared" si="173"/>
        <v>12.268957364174083</v>
      </c>
      <c r="R1406">
        <f t="shared" si="174"/>
        <v>1.9690998634006696</v>
      </c>
      <c r="S1406">
        <f t="shared" si="175"/>
        <v>132.363706817626</v>
      </c>
    </row>
    <row r="1407" spans="1:19">
      <c r="A1407" s="1" t="d">
        <v>2008-06-18</v>
      </c>
      <c r="B1407">
        <v>132.514604339599</v>
      </c>
      <c r="C1407">
        <v>131.74830337524401</v>
      </c>
      <c r="D1407">
        <v>132.360548553466</v>
      </c>
      <c r="E1407">
        <v>132.19859710693299</v>
      </c>
      <c r="F1407">
        <v>1405</v>
      </c>
      <c r="K1407">
        <f t="shared" si="176"/>
        <v>132.19859710693299</v>
      </c>
      <c r="L1407">
        <f t="shared" si="177"/>
        <v>131.41097183227501</v>
      </c>
      <c r="M1407">
        <f t="shared" si="170"/>
        <v>5.993603606122555E-3</v>
      </c>
      <c r="O1407">
        <f t="shared" si="171"/>
        <v>108.20490454776217</v>
      </c>
      <c r="P1407">
        <f t="shared" si="172"/>
        <v>23.993692559170825</v>
      </c>
      <c r="Q1407">
        <f t="shared" si="173"/>
        <v>12.268957364174083</v>
      </c>
      <c r="R1407">
        <f t="shared" si="174"/>
        <v>1.9556423457166381</v>
      </c>
      <c r="S1407">
        <f t="shared" si="175"/>
        <v>132.19859710693299</v>
      </c>
    </row>
    <row r="1408" spans="1:19">
      <c r="A1408" s="1" t="d">
        <v>2008-06-19</v>
      </c>
      <c r="B1408">
        <v>132.76108154296799</v>
      </c>
      <c r="C1408">
        <v>132.08799758911101</v>
      </c>
      <c r="D1408">
        <v>132.208083953857</v>
      </c>
      <c r="E1408">
        <v>132.58570144653299</v>
      </c>
      <c r="F1408">
        <v>1406</v>
      </c>
      <c r="K1408">
        <f t="shared" si="176"/>
        <v>132.58570144653299</v>
      </c>
      <c r="L1408">
        <f t="shared" si="177"/>
        <v>131.64559951782201</v>
      </c>
      <c r="M1408">
        <f t="shared" si="170"/>
        <v>7.1411572597510631E-3</v>
      </c>
      <c r="O1408">
        <f t="shared" si="171"/>
        <v>108.20490454776217</v>
      </c>
      <c r="P1408">
        <f t="shared" si="172"/>
        <v>24.380796898770825</v>
      </c>
      <c r="Q1408">
        <f t="shared" si="173"/>
        <v>12.268957364174083</v>
      </c>
      <c r="R1408">
        <f t="shared" si="174"/>
        <v>1.9871938727217251</v>
      </c>
      <c r="S1408">
        <f t="shared" si="175"/>
        <v>132.58570144653299</v>
      </c>
    </row>
    <row r="1409" spans="1:19">
      <c r="A1409" s="1" t="d">
        <v>2008-06-22</v>
      </c>
      <c r="B1409">
        <v>132.503538360595</v>
      </c>
      <c r="C1409">
        <v>131.85099517822201</v>
      </c>
      <c r="D1409">
        <v>132.35818588256799</v>
      </c>
      <c r="E1409">
        <v>132.23652038574201</v>
      </c>
      <c r="F1409">
        <v>1407</v>
      </c>
      <c r="K1409">
        <f t="shared" si="176"/>
        <v>132.23652038574201</v>
      </c>
      <c r="L1409">
        <f t="shared" si="177"/>
        <v>131.29010192870999</v>
      </c>
      <c r="M1409">
        <f t="shared" si="170"/>
        <v>7.208604785347239E-3</v>
      </c>
      <c r="O1409">
        <f t="shared" si="171"/>
        <v>108.20490454776217</v>
      </c>
      <c r="P1409">
        <f t="shared" si="172"/>
        <v>24.031615837979842</v>
      </c>
      <c r="Q1409">
        <f t="shared" si="173"/>
        <v>12.268957364174083</v>
      </c>
      <c r="R1409">
        <f t="shared" si="174"/>
        <v>1.9587333401412952</v>
      </c>
      <c r="S1409">
        <f t="shared" si="175"/>
        <v>132.23652038574201</v>
      </c>
    </row>
    <row r="1410" spans="1:19">
      <c r="A1410" s="1" t="d">
        <v>2008-06-23</v>
      </c>
      <c r="B1410">
        <v>132.980701446533</v>
      </c>
      <c r="C1410">
        <v>132.19859710693299</v>
      </c>
      <c r="D1410">
        <v>132.24047424316399</v>
      </c>
      <c r="E1410">
        <v>132.55726501464801</v>
      </c>
      <c r="F1410">
        <v>1408</v>
      </c>
      <c r="K1410">
        <f t="shared" si="176"/>
        <v>132.55726501464801</v>
      </c>
      <c r="L1410">
        <f t="shared" si="177"/>
        <v>132.19781356811501</v>
      </c>
      <c r="M1410">
        <f t="shared" si="170"/>
        <v>2.7190422960194915E-3</v>
      </c>
      <c r="O1410">
        <f t="shared" si="171"/>
        <v>108.20490454776217</v>
      </c>
      <c r="P1410">
        <f t="shared" si="172"/>
        <v>24.352360466885841</v>
      </c>
      <c r="Q1410">
        <f t="shared" si="173"/>
        <v>12.268957364174083</v>
      </c>
      <c r="R1410">
        <f t="shared" si="174"/>
        <v>1.9848761181610957</v>
      </c>
      <c r="S1410">
        <f t="shared" si="175"/>
        <v>132.55726501464801</v>
      </c>
    </row>
    <row r="1411" spans="1:19">
      <c r="A1411" s="1" t="d">
        <v>2008-06-24</v>
      </c>
      <c r="B1411">
        <v>133.59690048217701</v>
      </c>
      <c r="C1411">
        <v>132.411900482177</v>
      </c>
      <c r="D1411">
        <v>132.53039566039999</v>
      </c>
      <c r="E1411">
        <v>133.45469421386699</v>
      </c>
      <c r="F1411">
        <v>1409</v>
      </c>
      <c r="K1411">
        <f t="shared" si="176"/>
        <v>133.45469421386699</v>
      </c>
      <c r="L1411">
        <f t="shared" si="177"/>
        <v>132.32499999999999</v>
      </c>
      <c r="M1411">
        <f t="shared" ref="M1411:M1474" si="178">K1411/L1411-1</f>
        <v>8.5372697061552039E-3</v>
      </c>
      <c r="O1411">
        <f t="shared" ref="O1411:O1474" si="179">SUM($E$2:$E$2188)/COUNTA($E$2:$E$2188)</f>
        <v>108.20490454776217</v>
      </c>
      <c r="P1411">
        <f t="shared" ref="P1411:P1474" si="180">E1411-O1411</f>
        <v>25.249789666104817</v>
      </c>
      <c r="Q1411">
        <f t="shared" ref="Q1411:Q1474" si="181">$E$2189</f>
        <v>12.268957364174083</v>
      </c>
      <c r="R1411">
        <f t="shared" ref="R1411:R1474" si="182">P1411/Q1411</f>
        <v>2.0580224477619717</v>
      </c>
      <c r="S1411">
        <f t="shared" ref="S1411:S1474" si="183">R1411*Q1411+O1411</f>
        <v>133.45469421386699</v>
      </c>
    </row>
    <row r="1412" spans="1:19">
      <c r="A1412" s="1" t="d">
        <v>2008-06-25</v>
      </c>
      <c r="B1412">
        <v>133.849694213867</v>
      </c>
      <c r="C1412">
        <v>132.71210433959899</v>
      </c>
      <c r="D1412">
        <v>133.46576019287099</v>
      </c>
      <c r="E1412">
        <v>133.06996459960899</v>
      </c>
      <c r="F1412">
        <v>1410</v>
      </c>
      <c r="K1412">
        <f t="shared" si="176"/>
        <v>133.06996459960899</v>
      </c>
      <c r="L1412">
        <f t="shared" si="177"/>
        <v>132.363706817626</v>
      </c>
      <c r="M1412">
        <f t="shared" si="178"/>
        <v>5.3357358974246427E-3</v>
      </c>
      <c r="O1412">
        <f t="shared" si="179"/>
        <v>108.20490454776217</v>
      </c>
      <c r="P1412">
        <f t="shared" si="180"/>
        <v>24.865060051846825</v>
      </c>
      <c r="Q1412">
        <f t="shared" si="181"/>
        <v>12.268957364174083</v>
      </c>
      <c r="R1412">
        <f t="shared" si="182"/>
        <v>2.0266644763518324</v>
      </c>
      <c r="S1412">
        <f t="shared" si="183"/>
        <v>133.06996459960899</v>
      </c>
    </row>
    <row r="1413" spans="1:19">
      <c r="A1413" s="1" t="d">
        <v>2008-06-26</v>
      </c>
      <c r="B1413">
        <v>133.17030578613199</v>
      </c>
      <c r="C1413">
        <v>131.945803375244</v>
      </c>
      <c r="D1413">
        <v>133.10077575683499</v>
      </c>
      <c r="E1413">
        <v>132.04059951782199</v>
      </c>
      <c r="F1413">
        <v>1411</v>
      </c>
      <c r="K1413">
        <f t="shared" si="176"/>
        <v>132.04059951782199</v>
      </c>
      <c r="L1413">
        <f t="shared" si="177"/>
        <v>132.19859710693299</v>
      </c>
      <c r="M1413">
        <f t="shared" si="178"/>
        <v>-1.1951532963939693E-3</v>
      </c>
      <c r="O1413">
        <f t="shared" si="179"/>
        <v>108.20490454776217</v>
      </c>
      <c r="P1413">
        <f t="shared" si="180"/>
        <v>23.835694970059819</v>
      </c>
      <c r="Q1413">
        <f t="shared" si="181"/>
        <v>12.268957364174083</v>
      </c>
      <c r="R1413">
        <f t="shared" si="182"/>
        <v>1.9427645123016841</v>
      </c>
      <c r="S1413">
        <f t="shared" si="183"/>
        <v>132.04059951782199</v>
      </c>
    </row>
    <row r="1414" spans="1:19">
      <c r="A1414" s="1" t="d">
        <v>2008-06-29</v>
      </c>
      <c r="B1414">
        <v>132.77530578613201</v>
      </c>
      <c r="C1414">
        <v>131.26640289306599</v>
      </c>
      <c r="D1414">
        <v>132.57780578613199</v>
      </c>
      <c r="E1414">
        <v>132.024796142578</v>
      </c>
      <c r="F1414">
        <v>1412</v>
      </c>
      <c r="K1414">
        <f t="shared" si="176"/>
        <v>132.024796142578</v>
      </c>
      <c r="L1414">
        <f t="shared" si="177"/>
        <v>132.58570144653299</v>
      </c>
      <c r="M1414">
        <f t="shared" si="178"/>
        <v>-4.2305112680736112E-3</v>
      </c>
      <c r="O1414">
        <f t="shared" si="179"/>
        <v>108.20490454776217</v>
      </c>
      <c r="P1414">
        <f t="shared" si="180"/>
        <v>23.819891594815829</v>
      </c>
      <c r="Q1414">
        <f t="shared" si="181"/>
        <v>12.268957364174083</v>
      </c>
      <c r="R1414">
        <f t="shared" si="182"/>
        <v>1.9414764342054853</v>
      </c>
      <c r="S1414">
        <f t="shared" si="183"/>
        <v>132.024796142578</v>
      </c>
    </row>
    <row r="1415" spans="1:19">
      <c r="A1415" s="1" t="d">
        <v>2008-07-01</v>
      </c>
      <c r="B1415">
        <v>133.19400482177701</v>
      </c>
      <c r="C1415">
        <v>132.19070144653301</v>
      </c>
      <c r="D1415">
        <v>132.24599517822199</v>
      </c>
      <c r="E1415">
        <v>132.88984710693299</v>
      </c>
      <c r="F1415">
        <v>1413</v>
      </c>
      <c r="K1415">
        <f t="shared" si="176"/>
        <v>132.88984710693299</v>
      </c>
      <c r="L1415">
        <f t="shared" si="177"/>
        <v>132.23652038574201</v>
      </c>
      <c r="M1415">
        <f t="shared" si="178"/>
        <v>4.9405922001364289E-3</v>
      </c>
      <c r="O1415">
        <f t="shared" si="179"/>
        <v>108.20490454776217</v>
      </c>
      <c r="P1415">
        <f t="shared" si="180"/>
        <v>24.684942559170821</v>
      </c>
      <c r="Q1415">
        <f t="shared" si="181"/>
        <v>12.268957364174083</v>
      </c>
      <c r="R1415">
        <f t="shared" si="182"/>
        <v>2.0119837266084226</v>
      </c>
      <c r="S1415">
        <f t="shared" si="183"/>
        <v>132.88984710693299</v>
      </c>
    </row>
    <row r="1416" spans="1:19">
      <c r="A1416" s="1" t="d">
        <v>2008-07-02</v>
      </c>
      <c r="B1416">
        <v>133.55739807128899</v>
      </c>
      <c r="C1416">
        <v>132.21440048217701</v>
      </c>
      <c r="D1416">
        <v>132.80690048217701</v>
      </c>
      <c r="E1416">
        <v>132.356594696044</v>
      </c>
      <c r="F1416">
        <v>1414</v>
      </c>
      <c r="K1416">
        <f t="shared" si="176"/>
        <v>132.356594696044</v>
      </c>
      <c r="L1416">
        <f t="shared" si="177"/>
        <v>132.55726501464801</v>
      </c>
      <c r="M1416">
        <f t="shared" si="178"/>
        <v>-1.5138387064778103E-3</v>
      </c>
      <c r="O1416">
        <f t="shared" si="179"/>
        <v>108.20490454776217</v>
      </c>
      <c r="P1416">
        <f t="shared" si="180"/>
        <v>24.15169014828183</v>
      </c>
      <c r="Q1416">
        <f t="shared" si="181"/>
        <v>12.268957364174083</v>
      </c>
      <c r="R1416">
        <f t="shared" si="182"/>
        <v>1.9685201791315918</v>
      </c>
      <c r="S1416">
        <f t="shared" si="183"/>
        <v>132.356594696044</v>
      </c>
    </row>
    <row r="1417" spans="1:19">
      <c r="A1417" s="1" t="d">
        <v>2008-07-03</v>
      </c>
      <c r="B1417">
        <v>132.70972961425699</v>
      </c>
      <c r="C1417">
        <v>132.06429855346599</v>
      </c>
      <c r="D1417">
        <v>132.36450241088801</v>
      </c>
      <c r="E1417">
        <v>132.435599517822</v>
      </c>
      <c r="F1417">
        <v>1415</v>
      </c>
      <c r="K1417">
        <f t="shared" ref="K1417:K1480" si="184">E1417</f>
        <v>132.435599517822</v>
      </c>
      <c r="L1417">
        <f t="shared" ref="L1417:L1480" si="185">E1411</f>
        <v>133.45469421386699</v>
      </c>
      <c r="M1417">
        <f t="shared" si="178"/>
        <v>-7.6362596463773746E-3</v>
      </c>
      <c r="O1417">
        <f t="shared" si="179"/>
        <v>108.20490454776217</v>
      </c>
      <c r="P1417">
        <f t="shared" si="180"/>
        <v>24.23069497005983</v>
      </c>
      <c r="Q1417">
        <f t="shared" si="181"/>
        <v>12.268957364174083</v>
      </c>
      <c r="R1417">
        <f t="shared" si="182"/>
        <v>1.9749595870969907</v>
      </c>
      <c r="S1417">
        <f t="shared" si="183"/>
        <v>132.435599517822</v>
      </c>
    </row>
    <row r="1418" spans="1:19">
      <c r="A1418" s="1" t="d">
        <v>2008-07-06</v>
      </c>
      <c r="B1418">
        <v>133.18451797485301</v>
      </c>
      <c r="C1418">
        <v>132.048495178222</v>
      </c>
      <c r="D1418">
        <v>132.413479614257</v>
      </c>
      <c r="E1418">
        <v>133.059694213867</v>
      </c>
      <c r="F1418">
        <v>1416</v>
      </c>
      <c r="K1418">
        <f t="shared" si="184"/>
        <v>133.059694213867</v>
      </c>
      <c r="L1418">
        <f t="shared" si="185"/>
        <v>133.06996459960899</v>
      </c>
      <c r="M1418">
        <f t="shared" si="178"/>
        <v>-7.7180344737359796E-5</v>
      </c>
      <c r="O1418">
        <f t="shared" si="179"/>
        <v>108.20490454776217</v>
      </c>
      <c r="P1418">
        <f t="shared" si="180"/>
        <v>24.854789666104836</v>
      </c>
      <c r="Q1418">
        <f t="shared" si="181"/>
        <v>12.268957364174083</v>
      </c>
      <c r="R1418">
        <f t="shared" si="182"/>
        <v>2.0258273729666678</v>
      </c>
      <c r="S1418">
        <f t="shared" si="183"/>
        <v>133.059694213867</v>
      </c>
    </row>
    <row r="1419" spans="1:19">
      <c r="A1419" s="1" t="d">
        <v>2008-07-07</v>
      </c>
      <c r="B1419">
        <v>133.09841308593701</v>
      </c>
      <c r="C1419">
        <v>132.11960433959899</v>
      </c>
      <c r="D1419">
        <v>133.059694213867</v>
      </c>
      <c r="E1419">
        <v>132.93330337524401</v>
      </c>
      <c r="F1419">
        <v>1417</v>
      </c>
      <c r="K1419">
        <f t="shared" si="184"/>
        <v>132.93330337524401</v>
      </c>
      <c r="L1419">
        <f t="shared" si="185"/>
        <v>132.04059951782199</v>
      </c>
      <c r="M1419">
        <f t="shared" si="178"/>
        <v>6.7608285685005765E-3</v>
      </c>
      <c r="O1419">
        <f t="shared" si="179"/>
        <v>108.20490454776217</v>
      </c>
      <c r="P1419">
        <f t="shared" si="180"/>
        <v>24.72839882748184</v>
      </c>
      <c r="Q1419">
        <f t="shared" si="181"/>
        <v>12.268957364174083</v>
      </c>
      <c r="R1419">
        <f t="shared" si="182"/>
        <v>2.0155256957441141</v>
      </c>
      <c r="S1419">
        <f t="shared" si="183"/>
        <v>132.93330337524401</v>
      </c>
    </row>
    <row r="1420" spans="1:19">
      <c r="A1420" s="1" t="d">
        <v>2008-07-08</v>
      </c>
      <c r="B1420">
        <v>133.40729614257799</v>
      </c>
      <c r="C1420">
        <v>132.68049758911101</v>
      </c>
      <c r="D1420">
        <v>132.949094696044</v>
      </c>
      <c r="E1420">
        <v>132.833757781982</v>
      </c>
      <c r="F1420">
        <v>1418</v>
      </c>
      <c r="K1420">
        <f t="shared" si="184"/>
        <v>132.833757781982</v>
      </c>
      <c r="L1420">
        <f t="shared" si="185"/>
        <v>132.024796142578</v>
      </c>
      <c r="M1420">
        <f t="shared" si="178"/>
        <v>6.1273462488848907E-3</v>
      </c>
      <c r="O1420">
        <f t="shared" si="179"/>
        <v>108.20490454776217</v>
      </c>
      <c r="P1420">
        <f t="shared" si="180"/>
        <v>24.628853234219832</v>
      </c>
      <c r="Q1420">
        <f t="shared" si="181"/>
        <v>12.268957364174083</v>
      </c>
      <c r="R1420">
        <f t="shared" si="182"/>
        <v>2.007412081008384</v>
      </c>
      <c r="S1420">
        <f t="shared" si="183"/>
        <v>132.833757781982</v>
      </c>
    </row>
    <row r="1421" spans="1:19">
      <c r="A1421" s="1" t="d">
        <v>2008-07-09</v>
      </c>
      <c r="B1421">
        <v>133.589004821777</v>
      </c>
      <c r="C1421">
        <v>132.57780578613199</v>
      </c>
      <c r="D1421">
        <v>132.799004821777</v>
      </c>
      <c r="E1421">
        <v>133.52027038574201</v>
      </c>
      <c r="F1421">
        <v>1419</v>
      </c>
      <c r="K1421">
        <f t="shared" si="184"/>
        <v>133.52027038574201</v>
      </c>
      <c r="L1421">
        <f t="shared" si="185"/>
        <v>132.88984710693299</v>
      </c>
      <c r="M1421">
        <f t="shared" si="178"/>
        <v>4.7439536769255941E-3</v>
      </c>
      <c r="O1421">
        <f t="shared" si="179"/>
        <v>108.20490454776217</v>
      </c>
      <c r="P1421">
        <f t="shared" si="180"/>
        <v>25.31536583797984</v>
      </c>
      <c r="Q1421">
        <f t="shared" si="181"/>
        <v>12.268957364174083</v>
      </c>
      <c r="R1421">
        <f t="shared" si="182"/>
        <v>2.0633673332260383</v>
      </c>
      <c r="S1421">
        <f t="shared" si="183"/>
        <v>133.52027038574201</v>
      </c>
    </row>
    <row r="1422" spans="1:19">
      <c r="A1422" s="1" t="d">
        <v>2008-07-10</v>
      </c>
      <c r="B1422">
        <v>133.97847183227501</v>
      </c>
      <c r="C1422">
        <v>132.88590530395501</v>
      </c>
      <c r="D1422">
        <v>133.52580337524401</v>
      </c>
      <c r="E1422">
        <v>133.802296142578</v>
      </c>
      <c r="F1422">
        <v>1420</v>
      </c>
      <c r="K1422">
        <f t="shared" si="184"/>
        <v>133.802296142578</v>
      </c>
      <c r="L1422">
        <f t="shared" si="185"/>
        <v>132.356594696044</v>
      </c>
      <c r="M1422">
        <f t="shared" si="178"/>
        <v>1.0922776079681062E-2</v>
      </c>
      <c r="O1422">
        <f t="shared" si="179"/>
        <v>108.20490454776217</v>
      </c>
      <c r="P1422">
        <f t="shared" si="180"/>
        <v>25.597391594815832</v>
      </c>
      <c r="Q1422">
        <f t="shared" si="181"/>
        <v>12.268957364174083</v>
      </c>
      <c r="R1422">
        <f t="shared" si="182"/>
        <v>2.0863542707843608</v>
      </c>
      <c r="S1422">
        <f t="shared" si="183"/>
        <v>133.802296142578</v>
      </c>
    </row>
    <row r="1423" spans="1:19">
      <c r="A1423" s="1" t="d">
        <v>2008-07-13</v>
      </c>
      <c r="B1423">
        <v>134.00770385742101</v>
      </c>
      <c r="C1423">
        <v>133.3125</v>
      </c>
      <c r="D1423">
        <v>133.794400482177</v>
      </c>
      <c r="E1423">
        <v>133.330666046142</v>
      </c>
      <c r="F1423">
        <v>1421</v>
      </c>
      <c r="K1423">
        <f t="shared" si="184"/>
        <v>133.330666046142</v>
      </c>
      <c r="L1423">
        <f t="shared" si="185"/>
        <v>132.435599517822</v>
      </c>
      <c r="M1423">
        <f t="shared" si="178"/>
        <v>6.7585039942341663E-3</v>
      </c>
      <c r="O1423">
        <f t="shared" si="179"/>
        <v>108.20490454776217</v>
      </c>
      <c r="P1423">
        <f t="shared" si="180"/>
        <v>25.125761498379831</v>
      </c>
      <c r="Q1423">
        <f t="shared" si="181"/>
        <v>12.268957364174083</v>
      </c>
      <c r="R1423">
        <f t="shared" si="182"/>
        <v>2.0479133436186032</v>
      </c>
      <c r="S1423">
        <f t="shared" si="183"/>
        <v>133.330666046142</v>
      </c>
    </row>
    <row r="1424" spans="1:19">
      <c r="A1424" s="1" t="d">
        <v>2008-07-14</v>
      </c>
      <c r="B1424">
        <v>133.359898071289</v>
      </c>
      <c r="C1424">
        <v>131.47969421386699</v>
      </c>
      <c r="D1424">
        <v>133.32039566040001</v>
      </c>
      <c r="E1424">
        <v>131.637703857421</v>
      </c>
      <c r="F1424">
        <v>1422</v>
      </c>
      <c r="K1424">
        <f t="shared" si="184"/>
        <v>131.637703857421</v>
      </c>
      <c r="L1424">
        <f t="shared" si="185"/>
        <v>133.059694213867</v>
      </c>
      <c r="M1424">
        <f t="shared" si="178"/>
        <v>-1.0686860246051921E-2</v>
      </c>
      <c r="O1424">
        <f t="shared" si="179"/>
        <v>108.20490454776217</v>
      </c>
      <c r="P1424">
        <f t="shared" si="180"/>
        <v>23.432799309658833</v>
      </c>
      <c r="Q1424">
        <f t="shared" si="181"/>
        <v>12.268957364174083</v>
      </c>
      <c r="R1424">
        <f t="shared" si="182"/>
        <v>1.9099258897160796</v>
      </c>
      <c r="S1424">
        <f t="shared" si="183"/>
        <v>131.637703857421</v>
      </c>
    </row>
    <row r="1425" spans="1:19">
      <c r="A1425" s="1" t="d">
        <v>2008-07-15</v>
      </c>
      <c r="B1425">
        <v>131.802813568115</v>
      </c>
      <c r="C1425">
        <v>130.62650482177699</v>
      </c>
      <c r="D1425">
        <v>131.637703857421</v>
      </c>
      <c r="E1425">
        <v>131.45363250732399</v>
      </c>
      <c r="F1425">
        <v>1423</v>
      </c>
      <c r="K1425">
        <f t="shared" si="184"/>
        <v>131.45363250732399</v>
      </c>
      <c r="L1425">
        <f t="shared" si="185"/>
        <v>132.93330337524401</v>
      </c>
      <c r="M1425">
        <f t="shared" si="178"/>
        <v>-1.1130926790732132E-2</v>
      </c>
      <c r="O1425">
        <f t="shared" si="179"/>
        <v>108.20490454776217</v>
      </c>
      <c r="P1425">
        <f t="shared" si="180"/>
        <v>23.248727959561819</v>
      </c>
      <c r="Q1425">
        <f t="shared" si="181"/>
        <v>12.268957364174083</v>
      </c>
      <c r="R1425">
        <f t="shared" si="182"/>
        <v>1.89492287481976</v>
      </c>
      <c r="S1425">
        <f t="shared" si="183"/>
        <v>131.45363250732399</v>
      </c>
    </row>
    <row r="1426" spans="1:19">
      <c r="A1426" s="1" t="d">
        <v>2008-07-16</v>
      </c>
      <c r="B1426">
        <v>133.53685729980401</v>
      </c>
      <c r="C1426">
        <v>131.171594696044</v>
      </c>
      <c r="D1426">
        <v>131.44020385742101</v>
      </c>
      <c r="E1426">
        <v>132.980701446533</v>
      </c>
      <c r="F1426">
        <v>1424</v>
      </c>
      <c r="K1426">
        <f t="shared" si="184"/>
        <v>132.980701446533</v>
      </c>
      <c r="L1426">
        <f t="shared" si="185"/>
        <v>132.833757781982</v>
      </c>
      <c r="M1426">
        <f t="shared" si="178"/>
        <v>1.1062222962341384E-3</v>
      </c>
      <c r="O1426">
        <f t="shared" si="179"/>
        <v>108.20490454776217</v>
      </c>
      <c r="P1426">
        <f t="shared" si="180"/>
        <v>24.775796898770835</v>
      </c>
      <c r="Q1426">
        <f t="shared" si="181"/>
        <v>12.268957364174083</v>
      </c>
      <c r="R1426">
        <f t="shared" si="182"/>
        <v>2.0193889475170317</v>
      </c>
      <c r="S1426">
        <f t="shared" si="183"/>
        <v>132.980701446533</v>
      </c>
    </row>
    <row r="1427" spans="1:19">
      <c r="A1427" s="1" t="d">
        <v>2008-07-17</v>
      </c>
      <c r="B1427">
        <v>133.96820144653299</v>
      </c>
      <c r="C1427">
        <v>132.899333953857</v>
      </c>
      <c r="D1427">
        <v>133.004400482177</v>
      </c>
      <c r="E1427">
        <v>133.94450241088799</v>
      </c>
      <c r="F1427">
        <v>1425</v>
      </c>
      <c r="K1427">
        <f t="shared" si="184"/>
        <v>133.94450241088799</v>
      </c>
      <c r="L1427">
        <f t="shared" si="185"/>
        <v>133.52027038574201</v>
      </c>
      <c r="M1427">
        <f t="shared" si="178"/>
        <v>3.1772855456355664E-3</v>
      </c>
      <c r="O1427">
        <f t="shared" si="179"/>
        <v>108.20490454776217</v>
      </c>
      <c r="P1427">
        <f t="shared" si="180"/>
        <v>25.739597863125823</v>
      </c>
      <c r="Q1427">
        <f t="shared" si="181"/>
        <v>12.268957364174083</v>
      </c>
      <c r="R1427">
        <f t="shared" si="182"/>
        <v>2.0979450086187947</v>
      </c>
      <c r="S1427">
        <f t="shared" si="183"/>
        <v>133.94450241088799</v>
      </c>
    </row>
    <row r="1428" spans="1:19">
      <c r="A1428" s="1" t="d">
        <v>2008-07-20</v>
      </c>
      <c r="B1428">
        <v>134.18228836059501</v>
      </c>
      <c r="C1428">
        <v>133.585834503173</v>
      </c>
      <c r="D1428">
        <v>133.73119903564401</v>
      </c>
      <c r="E1428">
        <v>133.85760192871001</v>
      </c>
      <c r="F1428">
        <v>1426</v>
      </c>
      <c r="K1428">
        <f t="shared" si="184"/>
        <v>133.85760192871001</v>
      </c>
      <c r="L1428">
        <f t="shared" si="185"/>
        <v>133.802296142578</v>
      </c>
      <c r="M1428">
        <f t="shared" si="178"/>
        <v>4.1333958927780579E-4</v>
      </c>
      <c r="O1428">
        <f t="shared" si="179"/>
        <v>108.20490454776217</v>
      </c>
      <c r="P1428">
        <f t="shared" si="180"/>
        <v>25.652697380947842</v>
      </c>
      <c r="Q1428">
        <f t="shared" si="181"/>
        <v>12.268957364174083</v>
      </c>
      <c r="R1428">
        <f t="shared" si="182"/>
        <v>2.0908620528631792</v>
      </c>
      <c r="S1428">
        <f t="shared" si="183"/>
        <v>133.85760192871001</v>
      </c>
    </row>
    <row r="1429" spans="1:19">
      <c r="A1429" s="1" t="d">
        <v>2008-07-21</v>
      </c>
      <c r="B1429">
        <v>134.05746459960901</v>
      </c>
      <c r="C1429">
        <v>133.562135467529</v>
      </c>
      <c r="D1429">
        <v>133.86865585327101</v>
      </c>
      <c r="E1429">
        <v>133.75727279662999</v>
      </c>
      <c r="F1429">
        <v>1427</v>
      </c>
      <c r="K1429">
        <f t="shared" si="184"/>
        <v>133.75727279662999</v>
      </c>
      <c r="L1429">
        <f t="shared" si="185"/>
        <v>133.330666046142</v>
      </c>
      <c r="M1429">
        <f t="shared" si="178"/>
        <v>3.1996146358435062E-3</v>
      </c>
      <c r="O1429">
        <f t="shared" si="179"/>
        <v>108.20490454776217</v>
      </c>
      <c r="P1429">
        <f t="shared" si="180"/>
        <v>25.552368248867822</v>
      </c>
      <c r="Q1429">
        <f t="shared" si="181"/>
        <v>12.268957364174083</v>
      </c>
      <c r="R1429">
        <f t="shared" si="182"/>
        <v>2.0826845746063074</v>
      </c>
      <c r="S1429">
        <f t="shared" si="183"/>
        <v>133.75727279662999</v>
      </c>
    </row>
    <row r="1430" spans="1:19">
      <c r="A1430" s="1" t="d">
        <v>2008-07-22</v>
      </c>
      <c r="B1430">
        <v>134.251806335449</v>
      </c>
      <c r="C1430">
        <v>133.60479614257801</v>
      </c>
      <c r="D1430">
        <v>133.75489807128901</v>
      </c>
      <c r="E1430">
        <v>133.747002410888</v>
      </c>
      <c r="F1430">
        <v>1428</v>
      </c>
      <c r="K1430">
        <f t="shared" si="184"/>
        <v>133.747002410888</v>
      </c>
      <c r="L1430">
        <f t="shared" si="185"/>
        <v>131.637703857421</v>
      </c>
      <c r="M1430">
        <f t="shared" si="178"/>
        <v>1.6023513717252413E-2</v>
      </c>
      <c r="O1430">
        <f t="shared" si="179"/>
        <v>108.20490454776217</v>
      </c>
      <c r="P1430">
        <f t="shared" si="180"/>
        <v>25.542097863125832</v>
      </c>
      <c r="Q1430">
        <f t="shared" si="181"/>
        <v>12.268957364174083</v>
      </c>
      <c r="R1430">
        <f t="shared" si="182"/>
        <v>2.0818474712211428</v>
      </c>
      <c r="S1430">
        <f t="shared" si="183"/>
        <v>133.747002410888</v>
      </c>
    </row>
    <row r="1431" spans="1:19">
      <c r="A1431" s="1" t="d">
        <v>2008-07-23</v>
      </c>
      <c r="B1431">
        <v>133.77148498535101</v>
      </c>
      <c r="C1431">
        <v>132.640995178222</v>
      </c>
      <c r="D1431">
        <v>133.75489807128901</v>
      </c>
      <c r="E1431">
        <v>133.099196624755</v>
      </c>
      <c r="F1431">
        <v>1429</v>
      </c>
      <c r="K1431">
        <f t="shared" si="184"/>
        <v>133.099196624755</v>
      </c>
      <c r="L1431">
        <f t="shared" si="185"/>
        <v>131.45363250732399</v>
      </c>
      <c r="M1431">
        <f t="shared" si="178"/>
        <v>1.2518209546923842E-2</v>
      </c>
      <c r="O1431">
        <f t="shared" si="179"/>
        <v>108.20490454776217</v>
      </c>
      <c r="P1431">
        <f t="shared" si="180"/>
        <v>24.894292076992826</v>
      </c>
      <c r="Q1431">
        <f t="shared" si="181"/>
        <v>12.268957364174083</v>
      </c>
      <c r="R1431">
        <f t="shared" si="182"/>
        <v>2.029047076949285</v>
      </c>
      <c r="S1431">
        <f t="shared" si="183"/>
        <v>133.099196624755</v>
      </c>
    </row>
    <row r="1432" spans="1:19">
      <c r="A1432" s="1" t="d">
        <v>2008-07-24</v>
      </c>
      <c r="B1432">
        <v>133.873405303955</v>
      </c>
      <c r="C1432">
        <v>132.355015563964</v>
      </c>
      <c r="D1432">
        <v>133.09130096435501</v>
      </c>
      <c r="E1432">
        <v>133.52580337524401</v>
      </c>
      <c r="F1432">
        <v>1430</v>
      </c>
      <c r="K1432">
        <f t="shared" si="184"/>
        <v>133.52580337524401</v>
      </c>
      <c r="L1432">
        <f t="shared" si="185"/>
        <v>132.980701446533</v>
      </c>
      <c r="M1432">
        <f t="shared" si="178"/>
        <v>4.0991055302124213E-3</v>
      </c>
      <c r="O1432">
        <f t="shared" si="179"/>
        <v>108.20490454776217</v>
      </c>
      <c r="P1432">
        <f t="shared" si="180"/>
        <v>25.320898827481841</v>
      </c>
      <c r="Q1432">
        <f t="shared" si="181"/>
        <v>12.268957364174083</v>
      </c>
      <c r="R1432">
        <f t="shared" si="182"/>
        <v>2.0638183079370727</v>
      </c>
      <c r="S1432">
        <f t="shared" si="183"/>
        <v>133.52580337524401</v>
      </c>
    </row>
    <row r="1433" spans="1:19">
      <c r="A1433" s="1" t="d">
        <v>2008-07-27</v>
      </c>
      <c r="B1433">
        <v>134.05588546752901</v>
      </c>
      <c r="C1433">
        <v>133.52580337524401</v>
      </c>
      <c r="D1433">
        <v>133.71539566039999</v>
      </c>
      <c r="E1433">
        <v>133.62849517822201</v>
      </c>
      <c r="F1433">
        <v>1431</v>
      </c>
      <c r="K1433">
        <f t="shared" si="184"/>
        <v>133.62849517822201</v>
      </c>
      <c r="L1433">
        <f t="shared" si="185"/>
        <v>133.94450241088799</v>
      </c>
      <c r="M1433">
        <f t="shared" si="178"/>
        <v>-2.3592400358216636E-3</v>
      </c>
      <c r="O1433">
        <f t="shared" si="179"/>
        <v>108.20490454776217</v>
      </c>
      <c r="P1433">
        <f t="shared" si="180"/>
        <v>25.423590630459842</v>
      </c>
      <c r="Q1433">
        <f t="shared" si="181"/>
        <v>12.268957364174083</v>
      </c>
      <c r="R1433">
        <f t="shared" si="182"/>
        <v>2.0721883592731269</v>
      </c>
      <c r="S1433">
        <f t="shared" si="183"/>
        <v>133.62849517822201</v>
      </c>
    </row>
    <row r="1434" spans="1:19">
      <c r="A1434" s="1" t="d">
        <v>2008-07-28</v>
      </c>
      <c r="B1434">
        <v>133.86549758911099</v>
      </c>
      <c r="C1434">
        <v>132.949094696044</v>
      </c>
      <c r="D1434">
        <v>133.61506652832</v>
      </c>
      <c r="E1434">
        <v>133.11500000000001</v>
      </c>
      <c r="F1434">
        <v>1432</v>
      </c>
      <c r="K1434">
        <f t="shared" si="184"/>
        <v>133.11500000000001</v>
      </c>
      <c r="L1434">
        <f t="shared" si="185"/>
        <v>133.85760192871001</v>
      </c>
      <c r="M1434">
        <f t="shared" si="178"/>
        <v>-5.5477008254301019E-3</v>
      </c>
      <c r="O1434">
        <f t="shared" si="179"/>
        <v>108.20490454776217</v>
      </c>
      <c r="P1434">
        <f t="shared" si="180"/>
        <v>24.91009545223784</v>
      </c>
      <c r="Q1434">
        <f t="shared" si="181"/>
        <v>12.268957364174083</v>
      </c>
      <c r="R1434">
        <f t="shared" si="182"/>
        <v>2.0303351550455671</v>
      </c>
      <c r="S1434">
        <f t="shared" si="183"/>
        <v>133.11500000000001</v>
      </c>
    </row>
    <row r="1435" spans="1:19">
      <c r="A1435" s="1" t="d">
        <v>2008-07-29</v>
      </c>
      <c r="B1435">
        <v>133.14818588256799</v>
      </c>
      <c r="C1435">
        <v>132.68049758911101</v>
      </c>
      <c r="D1435">
        <v>133.11500000000001</v>
      </c>
      <c r="E1435">
        <v>133.020203857421</v>
      </c>
      <c r="F1435">
        <v>1433</v>
      </c>
      <c r="K1435">
        <f t="shared" si="184"/>
        <v>133.020203857421</v>
      </c>
      <c r="L1435">
        <f t="shared" si="185"/>
        <v>133.75727279662999</v>
      </c>
      <c r="M1435">
        <f t="shared" si="178"/>
        <v>-5.5104961681572417E-3</v>
      </c>
      <c r="O1435">
        <f t="shared" si="179"/>
        <v>108.20490454776217</v>
      </c>
      <c r="P1435">
        <f t="shared" si="180"/>
        <v>24.815299309658826</v>
      </c>
      <c r="Q1435">
        <f t="shared" si="181"/>
        <v>12.268957364174083</v>
      </c>
      <c r="R1435">
        <f t="shared" si="182"/>
        <v>2.0226086514996489</v>
      </c>
      <c r="S1435">
        <f t="shared" si="183"/>
        <v>133.020203857421</v>
      </c>
    </row>
    <row r="1436" spans="1:19">
      <c r="A1436" s="1" t="d">
        <v>2008-07-30</v>
      </c>
      <c r="B1436">
        <v>133.63640289306599</v>
      </c>
      <c r="C1436">
        <v>132.796630096435</v>
      </c>
      <c r="D1436">
        <v>133.020203857421</v>
      </c>
      <c r="E1436">
        <v>132.80690048217701</v>
      </c>
      <c r="F1436">
        <v>1434</v>
      </c>
      <c r="K1436">
        <f t="shared" si="184"/>
        <v>132.80690048217701</v>
      </c>
      <c r="L1436">
        <f t="shared" si="185"/>
        <v>133.747002410888</v>
      </c>
      <c r="M1436">
        <f t="shared" si="178"/>
        <v>-7.0289569991472955E-3</v>
      </c>
      <c r="O1436">
        <f t="shared" si="179"/>
        <v>108.20490454776217</v>
      </c>
      <c r="P1436">
        <f t="shared" si="180"/>
        <v>24.601995934414845</v>
      </c>
      <c r="Q1436">
        <f t="shared" si="181"/>
        <v>12.268957364174083</v>
      </c>
      <c r="R1436">
        <f t="shared" si="182"/>
        <v>2.0052230360057979</v>
      </c>
      <c r="S1436">
        <f t="shared" si="183"/>
        <v>132.80690048217701</v>
      </c>
    </row>
    <row r="1437" spans="1:19">
      <c r="A1437" s="1" t="d">
        <v>2008-08-25</v>
      </c>
      <c r="B1437">
        <v>127.35826797485301</v>
      </c>
      <c r="C1437">
        <v>126.4078956604</v>
      </c>
      <c r="D1437">
        <v>126.88663787841701</v>
      </c>
      <c r="E1437">
        <v>126.81080337524401</v>
      </c>
      <c r="F1437">
        <v>1435</v>
      </c>
      <c r="K1437">
        <f t="shared" si="184"/>
        <v>126.81080337524401</v>
      </c>
      <c r="L1437">
        <f t="shared" si="185"/>
        <v>133.099196624755</v>
      </c>
      <c r="M1437">
        <f t="shared" si="178"/>
        <v>-4.7245914393005517E-2</v>
      </c>
      <c r="O1437">
        <f t="shared" si="179"/>
        <v>108.20490454776217</v>
      </c>
      <c r="P1437">
        <f t="shared" si="180"/>
        <v>18.605898827481838</v>
      </c>
      <c r="Q1437">
        <f t="shared" si="181"/>
        <v>12.268957364174083</v>
      </c>
      <c r="R1437">
        <f t="shared" si="182"/>
        <v>1.5165020364168771</v>
      </c>
      <c r="S1437">
        <f t="shared" si="183"/>
        <v>126.81080337524401</v>
      </c>
    </row>
    <row r="1438" spans="1:19">
      <c r="A1438" s="1" t="d">
        <v>2008-08-26</v>
      </c>
      <c r="B1438">
        <v>127.56919662475499</v>
      </c>
      <c r="C1438">
        <v>126.46320144653301</v>
      </c>
      <c r="D1438">
        <v>126.830548553466</v>
      </c>
      <c r="E1438">
        <v>127.40882431030199</v>
      </c>
      <c r="F1438">
        <v>1436</v>
      </c>
      <c r="K1438">
        <f t="shared" si="184"/>
        <v>127.40882431030199</v>
      </c>
      <c r="L1438">
        <f t="shared" si="185"/>
        <v>133.52580337524401</v>
      </c>
      <c r="M1438">
        <f t="shared" si="178"/>
        <v>-4.5811213340927304E-2</v>
      </c>
      <c r="O1438">
        <f t="shared" si="179"/>
        <v>108.20490454776217</v>
      </c>
      <c r="P1438">
        <f t="shared" si="180"/>
        <v>19.203919762539826</v>
      </c>
      <c r="Q1438">
        <f t="shared" si="181"/>
        <v>12.268957364174083</v>
      </c>
      <c r="R1438">
        <f t="shared" si="182"/>
        <v>1.5652446408051062</v>
      </c>
      <c r="S1438">
        <f t="shared" si="183"/>
        <v>127.40882431030199</v>
      </c>
    </row>
    <row r="1439" spans="1:19">
      <c r="A1439" s="1" t="d">
        <v>2008-08-27</v>
      </c>
      <c r="B1439">
        <v>127.95630096435499</v>
      </c>
      <c r="C1439">
        <v>127.008303375244</v>
      </c>
      <c r="D1439">
        <v>127.434898071289</v>
      </c>
      <c r="E1439">
        <v>127.162347106933</v>
      </c>
      <c r="F1439">
        <v>1437</v>
      </c>
      <c r="K1439">
        <f t="shared" si="184"/>
        <v>127.162347106933</v>
      </c>
      <c r="L1439">
        <f t="shared" si="185"/>
        <v>133.62849517822201</v>
      </c>
      <c r="M1439">
        <f t="shared" si="178"/>
        <v>-4.8388991155404626E-2</v>
      </c>
      <c r="O1439">
        <f t="shared" si="179"/>
        <v>108.20490454776217</v>
      </c>
      <c r="P1439">
        <f t="shared" si="180"/>
        <v>18.957442559170829</v>
      </c>
      <c r="Q1439">
        <f t="shared" si="181"/>
        <v>12.268957364174083</v>
      </c>
      <c r="R1439">
        <f t="shared" si="182"/>
        <v>1.545155142076492</v>
      </c>
      <c r="S1439">
        <f t="shared" si="183"/>
        <v>127.162347106933</v>
      </c>
    </row>
    <row r="1440" spans="1:19">
      <c r="A1440" s="1" t="d">
        <v>2008-08-28</v>
      </c>
      <c r="B1440">
        <v>127.24530578613199</v>
      </c>
      <c r="C1440">
        <v>125.793275756835</v>
      </c>
      <c r="D1440">
        <v>127.166300964355</v>
      </c>
      <c r="E1440">
        <v>125.94969421386701</v>
      </c>
      <c r="F1440">
        <v>1438</v>
      </c>
      <c r="K1440">
        <f t="shared" si="184"/>
        <v>125.94969421386701</v>
      </c>
      <c r="L1440">
        <f t="shared" si="185"/>
        <v>133.11500000000001</v>
      </c>
      <c r="M1440">
        <f t="shared" si="178"/>
        <v>-5.3827936642249163E-2</v>
      </c>
      <c r="O1440">
        <f t="shared" si="179"/>
        <v>108.20490454776217</v>
      </c>
      <c r="P1440">
        <f t="shared" si="180"/>
        <v>17.744789666104836</v>
      </c>
      <c r="Q1440">
        <f t="shared" si="181"/>
        <v>12.268957364174083</v>
      </c>
      <c r="R1440">
        <f t="shared" si="182"/>
        <v>1.446316026651167</v>
      </c>
      <c r="S1440">
        <f t="shared" si="183"/>
        <v>125.94969421386701</v>
      </c>
    </row>
    <row r="1441" spans="1:19">
      <c r="A1441" s="1" t="d">
        <v>2008-08-31</v>
      </c>
      <c r="B1441">
        <v>126.05239807128901</v>
      </c>
      <c r="C1441">
        <v>124.156402893066</v>
      </c>
      <c r="D1441">
        <v>125.862805786132</v>
      </c>
      <c r="E1441">
        <v>124.448699035644</v>
      </c>
      <c r="F1441">
        <v>1439</v>
      </c>
      <c r="K1441">
        <f t="shared" si="184"/>
        <v>124.448699035644</v>
      </c>
      <c r="L1441">
        <f t="shared" si="185"/>
        <v>133.020203857421</v>
      </c>
      <c r="M1441">
        <f t="shared" si="178"/>
        <v>-6.4437616040375678E-2</v>
      </c>
      <c r="O1441">
        <f t="shared" si="179"/>
        <v>108.20490454776217</v>
      </c>
      <c r="P1441">
        <f t="shared" si="180"/>
        <v>16.243794487881829</v>
      </c>
      <c r="Q1441">
        <f t="shared" si="181"/>
        <v>12.268957364174083</v>
      </c>
      <c r="R1441">
        <f t="shared" si="182"/>
        <v>1.3239751354352614</v>
      </c>
      <c r="S1441">
        <f t="shared" si="183"/>
        <v>124.448699035644</v>
      </c>
    </row>
    <row r="1442" spans="1:19">
      <c r="A1442" s="1" t="d">
        <v>2008-09-01</v>
      </c>
      <c r="B1442">
        <v>125.135995178222</v>
      </c>
      <c r="C1442">
        <v>124.022104339599</v>
      </c>
      <c r="D1442">
        <v>124.430532989501</v>
      </c>
      <c r="E1442">
        <v>124.59880096435499</v>
      </c>
      <c r="F1442">
        <v>1440</v>
      </c>
      <c r="K1442">
        <f t="shared" si="184"/>
        <v>124.59880096435499</v>
      </c>
      <c r="L1442">
        <f t="shared" si="185"/>
        <v>132.80690048217701</v>
      </c>
      <c r="M1442">
        <f t="shared" si="178"/>
        <v>-6.1804766830798608E-2</v>
      </c>
      <c r="O1442">
        <f t="shared" si="179"/>
        <v>108.20490454776217</v>
      </c>
      <c r="P1442">
        <f t="shared" si="180"/>
        <v>16.393896416592824</v>
      </c>
      <c r="Q1442">
        <f t="shared" si="181"/>
        <v>12.268957364174083</v>
      </c>
      <c r="R1442">
        <f t="shared" si="182"/>
        <v>1.3362094210599957</v>
      </c>
      <c r="S1442">
        <f t="shared" si="183"/>
        <v>124.59880096435499</v>
      </c>
    </row>
    <row r="1443" spans="1:19">
      <c r="A1443" s="1" t="d">
        <v>2008-09-02</v>
      </c>
      <c r="B1443">
        <v>124.808150482177</v>
      </c>
      <c r="C1443">
        <v>123.4453956604</v>
      </c>
      <c r="D1443">
        <v>124.551402893066</v>
      </c>
      <c r="E1443">
        <v>123.965219421386</v>
      </c>
      <c r="F1443">
        <v>1441</v>
      </c>
      <c r="K1443">
        <f t="shared" si="184"/>
        <v>123.965219421386</v>
      </c>
      <c r="L1443">
        <f t="shared" si="185"/>
        <v>126.81080337524401</v>
      </c>
      <c r="M1443">
        <f t="shared" si="178"/>
        <v>-2.2439601974901802E-2</v>
      </c>
      <c r="O1443">
        <f t="shared" si="179"/>
        <v>108.20490454776217</v>
      </c>
      <c r="P1443">
        <f t="shared" si="180"/>
        <v>15.760314873623827</v>
      </c>
      <c r="Q1443">
        <f t="shared" si="181"/>
        <v>12.268957364174083</v>
      </c>
      <c r="R1443">
        <f t="shared" si="182"/>
        <v>1.2845683953262945</v>
      </c>
      <c r="S1443">
        <f t="shared" si="183"/>
        <v>123.965219421386</v>
      </c>
    </row>
    <row r="1444" spans="1:19">
      <c r="A1444" s="1" t="d">
        <v>2008-09-03</v>
      </c>
      <c r="B1444">
        <v>124.534815979003</v>
      </c>
      <c r="C1444">
        <v>119.052997589111</v>
      </c>
      <c r="D1444">
        <v>123.96679855346601</v>
      </c>
      <c r="E1444">
        <v>120.222194213867</v>
      </c>
      <c r="F1444">
        <v>1442</v>
      </c>
      <c r="K1444">
        <f t="shared" si="184"/>
        <v>120.222194213867</v>
      </c>
      <c r="L1444">
        <f t="shared" si="185"/>
        <v>127.40882431030199</v>
      </c>
      <c r="M1444">
        <f t="shared" si="178"/>
        <v>-5.6406062416305525E-2</v>
      </c>
      <c r="O1444">
        <f t="shared" si="179"/>
        <v>108.20490454776217</v>
      </c>
      <c r="P1444">
        <f t="shared" si="180"/>
        <v>12.01728966610483</v>
      </c>
      <c r="Q1444">
        <f t="shared" si="181"/>
        <v>12.268957364174083</v>
      </c>
      <c r="R1444">
        <f t="shared" si="182"/>
        <v>0.97948744211923544</v>
      </c>
      <c r="S1444">
        <f t="shared" si="183"/>
        <v>120.222194213867</v>
      </c>
    </row>
    <row r="1445" spans="1:19">
      <c r="A1445" s="1" t="d">
        <v>2008-09-04</v>
      </c>
      <c r="B1445">
        <v>121.54940048217701</v>
      </c>
      <c r="C1445">
        <v>119.076696624755</v>
      </c>
      <c r="D1445">
        <v>120.245905303955</v>
      </c>
      <c r="E1445">
        <v>121.407194213867</v>
      </c>
      <c r="F1445">
        <v>1443</v>
      </c>
      <c r="K1445">
        <f t="shared" si="184"/>
        <v>121.407194213867</v>
      </c>
      <c r="L1445">
        <f t="shared" si="185"/>
        <v>127.162347106933</v>
      </c>
      <c r="M1445">
        <f t="shared" si="178"/>
        <v>-4.5258309743421044E-2</v>
      </c>
      <c r="O1445">
        <f t="shared" si="179"/>
        <v>108.20490454776217</v>
      </c>
      <c r="P1445">
        <f t="shared" si="180"/>
        <v>13.202289666104832</v>
      </c>
      <c r="Q1445">
        <f t="shared" si="181"/>
        <v>12.268957364174083</v>
      </c>
      <c r="R1445">
        <f t="shared" si="182"/>
        <v>1.0760726665051523</v>
      </c>
      <c r="S1445">
        <f t="shared" si="183"/>
        <v>121.407194213867</v>
      </c>
    </row>
    <row r="1446" spans="1:19">
      <c r="A1446" s="1" t="d">
        <v>2008-09-07</v>
      </c>
      <c r="B1446">
        <v>123.958902893066</v>
      </c>
      <c r="C1446">
        <v>119.850905303955</v>
      </c>
      <c r="D1446">
        <v>122.924004821777</v>
      </c>
      <c r="E1446">
        <v>120.85419662475501</v>
      </c>
      <c r="F1446">
        <v>1444</v>
      </c>
      <c r="K1446">
        <f t="shared" si="184"/>
        <v>120.85419662475501</v>
      </c>
      <c r="L1446">
        <f t="shared" si="185"/>
        <v>125.94969421386701</v>
      </c>
      <c r="M1446">
        <f t="shared" si="178"/>
        <v>-4.0456609449640024E-2</v>
      </c>
      <c r="O1446">
        <f t="shared" si="179"/>
        <v>108.20490454776217</v>
      </c>
      <c r="P1446">
        <f t="shared" si="180"/>
        <v>12.649292076992836</v>
      </c>
      <c r="Q1446">
        <f t="shared" si="181"/>
        <v>12.268957364174083</v>
      </c>
      <c r="R1446">
        <f t="shared" si="182"/>
        <v>1.0309997582948123</v>
      </c>
      <c r="S1446">
        <f t="shared" si="183"/>
        <v>120.85419662475501</v>
      </c>
    </row>
    <row r="1447" spans="1:19">
      <c r="A1447" s="1" t="d">
        <v>2008-09-08</v>
      </c>
      <c r="B1447">
        <v>121.22233932495099</v>
      </c>
      <c r="C1447">
        <v>118.929765014648</v>
      </c>
      <c r="D1447">
        <v>120.827339324951</v>
      </c>
      <c r="E1447">
        <v>119.898303375244</v>
      </c>
      <c r="F1447">
        <v>1445</v>
      </c>
      <c r="K1447">
        <f t="shared" si="184"/>
        <v>119.898303375244</v>
      </c>
      <c r="L1447">
        <f t="shared" si="185"/>
        <v>124.448699035644</v>
      </c>
      <c r="M1447">
        <f t="shared" si="178"/>
        <v>-3.6564429324381309E-2</v>
      </c>
      <c r="O1447">
        <f t="shared" si="179"/>
        <v>108.20490454776217</v>
      </c>
      <c r="P1447">
        <f t="shared" si="180"/>
        <v>11.693398827481829</v>
      </c>
      <c r="Q1447">
        <f t="shared" si="181"/>
        <v>12.268957364174083</v>
      </c>
      <c r="R1447">
        <f t="shared" si="182"/>
        <v>0.95308822749902844</v>
      </c>
      <c r="S1447">
        <f t="shared" si="183"/>
        <v>119.898303375244</v>
      </c>
    </row>
    <row r="1448" spans="1:19">
      <c r="A1448" s="1" t="d">
        <v>2008-09-09</v>
      </c>
      <c r="B1448">
        <v>120.332805786132</v>
      </c>
      <c r="C1448">
        <v>118.737002410888</v>
      </c>
      <c r="D1448">
        <v>119.846951446533</v>
      </c>
      <c r="E1448">
        <v>118.974004821777</v>
      </c>
      <c r="F1448">
        <v>1446</v>
      </c>
      <c r="K1448">
        <f t="shared" si="184"/>
        <v>118.974004821777</v>
      </c>
      <c r="L1448">
        <f t="shared" si="185"/>
        <v>124.59880096435499</v>
      </c>
      <c r="M1448">
        <f t="shared" si="178"/>
        <v>-4.5143260601577695E-2</v>
      </c>
      <c r="O1448">
        <f t="shared" si="179"/>
        <v>108.20490454776217</v>
      </c>
      <c r="P1448">
        <f t="shared" si="180"/>
        <v>10.769100274014832</v>
      </c>
      <c r="Q1448">
        <f t="shared" si="181"/>
        <v>12.268957364174083</v>
      </c>
      <c r="R1448">
        <f t="shared" si="182"/>
        <v>0.87775187037988223</v>
      </c>
      <c r="S1448">
        <f t="shared" si="183"/>
        <v>118.974004821777</v>
      </c>
    </row>
    <row r="1449" spans="1:19">
      <c r="A1449" s="1" t="d">
        <v>2008-09-10</v>
      </c>
      <c r="B1449">
        <v>119.06880096435501</v>
      </c>
      <c r="C1449">
        <v>116.572398071289</v>
      </c>
      <c r="D1449">
        <v>118.985854339599</v>
      </c>
      <c r="E1449">
        <v>118.270905303955</v>
      </c>
      <c r="F1449">
        <v>1447</v>
      </c>
      <c r="K1449">
        <f t="shared" si="184"/>
        <v>118.270905303955</v>
      </c>
      <c r="L1449">
        <f t="shared" si="185"/>
        <v>123.965219421386</v>
      </c>
      <c r="M1449">
        <f t="shared" si="178"/>
        <v>-4.5934772220865616E-2</v>
      </c>
      <c r="O1449">
        <f t="shared" si="179"/>
        <v>108.20490454776217</v>
      </c>
      <c r="P1449">
        <f t="shared" si="180"/>
        <v>10.066000756192835</v>
      </c>
      <c r="Q1449">
        <f t="shared" si="181"/>
        <v>12.268957364174083</v>
      </c>
      <c r="R1449">
        <f t="shared" si="182"/>
        <v>0.82044467654488862</v>
      </c>
      <c r="S1449">
        <f t="shared" si="183"/>
        <v>118.270905303955</v>
      </c>
    </row>
    <row r="1450" spans="1:19">
      <c r="A1450" s="1" t="d">
        <v>2008-09-11</v>
      </c>
      <c r="B1450">
        <v>121.42299758911101</v>
      </c>
      <c r="C1450">
        <v>118.18400482177699</v>
      </c>
      <c r="D1450">
        <v>118.365701446533</v>
      </c>
      <c r="E1450">
        <v>121.42299758911101</v>
      </c>
      <c r="F1450">
        <v>1448</v>
      </c>
      <c r="K1450">
        <f t="shared" si="184"/>
        <v>121.42299758911101</v>
      </c>
      <c r="L1450">
        <f t="shared" si="185"/>
        <v>120.222194213867</v>
      </c>
      <c r="M1450">
        <f t="shared" si="178"/>
        <v>9.9882004574618488E-3</v>
      </c>
      <c r="O1450">
        <f t="shared" si="179"/>
        <v>108.20490454776217</v>
      </c>
      <c r="P1450">
        <f t="shared" si="180"/>
        <v>13.218093041348837</v>
      </c>
      <c r="Q1450">
        <f t="shared" si="181"/>
        <v>12.268957364174083</v>
      </c>
      <c r="R1450">
        <f t="shared" si="182"/>
        <v>1.0773607446013524</v>
      </c>
      <c r="S1450">
        <f t="shared" si="183"/>
        <v>121.42299758911101</v>
      </c>
    </row>
    <row r="1451" spans="1:19">
      <c r="A1451" s="1" t="d">
        <v>2008-09-14</v>
      </c>
      <c r="B1451">
        <v>120.712002410888</v>
      </c>
      <c r="C1451">
        <v>117.37030578613199</v>
      </c>
      <c r="D1451">
        <v>120.143201446533</v>
      </c>
      <c r="E1451">
        <v>117.480905303955</v>
      </c>
      <c r="F1451">
        <v>1449</v>
      </c>
      <c r="K1451">
        <f t="shared" si="184"/>
        <v>117.480905303955</v>
      </c>
      <c r="L1451">
        <f t="shared" si="185"/>
        <v>121.407194213867</v>
      </c>
      <c r="M1451">
        <f t="shared" si="178"/>
        <v>-3.2339837316358477E-2</v>
      </c>
      <c r="O1451">
        <f t="shared" si="179"/>
        <v>108.20490454776217</v>
      </c>
      <c r="P1451">
        <f t="shared" si="180"/>
        <v>9.276000756192829</v>
      </c>
      <c r="Q1451">
        <f t="shared" si="181"/>
        <v>12.268957364174083</v>
      </c>
      <c r="R1451">
        <f t="shared" si="182"/>
        <v>0.756054526954277</v>
      </c>
      <c r="S1451">
        <f t="shared" si="183"/>
        <v>117.480905303955</v>
      </c>
    </row>
    <row r="1452" spans="1:19">
      <c r="A1452" s="1" t="d">
        <v>2008-09-15</v>
      </c>
      <c r="B1452">
        <v>118.855497589111</v>
      </c>
      <c r="C1452">
        <v>116.171081542968</v>
      </c>
      <c r="D1452">
        <v>117.48880096435499</v>
      </c>
      <c r="E1452">
        <v>117.798479614257</v>
      </c>
      <c r="F1452">
        <v>1450</v>
      </c>
      <c r="K1452">
        <f t="shared" si="184"/>
        <v>117.798479614257</v>
      </c>
      <c r="L1452">
        <f t="shared" si="185"/>
        <v>120.85419662475501</v>
      </c>
      <c r="M1452">
        <f t="shared" si="178"/>
        <v>-2.528432686525417E-2</v>
      </c>
      <c r="O1452">
        <f t="shared" si="179"/>
        <v>108.20490454776217</v>
      </c>
      <c r="P1452">
        <f t="shared" si="180"/>
        <v>9.5935750664948358</v>
      </c>
      <c r="Q1452">
        <f t="shared" si="181"/>
        <v>12.268957364174083</v>
      </c>
      <c r="R1452">
        <f t="shared" si="182"/>
        <v>0.78193890334222804</v>
      </c>
      <c r="S1452">
        <f t="shared" si="183"/>
        <v>117.798479614257</v>
      </c>
    </row>
    <row r="1453" spans="1:19">
      <c r="A1453" s="1" t="d">
        <v>2008-09-16</v>
      </c>
      <c r="B1453">
        <v>119.662880096435</v>
      </c>
      <c r="C1453">
        <v>116.58820144653301</v>
      </c>
      <c r="D1453">
        <v>117.81348739624001</v>
      </c>
      <c r="E1453">
        <v>118.073405303955</v>
      </c>
      <c r="F1453">
        <v>1451</v>
      </c>
      <c r="K1453">
        <f t="shared" si="184"/>
        <v>118.073405303955</v>
      </c>
      <c r="L1453">
        <f t="shared" si="185"/>
        <v>119.898303375244</v>
      </c>
      <c r="M1453">
        <f t="shared" si="178"/>
        <v>-1.5220382773704855E-2</v>
      </c>
      <c r="O1453">
        <f t="shared" si="179"/>
        <v>108.20490454776217</v>
      </c>
      <c r="P1453">
        <f t="shared" si="180"/>
        <v>9.8685007561928302</v>
      </c>
      <c r="Q1453">
        <f t="shared" si="181"/>
        <v>12.268957364174083</v>
      </c>
      <c r="R1453">
        <f t="shared" si="182"/>
        <v>0.80434713914723543</v>
      </c>
      <c r="S1453">
        <f t="shared" si="183"/>
        <v>118.073405303955</v>
      </c>
    </row>
    <row r="1454" spans="1:19">
      <c r="A1454" s="1" t="d">
        <v>2008-09-17</v>
      </c>
      <c r="B1454">
        <v>120.051563568115</v>
      </c>
      <c r="C1454">
        <v>117.812703857421</v>
      </c>
      <c r="D1454">
        <v>118.065497589111</v>
      </c>
      <c r="E1454">
        <v>119.147805786132</v>
      </c>
      <c r="F1454">
        <v>1452</v>
      </c>
      <c r="K1454">
        <f t="shared" si="184"/>
        <v>119.147805786132</v>
      </c>
      <c r="L1454">
        <f t="shared" si="185"/>
        <v>118.974004821777</v>
      </c>
      <c r="M1454">
        <f t="shared" si="178"/>
        <v>1.4608314195638794E-3</v>
      </c>
      <c r="O1454">
        <f t="shared" si="179"/>
        <v>108.20490454776217</v>
      </c>
      <c r="P1454">
        <f t="shared" si="180"/>
        <v>10.942901238369828</v>
      </c>
      <c r="Q1454">
        <f t="shared" si="181"/>
        <v>12.268957364174083</v>
      </c>
      <c r="R1454">
        <f t="shared" si="182"/>
        <v>0.89191778189103499</v>
      </c>
      <c r="S1454">
        <f t="shared" si="183"/>
        <v>119.147805786132</v>
      </c>
    </row>
    <row r="1455" spans="1:19">
      <c r="A1455" s="1" t="d">
        <v>2008-09-18</v>
      </c>
      <c r="B1455">
        <v>122.860803375244</v>
      </c>
      <c r="C1455">
        <v>119.179400482177</v>
      </c>
      <c r="D1455">
        <v>119.218902893066</v>
      </c>
      <c r="E1455">
        <v>122.347296142578</v>
      </c>
      <c r="F1455">
        <v>1453</v>
      </c>
      <c r="K1455">
        <f t="shared" si="184"/>
        <v>122.347296142578</v>
      </c>
      <c r="L1455">
        <f t="shared" si="185"/>
        <v>118.270905303955</v>
      </c>
      <c r="M1455">
        <f t="shared" si="178"/>
        <v>3.4466556488653932E-2</v>
      </c>
      <c r="O1455">
        <f t="shared" si="179"/>
        <v>108.20490454776217</v>
      </c>
      <c r="P1455">
        <f t="shared" si="180"/>
        <v>14.142391594815834</v>
      </c>
      <c r="Q1455">
        <f t="shared" si="181"/>
        <v>12.268957364174083</v>
      </c>
      <c r="R1455">
        <f t="shared" si="182"/>
        <v>1.1526971017204986</v>
      </c>
      <c r="S1455">
        <f t="shared" si="183"/>
        <v>122.347296142578</v>
      </c>
    </row>
    <row r="1456" spans="1:19">
      <c r="A1456" s="1" t="d">
        <v>2008-09-21</v>
      </c>
      <c r="B1456">
        <v>123.848303375244</v>
      </c>
      <c r="C1456">
        <v>121.596798553466</v>
      </c>
      <c r="D1456">
        <v>121.983902893066</v>
      </c>
      <c r="E1456">
        <v>123.356916046142</v>
      </c>
      <c r="F1456">
        <v>1454</v>
      </c>
      <c r="K1456">
        <f t="shared" si="184"/>
        <v>123.356916046142</v>
      </c>
      <c r="L1456">
        <f t="shared" si="185"/>
        <v>121.42299758911101</v>
      </c>
      <c r="M1456">
        <f t="shared" si="178"/>
        <v>1.5927118383086469E-2</v>
      </c>
      <c r="O1456">
        <f t="shared" si="179"/>
        <v>108.20490454776217</v>
      </c>
      <c r="P1456">
        <f t="shared" si="180"/>
        <v>15.152011498379835</v>
      </c>
      <c r="Q1456">
        <f t="shared" si="181"/>
        <v>12.268957364174083</v>
      </c>
      <c r="R1456">
        <f t="shared" si="182"/>
        <v>1.2349877050371372</v>
      </c>
      <c r="S1456">
        <f t="shared" si="183"/>
        <v>123.356916046142</v>
      </c>
    </row>
    <row r="1457" spans="1:19">
      <c r="A1457" s="1" t="d">
        <v>2008-09-22</v>
      </c>
      <c r="B1457">
        <v>123.4375</v>
      </c>
      <c r="C1457">
        <v>122.031300964355</v>
      </c>
      <c r="D1457">
        <v>123.358495178222</v>
      </c>
      <c r="E1457">
        <v>122.661724243164</v>
      </c>
      <c r="F1457">
        <v>1455</v>
      </c>
      <c r="K1457">
        <f t="shared" si="184"/>
        <v>122.661724243164</v>
      </c>
      <c r="L1457">
        <f t="shared" si="185"/>
        <v>117.480905303955</v>
      </c>
      <c r="M1457">
        <f t="shared" si="178"/>
        <v>4.4099242560353247E-2</v>
      </c>
      <c r="O1457">
        <f t="shared" si="179"/>
        <v>108.20490454776217</v>
      </c>
      <c r="P1457">
        <f t="shared" si="180"/>
        <v>14.456819695401833</v>
      </c>
      <c r="Q1457">
        <f t="shared" si="181"/>
        <v>12.268957364174083</v>
      </c>
      <c r="R1457">
        <f t="shared" si="182"/>
        <v>1.1783250415081243</v>
      </c>
      <c r="S1457">
        <f t="shared" si="183"/>
        <v>122.661724243164</v>
      </c>
    </row>
    <row r="1458" spans="1:19">
      <c r="A1458" s="1" t="d">
        <v>2008-09-23</v>
      </c>
      <c r="B1458">
        <v>123.319004821777</v>
      </c>
      <c r="C1458">
        <v>122.086594696044</v>
      </c>
      <c r="D1458">
        <v>122.67751556396399</v>
      </c>
      <c r="E1458">
        <v>122.623800964355</v>
      </c>
      <c r="F1458">
        <v>1456</v>
      </c>
      <c r="K1458">
        <f t="shared" si="184"/>
        <v>122.623800964355</v>
      </c>
      <c r="L1458">
        <f t="shared" si="185"/>
        <v>117.798479614257</v>
      </c>
      <c r="M1458">
        <f t="shared" si="178"/>
        <v>4.096250958330705E-2</v>
      </c>
      <c r="O1458">
        <f t="shared" si="179"/>
        <v>108.20490454776217</v>
      </c>
      <c r="P1458">
        <f t="shared" si="180"/>
        <v>14.41889641659283</v>
      </c>
      <c r="Q1458">
        <f t="shared" si="181"/>
        <v>12.268957364174083</v>
      </c>
      <c r="R1458">
        <f t="shared" si="182"/>
        <v>1.1752340470834683</v>
      </c>
      <c r="S1458">
        <f t="shared" si="183"/>
        <v>122.623800964355</v>
      </c>
    </row>
    <row r="1459" spans="1:19">
      <c r="A1459" s="1" t="d">
        <v>2008-09-24</v>
      </c>
      <c r="B1459">
        <v>123.453303375244</v>
      </c>
      <c r="C1459">
        <v>122.55981597900301</v>
      </c>
      <c r="D1459">
        <v>122.61431411743099</v>
      </c>
      <c r="E1459">
        <v>122.971402893066</v>
      </c>
      <c r="F1459">
        <v>1457</v>
      </c>
      <c r="K1459">
        <f t="shared" si="184"/>
        <v>122.971402893066</v>
      </c>
      <c r="L1459">
        <f t="shared" si="185"/>
        <v>118.073405303955</v>
      </c>
      <c r="M1459">
        <f t="shared" si="178"/>
        <v>4.1482648666752109E-2</v>
      </c>
      <c r="O1459">
        <f t="shared" si="179"/>
        <v>108.20490454776217</v>
      </c>
      <c r="P1459">
        <f t="shared" si="180"/>
        <v>14.76649834530383</v>
      </c>
      <c r="Q1459">
        <f t="shared" si="181"/>
        <v>12.268957364174083</v>
      </c>
      <c r="R1459">
        <f t="shared" si="182"/>
        <v>1.203565870105856</v>
      </c>
      <c r="S1459">
        <f t="shared" si="183"/>
        <v>122.971402893066</v>
      </c>
    </row>
    <row r="1460" spans="1:19">
      <c r="A1460" s="1" t="d">
        <v>2008-09-25</v>
      </c>
      <c r="B1460">
        <v>123.0425</v>
      </c>
      <c r="C1460">
        <v>121.257104339599</v>
      </c>
      <c r="D1460">
        <v>122.98956893920899</v>
      </c>
      <c r="E1460">
        <v>122.30780578613199</v>
      </c>
      <c r="F1460">
        <v>1458</v>
      </c>
      <c r="K1460">
        <f t="shared" si="184"/>
        <v>122.30780578613199</v>
      </c>
      <c r="L1460">
        <f t="shared" si="185"/>
        <v>119.147805786132</v>
      </c>
      <c r="M1460">
        <f t="shared" si="178"/>
        <v>2.6521680186642582E-2</v>
      </c>
      <c r="O1460">
        <f t="shared" si="179"/>
        <v>108.20490454776217</v>
      </c>
      <c r="P1460">
        <f t="shared" si="180"/>
        <v>14.102901238369824</v>
      </c>
      <c r="Q1460">
        <f t="shared" si="181"/>
        <v>12.268957364174083</v>
      </c>
      <c r="R1460">
        <f t="shared" si="182"/>
        <v>1.1494783802534796</v>
      </c>
      <c r="S1460">
        <f t="shared" si="183"/>
        <v>122.30780578613199</v>
      </c>
    </row>
    <row r="1461" spans="1:19">
      <c r="A1461" s="1" t="d">
        <v>2008-09-28</v>
      </c>
      <c r="B1461">
        <v>122.485548553466</v>
      </c>
      <c r="C1461">
        <v>117.67760971069301</v>
      </c>
      <c r="D1461">
        <v>122.102398071289</v>
      </c>
      <c r="E1461">
        <v>118.08130096435499</v>
      </c>
      <c r="F1461">
        <v>1459</v>
      </c>
      <c r="K1461">
        <f t="shared" si="184"/>
        <v>118.08130096435499</v>
      </c>
      <c r="L1461">
        <f t="shared" si="185"/>
        <v>122.347296142578</v>
      </c>
      <c r="M1461">
        <f t="shared" si="178"/>
        <v>-3.4867915456436527E-2</v>
      </c>
      <c r="O1461">
        <f t="shared" si="179"/>
        <v>108.20490454776217</v>
      </c>
      <c r="P1461">
        <f t="shared" si="180"/>
        <v>9.8763964165928257</v>
      </c>
      <c r="Q1461">
        <f t="shared" si="181"/>
        <v>12.268957364174083</v>
      </c>
      <c r="R1461">
        <f t="shared" si="182"/>
        <v>0.80499068693745368</v>
      </c>
      <c r="S1461">
        <f t="shared" si="183"/>
        <v>118.08130096435499</v>
      </c>
    </row>
    <row r="1462" spans="1:19">
      <c r="A1462" s="1" t="d">
        <v>2008-09-29</v>
      </c>
      <c r="B1462">
        <v>119.50646163940399</v>
      </c>
      <c r="C1462">
        <v>117.55200241088799</v>
      </c>
      <c r="D1462">
        <v>118.071814117431</v>
      </c>
      <c r="E1462">
        <v>118.12238250732401</v>
      </c>
      <c r="F1462">
        <v>1460</v>
      </c>
      <c r="K1462">
        <f t="shared" si="184"/>
        <v>118.12238250732401</v>
      </c>
      <c r="L1462">
        <f t="shared" si="185"/>
        <v>123.356916046142</v>
      </c>
      <c r="M1462">
        <f t="shared" si="178"/>
        <v>-4.243404996327893E-2</v>
      </c>
      <c r="O1462">
        <f t="shared" si="179"/>
        <v>108.20490454776217</v>
      </c>
      <c r="P1462">
        <f t="shared" si="180"/>
        <v>9.9174779595618361</v>
      </c>
      <c r="Q1462">
        <f t="shared" si="181"/>
        <v>12.268957364174083</v>
      </c>
      <c r="R1462">
        <f t="shared" si="182"/>
        <v>0.80833910047819757</v>
      </c>
      <c r="S1462">
        <f t="shared" si="183"/>
        <v>118.12238250732401</v>
      </c>
    </row>
    <row r="1463" spans="1:19">
      <c r="A1463" s="1" t="d">
        <v>2008-09-30</v>
      </c>
      <c r="B1463">
        <v>118.853918457031</v>
      </c>
      <c r="C1463">
        <v>116.619796142578</v>
      </c>
      <c r="D1463">
        <v>118.136594696044</v>
      </c>
      <c r="E1463">
        <v>117.32211212158199</v>
      </c>
      <c r="F1463">
        <v>1461</v>
      </c>
      <c r="K1463">
        <f t="shared" si="184"/>
        <v>117.32211212158199</v>
      </c>
      <c r="L1463">
        <f t="shared" si="185"/>
        <v>122.661724243164</v>
      </c>
      <c r="M1463">
        <f t="shared" si="178"/>
        <v>-4.3531200580523288E-2</v>
      </c>
      <c r="O1463">
        <f t="shared" si="179"/>
        <v>108.20490454776217</v>
      </c>
      <c r="P1463">
        <f t="shared" si="180"/>
        <v>9.1172075738198259</v>
      </c>
      <c r="Q1463">
        <f t="shared" si="181"/>
        <v>12.268957364174083</v>
      </c>
      <c r="R1463">
        <f t="shared" si="182"/>
        <v>0.7431118475024201</v>
      </c>
      <c r="S1463">
        <f t="shared" si="183"/>
        <v>117.32211212158199</v>
      </c>
    </row>
    <row r="1464" spans="1:19">
      <c r="A1464" s="1" t="d">
        <v>2008-10-01</v>
      </c>
      <c r="B1464">
        <v>117.441402893066</v>
      </c>
      <c r="C1464">
        <v>114.480482025146</v>
      </c>
      <c r="D1464">
        <v>117.299196624755</v>
      </c>
      <c r="E1464">
        <v>114.73565048217699</v>
      </c>
      <c r="F1464">
        <v>1462</v>
      </c>
      <c r="K1464">
        <f t="shared" si="184"/>
        <v>114.73565048217699</v>
      </c>
      <c r="L1464">
        <f t="shared" si="185"/>
        <v>122.623800964355</v>
      </c>
      <c r="M1464">
        <f t="shared" si="178"/>
        <v>-6.4328053935230556E-2</v>
      </c>
      <c r="O1464">
        <f t="shared" si="179"/>
        <v>108.20490454776217</v>
      </c>
      <c r="P1464">
        <f t="shared" si="180"/>
        <v>6.5307459344148242</v>
      </c>
      <c r="Q1464">
        <f t="shared" si="181"/>
        <v>12.268957364174083</v>
      </c>
      <c r="R1464">
        <f t="shared" si="182"/>
        <v>0.53229836412056508</v>
      </c>
      <c r="S1464">
        <f t="shared" si="183"/>
        <v>114.73565048217699</v>
      </c>
    </row>
    <row r="1465" spans="1:19">
      <c r="A1465" s="1" t="d">
        <v>2008-10-02</v>
      </c>
      <c r="B1465">
        <v>115.9403956604</v>
      </c>
      <c r="C1465">
        <v>113.878495178222</v>
      </c>
      <c r="D1465">
        <v>114.72380096435499</v>
      </c>
      <c r="E1465">
        <v>114.652703857421</v>
      </c>
      <c r="F1465">
        <v>1463</v>
      </c>
      <c r="K1465">
        <f t="shared" si="184"/>
        <v>114.652703857421</v>
      </c>
      <c r="L1465">
        <f t="shared" si="185"/>
        <v>122.971402893066</v>
      </c>
      <c r="M1465">
        <f t="shared" si="178"/>
        <v>-6.7647427287454875E-2</v>
      </c>
      <c r="O1465">
        <f t="shared" si="179"/>
        <v>108.20490454776217</v>
      </c>
      <c r="P1465">
        <f t="shared" si="180"/>
        <v>6.4477993096588335</v>
      </c>
      <c r="Q1465">
        <f t="shared" si="181"/>
        <v>12.268957364174083</v>
      </c>
      <c r="R1465">
        <f t="shared" si="182"/>
        <v>0.52553767351793901</v>
      </c>
      <c r="S1465">
        <f t="shared" si="183"/>
        <v>114.652703857421</v>
      </c>
    </row>
    <row r="1466" spans="1:19">
      <c r="A1466" s="1" t="d">
        <v>2008-10-05</v>
      </c>
      <c r="B1466">
        <v>113.32707672119101</v>
      </c>
      <c r="C1466">
        <v>106.760599517822</v>
      </c>
      <c r="D1466">
        <v>113.26387527465801</v>
      </c>
      <c r="E1466">
        <v>108.756140289306</v>
      </c>
      <c r="F1466">
        <v>1464</v>
      </c>
      <c r="K1466">
        <f t="shared" si="184"/>
        <v>108.756140289306</v>
      </c>
      <c r="L1466">
        <f t="shared" si="185"/>
        <v>122.30780578613199</v>
      </c>
      <c r="M1466">
        <f t="shared" si="178"/>
        <v>-0.11079967799048329</v>
      </c>
      <c r="O1466">
        <f t="shared" si="179"/>
        <v>108.20490454776217</v>
      </c>
      <c r="P1466">
        <f t="shared" si="180"/>
        <v>0.55123574154383448</v>
      </c>
      <c r="Q1466">
        <f t="shared" si="181"/>
        <v>12.268957364174083</v>
      </c>
      <c r="R1466">
        <f t="shared" si="182"/>
        <v>4.4929306148986062E-2</v>
      </c>
      <c r="S1466">
        <f t="shared" si="183"/>
        <v>108.756140289306</v>
      </c>
    </row>
    <row r="1467" spans="1:19">
      <c r="A1467" s="1" t="d">
        <v>2008-10-06</v>
      </c>
      <c r="B1467">
        <v>111.265176239013</v>
      </c>
      <c r="C1467">
        <v>107.969298553466</v>
      </c>
      <c r="D1467">
        <v>108.78773498535099</v>
      </c>
      <c r="E1467">
        <v>108.898334503173</v>
      </c>
      <c r="F1467">
        <v>1465</v>
      </c>
      <c r="K1467">
        <f t="shared" si="184"/>
        <v>108.898334503173</v>
      </c>
      <c r="L1467">
        <f t="shared" si="185"/>
        <v>118.08130096435499</v>
      </c>
      <c r="M1467">
        <f t="shared" si="178"/>
        <v>-7.776816808576692E-2</v>
      </c>
      <c r="O1467">
        <f t="shared" si="179"/>
        <v>108.20490454776217</v>
      </c>
      <c r="P1467">
        <f t="shared" si="180"/>
        <v>0.69342995541083496</v>
      </c>
      <c r="Q1467">
        <f t="shared" si="181"/>
        <v>12.268957364174083</v>
      </c>
      <c r="R1467">
        <f t="shared" si="182"/>
        <v>5.6519061467739891E-2</v>
      </c>
      <c r="S1467">
        <f t="shared" si="183"/>
        <v>108.898334503173</v>
      </c>
    </row>
    <row r="1468" spans="1:19">
      <c r="A1468" s="1" t="d">
        <v>2008-10-07</v>
      </c>
      <c r="B1468">
        <v>109.517703857421</v>
      </c>
      <c r="C1468">
        <v>106.120701446533</v>
      </c>
      <c r="D1468">
        <v>108.894392700195</v>
      </c>
      <c r="E1468">
        <v>107.15086212158199</v>
      </c>
      <c r="F1468">
        <v>1466</v>
      </c>
      <c r="K1468">
        <f t="shared" si="184"/>
        <v>107.15086212158199</v>
      </c>
      <c r="L1468">
        <f t="shared" si="185"/>
        <v>118.12238250732401</v>
      </c>
      <c r="M1468">
        <f t="shared" si="178"/>
        <v>-9.2882654014041277E-2</v>
      </c>
      <c r="O1468">
        <f t="shared" si="179"/>
        <v>108.20490454776217</v>
      </c>
      <c r="P1468">
        <f t="shared" si="180"/>
        <v>-1.0540424261801746</v>
      </c>
      <c r="Q1468">
        <f t="shared" si="181"/>
        <v>12.268957364174083</v>
      </c>
      <c r="R1468">
        <f t="shared" si="182"/>
        <v>-8.5911328476698981E-2</v>
      </c>
      <c r="S1468">
        <f t="shared" si="183"/>
        <v>107.15086212158199</v>
      </c>
    </row>
    <row r="1469" spans="1:19">
      <c r="A1469" s="1" t="d">
        <v>2008-10-08</v>
      </c>
      <c r="B1469">
        <v>110.307703857421</v>
      </c>
      <c r="C1469">
        <v>106.747954406738</v>
      </c>
      <c r="D1469">
        <v>107.14770385742101</v>
      </c>
      <c r="E1469">
        <v>106.871199035644</v>
      </c>
      <c r="F1469">
        <v>1467</v>
      </c>
      <c r="K1469">
        <f t="shared" si="184"/>
        <v>106.871199035644</v>
      </c>
      <c r="L1469">
        <f t="shared" si="185"/>
        <v>117.32211212158199</v>
      </c>
      <c r="M1469">
        <f t="shared" si="178"/>
        <v>-8.9078801062732471E-2</v>
      </c>
      <c r="O1469">
        <f t="shared" si="179"/>
        <v>108.20490454776217</v>
      </c>
      <c r="P1469">
        <f t="shared" si="180"/>
        <v>-1.333705512118172</v>
      </c>
      <c r="Q1469">
        <f t="shared" si="181"/>
        <v>12.268957364174083</v>
      </c>
      <c r="R1469">
        <f t="shared" si="182"/>
        <v>-0.10870569295583772</v>
      </c>
      <c r="S1469">
        <f t="shared" si="183"/>
        <v>106.871199035644</v>
      </c>
    </row>
    <row r="1470" spans="1:19">
      <c r="A1470" s="1" t="d">
        <v>2008-10-09</v>
      </c>
      <c r="B1470">
        <v>107.61458450317301</v>
      </c>
      <c r="C1470">
        <v>104.530431060791</v>
      </c>
      <c r="D1470">
        <v>106.868824310302</v>
      </c>
      <c r="E1470">
        <v>106.484094696044</v>
      </c>
      <c r="F1470">
        <v>1468</v>
      </c>
      <c r="K1470">
        <f t="shared" si="184"/>
        <v>106.484094696044</v>
      </c>
      <c r="L1470">
        <f t="shared" si="185"/>
        <v>114.73565048217699</v>
      </c>
      <c r="M1470">
        <f t="shared" si="178"/>
        <v>-7.191797624762486E-2</v>
      </c>
      <c r="O1470">
        <f t="shared" si="179"/>
        <v>108.20490454776217</v>
      </c>
      <c r="P1470">
        <f t="shared" si="180"/>
        <v>-1.7208098517181725</v>
      </c>
      <c r="Q1470">
        <f t="shared" si="181"/>
        <v>12.268957364174083</v>
      </c>
      <c r="R1470">
        <f t="shared" si="182"/>
        <v>-0.1402572199609248</v>
      </c>
      <c r="S1470">
        <f t="shared" si="183"/>
        <v>106.484094696044</v>
      </c>
    </row>
    <row r="1471" spans="1:19">
      <c r="A1471" s="1" t="d">
        <v>2008-10-12</v>
      </c>
      <c r="B1471">
        <v>109.952194213867</v>
      </c>
      <c r="C1471">
        <v>106.04169662475501</v>
      </c>
      <c r="D1471">
        <v>108.30900482177699</v>
      </c>
      <c r="E1471">
        <v>110.075438842773</v>
      </c>
      <c r="F1471">
        <v>1469</v>
      </c>
      <c r="K1471">
        <f t="shared" si="184"/>
        <v>110.075438842773</v>
      </c>
      <c r="L1471">
        <f t="shared" si="185"/>
        <v>114.652703857421</v>
      </c>
      <c r="M1471">
        <f t="shared" si="178"/>
        <v>-3.9922870204091909E-2</v>
      </c>
      <c r="O1471">
        <f t="shared" si="179"/>
        <v>108.20490454776217</v>
      </c>
      <c r="P1471">
        <f t="shared" si="180"/>
        <v>1.8705342950108275</v>
      </c>
      <c r="Q1471">
        <f t="shared" si="181"/>
        <v>12.268957364174083</v>
      </c>
      <c r="R1471">
        <f t="shared" si="182"/>
        <v>0.15246073806343749</v>
      </c>
      <c r="S1471">
        <f t="shared" si="183"/>
        <v>110.075438842773</v>
      </c>
    </row>
    <row r="1472" spans="1:19">
      <c r="A1472" s="1" t="d">
        <v>2008-10-13</v>
      </c>
      <c r="B1472">
        <v>111.83239807128901</v>
      </c>
      <c r="C1472">
        <v>109.46477279663</v>
      </c>
      <c r="D1472">
        <v>110.09440048217699</v>
      </c>
      <c r="E1472">
        <v>109.655944213867</v>
      </c>
      <c r="F1472">
        <v>1470</v>
      </c>
      <c r="K1472">
        <f t="shared" si="184"/>
        <v>109.655944213867</v>
      </c>
      <c r="L1472">
        <f t="shared" si="185"/>
        <v>108.756140289306</v>
      </c>
      <c r="M1472">
        <f t="shared" si="178"/>
        <v>8.2735919293144278E-3</v>
      </c>
      <c r="O1472">
        <f t="shared" si="179"/>
        <v>108.20490454776217</v>
      </c>
      <c r="P1472">
        <f t="shared" si="180"/>
        <v>1.4510396661048333</v>
      </c>
      <c r="Q1472">
        <f t="shared" si="181"/>
        <v>12.268957364174083</v>
      </c>
      <c r="R1472">
        <f t="shared" si="182"/>
        <v>0.11826919134481105</v>
      </c>
      <c r="S1472">
        <f t="shared" si="183"/>
        <v>109.655944213867</v>
      </c>
    </row>
    <row r="1473" spans="1:19">
      <c r="A1473" s="1" t="d">
        <v>2008-10-14</v>
      </c>
      <c r="B1473">
        <v>109.691504821777</v>
      </c>
      <c r="C1473">
        <v>105.488699035644</v>
      </c>
      <c r="D1473">
        <v>109.675701446533</v>
      </c>
      <c r="E1473">
        <v>105.91688491821201</v>
      </c>
      <c r="F1473">
        <v>1471</v>
      </c>
      <c r="K1473">
        <f t="shared" si="184"/>
        <v>105.91688491821201</v>
      </c>
      <c r="L1473">
        <f t="shared" si="185"/>
        <v>108.898334503173</v>
      </c>
      <c r="M1473">
        <f t="shared" si="178"/>
        <v>-2.7378284512460827E-2</v>
      </c>
      <c r="O1473">
        <f t="shared" si="179"/>
        <v>108.20490454776217</v>
      </c>
      <c r="P1473">
        <f t="shared" si="180"/>
        <v>-2.2880196295501634</v>
      </c>
      <c r="Q1473">
        <f t="shared" si="181"/>
        <v>12.268957364174083</v>
      </c>
      <c r="R1473">
        <f t="shared" si="182"/>
        <v>-0.186488514193658</v>
      </c>
      <c r="S1473">
        <f t="shared" si="183"/>
        <v>105.91688491821201</v>
      </c>
    </row>
    <row r="1474" spans="1:19">
      <c r="A1474" s="1" t="d">
        <v>2008-10-15</v>
      </c>
      <c r="B1474">
        <v>108.36193588256801</v>
      </c>
      <c r="C1474">
        <v>105.44130096435499</v>
      </c>
      <c r="D1474">
        <v>105.890811157226</v>
      </c>
      <c r="E1474">
        <v>107.928217010498</v>
      </c>
      <c r="F1474">
        <v>1472</v>
      </c>
      <c r="K1474">
        <f t="shared" si="184"/>
        <v>107.928217010498</v>
      </c>
      <c r="L1474">
        <f t="shared" si="185"/>
        <v>107.15086212158199</v>
      </c>
      <c r="M1474">
        <f t="shared" si="178"/>
        <v>7.2547702699206074E-3</v>
      </c>
      <c r="O1474">
        <f t="shared" si="179"/>
        <v>108.20490454776217</v>
      </c>
      <c r="P1474">
        <f t="shared" si="180"/>
        <v>-0.27668753726416639</v>
      </c>
      <c r="Q1474">
        <f t="shared" si="181"/>
        <v>12.268957364174083</v>
      </c>
      <c r="R1474">
        <f t="shared" si="182"/>
        <v>-2.2551837866199343E-2</v>
      </c>
      <c r="S1474">
        <f t="shared" si="183"/>
        <v>107.928217010498</v>
      </c>
    </row>
    <row r="1475" spans="1:19">
      <c r="A1475" s="1" t="d">
        <v>2008-10-16</v>
      </c>
      <c r="B1475">
        <v>108.52782913208</v>
      </c>
      <c r="C1475">
        <v>106.523597106933</v>
      </c>
      <c r="D1475">
        <v>107.927433471679</v>
      </c>
      <c r="E1475">
        <v>107.771798553466</v>
      </c>
      <c r="F1475">
        <v>1473</v>
      </c>
      <c r="K1475">
        <f t="shared" si="184"/>
        <v>107.771798553466</v>
      </c>
      <c r="L1475">
        <f t="shared" si="185"/>
        <v>106.871199035644</v>
      </c>
      <c r="M1475">
        <f t="shared" ref="M1475:M1538" si="186">K1475/L1475-1</f>
        <v>8.4269618564083437E-3</v>
      </c>
      <c r="O1475">
        <f t="shared" ref="O1475:O1538" si="187">SUM($E$2:$E$2188)/COUNTA($E$2:$E$2188)</f>
        <v>108.20490454776217</v>
      </c>
      <c r="P1475">
        <f t="shared" ref="P1475:P1538" si="188">E1475-O1475</f>
        <v>-0.43310599429617014</v>
      </c>
      <c r="Q1475">
        <f t="shared" ref="Q1475:Q1538" si="189">$E$2189</f>
        <v>12.268957364174083</v>
      </c>
      <c r="R1475">
        <f t="shared" ref="R1475:R1538" si="190">P1475/Q1475</f>
        <v>-3.5300961723190874E-2</v>
      </c>
      <c r="S1475">
        <f t="shared" ref="S1475:S1538" si="191">R1475*Q1475+O1475</f>
        <v>107.771798553466</v>
      </c>
    </row>
    <row r="1476" spans="1:19">
      <c r="A1476" s="1" t="d">
        <v>2008-10-19</v>
      </c>
      <c r="B1476">
        <v>109.32020385742101</v>
      </c>
      <c r="C1476">
        <v>106.618405303955</v>
      </c>
      <c r="D1476">
        <v>107.376798553466</v>
      </c>
      <c r="E1476">
        <v>107.210905303955</v>
      </c>
      <c r="F1476">
        <v>1474</v>
      </c>
      <c r="K1476">
        <f t="shared" si="184"/>
        <v>107.210905303955</v>
      </c>
      <c r="L1476">
        <f t="shared" si="185"/>
        <v>106.484094696044</v>
      </c>
      <c r="M1476">
        <f t="shared" si="186"/>
        <v>6.8255321133703362E-3</v>
      </c>
      <c r="O1476">
        <f t="shared" si="187"/>
        <v>108.20490454776217</v>
      </c>
      <c r="P1476">
        <f t="shared" si="188"/>
        <v>-0.99399924380716698</v>
      </c>
      <c r="Q1476">
        <f t="shared" si="189"/>
        <v>12.268957364174083</v>
      </c>
      <c r="R1476">
        <f t="shared" si="190"/>
        <v>-8.1017417723668217E-2</v>
      </c>
      <c r="S1476">
        <f t="shared" si="191"/>
        <v>107.210905303955</v>
      </c>
    </row>
    <row r="1477" spans="1:19">
      <c r="A1477" s="1" t="d">
        <v>2008-10-20</v>
      </c>
      <c r="B1477">
        <v>107.661199035644</v>
      </c>
      <c r="C1477">
        <v>103.181900482177</v>
      </c>
      <c r="D1477">
        <v>107.24250000000001</v>
      </c>
      <c r="E1477">
        <v>103.44260192871</v>
      </c>
      <c r="F1477">
        <v>1475</v>
      </c>
      <c r="K1477">
        <f t="shared" si="184"/>
        <v>103.44260192871</v>
      </c>
      <c r="L1477">
        <f t="shared" si="185"/>
        <v>110.075438842773</v>
      </c>
      <c r="M1477">
        <f t="shared" si="186"/>
        <v>-6.0257192556252726E-2</v>
      </c>
      <c r="O1477">
        <f t="shared" si="187"/>
        <v>108.20490454776217</v>
      </c>
      <c r="P1477">
        <f t="shared" si="188"/>
        <v>-4.7623026190521642</v>
      </c>
      <c r="Q1477">
        <f t="shared" si="189"/>
        <v>12.268957364174083</v>
      </c>
      <c r="R1477">
        <f t="shared" si="190"/>
        <v>-0.38815870637535232</v>
      </c>
      <c r="S1477">
        <f t="shared" si="191"/>
        <v>103.44260192871</v>
      </c>
    </row>
    <row r="1478" spans="1:19">
      <c r="A1478" s="1" t="d">
        <v>2008-10-21</v>
      </c>
      <c r="B1478">
        <v>103.679604339599</v>
      </c>
      <c r="C1478">
        <v>98.475869903564401</v>
      </c>
      <c r="D1478">
        <v>103.505803375244</v>
      </c>
      <c r="E1478">
        <v>99.064422073364199</v>
      </c>
      <c r="F1478">
        <v>1476</v>
      </c>
      <c r="K1478">
        <f t="shared" si="184"/>
        <v>99.064422073364199</v>
      </c>
      <c r="L1478">
        <f t="shared" si="185"/>
        <v>109.655944213867</v>
      </c>
      <c r="M1478">
        <f t="shared" si="186"/>
        <v>-9.6588673021187788E-2</v>
      </c>
      <c r="O1478">
        <f t="shared" si="187"/>
        <v>108.20490454776217</v>
      </c>
      <c r="P1478">
        <f t="shared" si="188"/>
        <v>-9.1404824743979702</v>
      </c>
      <c r="Q1478">
        <f t="shared" si="189"/>
        <v>12.268957364174083</v>
      </c>
      <c r="R1478">
        <f t="shared" si="190"/>
        <v>-0.74500890361625982</v>
      </c>
      <c r="S1478">
        <f t="shared" si="191"/>
        <v>99.064422073364199</v>
      </c>
    </row>
    <row r="1479" spans="1:19">
      <c r="A1479" s="1" t="d">
        <v>2008-10-22</v>
      </c>
      <c r="B1479">
        <v>100.49195144653299</v>
      </c>
      <c r="C1479">
        <v>97.359598312377898</v>
      </c>
      <c r="D1479">
        <v>99.066001205444294</v>
      </c>
      <c r="E1479">
        <v>99.674298553466798</v>
      </c>
      <c r="F1479">
        <v>1477</v>
      </c>
      <c r="K1479">
        <f t="shared" si="184"/>
        <v>99.674298553466798</v>
      </c>
      <c r="L1479">
        <f t="shared" si="185"/>
        <v>105.91688491821201</v>
      </c>
      <c r="M1479">
        <f t="shared" si="186"/>
        <v>-5.8938538171375288E-2</v>
      </c>
      <c r="O1479">
        <f t="shared" si="187"/>
        <v>108.20490454776217</v>
      </c>
      <c r="P1479">
        <f t="shared" si="188"/>
        <v>-8.5306059942953709</v>
      </c>
      <c r="Q1479">
        <f t="shared" si="189"/>
        <v>12.268957364174083</v>
      </c>
      <c r="R1479">
        <f t="shared" si="190"/>
        <v>-0.69529999502689044</v>
      </c>
      <c r="S1479">
        <f t="shared" si="191"/>
        <v>99.674298553466798</v>
      </c>
    </row>
    <row r="1480" spans="1:19">
      <c r="A1480" s="1" t="d">
        <v>2008-10-23</v>
      </c>
      <c r="B1480">
        <v>99.974502410888604</v>
      </c>
      <c r="C1480">
        <v>89.8782973480224</v>
      </c>
      <c r="D1480">
        <v>99.686937637329095</v>
      </c>
      <c r="E1480">
        <v>94.049502410888607</v>
      </c>
      <c r="F1480">
        <v>1478</v>
      </c>
      <c r="K1480">
        <f t="shared" si="184"/>
        <v>94.049502410888607</v>
      </c>
      <c r="L1480">
        <f t="shared" si="185"/>
        <v>107.928217010498</v>
      </c>
      <c r="M1480">
        <f t="shared" si="186"/>
        <v>-0.12859208633326569</v>
      </c>
      <c r="O1480">
        <f t="shared" si="187"/>
        <v>108.20490454776217</v>
      </c>
      <c r="P1480">
        <f t="shared" si="188"/>
        <v>-14.155402136873562</v>
      </c>
      <c r="Q1480">
        <f t="shared" si="189"/>
        <v>12.268957364174083</v>
      </c>
      <c r="R1480">
        <f t="shared" si="190"/>
        <v>-1.1537575457070202</v>
      </c>
      <c r="S1480">
        <f t="shared" si="191"/>
        <v>94.049502410888607</v>
      </c>
    </row>
    <row r="1481" spans="1:19">
      <c r="A1481" s="1" t="d">
        <v>2008-10-27</v>
      </c>
      <c r="B1481">
        <v>94.239100723266603</v>
      </c>
      <c r="C1481">
        <v>89.913851928710898</v>
      </c>
      <c r="D1481">
        <v>93.638699035644507</v>
      </c>
      <c r="E1481">
        <v>91.790101928710897</v>
      </c>
      <c r="F1481">
        <v>1479</v>
      </c>
      <c r="K1481">
        <f t="shared" ref="K1481:K1544" si="192">E1481</f>
        <v>91.790101928710897</v>
      </c>
      <c r="L1481">
        <f t="shared" ref="L1481:L1544" si="193">E1475</f>
        <v>107.771798553466</v>
      </c>
      <c r="M1481">
        <f t="shared" si="186"/>
        <v>-0.14829200996238845</v>
      </c>
      <c r="O1481">
        <f t="shared" si="187"/>
        <v>108.20490454776217</v>
      </c>
      <c r="P1481">
        <f t="shared" si="188"/>
        <v>-16.414802619051272</v>
      </c>
      <c r="Q1481">
        <f t="shared" si="189"/>
        <v>12.268957364174083</v>
      </c>
      <c r="R1481">
        <f t="shared" si="190"/>
        <v>-1.3379134128367947</v>
      </c>
      <c r="S1481">
        <f t="shared" si="191"/>
        <v>91.790101928710897</v>
      </c>
    </row>
    <row r="1482" spans="1:19">
      <c r="A1482" s="1" t="d">
        <v>2008-10-28</v>
      </c>
      <c r="B1482">
        <v>100.390832748413</v>
      </c>
      <c r="C1482">
        <v>90.477909469604498</v>
      </c>
      <c r="D1482">
        <v>91.845401687622001</v>
      </c>
      <c r="E1482">
        <v>99.382002410888603</v>
      </c>
      <c r="F1482">
        <v>1480</v>
      </c>
      <c r="K1482">
        <f t="shared" si="192"/>
        <v>99.382002410888603</v>
      </c>
      <c r="L1482">
        <f t="shared" si="193"/>
        <v>107.210905303955</v>
      </c>
      <c r="M1482">
        <f t="shared" si="186"/>
        <v>-7.3023382004569148E-2</v>
      </c>
      <c r="O1482">
        <f t="shared" si="187"/>
        <v>108.20490454776217</v>
      </c>
      <c r="P1482">
        <f t="shared" si="188"/>
        <v>-8.8229021368735658</v>
      </c>
      <c r="Q1482">
        <f t="shared" si="189"/>
        <v>12.268957364174083</v>
      </c>
      <c r="R1482">
        <f t="shared" si="190"/>
        <v>-0.71912403597039498</v>
      </c>
      <c r="S1482">
        <f t="shared" si="191"/>
        <v>99.382002410888603</v>
      </c>
    </row>
    <row r="1483" spans="1:19">
      <c r="A1483" s="1" t="d">
        <v>2008-10-29</v>
      </c>
      <c r="B1483">
        <v>100.251001205444</v>
      </c>
      <c r="C1483">
        <v>95.9217985534668</v>
      </c>
      <c r="D1483">
        <v>99.4057014465332</v>
      </c>
      <c r="E1483">
        <v>99.832302169799803</v>
      </c>
      <c r="F1483">
        <v>1481</v>
      </c>
      <c r="K1483">
        <f t="shared" si="192"/>
        <v>99.832302169799803</v>
      </c>
      <c r="L1483">
        <f t="shared" si="193"/>
        <v>103.44260192871</v>
      </c>
      <c r="M1483">
        <f t="shared" si="186"/>
        <v>-3.4901478613215131E-2</v>
      </c>
      <c r="O1483">
        <f t="shared" si="187"/>
        <v>108.20490454776217</v>
      </c>
      <c r="P1483">
        <f t="shared" si="188"/>
        <v>-8.3726023779623659</v>
      </c>
      <c r="Q1483">
        <f t="shared" si="189"/>
        <v>12.268957364174083</v>
      </c>
      <c r="R1483">
        <f t="shared" si="190"/>
        <v>-0.68242167035405532</v>
      </c>
      <c r="S1483">
        <f t="shared" si="191"/>
        <v>99.832302169799803</v>
      </c>
    </row>
    <row r="1484" spans="1:19">
      <c r="A1484" s="1" t="d">
        <v>2008-10-30</v>
      </c>
      <c r="B1484">
        <v>103.41810729980401</v>
      </c>
      <c r="C1484">
        <v>98.795029373168902</v>
      </c>
      <c r="D1484">
        <v>99.860738601684503</v>
      </c>
      <c r="E1484">
        <v>100.43586212158201</v>
      </c>
      <c r="F1484">
        <v>1482</v>
      </c>
      <c r="K1484">
        <f t="shared" si="192"/>
        <v>100.43586212158201</v>
      </c>
      <c r="L1484">
        <f t="shared" si="193"/>
        <v>99.064422073364199</v>
      </c>
      <c r="M1484">
        <f t="shared" si="186"/>
        <v>1.3843921152663308E-2</v>
      </c>
      <c r="O1484">
        <f t="shared" si="187"/>
        <v>108.20490454776217</v>
      </c>
      <c r="P1484">
        <f t="shared" si="188"/>
        <v>-7.7690424261801638</v>
      </c>
      <c r="Q1484">
        <f t="shared" si="189"/>
        <v>12.268957364174083</v>
      </c>
      <c r="R1484">
        <f t="shared" si="190"/>
        <v>-0.63322759999689326</v>
      </c>
      <c r="S1484">
        <f t="shared" si="191"/>
        <v>100.43586212158201</v>
      </c>
    </row>
    <row r="1485" spans="1:19">
      <c r="A1485" s="1" t="d">
        <v>2008-10-31</v>
      </c>
      <c r="B1485">
        <v>100.448501205444</v>
      </c>
      <c r="C1485">
        <v>96.617002410888603</v>
      </c>
      <c r="D1485">
        <v>100.448501205444</v>
      </c>
      <c r="E1485">
        <v>98.757901687621995</v>
      </c>
      <c r="F1485">
        <v>1483</v>
      </c>
      <c r="K1485">
        <f t="shared" si="192"/>
        <v>98.757901687621995</v>
      </c>
      <c r="L1485">
        <f t="shared" si="193"/>
        <v>99.674298553466798</v>
      </c>
      <c r="M1485">
        <f t="shared" si="186"/>
        <v>-9.1939133672782614E-3</v>
      </c>
      <c r="O1485">
        <f t="shared" si="187"/>
        <v>108.20490454776217</v>
      </c>
      <c r="P1485">
        <f t="shared" si="188"/>
        <v>-9.4470028601401737</v>
      </c>
      <c r="Q1485">
        <f t="shared" si="189"/>
        <v>12.268957364174083</v>
      </c>
      <c r="R1485">
        <f t="shared" si="190"/>
        <v>-0.76999231309792093</v>
      </c>
      <c r="S1485">
        <f t="shared" si="191"/>
        <v>98.757901687621995</v>
      </c>
    </row>
    <row r="1486" spans="1:19">
      <c r="A1486" s="1" t="d">
        <v>2008-11-03</v>
      </c>
      <c r="B1486">
        <v>101.42809951782201</v>
      </c>
      <c r="C1486">
        <v>98.437157058715798</v>
      </c>
      <c r="D1486">
        <v>99.397799758911106</v>
      </c>
      <c r="E1486">
        <v>98.655197830200194</v>
      </c>
      <c r="F1486">
        <v>1484</v>
      </c>
      <c r="K1486">
        <f t="shared" si="192"/>
        <v>98.655197830200194</v>
      </c>
      <c r="L1486">
        <f t="shared" si="193"/>
        <v>94.049502410888607</v>
      </c>
      <c r="M1486">
        <f t="shared" si="186"/>
        <v>4.8970970619174325E-2</v>
      </c>
      <c r="O1486">
        <f t="shared" si="187"/>
        <v>108.20490454776217</v>
      </c>
      <c r="P1486">
        <f t="shared" si="188"/>
        <v>-9.5497067175619748</v>
      </c>
      <c r="Q1486">
        <f t="shared" si="189"/>
        <v>12.268957364174083</v>
      </c>
      <c r="R1486">
        <f t="shared" si="190"/>
        <v>-0.77836334694972165</v>
      </c>
      <c r="S1486">
        <f t="shared" si="191"/>
        <v>98.655197830200194</v>
      </c>
    </row>
    <row r="1487" spans="1:19">
      <c r="A1487" s="1" t="d">
        <v>2008-11-04</v>
      </c>
      <c r="B1487">
        <v>103.36675537109301</v>
      </c>
      <c r="C1487">
        <v>97.517601928710903</v>
      </c>
      <c r="D1487">
        <v>98.639400482177706</v>
      </c>
      <c r="E1487">
        <v>102.30500000000001</v>
      </c>
      <c r="F1487">
        <v>1485</v>
      </c>
      <c r="K1487">
        <f t="shared" si="192"/>
        <v>102.30500000000001</v>
      </c>
      <c r="L1487">
        <f t="shared" si="193"/>
        <v>91.790101928710897</v>
      </c>
      <c r="M1487">
        <f t="shared" si="186"/>
        <v>0.11455372475188597</v>
      </c>
      <c r="O1487">
        <f t="shared" si="187"/>
        <v>108.20490454776217</v>
      </c>
      <c r="P1487">
        <f t="shared" si="188"/>
        <v>-5.8999045477621621</v>
      </c>
      <c r="Q1487">
        <f t="shared" si="189"/>
        <v>12.268957364174083</v>
      </c>
      <c r="R1487">
        <f t="shared" si="190"/>
        <v>-0.48088067898826947</v>
      </c>
      <c r="S1487">
        <f t="shared" si="191"/>
        <v>102.30500000000001</v>
      </c>
    </row>
    <row r="1488" spans="1:19">
      <c r="A1488" s="1" t="d">
        <v>2008-11-05</v>
      </c>
      <c r="B1488">
        <v>102.73950241088799</v>
      </c>
      <c r="C1488">
        <v>99.658501205444296</v>
      </c>
      <c r="D1488">
        <v>102.26549758911101</v>
      </c>
      <c r="E1488">
        <v>100.203597106933</v>
      </c>
      <c r="F1488">
        <v>1486</v>
      </c>
      <c r="K1488">
        <f t="shared" si="192"/>
        <v>100.203597106933</v>
      </c>
      <c r="L1488">
        <f t="shared" si="193"/>
        <v>99.382002410888603</v>
      </c>
      <c r="M1488">
        <f t="shared" si="186"/>
        <v>8.2670370501045642E-3</v>
      </c>
      <c r="O1488">
        <f t="shared" si="187"/>
        <v>108.20490454776217</v>
      </c>
      <c r="P1488">
        <f t="shared" si="188"/>
        <v>-8.0013074408291658</v>
      </c>
      <c r="Q1488">
        <f t="shared" si="189"/>
        <v>12.268957364174083</v>
      </c>
      <c r="R1488">
        <f t="shared" si="190"/>
        <v>-0.65215871270311443</v>
      </c>
      <c r="S1488">
        <f t="shared" si="191"/>
        <v>100.203597106933</v>
      </c>
    </row>
    <row r="1489" spans="1:19">
      <c r="A1489" s="1" t="d">
        <v>2008-11-06</v>
      </c>
      <c r="B1489">
        <v>100.341849517822</v>
      </c>
      <c r="C1489">
        <v>97.454400482177704</v>
      </c>
      <c r="D1489">
        <v>100.203597106933</v>
      </c>
      <c r="E1489">
        <v>97.525497589111296</v>
      </c>
      <c r="F1489">
        <v>1487</v>
      </c>
      <c r="K1489">
        <f t="shared" si="192"/>
        <v>97.525497589111296</v>
      </c>
      <c r="L1489">
        <f t="shared" si="193"/>
        <v>99.832302169799803</v>
      </c>
      <c r="M1489">
        <f t="shared" si="186"/>
        <v>-2.3106795401402036E-2</v>
      </c>
      <c r="O1489">
        <f t="shared" si="187"/>
        <v>108.20490454776217</v>
      </c>
      <c r="P1489">
        <f t="shared" si="188"/>
        <v>-10.679406958650873</v>
      </c>
      <c r="Q1489">
        <f t="shared" si="189"/>
        <v>12.268957364174083</v>
      </c>
      <c r="R1489">
        <f t="shared" si="190"/>
        <v>-0.87044128051461234</v>
      </c>
      <c r="S1489">
        <f t="shared" si="191"/>
        <v>97.525497589111296</v>
      </c>
    </row>
    <row r="1490" spans="1:19">
      <c r="A1490" s="1" t="d">
        <v>2008-11-07</v>
      </c>
      <c r="B1490">
        <v>99.697997589111296</v>
      </c>
      <c r="C1490">
        <v>96.743399276733399</v>
      </c>
      <c r="D1490">
        <v>97.567368698120106</v>
      </c>
      <c r="E1490">
        <v>98.599898071289005</v>
      </c>
      <c r="F1490">
        <v>1488</v>
      </c>
      <c r="K1490">
        <f t="shared" si="192"/>
        <v>98.599898071289005</v>
      </c>
      <c r="L1490">
        <f t="shared" si="193"/>
        <v>100.43586212158201</v>
      </c>
      <c r="M1490">
        <f t="shared" si="186"/>
        <v>-1.8279965059397663E-2</v>
      </c>
      <c r="O1490">
        <f t="shared" si="187"/>
        <v>108.20490454776217</v>
      </c>
      <c r="P1490">
        <f t="shared" si="188"/>
        <v>-9.6050064764731644</v>
      </c>
      <c r="Q1490">
        <f t="shared" si="189"/>
        <v>12.268957364174083</v>
      </c>
      <c r="R1490">
        <f t="shared" si="190"/>
        <v>-0.78287063777075494</v>
      </c>
      <c r="S1490">
        <f t="shared" si="191"/>
        <v>98.599898071289005</v>
      </c>
    </row>
    <row r="1491" spans="1:19">
      <c r="A1491" s="1" t="d">
        <v>2008-11-10</v>
      </c>
      <c r="B1491">
        <v>101.420203857421</v>
      </c>
      <c r="C1491">
        <v>98.141702651977496</v>
      </c>
      <c r="D1491">
        <v>100.227302169799</v>
      </c>
      <c r="E1491">
        <v>98.655987396240207</v>
      </c>
      <c r="F1491">
        <v>1489</v>
      </c>
      <c r="K1491">
        <f t="shared" si="192"/>
        <v>98.655987396240207</v>
      </c>
      <c r="L1491">
        <f t="shared" si="193"/>
        <v>98.757901687621995</v>
      </c>
      <c r="M1491">
        <f t="shared" si="186"/>
        <v>-1.0319608825241078E-3</v>
      </c>
      <c r="O1491">
        <f t="shared" si="187"/>
        <v>108.20490454776217</v>
      </c>
      <c r="P1491">
        <f t="shared" si="188"/>
        <v>-9.5489171515219624</v>
      </c>
      <c r="Q1491">
        <f t="shared" si="189"/>
        <v>12.268957364174083</v>
      </c>
      <c r="R1491">
        <f t="shared" si="190"/>
        <v>-0.77829899217069887</v>
      </c>
      <c r="S1491">
        <f t="shared" si="191"/>
        <v>98.655987396240207</v>
      </c>
    </row>
    <row r="1492" spans="1:19">
      <c r="A1492" s="1" t="d">
        <v>2008-11-11</v>
      </c>
      <c r="B1492">
        <v>99.103918457031199</v>
      </c>
      <c r="C1492">
        <v>95.834108505249006</v>
      </c>
      <c r="D1492">
        <v>98.655197830200194</v>
      </c>
      <c r="E1492">
        <v>96.158800964355393</v>
      </c>
      <c r="F1492">
        <v>1490</v>
      </c>
      <c r="K1492">
        <f t="shared" si="192"/>
        <v>96.158800964355393</v>
      </c>
      <c r="L1492">
        <f t="shared" si="193"/>
        <v>98.655197830200194</v>
      </c>
      <c r="M1492">
        <f t="shared" si="186"/>
        <v>-2.5304260908193155E-2</v>
      </c>
      <c r="O1492">
        <f t="shared" si="187"/>
        <v>108.20490454776217</v>
      </c>
      <c r="P1492">
        <f t="shared" si="188"/>
        <v>-12.046103583406776</v>
      </c>
      <c r="Q1492">
        <f t="shared" si="189"/>
        <v>12.268957364174083</v>
      </c>
      <c r="R1492">
        <f t="shared" si="190"/>
        <v>-0.98183596420197439</v>
      </c>
      <c r="S1492">
        <f t="shared" si="191"/>
        <v>96.158800964355393</v>
      </c>
    </row>
    <row r="1493" spans="1:19">
      <c r="A1493" s="1" t="d">
        <v>2008-11-12</v>
      </c>
      <c r="B1493">
        <v>97.774349517822202</v>
      </c>
      <c r="C1493">
        <v>92.982997589111307</v>
      </c>
      <c r="D1493">
        <v>96.194349517822204</v>
      </c>
      <c r="E1493">
        <v>93.314802169799805</v>
      </c>
      <c r="F1493">
        <v>1491</v>
      </c>
      <c r="K1493">
        <f t="shared" si="192"/>
        <v>93.314802169799805</v>
      </c>
      <c r="L1493">
        <f t="shared" si="193"/>
        <v>102.30500000000001</v>
      </c>
      <c r="M1493">
        <f t="shared" si="186"/>
        <v>-8.7876426667320318E-2</v>
      </c>
      <c r="O1493">
        <f t="shared" si="187"/>
        <v>108.20490454776217</v>
      </c>
      <c r="P1493">
        <f t="shared" si="188"/>
        <v>-14.890102377962364</v>
      </c>
      <c r="Q1493">
        <f t="shared" si="189"/>
        <v>12.268957364174083</v>
      </c>
      <c r="R1493">
        <f t="shared" si="190"/>
        <v>-1.2136404044765976</v>
      </c>
      <c r="S1493">
        <f t="shared" si="191"/>
        <v>93.314802169799805</v>
      </c>
    </row>
    <row r="1494" spans="1:19">
      <c r="A1494" s="1" t="d">
        <v>2008-11-13</v>
      </c>
      <c r="B1494">
        <v>99.429400482177698</v>
      </c>
      <c r="C1494">
        <v>93.338501205444302</v>
      </c>
      <c r="D1494">
        <v>93.338501205444302</v>
      </c>
      <c r="E1494">
        <v>98.5445983123779</v>
      </c>
      <c r="F1494">
        <v>1492</v>
      </c>
      <c r="K1494">
        <f t="shared" si="192"/>
        <v>98.5445983123779</v>
      </c>
      <c r="L1494">
        <f t="shared" si="193"/>
        <v>100.203597106933</v>
      </c>
      <c r="M1494">
        <f t="shared" si="186"/>
        <v>-1.6556279838783494E-2</v>
      </c>
      <c r="O1494">
        <f t="shared" si="187"/>
        <v>108.20490454776217</v>
      </c>
      <c r="P1494">
        <f t="shared" si="188"/>
        <v>-9.6603062353842688</v>
      </c>
      <c r="Q1494">
        <f t="shared" si="189"/>
        <v>12.268957364174083</v>
      </c>
      <c r="R1494">
        <f t="shared" si="190"/>
        <v>-0.78737792859178113</v>
      </c>
      <c r="S1494">
        <f t="shared" si="191"/>
        <v>98.5445983123779</v>
      </c>
    </row>
    <row r="1495" spans="1:19">
      <c r="A1495" s="1" t="d">
        <v>2008-11-14</v>
      </c>
      <c r="B1495">
        <v>98.75</v>
      </c>
      <c r="C1495">
        <v>96.142997589111303</v>
      </c>
      <c r="D1495">
        <v>98.582521591186506</v>
      </c>
      <c r="E1495">
        <v>96.553800964355403</v>
      </c>
      <c r="F1495">
        <v>1493</v>
      </c>
      <c r="K1495">
        <f t="shared" si="192"/>
        <v>96.553800964355403</v>
      </c>
      <c r="L1495">
        <f t="shared" si="193"/>
        <v>97.525497589111296</v>
      </c>
      <c r="M1495">
        <f t="shared" si="186"/>
        <v>-9.9635136326070572E-3</v>
      </c>
      <c r="O1495">
        <f t="shared" si="187"/>
        <v>108.20490454776217</v>
      </c>
      <c r="P1495">
        <f t="shared" si="188"/>
        <v>-11.651103583406766</v>
      </c>
      <c r="Q1495">
        <f t="shared" si="189"/>
        <v>12.268957364174083</v>
      </c>
      <c r="R1495">
        <f t="shared" si="190"/>
        <v>-0.94964088940666802</v>
      </c>
      <c r="S1495">
        <f t="shared" si="191"/>
        <v>96.553800964355403</v>
      </c>
    </row>
    <row r="1496" spans="1:19">
      <c r="A1496" s="1" t="d">
        <v>2008-11-17</v>
      </c>
      <c r="B1496">
        <v>97.817799758911093</v>
      </c>
      <c r="C1496">
        <v>95.068597106933595</v>
      </c>
      <c r="D1496">
        <v>95.225021591186504</v>
      </c>
      <c r="E1496">
        <v>96.285197830200104</v>
      </c>
      <c r="F1496">
        <v>1494</v>
      </c>
      <c r="K1496">
        <f t="shared" si="192"/>
        <v>96.285197830200104</v>
      </c>
      <c r="L1496">
        <f t="shared" si="193"/>
        <v>98.599898071289005</v>
      </c>
      <c r="M1496">
        <f t="shared" si="186"/>
        <v>-2.3475685942548785E-2</v>
      </c>
      <c r="O1496">
        <f t="shared" si="187"/>
        <v>108.20490454776217</v>
      </c>
      <c r="P1496">
        <f t="shared" si="188"/>
        <v>-11.919706717562065</v>
      </c>
      <c r="Q1496">
        <f t="shared" si="189"/>
        <v>12.268957364174083</v>
      </c>
      <c r="R1496">
        <f t="shared" si="190"/>
        <v>-0.97153379572156262</v>
      </c>
      <c r="S1496">
        <f t="shared" si="191"/>
        <v>96.285197830200104</v>
      </c>
    </row>
    <row r="1497" spans="1:19">
      <c r="A1497" s="1" t="d">
        <v>2008-11-18</v>
      </c>
      <c r="B1497">
        <v>97.572901687621993</v>
      </c>
      <c r="C1497">
        <v>95.627917251586894</v>
      </c>
      <c r="D1497">
        <v>96.293099517822199</v>
      </c>
      <c r="E1497">
        <v>96.583032989501902</v>
      </c>
      <c r="F1497">
        <v>1495</v>
      </c>
      <c r="K1497">
        <f t="shared" si="192"/>
        <v>96.583032989501902</v>
      </c>
      <c r="L1497">
        <f t="shared" si="193"/>
        <v>98.655987396240207</v>
      </c>
      <c r="M1497">
        <f t="shared" si="186"/>
        <v>-2.1011947287218669E-2</v>
      </c>
      <c r="O1497">
        <f t="shared" si="187"/>
        <v>108.20490454776217</v>
      </c>
      <c r="P1497">
        <f t="shared" si="188"/>
        <v>-11.621871558260267</v>
      </c>
      <c r="Q1497">
        <f t="shared" si="189"/>
        <v>12.268957364174083</v>
      </c>
      <c r="R1497">
        <f t="shared" si="190"/>
        <v>-0.94725828880917495</v>
      </c>
      <c r="S1497">
        <f t="shared" si="191"/>
        <v>96.583032989501902</v>
      </c>
    </row>
    <row r="1498" spans="1:19">
      <c r="A1498" s="1" t="d">
        <v>2008-11-19</v>
      </c>
      <c r="B1498">
        <v>97.960789566040006</v>
      </c>
      <c r="C1498">
        <v>94.195650482177697</v>
      </c>
      <c r="D1498">
        <v>96.514298553466801</v>
      </c>
      <c r="E1498">
        <v>94.842660675048805</v>
      </c>
      <c r="F1498">
        <v>1496</v>
      </c>
      <c r="K1498">
        <f t="shared" si="192"/>
        <v>94.842660675048805</v>
      </c>
      <c r="L1498">
        <f t="shared" si="193"/>
        <v>96.158800964355393</v>
      </c>
      <c r="M1498">
        <f t="shared" si="186"/>
        <v>-1.3687153709356914E-2</v>
      </c>
      <c r="O1498">
        <f t="shared" si="187"/>
        <v>108.20490454776217</v>
      </c>
      <c r="P1498">
        <f t="shared" si="188"/>
        <v>-13.362243872713364</v>
      </c>
      <c r="Q1498">
        <f t="shared" si="189"/>
        <v>12.268957364174083</v>
      </c>
      <c r="R1498">
        <f t="shared" si="190"/>
        <v>-1.0891099770003054</v>
      </c>
      <c r="S1498">
        <f t="shared" si="191"/>
        <v>94.842660675048805</v>
      </c>
    </row>
    <row r="1499" spans="1:19">
      <c r="A1499" s="1" t="d">
        <v>2008-11-20</v>
      </c>
      <c r="B1499">
        <v>95.5631427001953</v>
      </c>
      <c r="C1499">
        <v>91.995497589111295</v>
      </c>
      <c r="D1499">
        <v>94.796052169799793</v>
      </c>
      <c r="E1499">
        <v>92.3983992767334</v>
      </c>
      <c r="F1499">
        <v>1497</v>
      </c>
      <c r="K1499">
        <f t="shared" si="192"/>
        <v>92.3983992767334</v>
      </c>
      <c r="L1499">
        <f t="shared" si="193"/>
        <v>93.314802169799805</v>
      </c>
      <c r="M1499">
        <f t="shared" si="186"/>
        <v>-9.8205522784999832E-3</v>
      </c>
      <c r="O1499">
        <f t="shared" si="187"/>
        <v>108.20490454776217</v>
      </c>
      <c r="P1499">
        <f t="shared" si="188"/>
        <v>-15.806505271028769</v>
      </c>
      <c r="Q1499">
        <f t="shared" si="189"/>
        <v>12.268957364174083</v>
      </c>
      <c r="R1499">
        <f t="shared" si="190"/>
        <v>-1.2883332138054768</v>
      </c>
      <c r="S1499">
        <f t="shared" si="191"/>
        <v>92.3983992767334</v>
      </c>
    </row>
    <row r="1500" spans="1:19">
      <c r="A1500" s="1" t="d">
        <v>2008-11-21</v>
      </c>
      <c r="B1500">
        <v>95.439898071288994</v>
      </c>
      <c r="C1500">
        <v>92.256199035644499</v>
      </c>
      <c r="D1500">
        <v>92.3589028930664</v>
      </c>
      <c r="E1500">
        <v>95.384598312377904</v>
      </c>
      <c r="F1500">
        <v>1498</v>
      </c>
      <c r="K1500">
        <f t="shared" si="192"/>
        <v>95.384598312377904</v>
      </c>
      <c r="L1500">
        <f t="shared" si="193"/>
        <v>98.5445983123779</v>
      </c>
      <c r="M1500">
        <f t="shared" si="186"/>
        <v>-3.2066699282522482E-2</v>
      </c>
      <c r="O1500">
        <f t="shared" si="187"/>
        <v>108.20490454776217</v>
      </c>
      <c r="P1500">
        <f t="shared" si="188"/>
        <v>-12.820306235384265</v>
      </c>
      <c r="Q1500">
        <f t="shared" si="189"/>
        <v>12.268957364174083</v>
      </c>
      <c r="R1500">
        <f t="shared" si="190"/>
        <v>-1.0449385269542257</v>
      </c>
      <c r="S1500">
        <f t="shared" si="191"/>
        <v>95.384598312377904</v>
      </c>
    </row>
    <row r="1501" spans="1:19">
      <c r="A1501" s="1" t="d">
        <v>2008-11-24</v>
      </c>
      <c r="B1501">
        <v>99.650599517822201</v>
      </c>
      <c r="C1501">
        <v>94.436600723266594</v>
      </c>
      <c r="D1501">
        <v>95.763800964355397</v>
      </c>
      <c r="E1501">
        <v>98.832952651977493</v>
      </c>
      <c r="F1501">
        <v>1499</v>
      </c>
      <c r="K1501">
        <f t="shared" si="192"/>
        <v>98.832952651977493</v>
      </c>
      <c r="L1501">
        <f t="shared" si="193"/>
        <v>96.553800964355403</v>
      </c>
      <c r="M1501">
        <f t="shared" si="186"/>
        <v>2.3604991878708903E-2</v>
      </c>
      <c r="O1501">
        <f t="shared" si="187"/>
        <v>108.20490454776217</v>
      </c>
      <c r="P1501">
        <f t="shared" si="188"/>
        <v>-9.3719518957846759</v>
      </c>
      <c r="Q1501">
        <f t="shared" si="189"/>
        <v>12.268957364174083</v>
      </c>
      <c r="R1501">
        <f t="shared" si="190"/>
        <v>-0.76387517028555374</v>
      </c>
      <c r="S1501">
        <f t="shared" si="191"/>
        <v>98.832952651977493</v>
      </c>
    </row>
    <row r="1502" spans="1:19">
      <c r="A1502" s="1" t="d">
        <v>2008-11-25</v>
      </c>
      <c r="B1502">
        <v>99.397799758911106</v>
      </c>
      <c r="C1502">
        <v>97.004100723266603</v>
      </c>
      <c r="D1502">
        <v>98.836900482177697</v>
      </c>
      <c r="E1502">
        <v>98.2254388427734</v>
      </c>
      <c r="F1502">
        <v>1500</v>
      </c>
      <c r="K1502">
        <f t="shared" si="192"/>
        <v>98.2254388427734</v>
      </c>
      <c r="L1502">
        <f t="shared" si="193"/>
        <v>96.285197830200104</v>
      </c>
      <c r="M1502">
        <f t="shared" si="186"/>
        <v>2.0150979135909575E-2</v>
      </c>
      <c r="O1502">
        <f t="shared" si="187"/>
        <v>108.20490454776217</v>
      </c>
      <c r="P1502">
        <f t="shared" si="188"/>
        <v>-9.9794657049887689</v>
      </c>
      <c r="Q1502">
        <f t="shared" si="189"/>
        <v>12.268957364174083</v>
      </c>
      <c r="R1502">
        <f t="shared" si="190"/>
        <v>-0.81339150579569752</v>
      </c>
      <c r="S1502">
        <f t="shared" si="191"/>
        <v>98.2254388427734</v>
      </c>
    </row>
    <row r="1503" spans="1:19">
      <c r="A1503" s="1" t="d">
        <v>2008-11-26</v>
      </c>
      <c r="B1503">
        <v>98.283902893066397</v>
      </c>
      <c r="C1503">
        <v>96.430562362670898</v>
      </c>
      <c r="D1503">
        <v>98.283902893066397</v>
      </c>
      <c r="E1503">
        <v>97.383297348022396</v>
      </c>
      <c r="F1503">
        <v>1501</v>
      </c>
      <c r="K1503">
        <f t="shared" si="192"/>
        <v>97.383297348022396</v>
      </c>
      <c r="L1503">
        <f t="shared" si="193"/>
        <v>96.583032989501902</v>
      </c>
      <c r="M1503">
        <f t="shared" si="186"/>
        <v>8.285765457453298E-3</v>
      </c>
      <c r="O1503">
        <f t="shared" si="187"/>
        <v>108.20490454776217</v>
      </c>
      <c r="P1503">
        <f t="shared" si="188"/>
        <v>-10.821607199739773</v>
      </c>
      <c r="Q1503">
        <f t="shared" si="189"/>
        <v>12.268957364174083</v>
      </c>
      <c r="R1503">
        <f t="shared" si="190"/>
        <v>-0.88203152709123933</v>
      </c>
      <c r="S1503">
        <f t="shared" si="191"/>
        <v>97.383297348022396</v>
      </c>
    </row>
    <row r="1504" spans="1:19">
      <c r="A1504" s="1" t="d">
        <v>2008-11-27</v>
      </c>
      <c r="B1504">
        <v>97.659802169799804</v>
      </c>
      <c r="C1504">
        <v>96.790797348022394</v>
      </c>
      <c r="D1504">
        <v>97.351702651977504</v>
      </c>
      <c r="E1504">
        <v>97.201600723266594</v>
      </c>
      <c r="F1504">
        <v>1502</v>
      </c>
      <c r="K1504">
        <f t="shared" si="192"/>
        <v>97.201600723266594</v>
      </c>
      <c r="L1504">
        <f t="shared" si="193"/>
        <v>94.842660675048805</v>
      </c>
      <c r="M1504">
        <f t="shared" si="186"/>
        <v>2.4872141201310427E-2</v>
      </c>
      <c r="O1504">
        <f t="shared" si="187"/>
        <v>108.20490454776217</v>
      </c>
      <c r="P1504">
        <f t="shared" si="188"/>
        <v>-11.003303824495575</v>
      </c>
      <c r="Q1504">
        <f t="shared" si="189"/>
        <v>12.268957364174083</v>
      </c>
      <c r="R1504">
        <f t="shared" si="190"/>
        <v>-0.89684098639267629</v>
      </c>
      <c r="S1504">
        <f t="shared" si="191"/>
        <v>97.201600723266594</v>
      </c>
    </row>
    <row r="1505" spans="1:19">
      <c r="A1505" s="1" t="d">
        <v>2008-11-28</v>
      </c>
      <c r="B1505">
        <v>97.486001205444296</v>
      </c>
      <c r="C1505">
        <v>95.194999999999993</v>
      </c>
      <c r="D1505">
        <v>97.185797348022405</v>
      </c>
      <c r="E1505">
        <v>95.7795983123779</v>
      </c>
      <c r="F1505">
        <v>1503</v>
      </c>
      <c r="K1505">
        <f t="shared" si="192"/>
        <v>95.7795983123779</v>
      </c>
      <c r="L1505">
        <f t="shared" si="193"/>
        <v>92.3983992767334</v>
      </c>
      <c r="M1505">
        <f t="shared" si="186"/>
        <v>3.6593697099857714E-2</v>
      </c>
      <c r="O1505">
        <f t="shared" si="187"/>
        <v>108.20490454776217</v>
      </c>
      <c r="P1505">
        <f t="shared" si="188"/>
        <v>-12.425306235384269</v>
      </c>
      <c r="Q1505">
        <f t="shared" si="189"/>
        <v>12.268957364174083</v>
      </c>
      <c r="R1505">
        <f t="shared" si="190"/>
        <v>-1.0127434521589205</v>
      </c>
      <c r="S1505">
        <f t="shared" si="191"/>
        <v>95.7795983123779</v>
      </c>
    </row>
    <row r="1506" spans="1:19">
      <c r="A1506" s="1" t="d">
        <v>2008-12-01</v>
      </c>
      <c r="B1506">
        <v>95.575781784057597</v>
      </c>
      <c r="C1506">
        <v>92.619598312377903</v>
      </c>
      <c r="D1506">
        <v>95.424100723266605</v>
      </c>
      <c r="E1506">
        <v>92.746001205444301</v>
      </c>
      <c r="F1506">
        <v>1504</v>
      </c>
      <c r="K1506">
        <f t="shared" si="192"/>
        <v>92.746001205444301</v>
      </c>
      <c r="L1506">
        <f t="shared" si="193"/>
        <v>95.384598312377904</v>
      </c>
      <c r="M1506">
        <f t="shared" si="186"/>
        <v>-2.7662716556108746E-2</v>
      </c>
      <c r="O1506">
        <f t="shared" si="187"/>
        <v>108.20490454776217</v>
      </c>
      <c r="P1506">
        <f t="shared" si="188"/>
        <v>-15.458903342317868</v>
      </c>
      <c r="Q1506">
        <f t="shared" si="189"/>
        <v>12.268957364174083</v>
      </c>
      <c r="R1506">
        <f t="shared" si="190"/>
        <v>-1.2600013907830971</v>
      </c>
      <c r="S1506">
        <f t="shared" si="191"/>
        <v>92.746001205444301</v>
      </c>
    </row>
    <row r="1507" spans="1:19">
      <c r="A1507" s="1" t="d">
        <v>2008-12-02</v>
      </c>
      <c r="B1507">
        <v>94.2627997589111</v>
      </c>
      <c r="C1507">
        <v>92.177989807128895</v>
      </c>
      <c r="D1507">
        <v>92.665417251586902</v>
      </c>
      <c r="E1507">
        <v>93.518618698120093</v>
      </c>
      <c r="F1507">
        <v>1505</v>
      </c>
      <c r="K1507">
        <f t="shared" si="192"/>
        <v>93.518618698120093</v>
      </c>
      <c r="L1507">
        <f t="shared" si="193"/>
        <v>98.832952651977493</v>
      </c>
      <c r="M1507">
        <f t="shared" si="186"/>
        <v>-5.3770871063327119E-2</v>
      </c>
      <c r="O1507">
        <f t="shared" si="187"/>
        <v>108.20490454776217</v>
      </c>
      <c r="P1507">
        <f t="shared" si="188"/>
        <v>-14.686285849642076</v>
      </c>
      <c r="Q1507">
        <f t="shared" si="189"/>
        <v>12.268957364174083</v>
      </c>
      <c r="R1507">
        <f t="shared" si="190"/>
        <v>-1.1970280288467463</v>
      </c>
      <c r="S1507">
        <f t="shared" si="191"/>
        <v>93.518618698120093</v>
      </c>
    </row>
    <row r="1508" spans="1:19">
      <c r="A1508" s="1" t="d">
        <v>2008-12-03</v>
      </c>
      <c r="B1508">
        <v>94.081097106933598</v>
      </c>
      <c r="C1508">
        <v>92.351001205444305</v>
      </c>
      <c r="D1508">
        <v>93.516249999999999</v>
      </c>
      <c r="E1508">
        <v>93.490182266235294</v>
      </c>
      <c r="F1508">
        <v>1506</v>
      </c>
      <c r="K1508">
        <f t="shared" si="192"/>
        <v>93.490182266235294</v>
      </c>
      <c r="L1508">
        <f t="shared" si="193"/>
        <v>98.2254388427734</v>
      </c>
      <c r="M1508">
        <f t="shared" si="186"/>
        <v>-4.8208047042861191E-2</v>
      </c>
      <c r="O1508">
        <f t="shared" si="187"/>
        <v>108.20490454776217</v>
      </c>
      <c r="P1508">
        <f t="shared" si="188"/>
        <v>-14.714722281526875</v>
      </c>
      <c r="Q1508">
        <f t="shared" si="189"/>
        <v>12.268957364174083</v>
      </c>
      <c r="R1508">
        <f t="shared" si="190"/>
        <v>-1.1993457834073609</v>
      </c>
      <c r="S1508">
        <f t="shared" si="191"/>
        <v>93.490182266235294</v>
      </c>
    </row>
    <row r="1509" spans="1:19">
      <c r="A1509" s="1" t="d">
        <v>2008-12-04</v>
      </c>
      <c r="B1509">
        <v>94.215401687622006</v>
      </c>
      <c r="C1509">
        <v>92.066600723266603</v>
      </c>
      <c r="D1509">
        <v>93.456212844848594</v>
      </c>
      <c r="E1509">
        <v>93.291097106933506</v>
      </c>
      <c r="F1509">
        <v>1507</v>
      </c>
      <c r="K1509">
        <f t="shared" si="192"/>
        <v>93.291097106933506</v>
      </c>
      <c r="L1509">
        <f t="shared" si="193"/>
        <v>97.383297348022396</v>
      </c>
      <c r="M1509">
        <f t="shared" si="186"/>
        <v>-4.2021582268512048E-2</v>
      </c>
      <c r="O1509">
        <f t="shared" si="187"/>
        <v>108.20490454776217</v>
      </c>
      <c r="P1509">
        <f t="shared" si="188"/>
        <v>-14.913807440828663</v>
      </c>
      <c r="Q1509">
        <f t="shared" si="189"/>
        <v>12.268957364174083</v>
      </c>
      <c r="R1509">
        <f t="shared" si="190"/>
        <v>-1.2155725216209212</v>
      </c>
      <c r="S1509">
        <f t="shared" si="191"/>
        <v>93.291097106933506</v>
      </c>
    </row>
    <row r="1510" spans="1:19">
      <c r="A1510" s="1" t="d">
        <v>2008-12-05</v>
      </c>
      <c r="B1510">
        <v>93.630797348022398</v>
      </c>
      <c r="C1510">
        <v>91.687398071288996</v>
      </c>
      <c r="D1510">
        <v>93.291097106933506</v>
      </c>
      <c r="E1510">
        <v>93.235797348022402</v>
      </c>
      <c r="F1510">
        <v>1508</v>
      </c>
      <c r="K1510">
        <f t="shared" si="192"/>
        <v>93.235797348022402</v>
      </c>
      <c r="L1510">
        <f t="shared" si="193"/>
        <v>97.201600723266594</v>
      </c>
      <c r="M1510">
        <f t="shared" si="186"/>
        <v>-4.0799774342552775E-2</v>
      </c>
      <c r="O1510">
        <f t="shared" si="187"/>
        <v>108.20490454776217</v>
      </c>
      <c r="P1510">
        <f t="shared" si="188"/>
        <v>-14.969107199739767</v>
      </c>
      <c r="Q1510">
        <f t="shared" si="189"/>
        <v>12.268957364174083</v>
      </c>
      <c r="R1510">
        <f t="shared" si="190"/>
        <v>-1.2200798124419476</v>
      </c>
      <c r="S1510">
        <f t="shared" si="191"/>
        <v>93.235797348022402</v>
      </c>
    </row>
    <row r="1511" spans="1:19">
      <c r="A1511" s="1" t="d">
        <v>2008-12-08</v>
      </c>
      <c r="B1511">
        <v>95.440687637329106</v>
      </c>
      <c r="C1511">
        <v>93.2824118804931</v>
      </c>
      <c r="D1511">
        <v>93.317170867919899</v>
      </c>
      <c r="E1511">
        <v>94.837917251586902</v>
      </c>
      <c r="F1511">
        <v>1509</v>
      </c>
      <c r="K1511">
        <f t="shared" si="192"/>
        <v>94.837917251586902</v>
      </c>
      <c r="L1511">
        <f t="shared" si="193"/>
        <v>95.7795983123779</v>
      </c>
      <c r="M1511">
        <f t="shared" si="186"/>
        <v>-9.8317499486663129E-3</v>
      </c>
      <c r="O1511">
        <f t="shared" si="187"/>
        <v>108.20490454776217</v>
      </c>
      <c r="P1511">
        <f t="shared" si="188"/>
        <v>-13.366987296175267</v>
      </c>
      <c r="Q1511">
        <f t="shared" si="189"/>
        <v>12.268957364174083</v>
      </c>
      <c r="R1511">
        <f t="shared" si="190"/>
        <v>-1.08949659693231</v>
      </c>
      <c r="S1511">
        <f t="shared" si="191"/>
        <v>94.837917251586902</v>
      </c>
    </row>
    <row r="1512" spans="1:19">
      <c r="A1512" s="1" t="d">
        <v>2008-12-09</v>
      </c>
      <c r="B1512">
        <v>94.965899276733396</v>
      </c>
      <c r="C1512">
        <v>93.583399276733402</v>
      </c>
      <c r="D1512">
        <v>94.847398071289007</v>
      </c>
      <c r="E1512">
        <v>94.270701446533195</v>
      </c>
      <c r="F1512">
        <v>1510</v>
      </c>
      <c r="K1512">
        <f t="shared" si="192"/>
        <v>94.270701446533195</v>
      </c>
      <c r="L1512">
        <f t="shared" si="193"/>
        <v>92.746001205444301</v>
      </c>
      <c r="M1512">
        <f t="shared" si="186"/>
        <v>1.6439525384080778E-2</v>
      </c>
      <c r="O1512">
        <f t="shared" si="187"/>
        <v>108.20490454776217</v>
      </c>
      <c r="P1512">
        <f t="shared" si="188"/>
        <v>-13.934203101228974</v>
      </c>
      <c r="Q1512">
        <f t="shared" si="189"/>
        <v>12.268957364174083</v>
      </c>
      <c r="R1512">
        <f t="shared" si="190"/>
        <v>-1.1357283824229012</v>
      </c>
      <c r="S1512">
        <f t="shared" si="191"/>
        <v>94.270701446533195</v>
      </c>
    </row>
    <row r="1513" spans="1:19">
      <c r="A1513" s="1" t="d">
        <v>2008-12-10</v>
      </c>
      <c r="B1513">
        <v>95.850701446533193</v>
      </c>
      <c r="C1513">
        <v>94.247002410888697</v>
      </c>
      <c r="D1513">
        <v>94.247002410888697</v>
      </c>
      <c r="E1513">
        <v>95.453332748413004</v>
      </c>
      <c r="F1513">
        <v>1511</v>
      </c>
      <c r="K1513">
        <f t="shared" si="192"/>
        <v>95.453332748413004</v>
      </c>
      <c r="L1513">
        <f t="shared" si="193"/>
        <v>93.518618698120093</v>
      </c>
      <c r="M1513">
        <f t="shared" si="186"/>
        <v>2.0688009267311847E-2</v>
      </c>
      <c r="O1513">
        <f t="shared" si="187"/>
        <v>108.20490454776217</v>
      </c>
      <c r="P1513">
        <f t="shared" si="188"/>
        <v>-12.751571799349165</v>
      </c>
      <c r="Q1513">
        <f t="shared" si="189"/>
        <v>12.268957364174083</v>
      </c>
      <c r="R1513">
        <f t="shared" si="190"/>
        <v>-1.0393362223740656</v>
      </c>
      <c r="S1513">
        <f t="shared" si="191"/>
        <v>95.453332748413004</v>
      </c>
    </row>
    <row r="1514" spans="1:19">
      <c r="A1514" s="1" t="d">
        <v>2008-12-11</v>
      </c>
      <c r="B1514">
        <v>96.925101928710902</v>
      </c>
      <c r="C1514">
        <v>95.029100723266595</v>
      </c>
      <c r="D1514">
        <v>95.443062362670901</v>
      </c>
      <c r="E1514">
        <v>96.354721832275402</v>
      </c>
      <c r="F1514">
        <v>1512</v>
      </c>
      <c r="K1514">
        <f t="shared" si="192"/>
        <v>96.354721832275402</v>
      </c>
      <c r="L1514">
        <f t="shared" si="193"/>
        <v>93.490182266235294</v>
      </c>
      <c r="M1514">
        <f t="shared" si="186"/>
        <v>3.0640004079601102E-2</v>
      </c>
      <c r="O1514">
        <f t="shared" si="187"/>
        <v>108.20490454776217</v>
      </c>
      <c r="P1514">
        <f t="shared" si="188"/>
        <v>-11.850182715486767</v>
      </c>
      <c r="Q1514">
        <f t="shared" si="189"/>
        <v>12.268957364174083</v>
      </c>
      <c r="R1514">
        <f t="shared" si="190"/>
        <v>-0.96586713636236465</v>
      </c>
      <c r="S1514">
        <f t="shared" si="191"/>
        <v>96.354721832275402</v>
      </c>
    </row>
    <row r="1515" spans="1:19">
      <c r="A1515" s="1" t="d">
        <v>2008-12-12</v>
      </c>
      <c r="B1515">
        <v>96.735497589111304</v>
      </c>
      <c r="C1515">
        <v>93.622901687622004</v>
      </c>
      <c r="D1515">
        <v>96.369729614257807</v>
      </c>
      <c r="E1515">
        <v>96.056097106933507</v>
      </c>
      <c r="F1515">
        <v>1513</v>
      </c>
      <c r="K1515">
        <f t="shared" si="192"/>
        <v>96.056097106933507</v>
      </c>
      <c r="L1515">
        <f t="shared" si="193"/>
        <v>93.291097106933506</v>
      </c>
      <c r="M1515">
        <f t="shared" si="186"/>
        <v>2.9638412300271977E-2</v>
      </c>
      <c r="O1515">
        <f t="shared" si="187"/>
        <v>108.20490454776217</v>
      </c>
      <c r="P1515">
        <f t="shared" si="188"/>
        <v>-12.148807440828662</v>
      </c>
      <c r="Q1515">
        <f t="shared" si="189"/>
        <v>12.268957364174083</v>
      </c>
      <c r="R1515">
        <f t="shared" si="190"/>
        <v>-0.99020699805378209</v>
      </c>
      <c r="S1515">
        <f t="shared" si="191"/>
        <v>96.056097106933507</v>
      </c>
    </row>
    <row r="1516" spans="1:19">
      <c r="A1516" s="1" t="d">
        <v>2008-12-15</v>
      </c>
      <c r="B1516">
        <v>98.359737396240206</v>
      </c>
      <c r="C1516">
        <v>96.198297348022393</v>
      </c>
      <c r="D1516">
        <v>96.316798553466796</v>
      </c>
      <c r="E1516">
        <v>97.920497589111307</v>
      </c>
      <c r="F1516">
        <v>1514</v>
      </c>
      <c r="K1516">
        <f t="shared" si="192"/>
        <v>97.920497589111307</v>
      </c>
      <c r="L1516">
        <f t="shared" si="193"/>
        <v>93.235797348022402</v>
      </c>
      <c r="M1516">
        <f t="shared" si="186"/>
        <v>5.0245725079201886E-2</v>
      </c>
      <c r="O1516">
        <f t="shared" si="187"/>
        <v>108.20490454776217</v>
      </c>
      <c r="P1516">
        <f t="shared" si="188"/>
        <v>-10.284406958650862</v>
      </c>
      <c r="Q1516">
        <f t="shared" si="189"/>
        <v>12.268957364174083</v>
      </c>
      <c r="R1516">
        <f t="shared" si="190"/>
        <v>-0.83824620571930597</v>
      </c>
      <c r="S1516">
        <f t="shared" si="191"/>
        <v>97.920497589111307</v>
      </c>
    </row>
    <row r="1517" spans="1:19">
      <c r="A1517" s="1" t="d">
        <v>2008-12-16</v>
      </c>
      <c r="B1517">
        <v>99.094437637329094</v>
      </c>
      <c r="C1517">
        <v>96.931418457031199</v>
      </c>
      <c r="D1517">
        <v>97.881001205444306</v>
      </c>
      <c r="E1517">
        <v>98.508260192871006</v>
      </c>
      <c r="F1517">
        <v>1515</v>
      </c>
      <c r="K1517">
        <f t="shared" si="192"/>
        <v>98.508260192871006</v>
      </c>
      <c r="L1517">
        <f t="shared" si="193"/>
        <v>94.837917251586902</v>
      </c>
      <c r="M1517">
        <f t="shared" si="186"/>
        <v>3.8701218327553466E-2</v>
      </c>
      <c r="O1517">
        <f t="shared" si="187"/>
        <v>108.20490454776217</v>
      </c>
      <c r="P1517">
        <f t="shared" si="188"/>
        <v>-9.6966443548911627</v>
      </c>
      <c r="Q1517">
        <f t="shared" si="189"/>
        <v>12.268957364174083</v>
      </c>
      <c r="R1517">
        <f t="shared" si="190"/>
        <v>-0.79033972220050319</v>
      </c>
      <c r="S1517">
        <f t="shared" si="191"/>
        <v>98.508260192871006</v>
      </c>
    </row>
    <row r="1518" spans="1:19">
      <c r="A1518" s="1" t="d">
        <v>2008-12-17</v>
      </c>
      <c r="B1518">
        <v>100.030591735839</v>
      </c>
      <c r="C1518">
        <v>98.117997589111297</v>
      </c>
      <c r="D1518">
        <v>98.528800964355398</v>
      </c>
      <c r="E1518">
        <v>99.348032989501903</v>
      </c>
      <c r="F1518">
        <v>1516</v>
      </c>
      <c r="K1518">
        <f t="shared" si="192"/>
        <v>99.348032989501903</v>
      </c>
      <c r="L1518">
        <f t="shared" si="193"/>
        <v>94.270701446533195</v>
      </c>
      <c r="M1518">
        <f t="shared" si="186"/>
        <v>5.385906188306433E-2</v>
      </c>
      <c r="O1518">
        <f t="shared" si="187"/>
        <v>108.20490454776217</v>
      </c>
      <c r="P1518">
        <f t="shared" si="188"/>
        <v>-8.8568715582602664</v>
      </c>
      <c r="Q1518">
        <f t="shared" si="189"/>
        <v>12.268957364174083</v>
      </c>
      <c r="R1518">
        <f t="shared" si="190"/>
        <v>-0.72189276524203572</v>
      </c>
      <c r="S1518">
        <f t="shared" si="191"/>
        <v>99.348032989501903</v>
      </c>
    </row>
    <row r="1519" spans="1:19">
      <c r="A1519" s="1" t="d">
        <v>2008-12-18</v>
      </c>
      <c r="B1519">
        <v>102.747398071289</v>
      </c>
      <c r="C1519">
        <v>99.271402893066394</v>
      </c>
      <c r="D1519">
        <v>99.350401687621996</v>
      </c>
      <c r="E1519">
        <v>101.07260192871</v>
      </c>
      <c r="F1519">
        <v>1517</v>
      </c>
      <c r="K1519">
        <f t="shared" si="192"/>
        <v>101.07260192871</v>
      </c>
      <c r="L1519">
        <f t="shared" si="193"/>
        <v>95.453332748413004</v>
      </c>
      <c r="M1519">
        <f t="shared" si="186"/>
        <v>5.8869282176953863E-2</v>
      </c>
      <c r="O1519">
        <f t="shared" si="187"/>
        <v>108.20490454776217</v>
      </c>
      <c r="P1519">
        <f t="shared" si="188"/>
        <v>-7.1323026190521688</v>
      </c>
      <c r="Q1519">
        <f t="shared" si="189"/>
        <v>12.268957364174083</v>
      </c>
      <c r="R1519">
        <f t="shared" si="190"/>
        <v>-0.58132915514718619</v>
      </c>
      <c r="S1519">
        <f t="shared" si="191"/>
        <v>101.07260192871</v>
      </c>
    </row>
    <row r="1520" spans="1:19">
      <c r="A1520" s="1" t="d">
        <v>2008-12-19</v>
      </c>
      <c r="B1520">
        <v>101.24482376098599</v>
      </c>
      <c r="C1520">
        <v>97.722997589111301</v>
      </c>
      <c r="D1520">
        <v>101.009400482177</v>
      </c>
      <c r="E1520">
        <v>98.197002410888601</v>
      </c>
      <c r="F1520">
        <v>1518</v>
      </c>
      <c r="K1520">
        <f t="shared" si="192"/>
        <v>98.197002410888601</v>
      </c>
      <c r="L1520">
        <f t="shared" si="193"/>
        <v>96.354721832275402</v>
      </c>
      <c r="M1520">
        <f t="shared" si="186"/>
        <v>1.9119774761220842E-2</v>
      </c>
      <c r="O1520">
        <f t="shared" si="187"/>
        <v>108.20490454776217</v>
      </c>
      <c r="P1520">
        <f t="shared" si="188"/>
        <v>-10.007902136873568</v>
      </c>
      <c r="Q1520">
        <f t="shared" si="189"/>
        <v>12.268957364174083</v>
      </c>
      <c r="R1520">
        <f t="shared" si="190"/>
        <v>-0.81570926035631197</v>
      </c>
      <c r="S1520">
        <f t="shared" si="191"/>
        <v>98.197002410888601</v>
      </c>
    </row>
    <row r="1521" spans="1:19">
      <c r="A1521" s="1" t="d">
        <v>2008-12-22</v>
      </c>
      <c r="B1521">
        <v>99.985562362670905</v>
      </c>
      <c r="C1521">
        <v>98.789502410888602</v>
      </c>
      <c r="D1521">
        <v>98.844802169799806</v>
      </c>
      <c r="E1521">
        <v>99.389898071288997</v>
      </c>
      <c r="F1521">
        <v>1519</v>
      </c>
      <c r="K1521">
        <f t="shared" si="192"/>
        <v>99.389898071288997</v>
      </c>
      <c r="L1521">
        <f t="shared" si="193"/>
        <v>96.056097106933507</v>
      </c>
      <c r="M1521">
        <f t="shared" si="186"/>
        <v>3.4706812631000172E-2</v>
      </c>
      <c r="O1521">
        <f t="shared" si="187"/>
        <v>108.20490454776217</v>
      </c>
      <c r="P1521">
        <f t="shared" si="188"/>
        <v>-8.8150064764731724</v>
      </c>
      <c r="Q1521">
        <f t="shared" si="189"/>
        <v>12.268957364174083</v>
      </c>
      <c r="R1521">
        <f t="shared" si="190"/>
        <v>-0.71848048818014432</v>
      </c>
      <c r="S1521">
        <f t="shared" si="191"/>
        <v>99.389898071288997</v>
      </c>
    </row>
    <row r="1522" spans="1:19">
      <c r="A1522" s="1" t="d">
        <v>2008-12-23</v>
      </c>
      <c r="B1522">
        <v>100.300767974853</v>
      </c>
      <c r="C1522">
        <v>99.363830337524405</v>
      </c>
      <c r="D1522">
        <v>99.389898071288997</v>
      </c>
      <c r="E1522">
        <v>100.02663787841701</v>
      </c>
      <c r="F1522">
        <v>1520</v>
      </c>
      <c r="K1522">
        <f t="shared" si="192"/>
        <v>100.02663787841701</v>
      </c>
      <c r="L1522">
        <f t="shared" si="193"/>
        <v>97.920497589111307</v>
      </c>
      <c r="M1522">
        <f t="shared" si="186"/>
        <v>2.1508676336014609E-2</v>
      </c>
      <c r="O1522">
        <f t="shared" si="187"/>
        <v>108.20490454776217</v>
      </c>
      <c r="P1522">
        <f t="shared" si="188"/>
        <v>-8.1782666693451631</v>
      </c>
      <c r="Q1522">
        <f t="shared" si="189"/>
        <v>12.268957364174083</v>
      </c>
      <c r="R1522">
        <f t="shared" si="190"/>
        <v>-0.66658204333043625</v>
      </c>
      <c r="S1522">
        <f t="shared" si="191"/>
        <v>100.02663787841701</v>
      </c>
    </row>
    <row r="1523" spans="1:19">
      <c r="A1523" s="1" t="d">
        <v>2008-12-24</v>
      </c>
      <c r="B1523">
        <v>100.179898071289</v>
      </c>
      <c r="C1523">
        <v>99.547901687622002</v>
      </c>
      <c r="D1523">
        <v>100.0376978302</v>
      </c>
      <c r="E1523">
        <v>100.061402893066</v>
      </c>
      <c r="F1523">
        <v>1521</v>
      </c>
      <c r="K1523">
        <f t="shared" si="192"/>
        <v>100.061402893066</v>
      </c>
      <c r="L1523">
        <f t="shared" si="193"/>
        <v>98.508260192871006</v>
      </c>
      <c r="M1523">
        <f t="shared" si="186"/>
        <v>1.5766624008525465E-2</v>
      </c>
      <c r="O1523">
        <f t="shared" si="187"/>
        <v>108.20490454776217</v>
      </c>
      <c r="P1523">
        <f t="shared" si="188"/>
        <v>-8.1435016546961663</v>
      </c>
      <c r="Q1523">
        <f t="shared" si="189"/>
        <v>12.268957364174083</v>
      </c>
      <c r="R1523">
        <f t="shared" si="190"/>
        <v>-0.66374846802186827</v>
      </c>
      <c r="S1523">
        <f t="shared" si="191"/>
        <v>100.061402893066</v>
      </c>
    </row>
    <row r="1524" spans="1:19">
      <c r="A1524" s="1" t="d">
        <v>2008-12-25</v>
      </c>
      <c r="B1524">
        <v>100.882997589111</v>
      </c>
      <c r="C1524">
        <v>99.808597106933505</v>
      </c>
      <c r="D1524">
        <v>100.07720024108799</v>
      </c>
      <c r="E1524">
        <v>100.01399879455499</v>
      </c>
      <c r="F1524">
        <v>1522</v>
      </c>
      <c r="K1524">
        <f t="shared" si="192"/>
        <v>100.01399879455499</v>
      </c>
      <c r="L1524">
        <f t="shared" si="193"/>
        <v>99.348032989501903</v>
      </c>
      <c r="M1524">
        <f t="shared" si="186"/>
        <v>6.7033617577860749E-3</v>
      </c>
      <c r="O1524">
        <f t="shared" si="187"/>
        <v>108.20490454776217</v>
      </c>
      <c r="P1524">
        <f t="shared" si="188"/>
        <v>-8.1909057532071756</v>
      </c>
      <c r="Q1524">
        <f t="shared" si="189"/>
        <v>12.268957364174083</v>
      </c>
      <c r="R1524">
        <f t="shared" si="190"/>
        <v>-0.66761221105266821</v>
      </c>
      <c r="S1524">
        <f t="shared" si="191"/>
        <v>100.01399879455499</v>
      </c>
    </row>
    <row r="1525" spans="1:19">
      <c r="A1525" s="1" t="d">
        <v>2008-12-26</v>
      </c>
      <c r="B1525">
        <v>100.87904975891099</v>
      </c>
      <c r="C1525">
        <v>100.11670265197699</v>
      </c>
      <c r="D1525">
        <v>100.229670867919</v>
      </c>
      <c r="E1525">
        <v>100.598597106933</v>
      </c>
      <c r="F1525">
        <v>1523</v>
      </c>
      <c r="K1525">
        <f t="shared" si="192"/>
        <v>100.598597106933</v>
      </c>
      <c r="L1525">
        <f t="shared" si="193"/>
        <v>101.07260192871</v>
      </c>
      <c r="M1525">
        <f t="shared" si="186"/>
        <v>-4.6897459126592489E-3</v>
      </c>
      <c r="O1525">
        <f t="shared" si="187"/>
        <v>108.20490454776217</v>
      </c>
      <c r="P1525">
        <f t="shared" si="188"/>
        <v>-7.6063074408291698</v>
      </c>
      <c r="Q1525">
        <f t="shared" si="189"/>
        <v>12.268957364174083</v>
      </c>
      <c r="R1525">
        <f t="shared" si="190"/>
        <v>-0.61996363790780917</v>
      </c>
      <c r="S1525">
        <f t="shared" si="191"/>
        <v>100.598597106933</v>
      </c>
    </row>
    <row r="1526" spans="1:19">
      <c r="A1526" s="1" t="d">
        <v>2008-12-29</v>
      </c>
      <c r="B1526">
        <v>102.384004821777</v>
      </c>
      <c r="C1526">
        <v>99.705899276733405</v>
      </c>
      <c r="D1526">
        <v>100.962002410888</v>
      </c>
      <c r="E1526">
        <v>100.494320144653</v>
      </c>
      <c r="F1526">
        <v>1524</v>
      </c>
      <c r="K1526">
        <f t="shared" si="192"/>
        <v>100.494320144653</v>
      </c>
      <c r="L1526">
        <f t="shared" si="193"/>
        <v>98.197002410888601</v>
      </c>
      <c r="M1526">
        <f t="shared" si="186"/>
        <v>2.3394988414734641E-2</v>
      </c>
      <c r="O1526">
        <f t="shared" si="187"/>
        <v>108.20490454776217</v>
      </c>
      <c r="P1526">
        <f t="shared" si="188"/>
        <v>-7.7105844031091664</v>
      </c>
      <c r="Q1526">
        <f t="shared" si="189"/>
        <v>12.268957364174083</v>
      </c>
      <c r="R1526">
        <f t="shared" si="190"/>
        <v>-0.62846289005978828</v>
      </c>
      <c r="S1526">
        <f t="shared" si="191"/>
        <v>100.494320144653</v>
      </c>
    </row>
    <row r="1527" spans="1:19">
      <c r="A1527" s="1" t="d">
        <v>2008-12-30</v>
      </c>
      <c r="B1527">
        <v>101.183201446533</v>
      </c>
      <c r="C1527">
        <v>99.861528167724501</v>
      </c>
      <c r="D1527">
        <v>100.495899276733</v>
      </c>
      <c r="E1527">
        <v>100.85140289306599</v>
      </c>
      <c r="F1527">
        <v>1525</v>
      </c>
      <c r="K1527">
        <f t="shared" si="192"/>
        <v>100.85140289306599</v>
      </c>
      <c r="L1527">
        <f t="shared" si="193"/>
        <v>99.389898071288997</v>
      </c>
      <c r="M1527">
        <f t="shared" si="186"/>
        <v>1.4704762255905557E-2</v>
      </c>
      <c r="O1527">
        <f t="shared" si="187"/>
        <v>108.20490454776217</v>
      </c>
      <c r="P1527">
        <f t="shared" si="188"/>
        <v>-7.3535016546961742</v>
      </c>
      <c r="Q1527">
        <f t="shared" si="189"/>
        <v>12.268957364174083</v>
      </c>
      <c r="R1527">
        <f t="shared" si="190"/>
        <v>-0.59935831843125764</v>
      </c>
      <c r="S1527">
        <f t="shared" si="191"/>
        <v>100.85140289306599</v>
      </c>
    </row>
    <row r="1528" spans="1:19">
      <c r="A1528" s="1" t="d">
        <v>2008-12-31</v>
      </c>
      <c r="B1528">
        <v>100.898800964355</v>
      </c>
      <c r="C1528">
        <v>99.066001205444294</v>
      </c>
      <c r="D1528">
        <v>100.82769783019999</v>
      </c>
      <c r="E1528">
        <v>100.108800964355</v>
      </c>
      <c r="F1528">
        <v>1526</v>
      </c>
      <c r="K1528">
        <f t="shared" si="192"/>
        <v>100.108800964355</v>
      </c>
      <c r="L1528">
        <f t="shared" si="193"/>
        <v>100.02663787841701</v>
      </c>
      <c r="M1528">
        <f t="shared" si="186"/>
        <v>8.214120526359725E-4</v>
      </c>
      <c r="O1528">
        <f t="shared" si="187"/>
        <v>108.20490454776217</v>
      </c>
      <c r="P1528">
        <f t="shared" si="188"/>
        <v>-8.0961035834071708</v>
      </c>
      <c r="Q1528">
        <f t="shared" si="189"/>
        <v>12.268957364174083</v>
      </c>
      <c r="R1528">
        <f t="shared" si="190"/>
        <v>-0.65988521624895069</v>
      </c>
      <c r="S1528">
        <f t="shared" si="191"/>
        <v>100.108800964355</v>
      </c>
    </row>
    <row r="1529" spans="1:19">
      <c r="A1529" s="1" t="d">
        <v>2009-01-01</v>
      </c>
      <c r="B1529">
        <v>101.26219421386701</v>
      </c>
      <c r="C1529">
        <v>99.2002997589111</v>
      </c>
      <c r="D1529">
        <v>100.227302169799</v>
      </c>
      <c r="E1529">
        <v>100.266798553466</v>
      </c>
      <c r="F1529">
        <v>1527</v>
      </c>
      <c r="K1529">
        <f t="shared" si="192"/>
        <v>100.266798553466</v>
      </c>
      <c r="L1529">
        <f t="shared" si="193"/>
        <v>100.061402893066</v>
      </c>
      <c r="M1529">
        <f t="shared" si="186"/>
        <v>2.0526961891540463E-3</v>
      </c>
      <c r="O1529">
        <f t="shared" si="187"/>
        <v>108.20490454776217</v>
      </c>
      <c r="P1529">
        <f t="shared" si="188"/>
        <v>-7.9381059942961656</v>
      </c>
      <c r="Q1529">
        <f t="shared" si="189"/>
        <v>12.268957364174083</v>
      </c>
      <c r="R1529">
        <f t="shared" si="190"/>
        <v>-0.64700738283399684</v>
      </c>
      <c r="S1529">
        <f t="shared" si="191"/>
        <v>100.266798553466</v>
      </c>
    </row>
    <row r="1530" spans="1:19">
      <c r="A1530" s="1" t="d">
        <v>2009-01-02</v>
      </c>
      <c r="B1530">
        <v>101.12</v>
      </c>
      <c r="C1530">
        <v>99.566067733764598</v>
      </c>
      <c r="D1530">
        <v>100.311827926635</v>
      </c>
      <c r="E1530">
        <v>101.009400482177</v>
      </c>
      <c r="F1530">
        <v>1528</v>
      </c>
      <c r="K1530">
        <f t="shared" si="192"/>
        <v>101.009400482177</v>
      </c>
      <c r="L1530">
        <f t="shared" si="193"/>
        <v>100.01399879455499</v>
      </c>
      <c r="M1530">
        <f t="shared" si="186"/>
        <v>9.952623628885382E-3</v>
      </c>
      <c r="O1530">
        <f t="shared" si="187"/>
        <v>108.20490454776217</v>
      </c>
      <c r="P1530">
        <f t="shared" si="188"/>
        <v>-7.195504065585169</v>
      </c>
      <c r="Q1530">
        <f t="shared" si="189"/>
        <v>12.268957364174083</v>
      </c>
      <c r="R1530">
        <f t="shared" si="190"/>
        <v>-0.58648048501630379</v>
      </c>
      <c r="S1530">
        <f t="shared" si="191"/>
        <v>101.009400482177</v>
      </c>
    </row>
    <row r="1531" spans="1:19">
      <c r="A1531" s="1" t="d">
        <v>2009-01-05</v>
      </c>
      <c r="B1531">
        <v>101.483405303955</v>
      </c>
      <c r="C1531">
        <v>99.870219421386693</v>
      </c>
      <c r="D1531">
        <v>101.483405303955</v>
      </c>
      <c r="E1531">
        <v>100.416900482177</v>
      </c>
      <c r="F1531">
        <v>1529</v>
      </c>
      <c r="K1531">
        <f t="shared" si="192"/>
        <v>100.416900482177</v>
      </c>
      <c r="L1531">
        <f t="shared" si="193"/>
        <v>100.598597106933</v>
      </c>
      <c r="M1531">
        <f t="shared" si="186"/>
        <v>-1.8061546580302457E-3</v>
      </c>
      <c r="O1531">
        <f t="shared" si="187"/>
        <v>108.20490454776217</v>
      </c>
      <c r="P1531">
        <f t="shared" si="188"/>
        <v>-7.7880040655851701</v>
      </c>
      <c r="Q1531">
        <f t="shared" si="189"/>
        <v>12.268957364174083</v>
      </c>
      <c r="R1531">
        <f t="shared" si="190"/>
        <v>-0.63477309720926234</v>
      </c>
      <c r="S1531">
        <f t="shared" si="191"/>
        <v>100.416900482177</v>
      </c>
    </row>
    <row r="1532" spans="1:19">
      <c r="A1532" s="1" t="d">
        <v>2009-01-06</v>
      </c>
      <c r="B1532">
        <v>100.42480216979899</v>
      </c>
      <c r="C1532">
        <v>98.900891494750894</v>
      </c>
      <c r="D1532">
        <v>100.408998794555</v>
      </c>
      <c r="E1532">
        <v>99.586608505249004</v>
      </c>
      <c r="F1532">
        <v>1530</v>
      </c>
      <c r="K1532">
        <f t="shared" si="192"/>
        <v>99.586608505249004</v>
      </c>
      <c r="L1532">
        <f t="shared" si="193"/>
        <v>100.494320144653</v>
      </c>
      <c r="M1532">
        <f t="shared" si="186"/>
        <v>-9.0324670896566595E-3</v>
      </c>
      <c r="O1532">
        <f t="shared" si="187"/>
        <v>108.20490454776217</v>
      </c>
      <c r="P1532">
        <f t="shared" si="188"/>
        <v>-8.6182960425131654</v>
      </c>
      <c r="Q1532">
        <f t="shared" si="189"/>
        <v>12.268957364174083</v>
      </c>
      <c r="R1532">
        <f t="shared" si="190"/>
        <v>-0.7024473055615128</v>
      </c>
      <c r="S1532">
        <f t="shared" si="191"/>
        <v>99.586608505249004</v>
      </c>
    </row>
    <row r="1533" spans="1:19">
      <c r="A1533" s="1" t="d">
        <v>2009-01-07</v>
      </c>
      <c r="B1533">
        <v>100.772398071289</v>
      </c>
      <c r="C1533">
        <v>99.460211639404207</v>
      </c>
      <c r="D1533">
        <v>99.563699035644504</v>
      </c>
      <c r="E1533">
        <v>99.682200241088793</v>
      </c>
      <c r="F1533">
        <v>1531</v>
      </c>
      <c r="K1533">
        <f t="shared" si="192"/>
        <v>99.682200241088793</v>
      </c>
      <c r="L1533">
        <f t="shared" si="193"/>
        <v>100.85140289306599</v>
      </c>
      <c r="M1533">
        <f t="shared" si="186"/>
        <v>-1.1593320652335648E-2</v>
      </c>
      <c r="O1533">
        <f t="shared" si="187"/>
        <v>108.20490454776217</v>
      </c>
      <c r="P1533">
        <f t="shared" si="188"/>
        <v>-8.5227043066733756</v>
      </c>
      <c r="Q1533">
        <f t="shared" si="189"/>
        <v>12.268957364174083</v>
      </c>
      <c r="R1533">
        <f t="shared" si="190"/>
        <v>-0.69465595597879104</v>
      </c>
      <c r="S1533">
        <f t="shared" si="191"/>
        <v>99.682200241088793</v>
      </c>
    </row>
    <row r="1534" spans="1:19">
      <c r="A1534" s="1" t="d">
        <v>2009-01-08</v>
      </c>
      <c r="B1534">
        <v>99.840197830200196</v>
      </c>
      <c r="C1534">
        <v>98.086402893066406</v>
      </c>
      <c r="D1534">
        <v>99.7138009643554</v>
      </c>
      <c r="E1534">
        <v>98.884298553466706</v>
      </c>
      <c r="F1534">
        <v>1532</v>
      </c>
      <c r="K1534">
        <f t="shared" si="192"/>
        <v>98.884298553466706</v>
      </c>
      <c r="L1534">
        <f t="shared" si="193"/>
        <v>100.108800964355</v>
      </c>
      <c r="M1534">
        <f t="shared" si="186"/>
        <v>-1.2231715884043926E-2</v>
      </c>
      <c r="O1534">
        <f t="shared" si="187"/>
        <v>108.20490454776217</v>
      </c>
      <c r="P1534">
        <f t="shared" si="188"/>
        <v>-9.3206059942954624</v>
      </c>
      <c r="Q1534">
        <f t="shared" si="189"/>
        <v>12.268957364174083</v>
      </c>
      <c r="R1534">
        <f t="shared" si="190"/>
        <v>-0.75969014461750906</v>
      </c>
      <c r="S1534">
        <f t="shared" si="191"/>
        <v>98.884298553466706</v>
      </c>
    </row>
    <row r="1535" spans="1:19">
      <c r="A1535" s="1" t="d">
        <v>2009-01-09</v>
      </c>
      <c r="B1535">
        <v>98.939598312377896</v>
      </c>
      <c r="C1535">
        <v>95.716402893066402</v>
      </c>
      <c r="D1535">
        <v>98.876402893066398</v>
      </c>
      <c r="E1535">
        <v>96.040299758911104</v>
      </c>
      <c r="F1535">
        <v>1533</v>
      </c>
      <c r="K1535">
        <f t="shared" si="192"/>
        <v>96.040299758911104</v>
      </c>
      <c r="L1535">
        <f t="shared" si="193"/>
        <v>100.266798553466</v>
      </c>
      <c r="M1535">
        <f t="shared" si="186"/>
        <v>-4.2152525616953596E-2</v>
      </c>
      <c r="O1535">
        <f t="shared" si="187"/>
        <v>108.20490454776217</v>
      </c>
      <c r="P1535">
        <f t="shared" si="188"/>
        <v>-12.164604788851065</v>
      </c>
      <c r="Q1535">
        <f t="shared" si="189"/>
        <v>12.268957364174083</v>
      </c>
      <c r="R1535">
        <f t="shared" si="190"/>
        <v>-0.99149458489213338</v>
      </c>
      <c r="S1535">
        <f t="shared" si="191"/>
        <v>96.040299758911104</v>
      </c>
    </row>
    <row r="1536" spans="1:19">
      <c r="A1536" s="1" t="d">
        <v>2009-01-12</v>
      </c>
      <c r="B1536">
        <v>95.688749999999999</v>
      </c>
      <c r="C1536">
        <v>93.717697830200194</v>
      </c>
      <c r="D1536">
        <v>95.542601928710894</v>
      </c>
      <c r="E1536">
        <v>94.371820144653299</v>
      </c>
      <c r="F1536">
        <v>1534</v>
      </c>
      <c r="K1536">
        <f t="shared" si="192"/>
        <v>94.371820144653299</v>
      </c>
      <c r="L1536">
        <f t="shared" si="193"/>
        <v>101.009400482177</v>
      </c>
      <c r="M1536">
        <f t="shared" si="186"/>
        <v>-6.5712501072559992E-2</v>
      </c>
      <c r="O1536">
        <f t="shared" si="187"/>
        <v>108.20490454776217</v>
      </c>
      <c r="P1536">
        <f t="shared" si="188"/>
        <v>-13.83308440310887</v>
      </c>
      <c r="Q1536">
        <f t="shared" si="189"/>
        <v>12.268957364174083</v>
      </c>
      <c r="R1536">
        <f t="shared" si="190"/>
        <v>-1.1274865493870008</v>
      </c>
      <c r="S1536">
        <f t="shared" si="191"/>
        <v>94.371820144653299</v>
      </c>
    </row>
    <row r="1537" spans="1:19">
      <c r="A1537" s="1" t="d">
        <v>2009-01-13</v>
      </c>
      <c r="B1537">
        <v>94.371030578613201</v>
      </c>
      <c r="C1537">
        <v>92.516900482177704</v>
      </c>
      <c r="D1537">
        <v>94.371030578613201</v>
      </c>
      <c r="E1537">
        <v>93.216052169799795</v>
      </c>
      <c r="F1537">
        <v>1535</v>
      </c>
      <c r="K1537">
        <f t="shared" si="192"/>
        <v>93.216052169799795</v>
      </c>
      <c r="L1537">
        <f t="shared" si="193"/>
        <v>100.416900482177</v>
      </c>
      <c r="M1537">
        <f t="shared" si="186"/>
        <v>-7.1709525765090487E-2</v>
      </c>
      <c r="O1537">
        <f t="shared" si="187"/>
        <v>108.20490454776217</v>
      </c>
      <c r="P1537">
        <f t="shared" si="188"/>
        <v>-14.988852377962374</v>
      </c>
      <c r="Q1537">
        <f t="shared" si="189"/>
        <v>12.268957364174083</v>
      </c>
      <c r="R1537">
        <f t="shared" si="190"/>
        <v>-1.2216891731754247</v>
      </c>
      <c r="S1537">
        <f t="shared" si="191"/>
        <v>93.216052169799795</v>
      </c>
    </row>
    <row r="1538" spans="1:19">
      <c r="A1538" s="1" t="d">
        <v>2009-01-14</v>
      </c>
      <c r="B1538">
        <v>94.515599517822196</v>
      </c>
      <c r="C1538">
        <v>92.161402893066395</v>
      </c>
      <c r="D1538">
        <v>93.235797348022402</v>
      </c>
      <c r="E1538">
        <v>93.030401687622003</v>
      </c>
      <c r="F1538">
        <v>1536</v>
      </c>
      <c r="K1538">
        <f t="shared" si="192"/>
        <v>93.030401687622003</v>
      </c>
      <c r="L1538">
        <f t="shared" si="193"/>
        <v>99.586608505249004</v>
      </c>
      <c r="M1538">
        <f t="shared" si="186"/>
        <v>-6.5834221247542901E-2</v>
      </c>
      <c r="O1538">
        <f t="shared" si="187"/>
        <v>108.20490454776217</v>
      </c>
      <c r="P1538">
        <f t="shared" si="188"/>
        <v>-15.174502860140166</v>
      </c>
      <c r="Q1538">
        <f t="shared" si="189"/>
        <v>12.268957364174083</v>
      </c>
      <c r="R1538">
        <f t="shared" si="190"/>
        <v>-1.2368208976298514</v>
      </c>
      <c r="S1538">
        <f t="shared" si="191"/>
        <v>93.030401687622003</v>
      </c>
    </row>
    <row r="1539" spans="1:19">
      <c r="A1539" s="1" t="d">
        <v>2009-01-15</v>
      </c>
      <c r="B1539">
        <v>93.512302169799796</v>
      </c>
      <c r="C1539">
        <v>91.924400482177703</v>
      </c>
      <c r="D1539">
        <v>93.006702651977506</v>
      </c>
      <c r="E1539">
        <v>93.520197830200104</v>
      </c>
      <c r="F1539">
        <v>1537</v>
      </c>
      <c r="K1539">
        <f t="shared" si="192"/>
        <v>93.520197830200104</v>
      </c>
      <c r="L1539">
        <f t="shared" si="193"/>
        <v>99.682200241088793</v>
      </c>
      <c r="M1539">
        <f t="shared" ref="M1539:M1602" si="194">K1539/L1539-1</f>
        <v>-6.1816476722879599E-2</v>
      </c>
      <c r="O1539">
        <f t="shared" ref="O1539:O1602" si="195">SUM($E$2:$E$2188)/COUNTA($E$2:$E$2188)</f>
        <v>108.20490454776217</v>
      </c>
      <c r="P1539">
        <f t="shared" ref="P1539:P1602" si="196">E1539-O1539</f>
        <v>-14.684706717562065</v>
      </c>
      <c r="Q1539">
        <f t="shared" ref="Q1539:Q1602" si="197">$E$2189</f>
        <v>12.268957364174083</v>
      </c>
      <c r="R1539">
        <f t="shared" ref="R1539:R1602" si="198">P1539/Q1539</f>
        <v>-1.1968993192887019</v>
      </c>
      <c r="S1539">
        <f t="shared" ref="S1539:S1602" si="199">R1539*Q1539+O1539</f>
        <v>93.520197830200104</v>
      </c>
    </row>
    <row r="1540" spans="1:19">
      <c r="A1540" s="1" t="d">
        <v>2009-01-16</v>
      </c>
      <c r="B1540">
        <v>95.358530578613198</v>
      </c>
      <c r="C1540">
        <v>93.411177444458005</v>
      </c>
      <c r="D1540">
        <v>93.551798553466796</v>
      </c>
      <c r="E1540">
        <v>95.2266007232666</v>
      </c>
      <c r="F1540">
        <v>1538</v>
      </c>
      <c r="K1540">
        <f t="shared" si="192"/>
        <v>95.2266007232666</v>
      </c>
      <c r="L1540">
        <f t="shared" si="193"/>
        <v>98.884298553466706</v>
      </c>
      <c r="M1540">
        <f t="shared" si="194"/>
        <v>-3.6989672614428204E-2</v>
      </c>
      <c r="O1540">
        <f t="shared" si="195"/>
        <v>108.20490454776217</v>
      </c>
      <c r="P1540">
        <f t="shared" si="196"/>
        <v>-12.978303824495569</v>
      </c>
      <c r="Q1540">
        <f t="shared" si="197"/>
        <v>12.268957364174083</v>
      </c>
      <c r="R1540">
        <f t="shared" si="198"/>
        <v>-1.0578163603692039</v>
      </c>
      <c r="S1540">
        <f t="shared" si="199"/>
        <v>95.2266007232666</v>
      </c>
    </row>
    <row r="1541" spans="1:19">
      <c r="A1541" s="1" t="d">
        <v>2009-01-19</v>
      </c>
      <c r="B1541">
        <v>96.356300964355398</v>
      </c>
      <c r="C1541">
        <v>93.400117492675804</v>
      </c>
      <c r="D1541">
        <v>96.222002410888607</v>
      </c>
      <c r="E1541">
        <v>93.733501205444298</v>
      </c>
      <c r="F1541">
        <v>1539</v>
      </c>
      <c r="K1541">
        <f t="shared" si="192"/>
        <v>93.733501205444298</v>
      </c>
      <c r="L1541">
        <f t="shared" si="193"/>
        <v>96.040299758911104</v>
      </c>
      <c r="M1541">
        <f t="shared" si="194"/>
        <v>-2.4019068654070552E-2</v>
      </c>
      <c r="O1541">
        <f t="shared" si="195"/>
        <v>108.20490454776217</v>
      </c>
      <c r="P1541">
        <f t="shared" si="196"/>
        <v>-14.471403342317871</v>
      </c>
      <c r="Q1541">
        <f t="shared" si="197"/>
        <v>12.268957364174083</v>
      </c>
      <c r="R1541">
        <f t="shared" si="198"/>
        <v>-1.1795137037948336</v>
      </c>
      <c r="S1541">
        <f t="shared" si="199"/>
        <v>93.733501205444298</v>
      </c>
    </row>
    <row r="1542" spans="1:19">
      <c r="A1542" s="1" t="d">
        <v>2009-01-20</v>
      </c>
      <c r="B1542">
        <v>93.749298553466801</v>
      </c>
      <c r="C1542">
        <v>91.094898071288995</v>
      </c>
      <c r="D1542">
        <v>93.730342941284107</v>
      </c>
      <c r="E1542">
        <v>91.410899276733403</v>
      </c>
      <c r="F1542">
        <v>1540</v>
      </c>
      <c r="K1542">
        <f t="shared" si="192"/>
        <v>91.410899276733403</v>
      </c>
      <c r="L1542">
        <f t="shared" si="193"/>
        <v>94.371820144653299</v>
      </c>
      <c r="M1542">
        <f t="shared" si="194"/>
        <v>-3.1375053097221106E-2</v>
      </c>
      <c r="O1542">
        <f t="shared" si="195"/>
        <v>108.20490454776217</v>
      </c>
      <c r="P1542">
        <f t="shared" si="196"/>
        <v>-16.794005271028766</v>
      </c>
      <c r="Q1542">
        <f t="shared" si="197"/>
        <v>12.268957364174083</v>
      </c>
      <c r="R1542">
        <f t="shared" si="198"/>
        <v>-1.3688209007937406</v>
      </c>
      <c r="S1542">
        <f t="shared" si="199"/>
        <v>91.410899276733403</v>
      </c>
    </row>
    <row r="1543" spans="1:19">
      <c r="A1543" s="1" t="d">
        <v>2009-01-21</v>
      </c>
      <c r="B1543">
        <v>92.498728408813406</v>
      </c>
      <c r="C1543">
        <v>88.772302169799801</v>
      </c>
      <c r="D1543">
        <v>91.441710433959898</v>
      </c>
      <c r="E1543">
        <v>91.431440048217695</v>
      </c>
      <c r="F1543">
        <v>1541</v>
      </c>
      <c r="K1543">
        <f t="shared" si="192"/>
        <v>91.431440048217695</v>
      </c>
      <c r="L1543">
        <f t="shared" si="193"/>
        <v>93.216052169799795</v>
      </c>
      <c r="M1543">
        <f t="shared" si="194"/>
        <v>-1.9144901334496534E-2</v>
      </c>
      <c r="O1543">
        <f t="shared" si="195"/>
        <v>108.20490454776217</v>
      </c>
      <c r="P1543">
        <f t="shared" si="196"/>
        <v>-16.773464499544474</v>
      </c>
      <c r="Q1543">
        <f t="shared" si="197"/>
        <v>12.268957364174083</v>
      </c>
      <c r="R1543">
        <f t="shared" si="198"/>
        <v>-1.3671466940233861</v>
      </c>
      <c r="S1543">
        <f t="shared" si="199"/>
        <v>91.431440048217695</v>
      </c>
    </row>
    <row r="1544" spans="1:19">
      <c r="A1544" s="1" t="d">
        <v>2009-01-22</v>
      </c>
      <c r="B1544">
        <v>92.090299758911101</v>
      </c>
      <c r="C1544">
        <v>90.099502410888604</v>
      </c>
      <c r="D1544">
        <v>91.372982025146399</v>
      </c>
      <c r="E1544">
        <v>91.560211639404301</v>
      </c>
      <c r="F1544">
        <v>1542</v>
      </c>
      <c r="K1544">
        <f t="shared" si="192"/>
        <v>91.560211639404301</v>
      </c>
      <c r="L1544">
        <f t="shared" si="193"/>
        <v>93.030401687622003</v>
      </c>
      <c r="M1544">
        <f t="shared" si="194"/>
        <v>-1.5803329035967373E-2</v>
      </c>
      <c r="O1544">
        <f t="shared" si="195"/>
        <v>108.20490454776217</v>
      </c>
      <c r="P1544">
        <f t="shared" si="196"/>
        <v>-16.644692908357868</v>
      </c>
      <c r="Q1544">
        <f t="shared" si="197"/>
        <v>12.268957364174083</v>
      </c>
      <c r="R1544">
        <f t="shared" si="198"/>
        <v>-1.356650969948036</v>
      </c>
      <c r="S1544">
        <f t="shared" si="199"/>
        <v>91.560211639404301</v>
      </c>
    </row>
    <row r="1545" spans="1:19">
      <c r="A1545" s="1" t="d">
        <v>2009-01-23</v>
      </c>
      <c r="B1545">
        <v>91.578377685546798</v>
      </c>
      <c r="C1545">
        <v>88.938201446533199</v>
      </c>
      <c r="D1545">
        <v>91.576008987426704</v>
      </c>
      <c r="E1545">
        <v>90.897398071289004</v>
      </c>
      <c r="F1545">
        <v>1543</v>
      </c>
      <c r="K1545">
        <f t="shared" ref="K1545:K1608" si="200">E1545</f>
        <v>90.897398071289004</v>
      </c>
      <c r="L1545">
        <f t="shared" ref="L1545:L1608" si="201">E1539</f>
        <v>93.520197830200104</v>
      </c>
      <c r="M1545">
        <f t="shared" si="194"/>
        <v>-2.8045275991323115E-2</v>
      </c>
      <c r="O1545">
        <f t="shared" si="195"/>
        <v>108.20490454776217</v>
      </c>
      <c r="P1545">
        <f t="shared" si="196"/>
        <v>-17.307506476473165</v>
      </c>
      <c r="Q1545">
        <f t="shared" si="197"/>
        <v>12.268957364174083</v>
      </c>
      <c r="R1545">
        <f t="shared" si="198"/>
        <v>-1.410674596279214</v>
      </c>
      <c r="S1545">
        <f t="shared" si="199"/>
        <v>90.897398071289004</v>
      </c>
    </row>
    <row r="1546" spans="1:19">
      <c r="A1546" s="1" t="d">
        <v>2009-01-26</v>
      </c>
      <c r="B1546">
        <v>93.180497589111297</v>
      </c>
      <c r="C1546">
        <v>90.052098312377893</v>
      </c>
      <c r="D1546">
        <v>90.199041976928697</v>
      </c>
      <c r="E1546">
        <v>93.001959228515602</v>
      </c>
      <c r="F1546">
        <v>1544</v>
      </c>
      <c r="K1546">
        <f t="shared" si="200"/>
        <v>93.001959228515602</v>
      </c>
      <c r="L1546">
        <f t="shared" si="201"/>
        <v>95.2266007232666</v>
      </c>
      <c r="M1546">
        <f t="shared" si="194"/>
        <v>-2.3361555257190414E-2</v>
      </c>
      <c r="O1546">
        <f t="shared" si="195"/>
        <v>108.20490454776217</v>
      </c>
      <c r="P1546">
        <f t="shared" si="196"/>
        <v>-15.202945319246567</v>
      </c>
      <c r="Q1546">
        <f t="shared" si="197"/>
        <v>12.268957364174083</v>
      </c>
      <c r="R1546">
        <f t="shared" si="198"/>
        <v>-1.2391391434483148</v>
      </c>
      <c r="S1546">
        <f t="shared" si="199"/>
        <v>93.001959228515602</v>
      </c>
    </row>
    <row r="1547" spans="1:19">
      <c r="A1547" s="1" t="d">
        <v>2009-01-27</v>
      </c>
      <c r="B1547">
        <v>94.333902893066394</v>
      </c>
      <c r="C1547">
        <v>91.778252410888697</v>
      </c>
      <c r="D1547">
        <v>92.975891494750897</v>
      </c>
      <c r="E1547">
        <v>93.243699035644497</v>
      </c>
      <c r="F1547">
        <v>1545</v>
      </c>
      <c r="K1547">
        <f t="shared" si="200"/>
        <v>93.243699035644497</v>
      </c>
      <c r="L1547">
        <f t="shared" si="201"/>
        <v>93.733501205444298</v>
      </c>
      <c r="M1547">
        <f t="shared" si="194"/>
        <v>-5.2254760944676626E-3</v>
      </c>
      <c r="O1547">
        <f t="shared" si="195"/>
        <v>108.20490454776217</v>
      </c>
      <c r="P1547">
        <f t="shared" si="196"/>
        <v>-14.961205512117672</v>
      </c>
      <c r="Q1547">
        <f t="shared" si="197"/>
        <v>12.268957364174083</v>
      </c>
      <c r="R1547">
        <f t="shared" si="198"/>
        <v>-1.2194357733938401</v>
      </c>
      <c r="S1547">
        <f t="shared" si="199"/>
        <v>93.243699035644497</v>
      </c>
    </row>
    <row r="1548" spans="1:19">
      <c r="A1548" s="1" t="d">
        <v>2009-01-28</v>
      </c>
      <c r="B1548">
        <v>94.403420867919905</v>
      </c>
      <c r="C1548">
        <v>92.587997589111296</v>
      </c>
      <c r="D1548">
        <v>93.314802169799805</v>
      </c>
      <c r="E1548">
        <v>93.9839322662353</v>
      </c>
      <c r="F1548">
        <v>1546</v>
      </c>
      <c r="K1548">
        <f t="shared" si="200"/>
        <v>93.9839322662353</v>
      </c>
      <c r="L1548">
        <f t="shared" si="201"/>
        <v>91.410899276733403</v>
      </c>
      <c r="M1548">
        <f t="shared" si="194"/>
        <v>2.8147989023851627E-2</v>
      </c>
      <c r="O1548">
        <f t="shared" si="195"/>
        <v>108.20490454776217</v>
      </c>
      <c r="P1548">
        <f t="shared" si="196"/>
        <v>-14.220972281526869</v>
      </c>
      <c r="Q1548">
        <f t="shared" si="197"/>
        <v>12.268957364174083</v>
      </c>
      <c r="R1548">
        <f t="shared" si="198"/>
        <v>-1.1591019399132283</v>
      </c>
      <c r="S1548">
        <f t="shared" si="199"/>
        <v>93.9839322662353</v>
      </c>
    </row>
    <row r="1549" spans="1:19">
      <c r="A1549" s="1" t="d">
        <v>2009-01-29</v>
      </c>
      <c r="B1549">
        <v>94.144298553466797</v>
      </c>
      <c r="C1549">
        <v>91.673179855346604</v>
      </c>
      <c r="D1549">
        <v>93.976030578613205</v>
      </c>
      <c r="E1549">
        <v>91.916498794555594</v>
      </c>
      <c r="F1549">
        <v>1547</v>
      </c>
      <c r="K1549">
        <f t="shared" si="200"/>
        <v>91.916498794555594</v>
      </c>
      <c r="L1549">
        <f t="shared" si="201"/>
        <v>91.431440048217695</v>
      </c>
      <c r="M1549">
        <f t="shared" si="194"/>
        <v>5.3051635857654933E-3</v>
      </c>
      <c r="O1549">
        <f t="shared" si="195"/>
        <v>108.20490454776217</v>
      </c>
      <c r="P1549">
        <f t="shared" si="196"/>
        <v>-16.288405753206575</v>
      </c>
      <c r="Q1549">
        <f t="shared" si="197"/>
        <v>12.268957364174083</v>
      </c>
      <c r="R1549">
        <f t="shared" si="198"/>
        <v>-1.3276112443563839</v>
      </c>
      <c r="S1549">
        <f t="shared" si="199"/>
        <v>91.916498794555594</v>
      </c>
    </row>
    <row r="1550" spans="1:19">
      <c r="A1550" s="1" t="d">
        <v>2009-01-30</v>
      </c>
      <c r="B1550">
        <v>91.922821350097607</v>
      </c>
      <c r="C1550">
        <v>90.632748794555596</v>
      </c>
      <c r="D1550">
        <v>91.880160675048799</v>
      </c>
      <c r="E1550">
        <v>91.181798553466706</v>
      </c>
      <c r="F1550">
        <v>1548</v>
      </c>
      <c r="K1550">
        <f t="shared" si="200"/>
        <v>91.181798553466706</v>
      </c>
      <c r="L1550">
        <f t="shared" si="201"/>
        <v>91.560211639404301</v>
      </c>
      <c r="M1550">
        <f t="shared" si="194"/>
        <v>-4.132942455702393E-3</v>
      </c>
      <c r="O1550">
        <f t="shared" si="195"/>
        <v>108.20490454776217</v>
      </c>
      <c r="P1550">
        <f t="shared" si="196"/>
        <v>-17.023105994295463</v>
      </c>
      <c r="Q1550">
        <f t="shared" si="197"/>
        <v>12.268957364174083</v>
      </c>
      <c r="R1550">
        <f t="shared" si="198"/>
        <v>-1.3874941031259682</v>
      </c>
      <c r="S1550">
        <f t="shared" si="199"/>
        <v>91.181798553466706</v>
      </c>
    </row>
    <row r="1551" spans="1:19">
      <c r="A1551" s="1" t="d">
        <v>2009-02-02</v>
      </c>
      <c r="B1551">
        <v>91.578377685546798</v>
      </c>
      <c r="C1551">
        <v>89.364802169799802</v>
      </c>
      <c r="D1551">
        <v>90.362572555541902</v>
      </c>
      <c r="E1551">
        <v>90.424188842773404</v>
      </c>
      <c r="F1551">
        <v>1549</v>
      </c>
      <c r="K1551">
        <f t="shared" si="200"/>
        <v>90.424188842773404</v>
      </c>
      <c r="L1551">
        <f t="shared" si="201"/>
        <v>90.897398071289004</v>
      </c>
      <c r="M1551">
        <f t="shared" si="194"/>
        <v>-5.2059711120056029E-3</v>
      </c>
      <c r="O1551">
        <f t="shared" si="195"/>
        <v>108.20490454776217</v>
      </c>
      <c r="P1551">
        <f t="shared" si="196"/>
        <v>-17.780715704988765</v>
      </c>
      <c r="Q1551">
        <f t="shared" si="197"/>
        <v>12.268957364174083</v>
      </c>
      <c r="R1551">
        <f t="shared" si="198"/>
        <v>-1.4492442330029827</v>
      </c>
      <c r="S1551">
        <f t="shared" si="199"/>
        <v>90.424188842773404</v>
      </c>
    </row>
    <row r="1552" spans="1:19">
      <c r="A1552" s="1" t="d">
        <v>2009-02-03</v>
      </c>
      <c r="B1552">
        <v>92.177989807128895</v>
      </c>
      <c r="C1552">
        <v>90.439202651977496</v>
      </c>
      <c r="D1552">
        <v>90.439202651977496</v>
      </c>
      <c r="E1552">
        <v>91.877002410888693</v>
      </c>
      <c r="F1552">
        <v>1550</v>
      </c>
      <c r="K1552">
        <f t="shared" si="200"/>
        <v>91.877002410888693</v>
      </c>
      <c r="L1552">
        <f t="shared" si="201"/>
        <v>93.001959228515602</v>
      </c>
      <c r="M1552">
        <f t="shared" si="194"/>
        <v>-1.2096055039687581E-2</v>
      </c>
      <c r="O1552">
        <f t="shared" si="195"/>
        <v>108.20490454776217</v>
      </c>
      <c r="P1552">
        <f t="shared" si="196"/>
        <v>-16.327902136873476</v>
      </c>
      <c r="Q1552">
        <f t="shared" si="197"/>
        <v>12.268957364174083</v>
      </c>
      <c r="R1552">
        <f t="shared" si="198"/>
        <v>-1.330830457081194</v>
      </c>
      <c r="S1552">
        <f t="shared" si="199"/>
        <v>91.877002410888693</v>
      </c>
    </row>
    <row r="1553" spans="1:19">
      <c r="A1553" s="1" t="d">
        <v>2009-02-04</v>
      </c>
      <c r="B1553">
        <v>92.401557540893506</v>
      </c>
      <c r="C1553">
        <v>90.241702651977505</v>
      </c>
      <c r="D1553">
        <v>91.889641494750904</v>
      </c>
      <c r="E1553">
        <v>90.812872314453102</v>
      </c>
      <c r="F1553">
        <v>1551</v>
      </c>
      <c r="K1553">
        <f t="shared" si="200"/>
        <v>90.812872314453102</v>
      </c>
      <c r="L1553">
        <f t="shared" si="201"/>
        <v>93.243699035644497</v>
      </c>
      <c r="M1553">
        <f t="shared" si="194"/>
        <v>-2.6069608416780632E-2</v>
      </c>
      <c r="O1553">
        <f t="shared" si="195"/>
        <v>108.20490454776217</v>
      </c>
      <c r="P1553">
        <f t="shared" si="196"/>
        <v>-17.392032233309067</v>
      </c>
      <c r="Q1553">
        <f t="shared" si="197"/>
        <v>12.268957364174083</v>
      </c>
      <c r="R1553">
        <f t="shared" si="198"/>
        <v>-1.4175639964398765</v>
      </c>
      <c r="S1553">
        <f t="shared" si="199"/>
        <v>90.812872314453102</v>
      </c>
    </row>
    <row r="1554" spans="1:19">
      <c r="A1554" s="1" t="d">
        <v>2009-02-05</v>
      </c>
      <c r="B1554">
        <v>93.741402893066393</v>
      </c>
      <c r="C1554">
        <v>90.418661880493104</v>
      </c>
      <c r="D1554">
        <v>90.818399276733402</v>
      </c>
      <c r="E1554">
        <v>92.077660675048804</v>
      </c>
      <c r="F1554">
        <v>1552</v>
      </c>
      <c r="K1554">
        <f t="shared" si="200"/>
        <v>92.077660675048804</v>
      </c>
      <c r="L1554">
        <f t="shared" si="201"/>
        <v>93.9839322662353</v>
      </c>
      <c r="M1554">
        <f t="shared" si="194"/>
        <v>-2.028295204531827E-2</v>
      </c>
      <c r="O1554">
        <f t="shared" si="195"/>
        <v>108.20490454776217</v>
      </c>
      <c r="P1554">
        <f t="shared" si="196"/>
        <v>-16.127243872713365</v>
      </c>
      <c r="Q1554">
        <f t="shared" si="197"/>
        <v>12.268957364174083</v>
      </c>
      <c r="R1554">
        <f t="shared" si="198"/>
        <v>-1.3144755005674447</v>
      </c>
      <c r="S1554">
        <f t="shared" si="199"/>
        <v>92.077660675048804</v>
      </c>
    </row>
    <row r="1555" spans="1:19">
      <c r="A1555" s="1" t="d">
        <v>2009-02-06</v>
      </c>
      <c r="B1555">
        <v>94.531402893066399</v>
      </c>
      <c r="C1555">
        <v>91.545197830200195</v>
      </c>
      <c r="D1555">
        <v>92.042901687622006</v>
      </c>
      <c r="E1555">
        <v>93.852002410888602</v>
      </c>
      <c r="F1555">
        <v>1553</v>
      </c>
      <c r="K1555">
        <f t="shared" si="200"/>
        <v>93.852002410888602</v>
      </c>
      <c r="L1555">
        <f t="shared" si="201"/>
        <v>91.916498794555594</v>
      </c>
      <c r="M1555">
        <f t="shared" si="194"/>
        <v>2.1057194755199404E-2</v>
      </c>
      <c r="O1555">
        <f t="shared" si="195"/>
        <v>108.20490454776217</v>
      </c>
      <c r="P1555">
        <f t="shared" si="196"/>
        <v>-14.352902136873567</v>
      </c>
      <c r="Q1555">
        <f t="shared" si="197"/>
        <v>12.268957364174083</v>
      </c>
      <c r="R1555">
        <f t="shared" si="198"/>
        <v>-1.1698550831046735</v>
      </c>
      <c r="S1555">
        <f t="shared" si="199"/>
        <v>93.852002410888602</v>
      </c>
    </row>
    <row r="1556" spans="1:19">
      <c r="A1556" s="1" t="d">
        <v>2009-02-09</v>
      </c>
      <c r="B1556">
        <v>94.731271591186498</v>
      </c>
      <c r="C1556">
        <v>92.561929855346605</v>
      </c>
      <c r="D1556">
        <v>94.239100723266603</v>
      </c>
      <c r="E1556">
        <v>93.504400482177701</v>
      </c>
      <c r="F1556">
        <v>1554</v>
      </c>
      <c r="K1556">
        <f t="shared" si="200"/>
        <v>93.504400482177701</v>
      </c>
      <c r="L1556">
        <f t="shared" si="201"/>
        <v>91.181798553466706</v>
      </c>
      <c r="M1556">
        <f t="shared" si="194"/>
        <v>2.5472210085317304E-2</v>
      </c>
      <c r="O1556">
        <f t="shared" si="195"/>
        <v>108.20490454776217</v>
      </c>
      <c r="P1556">
        <f t="shared" si="196"/>
        <v>-14.700504065584468</v>
      </c>
      <c r="Q1556">
        <f t="shared" si="197"/>
        <v>12.268957364174083</v>
      </c>
      <c r="R1556">
        <f t="shared" si="198"/>
        <v>-1.1981869061270529</v>
      </c>
      <c r="S1556">
        <f t="shared" si="199"/>
        <v>93.504400482177701</v>
      </c>
    </row>
    <row r="1557" spans="1:19">
      <c r="A1557" s="1" t="d">
        <v>2009-02-10</v>
      </c>
      <c r="B1557">
        <v>94.038442459106406</v>
      </c>
      <c r="C1557">
        <v>91.600497589111299</v>
      </c>
      <c r="D1557">
        <v>93.543902893066402</v>
      </c>
      <c r="E1557">
        <v>92.200899276733395</v>
      </c>
      <c r="F1557">
        <v>1555</v>
      </c>
      <c r="K1557">
        <f t="shared" si="200"/>
        <v>92.200899276733395</v>
      </c>
      <c r="L1557">
        <f t="shared" si="201"/>
        <v>90.424188842773404</v>
      </c>
      <c r="M1557">
        <f t="shared" si="194"/>
        <v>1.9648618988988398E-2</v>
      </c>
      <c r="O1557">
        <f t="shared" si="195"/>
        <v>108.20490454776217</v>
      </c>
      <c r="P1557">
        <f t="shared" si="196"/>
        <v>-16.004005271028774</v>
      </c>
      <c r="Q1557">
        <f t="shared" si="197"/>
        <v>12.268957364174083</v>
      </c>
      <c r="R1557">
        <f t="shared" si="198"/>
        <v>-1.3044307512031301</v>
      </c>
      <c r="S1557">
        <f t="shared" si="199"/>
        <v>92.200899276733395</v>
      </c>
    </row>
    <row r="1558" spans="1:19">
      <c r="A1558" s="1" t="d">
        <v>2009-02-11</v>
      </c>
      <c r="B1558">
        <v>92.588787155151294</v>
      </c>
      <c r="C1558">
        <v>91.647901687621996</v>
      </c>
      <c r="D1558">
        <v>92.292537155151294</v>
      </c>
      <c r="E1558">
        <v>91.758501205444304</v>
      </c>
      <c r="F1558">
        <v>1556</v>
      </c>
      <c r="K1558">
        <f t="shared" si="200"/>
        <v>91.758501205444304</v>
      </c>
      <c r="L1558">
        <f t="shared" si="201"/>
        <v>91.877002410888693</v>
      </c>
      <c r="M1558">
        <f t="shared" si="194"/>
        <v>-1.2897809281416928E-3</v>
      </c>
      <c r="O1558">
        <f t="shared" si="195"/>
        <v>108.20490454776217</v>
      </c>
      <c r="P1558">
        <f t="shared" si="196"/>
        <v>-16.446403342317865</v>
      </c>
      <c r="Q1558">
        <f t="shared" si="197"/>
        <v>12.268957364174083</v>
      </c>
      <c r="R1558">
        <f t="shared" si="198"/>
        <v>-1.3404890777713609</v>
      </c>
      <c r="S1558">
        <f t="shared" si="199"/>
        <v>91.758501205444304</v>
      </c>
    </row>
    <row r="1559" spans="1:19">
      <c r="A1559" s="1" t="d">
        <v>2009-02-12</v>
      </c>
      <c r="B1559">
        <v>92.548501205444296</v>
      </c>
      <c r="C1559">
        <v>90.793910675048807</v>
      </c>
      <c r="D1559">
        <v>91.703991012573198</v>
      </c>
      <c r="E1559">
        <v>92.279898071288997</v>
      </c>
      <c r="F1559">
        <v>1557</v>
      </c>
      <c r="K1559">
        <f t="shared" si="200"/>
        <v>92.279898071288997</v>
      </c>
      <c r="L1559">
        <f t="shared" si="201"/>
        <v>90.812872314453102</v>
      </c>
      <c r="M1559">
        <f t="shared" si="194"/>
        <v>1.6154381195609524E-2</v>
      </c>
      <c r="O1559">
        <f t="shared" si="195"/>
        <v>108.20490454776217</v>
      </c>
      <c r="P1559">
        <f t="shared" si="196"/>
        <v>-15.925006476473172</v>
      </c>
      <c r="Q1559">
        <f t="shared" si="197"/>
        <v>12.268957364174083</v>
      </c>
      <c r="R1559">
        <f t="shared" si="198"/>
        <v>-1.2979918344956449</v>
      </c>
      <c r="S1559">
        <f t="shared" si="199"/>
        <v>92.279898071288997</v>
      </c>
    </row>
    <row r="1560" spans="1:19">
      <c r="A1560" s="1" t="d">
        <v>2009-02-13</v>
      </c>
      <c r="B1560">
        <v>93.844100723266607</v>
      </c>
      <c r="C1560">
        <v>92.082398071289006</v>
      </c>
      <c r="D1560">
        <v>92.303597106933594</v>
      </c>
      <c r="E1560">
        <v>93.3622002410888</v>
      </c>
      <c r="F1560">
        <v>1558</v>
      </c>
      <c r="K1560">
        <f t="shared" si="200"/>
        <v>93.3622002410888</v>
      </c>
      <c r="L1560">
        <f t="shared" si="201"/>
        <v>92.077660675048804</v>
      </c>
      <c r="M1560">
        <f t="shared" si="194"/>
        <v>1.3950610350248471E-2</v>
      </c>
      <c r="O1560">
        <f t="shared" si="195"/>
        <v>108.20490454776217</v>
      </c>
      <c r="P1560">
        <f t="shared" si="196"/>
        <v>-14.842704306673369</v>
      </c>
      <c r="Q1560">
        <f t="shared" si="197"/>
        <v>12.268957364174083</v>
      </c>
      <c r="R1560">
        <f t="shared" si="198"/>
        <v>-1.20977715270368</v>
      </c>
      <c r="S1560">
        <f t="shared" si="199"/>
        <v>93.3622002410888</v>
      </c>
    </row>
    <row r="1561" spans="1:19">
      <c r="A1561" s="1" t="d">
        <v>2009-02-16</v>
      </c>
      <c r="B1561">
        <v>92.872398071288998</v>
      </c>
      <c r="C1561">
        <v>92.132170867919896</v>
      </c>
      <c r="D1561">
        <v>92.422098312377898</v>
      </c>
      <c r="E1561">
        <v>92.746001205444301</v>
      </c>
      <c r="F1561">
        <v>1559</v>
      </c>
      <c r="K1561">
        <f t="shared" si="200"/>
        <v>92.746001205444301</v>
      </c>
      <c r="L1561">
        <f t="shared" si="201"/>
        <v>93.852002410888602</v>
      </c>
      <c r="M1561">
        <f t="shared" si="194"/>
        <v>-1.1784524325886725E-2</v>
      </c>
      <c r="O1561">
        <f t="shared" si="195"/>
        <v>108.20490454776217</v>
      </c>
      <c r="P1561">
        <f t="shared" si="196"/>
        <v>-15.458903342317868</v>
      </c>
      <c r="Q1561">
        <f t="shared" si="197"/>
        <v>12.268957364174083</v>
      </c>
      <c r="R1561">
        <f t="shared" si="198"/>
        <v>-1.2600013907830971</v>
      </c>
      <c r="S1561">
        <f t="shared" si="199"/>
        <v>92.746001205444301</v>
      </c>
    </row>
    <row r="1562" spans="1:19">
      <c r="A1562" s="1" t="d">
        <v>2009-02-17</v>
      </c>
      <c r="B1562">
        <v>92.7238813018798</v>
      </c>
      <c r="C1562">
        <v>91.387200241088806</v>
      </c>
      <c r="D1562">
        <v>92.7238813018798</v>
      </c>
      <c r="E1562">
        <v>91.745072555541995</v>
      </c>
      <c r="F1562">
        <v>1560</v>
      </c>
      <c r="K1562">
        <f t="shared" si="200"/>
        <v>91.745072555541995</v>
      </c>
      <c r="L1562">
        <f t="shared" si="201"/>
        <v>93.504400482177701</v>
      </c>
      <c r="M1562">
        <f t="shared" si="194"/>
        <v>-1.8815455931093239E-2</v>
      </c>
      <c r="O1562">
        <f t="shared" si="195"/>
        <v>108.20490454776217</v>
      </c>
      <c r="P1562">
        <f t="shared" si="196"/>
        <v>-16.459831992220174</v>
      </c>
      <c r="Q1562">
        <f t="shared" si="197"/>
        <v>12.268957364174083</v>
      </c>
      <c r="R1562">
        <f t="shared" si="198"/>
        <v>-1.3415836002726389</v>
      </c>
      <c r="S1562">
        <f t="shared" si="199"/>
        <v>91.745072555541995</v>
      </c>
    </row>
    <row r="1563" spans="1:19">
      <c r="A1563" s="1" t="d">
        <v>2009-02-18</v>
      </c>
      <c r="B1563">
        <v>93.212098312377904</v>
      </c>
      <c r="C1563">
        <v>91.600497589111299</v>
      </c>
      <c r="D1563">
        <v>91.797997589111304</v>
      </c>
      <c r="E1563">
        <v>92.943501205444306</v>
      </c>
      <c r="F1563">
        <v>1561</v>
      </c>
      <c r="K1563">
        <f t="shared" si="200"/>
        <v>92.943501205444306</v>
      </c>
      <c r="L1563">
        <f t="shared" si="201"/>
        <v>92.200899276733395</v>
      </c>
      <c r="M1563">
        <f t="shared" si="194"/>
        <v>8.0541722969755813E-3</v>
      </c>
      <c r="O1563">
        <f t="shared" si="195"/>
        <v>108.20490454776217</v>
      </c>
      <c r="P1563">
        <f t="shared" si="196"/>
        <v>-15.261403342317863</v>
      </c>
      <c r="Q1563">
        <f t="shared" si="197"/>
        <v>12.268957364174083</v>
      </c>
      <c r="R1563">
        <f t="shared" si="198"/>
        <v>-1.2439038533854441</v>
      </c>
      <c r="S1563">
        <f t="shared" si="199"/>
        <v>92.943501205444306</v>
      </c>
    </row>
    <row r="1564" spans="1:19">
      <c r="A1564" s="1" t="d">
        <v>2009-02-19</v>
      </c>
      <c r="B1564">
        <v>95.013297348022405</v>
      </c>
      <c r="C1564">
        <v>92.721512603759706</v>
      </c>
      <c r="D1564">
        <v>92.9284873962402</v>
      </c>
      <c r="E1564">
        <v>93.997360916137694</v>
      </c>
      <c r="F1564">
        <v>1562</v>
      </c>
      <c r="K1564">
        <f t="shared" si="200"/>
        <v>93.997360916137694</v>
      </c>
      <c r="L1564">
        <f t="shared" si="201"/>
        <v>91.758501205444304</v>
      </c>
      <c r="M1564">
        <f t="shared" si="194"/>
        <v>2.4399479953150616E-2</v>
      </c>
      <c r="O1564">
        <f t="shared" si="195"/>
        <v>108.20490454776217</v>
      </c>
      <c r="P1564">
        <f t="shared" si="196"/>
        <v>-14.207543631624475</v>
      </c>
      <c r="Q1564">
        <f t="shared" si="197"/>
        <v>12.268957364174083</v>
      </c>
      <c r="R1564">
        <f t="shared" si="198"/>
        <v>-1.1580074174119435</v>
      </c>
      <c r="S1564">
        <f t="shared" si="199"/>
        <v>93.997360916137694</v>
      </c>
    </row>
    <row r="1565" spans="1:19">
      <c r="A1565" s="1" t="d">
        <v>2009-02-20</v>
      </c>
      <c r="B1565">
        <v>95.313501205444297</v>
      </c>
      <c r="C1565">
        <v>93.147317733764595</v>
      </c>
      <c r="D1565">
        <v>94.021059951782206</v>
      </c>
      <c r="E1565">
        <v>95.313501205444297</v>
      </c>
      <c r="F1565">
        <v>1563</v>
      </c>
      <c r="K1565">
        <f t="shared" si="200"/>
        <v>95.313501205444297</v>
      </c>
      <c r="L1565">
        <f t="shared" si="201"/>
        <v>92.279898071288997</v>
      </c>
      <c r="M1565">
        <f t="shared" si="194"/>
        <v>3.2873932433385988E-2</v>
      </c>
      <c r="O1565">
        <f t="shared" si="195"/>
        <v>108.20490454776217</v>
      </c>
      <c r="P1565">
        <f t="shared" si="196"/>
        <v>-12.891403342317872</v>
      </c>
      <c r="Q1565">
        <f t="shared" si="197"/>
        <v>12.268957364174083</v>
      </c>
      <c r="R1565">
        <f t="shared" si="198"/>
        <v>-1.0507334046136112</v>
      </c>
      <c r="S1565">
        <f t="shared" si="199"/>
        <v>95.313501205444297</v>
      </c>
    </row>
    <row r="1566" spans="1:19">
      <c r="A1566" s="1" t="d">
        <v>2009-02-23</v>
      </c>
      <c r="B1566">
        <v>96.280460433959902</v>
      </c>
      <c r="C1566">
        <v>94.073201446533204</v>
      </c>
      <c r="D1566">
        <v>94.412901687621996</v>
      </c>
      <c r="E1566">
        <v>94.460299758911106</v>
      </c>
      <c r="F1566">
        <v>1564</v>
      </c>
      <c r="K1566">
        <f t="shared" si="200"/>
        <v>94.460299758911106</v>
      </c>
      <c r="L1566">
        <f t="shared" si="201"/>
        <v>93.3622002410888</v>
      </c>
      <c r="M1566">
        <f t="shared" si="194"/>
        <v>1.1761714216103281E-2</v>
      </c>
      <c r="O1566">
        <f t="shared" si="195"/>
        <v>108.20490454776217</v>
      </c>
      <c r="P1566">
        <f t="shared" si="196"/>
        <v>-13.744604788851063</v>
      </c>
      <c r="Q1566">
        <f t="shared" si="197"/>
        <v>12.268957364174083</v>
      </c>
      <c r="R1566">
        <f t="shared" si="198"/>
        <v>-1.1202748840733556</v>
      </c>
      <c r="S1566">
        <f t="shared" si="199"/>
        <v>94.460299758911106</v>
      </c>
    </row>
    <row r="1567" spans="1:19">
      <c r="A1567" s="1" t="d">
        <v>2009-02-24</v>
      </c>
      <c r="B1567">
        <v>98.520899276733402</v>
      </c>
      <c r="C1567">
        <v>94.310197830200195</v>
      </c>
      <c r="D1567">
        <v>94.510862121581994</v>
      </c>
      <c r="E1567">
        <v>98.181199035644497</v>
      </c>
      <c r="F1567">
        <v>1565</v>
      </c>
      <c r="K1567">
        <f t="shared" si="200"/>
        <v>98.181199035644497</v>
      </c>
      <c r="L1567">
        <f t="shared" si="201"/>
        <v>92.746001205444301</v>
      </c>
      <c r="M1567">
        <f t="shared" si="194"/>
        <v>5.8603042282766804E-2</v>
      </c>
      <c r="O1567">
        <f t="shared" si="195"/>
        <v>108.20490454776217</v>
      </c>
      <c r="P1567">
        <f t="shared" si="196"/>
        <v>-10.023705512117672</v>
      </c>
      <c r="Q1567">
        <f t="shared" si="197"/>
        <v>12.268957364174083</v>
      </c>
      <c r="R1567">
        <f t="shared" si="198"/>
        <v>-0.81699733845252009</v>
      </c>
      <c r="S1567">
        <f t="shared" si="199"/>
        <v>98.181199035644497</v>
      </c>
    </row>
    <row r="1568" spans="1:19">
      <c r="A1568" s="1" t="d">
        <v>2009-02-25</v>
      </c>
      <c r="B1568">
        <v>98.844012603759694</v>
      </c>
      <c r="C1568">
        <v>97.253742218017507</v>
      </c>
      <c r="D1568">
        <v>98.157499999999999</v>
      </c>
      <c r="E1568">
        <v>97.840709228515607</v>
      </c>
      <c r="F1568">
        <v>1566</v>
      </c>
      <c r="K1568">
        <f t="shared" si="200"/>
        <v>97.840709228515607</v>
      </c>
      <c r="L1568">
        <f t="shared" si="201"/>
        <v>91.745072555541995</v>
      </c>
      <c r="M1568">
        <f t="shared" si="194"/>
        <v>6.6441025149152733E-2</v>
      </c>
      <c r="O1568">
        <f t="shared" si="195"/>
        <v>108.20490454776217</v>
      </c>
      <c r="P1568">
        <f t="shared" si="196"/>
        <v>-10.364195319246562</v>
      </c>
      <c r="Q1568">
        <f t="shared" si="197"/>
        <v>12.268957364174083</v>
      </c>
      <c r="R1568">
        <f t="shared" si="198"/>
        <v>-0.84474947720582083</v>
      </c>
      <c r="S1568">
        <f t="shared" si="199"/>
        <v>97.840709228515607</v>
      </c>
    </row>
    <row r="1569" spans="1:19">
      <c r="A1569" s="1" t="d">
        <v>2009-02-26</v>
      </c>
      <c r="B1569">
        <v>99.5826606750488</v>
      </c>
      <c r="C1569">
        <v>97.817799758911093</v>
      </c>
      <c r="D1569">
        <v>97.842288360595703</v>
      </c>
      <c r="E1569">
        <v>98.797398071288995</v>
      </c>
      <c r="F1569">
        <v>1567</v>
      </c>
      <c r="K1569">
        <f t="shared" si="200"/>
        <v>98.797398071288995</v>
      </c>
      <c r="L1569">
        <f t="shared" si="201"/>
        <v>92.943501205444306</v>
      </c>
      <c r="M1569">
        <f t="shared" si="194"/>
        <v>6.2983390876411249E-2</v>
      </c>
      <c r="O1569">
        <f t="shared" si="195"/>
        <v>108.20490454776217</v>
      </c>
      <c r="P1569">
        <f t="shared" si="196"/>
        <v>-9.4075064764731735</v>
      </c>
      <c r="Q1569">
        <f t="shared" si="197"/>
        <v>12.268957364174083</v>
      </c>
      <c r="R1569">
        <f t="shared" si="198"/>
        <v>-0.76677310037310287</v>
      </c>
      <c r="S1569">
        <f t="shared" si="199"/>
        <v>98.797398071288995</v>
      </c>
    </row>
    <row r="1570" spans="1:19">
      <c r="A1570" s="1" t="d">
        <v>2009-02-27</v>
      </c>
      <c r="B1570">
        <v>98.802931060790996</v>
      </c>
      <c r="C1570">
        <v>96.578289566039999</v>
      </c>
      <c r="D1570">
        <v>98.781600723266607</v>
      </c>
      <c r="E1570">
        <v>97.699298553466804</v>
      </c>
      <c r="F1570">
        <v>1568</v>
      </c>
      <c r="K1570">
        <f t="shared" si="200"/>
        <v>97.699298553466804</v>
      </c>
      <c r="L1570">
        <f t="shared" si="201"/>
        <v>93.997360916137694</v>
      </c>
      <c r="M1570">
        <f t="shared" si="194"/>
        <v>3.9383420994467011E-2</v>
      </c>
      <c r="O1570">
        <f t="shared" si="195"/>
        <v>108.20490454776217</v>
      </c>
      <c r="P1570">
        <f t="shared" si="196"/>
        <v>-10.505605994295365</v>
      </c>
      <c r="Q1570">
        <f t="shared" si="197"/>
        <v>12.268957364174083</v>
      </c>
      <c r="R1570">
        <f t="shared" si="198"/>
        <v>-0.85627536900341794</v>
      </c>
      <c r="S1570">
        <f t="shared" si="199"/>
        <v>97.699298553466804</v>
      </c>
    </row>
    <row r="1571" spans="1:19">
      <c r="A1571" s="1" t="d">
        <v>2009-03-02</v>
      </c>
      <c r="B1571">
        <v>97.383297348022396</v>
      </c>
      <c r="C1571">
        <v>96.222002410888607</v>
      </c>
      <c r="D1571">
        <v>96.733918457031194</v>
      </c>
      <c r="E1571">
        <v>96.348399276733403</v>
      </c>
      <c r="F1571">
        <v>1569</v>
      </c>
      <c r="K1571">
        <f t="shared" si="200"/>
        <v>96.348399276733403</v>
      </c>
      <c r="L1571">
        <f t="shared" si="201"/>
        <v>95.313501205444297</v>
      </c>
      <c r="M1571">
        <f t="shared" si="194"/>
        <v>1.0857832921890243E-2</v>
      </c>
      <c r="O1571">
        <f t="shared" si="195"/>
        <v>108.20490454776217</v>
      </c>
      <c r="P1571">
        <f t="shared" si="196"/>
        <v>-11.856505271028766</v>
      </c>
      <c r="Q1571">
        <f t="shared" si="197"/>
        <v>12.268957364174083</v>
      </c>
      <c r="R1571">
        <f t="shared" si="198"/>
        <v>-0.96638246585242071</v>
      </c>
      <c r="S1571">
        <f t="shared" si="199"/>
        <v>96.348399276733403</v>
      </c>
    </row>
    <row r="1572" spans="1:19">
      <c r="A1572" s="1" t="d">
        <v>2009-03-03</v>
      </c>
      <c r="B1572">
        <v>98.075342941284205</v>
      </c>
      <c r="C1572">
        <v>96.346820144653293</v>
      </c>
      <c r="D1572">
        <v>96.346820144653293</v>
      </c>
      <c r="E1572">
        <v>97.538932266235307</v>
      </c>
      <c r="F1572">
        <v>1570</v>
      </c>
      <c r="K1572">
        <f t="shared" si="200"/>
        <v>97.538932266235307</v>
      </c>
      <c r="L1572">
        <f t="shared" si="201"/>
        <v>94.460299758911106</v>
      </c>
      <c r="M1572">
        <f t="shared" si="194"/>
        <v>3.259181386446719E-2</v>
      </c>
      <c r="O1572">
        <f t="shared" si="195"/>
        <v>108.20490454776217</v>
      </c>
      <c r="P1572">
        <f t="shared" si="196"/>
        <v>-10.665972281526862</v>
      </c>
      <c r="Q1572">
        <f t="shared" si="197"/>
        <v>12.268957364174083</v>
      </c>
      <c r="R1572">
        <f t="shared" si="198"/>
        <v>-0.86934626675547744</v>
      </c>
      <c r="S1572">
        <f t="shared" si="199"/>
        <v>97.538932266235307</v>
      </c>
    </row>
    <row r="1573" spans="1:19">
      <c r="A1573" s="1" t="d">
        <v>2009-03-04</v>
      </c>
      <c r="B1573">
        <v>99.211359710693301</v>
      </c>
      <c r="C1573">
        <v>96.810548553466802</v>
      </c>
      <c r="D1573">
        <v>97.454400482177704</v>
      </c>
      <c r="E1573">
        <v>98.815570144653293</v>
      </c>
      <c r="F1573">
        <v>1571</v>
      </c>
      <c r="K1573">
        <f t="shared" si="200"/>
        <v>98.815570144653293</v>
      </c>
      <c r="L1573">
        <f t="shared" si="201"/>
        <v>98.181199035644497</v>
      </c>
      <c r="M1573">
        <f t="shared" si="194"/>
        <v>6.4612279666547145E-3</v>
      </c>
      <c r="O1573">
        <f t="shared" si="195"/>
        <v>108.20490454776217</v>
      </c>
      <c r="P1573">
        <f t="shared" si="196"/>
        <v>-9.3893344031088759</v>
      </c>
      <c r="Q1573">
        <f t="shared" si="197"/>
        <v>12.268957364174083</v>
      </c>
      <c r="R1573">
        <f t="shared" si="198"/>
        <v>-0.76529195793981342</v>
      </c>
      <c r="S1573">
        <f t="shared" si="199"/>
        <v>98.815570144653293</v>
      </c>
    </row>
    <row r="1574" spans="1:19">
      <c r="A1574" s="1" t="d">
        <v>2009-03-05</v>
      </c>
      <c r="B1574">
        <v>99.310899276733394</v>
      </c>
      <c r="C1574">
        <v>96.972499999999997</v>
      </c>
      <c r="D1574">
        <v>98.765797348022403</v>
      </c>
      <c r="E1574">
        <v>97.260058746337805</v>
      </c>
      <c r="F1574">
        <v>1572</v>
      </c>
      <c r="K1574">
        <f t="shared" si="200"/>
        <v>97.260058746337805</v>
      </c>
      <c r="L1574">
        <f t="shared" si="201"/>
        <v>97.840709228515607</v>
      </c>
      <c r="M1574">
        <f t="shared" si="194"/>
        <v>-5.9346511974033289E-3</v>
      </c>
      <c r="O1574">
        <f t="shared" si="195"/>
        <v>108.20490454776217</v>
      </c>
      <c r="P1574">
        <f t="shared" si="196"/>
        <v>-10.944845801424364</v>
      </c>
      <c r="Q1574">
        <f t="shared" si="197"/>
        <v>12.268957364174083</v>
      </c>
      <c r="R1574">
        <f t="shared" si="198"/>
        <v>-0.89207627645555398</v>
      </c>
      <c r="S1574">
        <f t="shared" si="199"/>
        <v>97.260058746337805</v>
      </c>
    </row>
    <row r="1575" spans="1:19">
      <c r="A1575" s="1" t="d">
        <v>2009-03-06</v>
      </c>
      <c r="B1575">
        <v>98.536702651977507</v>
      </c>
      <c r="C1575">
        <v>96.735497589111304</v>
      </c>
      <c r="D1575">
        <v>97.248998794555604</v>
      </c>
      <c r="E1575">
        <v>98.078501205444297</v>
      </c>
      <c r="F1575">
        <v>1573</v>
      </c>
      <c r="K1575">
        <f t="shared" si="200"/>
        <v>98.078501205444297</v>
      </c>
      <c r="L1575">
        <f t="shared" si="201"/>
        <v>98.797398071288995</v>
      </c>
      <c r="M1575">
        <f t="shared" si="194"/>
        <v>-7.2764756955032706E-3</v>
      </c>
      <c r="O1575">
        <f t="shared" si="195"/>
        <v>108.20490454776217</v>
      </c>
      <c r="P1575">
        <f t="shared" si="196"/>
        <v>-10.126403342317872</v>
      </c>
      <c r="Q1575">
        <f t="shared" si="197"/>
        <v>12.268957364174083</v>
      </c>
      <c r="R1575">
        <f t="shared" si="198"/>
        <v>-0.82536788104647207</v>
      </c>
      <c r="S1575">
        <f t="shared" si="199"/>
        <v>98.078501205444297</v>
      </c>
    </row>
    <row r="1576" spans="1:19">
      <c r="A1576" s="1" t="d">
        <v>2009-03-09</v>
      </c>
      <c r="B1576">
        <v>99.0580995178222</v>
      </c>
      <c r="C1576">
        <v>97.954467010498007</v>
      </c>
      <c r="D1576">
        <v>98.386600723266596</v>
      </c>
      <c r="E1576">
        <v>98.639400482177706</v>
      </c>
      <c r="F1576">
        <v>1574</v>
      </c>
      <c r="K1576">
        <f t="shared" si="200"/>
        <v>98.639400482177706</v>
      </c>
      <c r="L1576">
        <f t="shared" si="201"/>
        <v>97.699298553466804</v>
      </c>
      <c r="M1576">
        <f t="shared" si="194"/>
        <v>9.6224020297999147E-3</v>
      </c>
      <c r="O1576">
        <f t="shared" si="195"/>
        <v>108.20490454776217</v>
      </c>
      <c r="P1576">
        <f t="shared" si="196"/>
        <v>-9.565504065584463</v>
      </c>
      <c r="Q1576">
        <f t="shared" si="197"/>
        <v>12.268957364174083</v>
      </c>
      <c r="R1576">
        <f t="shared" si="198"/>
        <v>-0.77965093378807981</v>
      </c>
      <c r="S1576">
        <f t="shared" si="199"/>
        <v>98.639400482177706</v>
      </c>
    </row>
    <row r="1577" spans="1:19">
      <c r="A1577" s="1" t="d">
        <v>2009-03-10</v>
      </c>
      <c r="B1577">
        <v>99.517090530395507</v>
      </c>
      <c r="C1577">
        <v>98.501937637329107</v>
      </c>
      <c r="D1577">
        <v>98.655197830200194</v>
      </c>
      <c r="E1577">
        <v>99.233479614257803</v>
      </c>
      <c r="F1577">
        <v>1575</v>
      </c>
      <c r="K1577">
        <f t="shared" si="200"/>
        <v>99.233479614257803</v>
      </c>
      <c r="L1577">
        <f t="shared" si="201"/>
        <v>96.348399276733403</v>
      </c>
      <c r="M1577">
        <f t="shared" si="194"/>
        <v>2.9944247742381469E-2</v>
      </c>
      <c r="O1577">
        <f t="shared" si="195"/>
        <v>108.20490454776217</v>
      </c>
      <c r="P1577">
        <f t="shared" si="196"/>
        <v>-8.9714249335043661</v>
      </c>
      <c r="Q1577">
        <f t="shared" si="197"/>
        <v>12.268957364174083</v>
      </c>
      <c r="R1577">
        <f t="shared" si="198"/>
        <v>-0.73122961203706982</v>
      </c>
      <c r="S1577">
        <f t="shared" si="199"/>
        <v>99.233479614257803</v>
      </c>
    </row>
    <row r="1578" spans="1:19">
      <c r="A1578" s="1" t="d">
        <v>2009-03-11</v>
      </c>
      <c r="B1578">
        <v>99.248487396240193</v>
      </c>
      <c r="C1578">
        <v>98.110101928710904</v>
      </c>
      <c r="D1578">
        <v>99.223998794555598</v>
      </c>
      <c r="E1578">
        <v>98.362901687621999</v>
      </c>
      <c r="F1578">
        <v>1576</v>
      </c>
      <c r="K1578">
        <f t="shared" si="200"/>
        <v>98.362901687621999</v>
      </c>
      <c r="L1578">
        <f t="shared" si="201"/>
        <v>97.538932266235307</v>
      </c>
      <c r="M1578">
        <f t="shared" si="194"/>
        <v>8.4475952549658562E-3</v>
      </c>
      <c r="O1578">
        <f t="shared" si="195"/>
        <v>108.20490454776217</v>
      </c>
      <c r="P1578">
        <f t="shared" si="196"/>
        <v>-9.8420028601401697</v>
      </c>
      <c r="Q1578">
        <f t="shared" si="197"/>
        <v>12.268957364174083</v>
      </c>
      <c r="R1578">
        <f t="shared" si="198"/>
        <v>-0.80218738789322619</v>
      </c>
      <c r="S1578">
        <f t="shared" si="199"/>
        <v>98.362901687621999</v>
      </c>
    </row>
    <row r="1579" spans="1:19">
      <c r="A1579" s="1" t="d">
        <v>2009-03-12</v>
      </c>
      <c r="B1579">
        <v>99.840197830200196</v>
      </c>
      <c r="C1579">
        <v>96.514298553466801</v>
      </c>
      <c r="D1579">
        <v>98.370797348022407</v>
      </c>
      <c r="E1579">
        <v>99.129202651977494</v>
      </c>
      <c r="F1579">
        <v>1577</v>
      </c>
      <c r="K1579">
        <f t="shared" si="200"/>
        <v>99.129202651977494</v>
      </c>
      <c r="L1579">
        <f t="shared" si="201"/>
        <v>98.815570144653293</v>
      </c>
      <c r="M1579">
        <f t="shared" si="194"/>
        <v>3.1739179044869559E-3</v>
      </c>
      <c r="O1579">
        <f t="shared" si="195"/>
        <v>108.20490454776217</v>
      </c>
      <c r="P1579">
        <f t="shared" si="196"/>
        <v>-9.0757018957846753</v>
      </c>
      <c r="Q1579">
        <f t="shared" si="197"/>
        <v>12.268957364174083</v>
      </c>
      <c r="R1579">
        <f t="shared" si="198"/>
        <v>-0.73972886418907446</v>
      </c>
      <c r="S1579">
        <f t="shared" si="199"/>
        <v>99.129202651977494</v>
      </c>
    </row>
    <row r="1580" spans="1:19">
      <c r="A1580" s="1" t="d">
        <v>2009-03-13</v>
      </c>
      <c r="B1580">
        <v>100.764502410888</v>
      </c>
      <c r="C1580">
        <v>99.118932266235305</v>
      </c>
      <c r="D1580">
        <v>99.129202651977494</v>
      </c>
      <c r="E1580">
        <v>100.029802169799</v>
      </c>
      <c r="F1580">
        <v>1578</v>
      </c>
      <c r="K1580">
        <f t="shared" si="200"/>
        <v>100.029802169799</v>
      </c>
      <c r="L1580">
        <f t="shared" si="201"/>
        <v>97.260058746337805</v>
      </c>
      <c r="M1580">
        <f t="shared" si="194"/>
        <v>2.8477706667697111E-2</v>
      </c>
      <c r="O1580">
        <f t="shared" si="195"/>
        <v>108.20490454776217</v>
      </c>
      <c r="P1580">
        <f t="shared" si="196"/>
        <v>-8.1751023779631709</v>
      </c>
      <c r="Q1580">
        <f t="shared" si="197"/>
        <v>12.268957364174083</v>
      </c>
      <c r="R1580">
        <f t="shared" si="198"/>
        <v>-0.6663241329564682</v>
      </c>
      <c r="S1580">
        <f t="shared" si="199"/>
        <v>100.029802169799</v>
      </c>
    </row>
    <row r="1581" spans="1:19">
      <c r="A1581" s="1" t="d">
        <v>2009-03-16</v>
      </c>
      <c r="B1581">
        <v>101.63349517822201</v>
      </c>
      <c r="C1581">
        <v>99.800701446533196</v>
      </c>
      <c r="D1581">
        <v>99.853632507324207</v>
      </c>
      <c r="E1581">
        <v>100.654692459106</v>
      </c>
      <c r="F1581">
        <v>1579</v>
      </c>
      <c r="K1581">
        <f t="shared" si="200"/>
        <v>100.654692459106</v>
      </c>
      <c r="L1581">
        <f t="shared" si="201"/>
        <v>98.078501205444297</v>
      </c>
      <c r="M1581">
        <f t="shared" si="194"/>
        <v>2.6266625427578516E-2</v>
      </c>
      <c r="O1581">
        <f t="shared" si="195"/>
        <v>108.20490454776217</v>
      </c>
      <c r="P1581">
        <f t="shared" si="196"/>
        <v>-7.550212088656167</v>
      </c>
      <c r="Q1581">
        <f t="shared" si="197"/>
        <v>12.268957364174083</v>
      </c>
      <c r="R1581">
        <f t="shared" si="198"/>
        <v>-0.61539150104988805</v>
      </c>
      <c r="S1581">
        <f t="shared" si="199"/>
        <v>100.654692459106</v>
      </c>
    </row>
    <row r="1582" spans="1:19">
      <c r="A1582" s="1" t="d">
        <v>2009-03-17</v>
      </c>
      <c r="B1582">
        <v>101.74804855346601</v>
      </c>
      <c r="C1582">
        <v>100.62467086791899</v>
      </c>
      <c r="D1582">
        <v>100.62467086791899</v>
      </c>
      <c r="E1582">
        <v>101.699071350097</v>
      </c>
      <c r="F1582">
        <v>1580</v>
      </c>
      <c r="K1582">
        <f t="shared" si="200"/>
        <v>101.699071350097</v>
      </c>
      <c r="L1582">
        <f t="shared" si="201"/>
        <v>98.639400482177706</v>
      </c>
      <c r="M1582">
        <f t="shared" si="194"/>
        <v>3.1018749637190979E-2</v>
      </c>
      <c r="O1582">
        <f t="shared" si="195"/>
        <v>108.20490454776217</v>
      </c>
      <c r="P1582">
        <f t="shared" si="196"/>
        <v>-6.5058331976651687</v>
      </c>
      <c r="Q1582">
        <f t="shared" si="197"/>
        <v>12.268957364174083</v>
      </c>
      <c r="R1582">
        <f t="shared" si="198"/>
        <v>-0.53026781368256271</v>
      </c>
      <c r="S1582">
        <f t="shared" si="199"/>
        <v>101.699071350097</v>
      </c>
    </row>
    <row r="1583" spans="1:19">
      <c r="A1583" s="1" t="d">
        <v>2009-03-18</v>
      </c>
      <c r="B1583">
        <v>102.754510192871</v>
      </c>
      <c r="C1583">
        <v>101.175305786132</v>
      </c>
      <c r="D1583">
        <v>101.688800964355</v>
      </c>
      <c r="E1583">
        <v>102.723699035644</v>
      </c>
      <c r="F1583">
        <v>1581</v>
      </c>
      <c r="K1583">
        <f t="shared" si="200"/>
        <v>102.723699035644</v>
      </c>
      <c r="L1583">
        <f t="shared" si="201"/>
        <v>99.233479614257803</v>
      </c>
      <c r="M1583">
        <f t="shared" si="194"/>
        <v>3.517179317860708E-2</v>
      </c>
      <c r="O1583">
        <f t="shared" si="195"/>
        <v>108.20490454776217</v>
      </c>
      <c r="P1583">
        <f t="shared" si="196"/>
        <v>-5.4812055121181658</v>
      </c>
      <c r="Q1583">
        <f t="shared" si="197"/>
        <v>12.268957364174083</v>
      </c>
      <c r="R1583">
        <f t="shared" si="198"/>
        <v>-0.44675397830654595</v>
      </c>
      <c r="S1583">
        <f t="shared" si="199"/>
        <v>102.723699035644</v>
      </c>
    </row>
    <row r="1584" spans="1:19">
      <c r="A1584" s="1" t="d">
        <v>2009-03-19</v>
      </c>
      <c r="B1584">
        <v>102.9053956604</v>
      </c>
      <c r="C1584">
        <v>101.26536453247</v>
      </c>
      <c r="D1584">
        <v>102.731594696044</v>
      </c>
      <c r="E1584">
        <v>101.985834503173</v>
      </c>
      <c r="F1584">
        <v>1582</v>
      </c>
      <c r="K1584">
        <f t="shared" si="200"/>
        <v>101.985834503173</v>
      </c>
      <c r="L1584">
        <f t="shared" si="201"/>
        <v>98.362901687621999</v>
      </c>
      <c r="M1584">
        <f t="shared" si="194"/>
        <v>3.6832309268961971E-2</v>
      </c>
      <c r="O1584">
        <f t="shared" si="195"/>
        <v>108.20490454776217</v>
      </c>
      <c r="P1584">
        <f t="shared" si="196"/>
        <v>-6.2190700445891736</v>
      </c>
      <c r="Q1584">
        <f t="shared" si="197"/>
        <v>12.268957364174083</v>
      </c>
      <c r="R1584">
        <f t="shared" si="198"/>
        <v>-0.50689474745010876</v>
      </c>
      <c r="S1584">
        <f t="shared" si="199"/>
        <v>101.985834503173</v>
      </c>
    </row>
    <row r="1585" spans="1:19">
      <c r="A1585" s="1" t="d">
        <v>2009-03-20</v>
      </c>
      <c r="B1585">
        <v>103.04760192870999</v>
      </c>
      <c r="C1585">
        <v>101.95739807128901</v>
      </c>
      <c r="D1585">
        <v>101.95739807128901</v>
      </c>
      <c r="E1585">
        <v>102.92119903564399</v>
      </c>
      <c r="F1585">
        <v>1583</v>
      </c>
      <c r="K1585">
        <f t="shared" si="200"/>
        <v>102.92119903564399</v>
      </c>
      <c r="L1585">
        <f t="shared" si="201"/>
        <v>99.129202651977494</v>
      </c>
      <c r="M1585">
        <f t="shared" si="194"/>
        <v>3.8253070560644309E-2</v>
      </c>
      <c r="O1585">
        <f t="shared" si="195"/>
        <v>108.20490454776217</v>
      </c>
      <c r="P1585">
        <f t="shared" si="196"/>
        <v>-5.2837055121181749</v>
      </c>
      <c r="Q1585">
        <f t="shared" si="197"/>
        <v>12.268957364174083</v>
      </c>
      <c r="R1585">
        <f t="shared" si="198"/>
        <v>-0.43065644090889393</v>
      </c>
      <c r="S1585">
        <f t="shared" si="199"/>
        <v>102.92119903564399</v>
      </c>
    </row>
    <row r="1586" spans="1:19">
      <c r="A1586" s="1" t="d">
        <v>2009-03-23</v>
      </c>
      <c r="B1586">
        <v>104.693166046142</v>
      </c>
      <c r="C1586">
        <v>103.222982025146</v>
      </c>
      <c r="D1586">
        <v>103.317778167724</v>
      </c>
      <c r="E1586">
        <v>104.43799758911101</v>
      </c>
      <c r="F1586">
        <v>1584</v>
      </c>
      <c r="K1586">
        <f t="shared" si="200"/>
        <v>104.43799758911101</v>
      </c>
      <c r="L1586">
        <f t="shared" si="201"/>
        <v>100.029802169799</v>
      </c>
      <c r="M1586">
        <f t="shared" si="194"/>
        <v>4.4068820728338176E-2</v>
      </c>
      <c r="O1586">
        <f t="shared" si="195"/>
        <v>108.20490454776217</v>
      </c>
      <c r="P1586">
        <f t="shared" si="196"/>
        <v>-3.7669069586511625</v>
      </c>
      <c r="Q1586">
        <f t="shared" si="197"/>
        <v>12.268957364174083</v>
      </c>
      <c r="R1586">
        <f t="shared" si="198"/>
        <v>-0.30702747159678812</v>
      </c>
      <c r="S1586">
        <f t="shared" si="199"/>
        <v>104.43799758911101</v>
      </c>
    </row>
    <row r="1587" spans="1:19">
      <c r="A1587" s="1" t="d">
        <v>2009-03-24</v>
      </c>
      <c r="B1587">
        <v>106.168895111083</v>
      </c>
      <c r="C1587">
        <v>103.853405303955</v>
      </c>
      <c r="D1587">
        <v>104.414298553466</v>
      </c>
      <c r="E1587">
        <v>104.73978057861299</v>
      </c>
      <c r="F1587">
        <v>1585</v>
      </c>
      <c r="K1587">
        <f t="shared" si="200"/>
        <v>104.73978057861299</v>
      </c>
      <c r="L1587">
        <f t="shared" si="201"/>
        <v>100.654692459106</v>
      </c>
      <c r="M1587">
        <f t="shared" si="194"/>
        <v>4.0585173127091645E-2</v>
      </c>
      <c r="O1587">
        <f t="shared" si="195"/>
        <v>108.20490454776217</v>
      </c>
      <c r="P1587">
        <f t="shared" si="196"/>
        <v>-3.4651239691491753</v>
      </c>
      <c r="Q1587">
        <f t="shared" si="197"/>
        <v>12.268957364174083</v>
      </c>
      <c r="R1587">
        <f t="shared" si="198"/>
        <v>-0.28243019078927567</v>
      </c>
      <c r="S1587">
        <f t="shared" si="199"/>
        <v>104.73978057861299</v>
      </c>
    </row>
    <row r="1588" spans="1:19">
      <c r="A1588" s="1" t="d">
        <v>2009-03-25</v>
      </c>
      <c r="B1588">
        <v>104.919898071289</v>
      </c>
      <c r="C1588">
        <v>103.403099517822</v>
      </c>
      <c r="D1588">
        <v>104.70659469604399</v>
      </c>
      <c r="E1588">
        <v>104.845642700195</v>
      </c>
      <c r="F1588">
        <v>1586</v>
      </c>
      <c r="K1588">
        <f t="shared" si="200"/>
        <v>104.845642700195</v>
      </c>
      <c r="L1588">
        <f t="shared" si="201"/>
        <v>101.699071350097</v>
      </c>
      <c r="M1588">
        <f t="shared" si="194"/>
        <v>3.094002047733535E-2</v>
      </c>
      <c r="O1588">
        <f t="shared" si="195"/>
        <v>108.20490454776217</v>
      </c>
      <c r="P1588">
        <f t="shared" si="196"/>
        <v>-3.3592618475671685</v>
      </c>
      <c r="Q1588">
        <f t="shared" si="197"/>
        <v>12.268957364174083</v>
      </c>
      <c r="R1588">
        <f t="shared" si="198"/>
        <v>-0.27380173782137079</v>
      </c>
      <c r="S1588">
        <f t="shared" si="199"/>
        <v>104.845642700195</v>
      </c>
    </row>
    <row r="1589" spans="1:19">
      <c r="A1589" s="1" t="d">
        <v>2009-03-26</v>
      </c>
      <c r="B1589">
        <v>105.74466308593701</v>
      </c>
      <c r="C1589">
        <v>104.54070144653301</v>
      </c>
      <c r="D1589">
        <v>104.865387878417</v>
      </c>
      <c r="E1589">
        <v>105.491857299804</v>
      </c>
      <c r="F1589">
        <v>1587</v>
      </c>
      <c r="K1589">
        <f t="shared" si="200"/>
        <v>105.491857299804</v>
      </c>
      <c r="L1589">
        <f t="shared" si="201"/>
        <v>102.723699035644</v>
      </c>
      <c r="M1589">
        <f t="shared" si="194"/>
        <v>2.6947610825418966E-2</v>
      </c>
      <c r="O1589">
        <f t="shared" si="195"/>
        <v>108.20490454776217</v>
      </c>
      <c r="P1589">
        <f t="shared" si="196"/>
        <v>-2.7130472479581726</v>
      </c>
      <c r="Q1589">
        <f t="shared" si="197"/>
        <v>12.268957364174083</v>
      </c>
      <c r="R1589">
        <f t="shared" si="198"/>
        <v>-0.22113103562331993</v>
      </c>
      <c r="S1589">
        <f t="shared" si="199"/>
        <v>105.491857299804</v>
      </c>
    </row>
    <row r="1590" spans="1:19">
      <c r="A1590" s="1" t="d">
        <v>2009-03-27</v>
      </c>
      <c r="B1590">
        <v>105.720964050292</v>
      </c>
      <c r="C1590">
        <v>102.486696624755</v>
      </c>
      <c r="D1590">
        <v>105.465</v>
      </c>
      <c r="E1590">
        <v>102.73950241088799</v>
      </c>
      <c r="F1590">
        <v>1588</v>
      </c>
      <c r="K1590">
        <f t="shared" si="200"/>
        <v>102.73950241088799</v>
      </c>
      <c r="L1590">
        <f t="shared" si="201"/>
        <v>101.985834503173</v>
      </c>
      <c r="M1590">
        <f t="shared" si="194"/>
        <v>7.3899273500728224E-3</v>
      </c>
      <c r="O1590">
        <f t="shared" si="195"/>
        <v>108.20490454776217</v>
      </c>
      <c r="P1590">
        <f t="shared" si="196"/>
        <v>-5.4654021368741752</v>
      </c>
      <c r="Q1590">
        <f t="shared" si="197"/>
        <v>12.268957364174083</v>
      </c>
      <c r="R1590">
        <f t="shared" si="198"/>
        <v>-0.4454659002103471</v>
      </c>
      <c r="S1590">
        <f t="shared" si="199"/>
        <v>102.73950241088799</v>
      </c>
    </row>
    <row r="1591" spans="1:19">
      <c r="A1591" s="1" t="d">
        <v>2009-03-29</v>
      </c>
      <c r="B1591">
        <v>103.111586914062</v>
      </c>
      <c r="C1591">
        <v>99.935000000000002</v>
      </c>
      <c r="D1591">
        <v>102.893546142578</v>
      </c>
      <c r="E1591">
        <v>101.46602279663</v>
      </c>
      <c r="F1591">
        <v>1589</v>
      </c>
      <c r="K1591">
        <f t="shared" si="200"/>
        <v>101.46602279663</v>
      </c>
      <c r="L1591">
        <f t="shared" si="201"/>
        <v>102.92119903564399</v>
      </c>
      <c r="M1591">
        <f t="shared" si="194"/>
        <v>-1.413874160667361E-2</v>
      </c>
      <c r="O1591">
        <f t="shared" si="195"/>
        <v>108.20490454776217</v>
      </c>
      <c r="P1591">
        <f t="shared" si="196"/>
        <v>-6.738881751132169</v>
      </c>
      <c r="Q1591">
        <f t="shared" si="197"/>
        <v>12.268957364174083</v>
      </c>
      <c r="R1591">
        <f t="shared" si="198"/>
        <v>-0.54926278990992439</v>
      </c>
      <c r="S1591">
        <f t="shared" si="199"/>
        <v>101.46602279663</v>
      </c>
    </row>
    <row r="1592" spans="1:19">
      <c r="A1592" s="1" t="d">
        <v>2009-03-30</v>
      </c>
      <c r="B1592">
        <v>104.103040771484</v>
      </c>
      <c r="C1592">
        <v>101.35384414672799</v>
      </c>
      <c r="D1592">
        <v>101.46602279663</v>
      </c>
      <c r="E1592">
        <v>103.580058746337</v>
      </c>
      <c r="F1592">
        <v>1590</v>
      </c>
      <c r="K1592">
        <f t="shared" si="200"/>
        <v>103.580058746337</v>
      </c>
      <c r="L1592">
        <f t="shared" si="201"/>
        <v>104.43799758911101</v>
      </c>
      <c r="M1592">
        <f t="shared" si="194"/>
        <v>-8.2148151303070849E-3</v>
      </c>
      <c r="O1592">
        <f t="shared" si="195"/>
        <v>108.20490454776217</v>
      </c>
      <c r="P1592">
        <f t="shared" si="196"/>
        <v>-4.6248458014251668</v>
      </c>
      <c r="Q1592">
        <f t="shared" si="197"/>
        <v>12.268957364174083</v>
      </c>
      <c r="R1592">
        <f t="shared" si="198"/>
        <v>-0.37695507973072984</v>
      </c>
      <c r="S1592">
        <f t="shared" si="199"/>
        <v>103.580058746337</v>
      </c>
    </row>
    <row r="1593" spans="1:19">
      <c r="A1593" s="1" t="d">
        <v>2009-03-31</v>
      </c>
      <c r="B1593">
        <v>104.07380874633699</v>
      </c>
      <c r="C1593">
        <v>102.61309951782199</v>
      </c>
      <c r="D1593">
        <v>103.553201446533</v>
      </c>
      <c r="E1593">
        <v>103.18505874633701</v>
      </c>
      <c r="F1593">
        <v>1591</v>
      </c>
      <c r="K1593">
        <f t="shared" si="200"/>
        <v>103.18505874633701</v>
      </c>
      <c r="L1593">
        <f t="shared" si="201"/>
        <v>104.73978057861299</v>
      </c>
      <c r="M1593">
        <f t="shared" si="194"/>
        <v>-1.484366134516657E-2</v>
      </c>
      <c r="O1593">
        <f t="shared" si="195"/>
        <v>108.20490454776217</v>
      </c>
      <c r="P1593">
        <f t="shared" si="196"/>
        <v>-5.0198458014251628</v>
      </c>
      <c r="Q1593">
        <f t="shared" si="197"/>
        <v>12.268957364174083</v>
      </c>
      <c r="R1593">
        <f t="shared" si="198"/>
        <v>-0.40915015452603515</v>
      </c>
      <c r="S1593">
        <f t="shared" si="199"/>
        <v>103.18505874633701</v>
      </c>
    </row>
    <row r="1594" spans="1:19">
      <c r="A1594" s="1" t="d">
        <v>2009-04-01</v>
      </c>
      <c r="B1594">
        <v>106.018793182373</v>
      </c>
      <c r="C1594">
        <v>102.952805786132</v>
      </c>
      <c r="D1594">
        <v>103.181900482177</v>
      </c>
      <c r="E1594">
        <v>105.90739807128899</v>
      </c>
      <c r="F1594">
        <v>1592</v>
      </c>
      <c r="K1594">
        <f t="shared" si="200"/>
        <v>105.90739807128899</v>
      </c>
      <c r="L1594">
        <f t="shared" si="201"/>
        <v>104.845642700195</v>
      </c>
      <c r="M1594">
        <f t="shared" si="194"/>
        <v>1.0126843078544168E-2</v>
      </c>
      <c r="O1594">
        <f t="shared" si="195"/>
        <v>108.20490454776217</v>
      </c>
      <c r="P1594">
        <f t="shared" si="196"/>
        <v>-2.2975064764731741</v>
      </c>
      <c r="Q1594">
        <f t="shared" si="197"/>
        <v>12.268957364174083</v>
      </c>
      <c r="R1594">
        <f t="shared" si="198"/>
        <v>-0.18726175405760218</v>
      </c>
      <c r="S1594">
        <f t="shared" si="199"/>
        <v>105.90739807128899</v>
      </c>
    </row>
    <row r="1595" spans="1:19">
      <c r="A1595" s="1" t="d">
        <v>2009-04-02</v>
      </c>
      <c r="B1595">
        <v>106.871199035644</v>
      </c>
      <c r="C1595">
        <v>105.188495178222</v>
      </c>
      <c r="D1595">
        <v>105.899502410888</v>
      </c>
      <c r="E1595">
        <v>106.871199035644</v>
      </c>
      <c r="F1595">
        <v>1593</v>
      </c>
      <c r="K1595">
        <f t="shared" si="200"/>
        <v>106.871199035644</v>
      </c>
      <c r="L1595">
        <f t="shared" si="201"/>
        <v>105.491857299804</v>
      </c>
      <c r="M1595">
        <f t="shared" si="194"/>
        <v>1.3075338430339256E-2</v>
      </c>
      <c r="O1595">
        <f t="shared" si="195"/>
        <v>108.20490454776217</v>
      </c>
      <c r="P1595">
        <f t="shared" si="196"/>
        <v>-1.333705512118172</v>
      </c>
      <c r="Q1595">
        <f t="shared" si="197"/>
        <v>12.268957364174083</v>
      </c>
      <c r="R1595">
        <f t="shared" si="198"/>
        <v>-0.10870569295583772</v>
      </c>
      <c r="S1595">
        <f t="shared" si="199"/>
        <v>106.871199035644</v>
      </c>
    </row>
    <row r="1596" spans="1:19">
      <c r="A1596" s="1" t="d">
        <v>2009-04-05</v>
      </c>
      <c r="B1596">
        <v>108.534941253662</v>
      </c>
      <c r="C1596">
        <v>106.20760192871001</v>
      </c>
      <c r="D1596">
        <v>107.353099517822</v>
      </c>
      <c r="E1596">
        <v>106.71320144653301</v>
      </c>
      <c r="F1596">
        <v>1594</v>
      </c>
      <c r="K1596">
        <f t="shared" si="200"/>
        <v>106.71320144653301</v>
      </c>
      <c r="L1596">
        <f t="shared" si="201"/>
        <v>102.73950241088799</v>
      </c>
      <c r="M1596">
        <f t="shared" si="194"/>
        <v>3.8677421463001904E-2</v>
      </c>
      <c r="O1596">
        <f t="shared" si="195"/>
        <v>108.20490454776217</v>
      </c>
      <c r="P1596">
        <f t="shared" si="196"/>
        <v>-1.4917031012291631</v>
      </c>
      <c r="Q1596">
        <f t="shared" si="197"/>
        <v>12.268957364174083</v>
      </c>
      <c r="R1596">
        <f t="shared" si="198"/>
        <v>-0.12158352637079042</v>
      </c>
      <c r="S1596">
        <f t="shared" si="199"/>
        <v>106.71320144653301</v>
      </c>
    </row>
    <row r="1597" spans="1:19">
      <c r="A1597" s="1" t="d">
        <v>2009-04-06</v>
      </c>
      <c r="B1597">
        <v>106.77640289306601</v>
      </c>
      <c r="C1597">
        <v>104.556504821777</v>
      </c>
      <c r="D1597">
        <v>106.721097106933</v>
      </c>
      <c r="E1597">
        <v>105.630905303955</v>
      </c>
      <c r="F1597">
        <v>1595</v>
      </c>
      <c r="K1597">
        <f t="shared" si="200"/>
        <v>105.630905303955</v>
      </c>
      <c r="L1597">
        <f t="shared" si="201"/>
        <v>101.46602279663</v>
      </c>
      <c r="M1597">
        <f t="shared" si="194"/>
        <v>4.1047065732267241E-2</v>
      </c>
      <c r="O1597">
        <f t="shared" si="195"/>
        <v>108.20490454776217</v>
      </c>
      <c r="P1597">
        <f t="shared" si="196"/>
        <v>-2.5739992438071653</v>
      </c>
      <c r="Q1597">
        <f t="shared" si="197"/>
        <v>12.268957364174083</v>
      </c>
      <c r="R1597">
        <f t="shared" si="198"/>
        <v>-0.20979771690489046</v>
      </c>
      <c r="S1597">
        <f t="shared" si="199"/>
        <v>105.630905303955</v>
      </c>
    </row>
    <row r="1598" spans="1:19">
      <c r="A1598" s="1" t="d">
        <v>2009-04-07</v>
      </c>
      <c r="B1598">
        <v>105.639584503173</v>
      </c>
      <c r="C1598">
        <v>103.553201446533</v>
      </c>
      <c r="D1598">
        <v>105.638800964355</v>
      </c>
      <c r="E1598">
        <v>104.394553375244</v>
      </c>
      <c r="F1598">
        <v>1596</v>
      </c>
      <c r="K1598">
        <f t="shared" si="200"/>
        <v>104.394553375244</v>
      </c>
      <c r="L1598">
        <f t="shared" si="201"/>
        <v>103.580058746337</v>
      </c>
      <c r="M1598">
        <f t="shared" si="194"/>
        <v>7.8634308453295887E-3</v>
      </c>
      <c r="O1598">
        <f t="shared" si="195"/>
        <v>108.20490454776217</v>
      </c>
      <c r="P1598">
        <f t="shared" si="196"/>
        <v>-3.8103511725181676</v>
      </c>
      <c r="Q1598">
        <f t="shared" si="197"/>
        <v>12.268957364174083</v>
      </c>
      <c r="R1598">
        <f t="shared" si="198"/>
        <v>-0.31056845821671591</v>
      </c>
      <c r="S1598">
        <f t="shared" si="199"/>
        <v>104.394553375244</v>
      </c>
    </row>
    <row r="1599" spans="1:19">
      <c r="A1599" s="1" t="d">
        <v>2009-04-08</v>
      </c>
      <c r="B1599">
        <v>105.44130096435499</v>
      </c>
      <c r="C1599">
        <v>104.224694213867</v>
      </c>
      <c r="D1599">
        <v>104.406402893066</v>
      </c>
      <c r="E1599">
        <v>104.379545593261</v>
      </c>
      <c r="F1599">
        <v>1597</v>
      </c>
      <c r="K1599">
        <f t="shared" si="200"/>
        <v>104.379545593261</v>
      </c>
      <c r="L1599">
        <f t="shared" si="201"/>
        <v>103.18505874633701</v>
      </c>
      <c r="M1599">
        <f t="shared" si="194"/>
        <v>1.157616094264613E-2</v>
      </c>
      <c r="O1599">
        <f t="shared" si="195"/>
        <v>108.20490454776217</v>
      </c>
      <c r="P1599">
        <f t="shared" si="196"/>
        <v>-3.8253589545011693</v>
      </c>
      <c r="Q1599">
        <f t="shared" si="197"/>
        <v>12.268957364174083</v>
      </c>
      <c r="R1599">
        <f t="shared" si="198"/>
        <v>-0.31179169027609405</v>
      </c>
      <c r="S1599">
        <f t="shared" si="199"/>
        <v>104.379545593261</v>
      </c>
    </row>
    <row r="1600" spans="1:19">
      <c r="A1600" s="1" t="d">
        <v>2009-04-09</v>
      </c>
      <c r="B1600">
        <v>104.532805786132</v>
      </c>
      <c r="C1600">
        <v>103.900803375244</v>
      </c>
      <c r="D1600">
        <v>104.42614807128901</v>
      </c>
      <c r="E1600">
        <v>104.351097106933</v>
      </c>
      <c r="F1600">
        <v>1598</v>
      </c>
      <c r="K1600">
        <f t="shared" si="200"/>
        <v>104.351097106933</v>
      </c>
      <c r="L1600">
        <f t="shared" si="201"/>
        <v>105.90739807128899</v>
      </c>
      <c r="M1600">
        <f t="shared" si="194"/>
        <v>-1.4694922098911434E-2</v>
      </c>
      <c r="O1600">
        <f t="shared" si="195"/>
        <v>108.20490454776217</v>
      </c>
      <c r="P1600">
        <f t="shared" si="196"/>
        <v>-3.853807440829172</v>
      </c>
      <c r="Q1600">
        <f t="shared" si="197"/>
        <v>12.268957364174083</v>
      </c>
      <c r="R1600">
        <f t="shared" si="198"/>
        <v>-0.31411042735240619</v>
      </c>
      <c r="S1600">
        <f t="shared" si="199"/>
        <v>104.351097106933</v>
      </c>
    </row>
    <row r="1601" spans="1:19">
      <c r="A1601" s="1" t="d">
        <v>2009-04-12</v>
      </c>
      <c r="B1601">
        <v>105.838675689697</v>
      </c>
      <c r="C1601">
        <v>104.05090530395501</v>
      </c>
      <c r="D1601">
        <v>104.493303375244</v>
      </c>
      <c r="E1601">
        <v>105.62299758911099</v>
      </c>
      <c r="F1601">
        <v>1599</v>
      </c>
      <c r="K1601">
        <f t="shared" si="200"/>
        <v>105.62299758911099</v>
      </c>
      <c r="L1601">
        <f t="shared" si="201"/>
        <v>106.871199035644</v>
      </c>
      <c r="M1601">
        <f t="shared" si="194"/>
        <v>-1.1679493238554328E-2</v>
      </c>
      <c r="O1601">
        <f t="shared" si="195"/>
        <v>108.20490454776217</v>
      </c>
      <c r="P1601">
        <f t="shared" si="196"/>
        <v>-2.5819069586511745</v>
      </c>
      <c r="Q1601">
        <f t="shared" si="197"/>
        <v>12.268957364174083</v>
      </c>
      <c r="R1601">
        <f t="shared" si="198"/>
        <v>-0.21044224721087229</v>
      </c>
      <c r="S1601">
        <f t="shared" si="199"/>
        <v>105.62299758911099</v>
      </c>
    </row>
    <row r="1602" spans="1:19">
      <c r="A1602" s="1" t="d">
        <v>2009-04-13</v>
      </c>
      <c r="B1602">
        <v>106.049604339599</v>
      </c>
      <c r="C1602">
        <v>103.38729614257799</v>
      </c>
      <c r="D1602">
        <v>105.64669662475499</v>
      </c>
      <c r="E1602">
        <v>103.773604888916</v>
      </c>
      <c r="F1602">
        <v>1600</v>
      </c>
      <c r="K1602">
        <f t="shared" si="200"/>
        <v>103.773604888916</v>
      </c>
      <c r="L1602">
        <f t="shared" si="201"/>
        <v>106.71320144653301</v>
      </c>
      <c r="M1602">
        <f t="shared" si="194"/>
        <v>-2.7546700106170552E-2</v>
      </c>
      <c r="O1602">
        <f t="shared" si="195"/>
        <v>108.20490454776217</v>
      </c>
      <c r="P1602">
        <f t="shared" si="196"/>
        <v>-4.4312996588461715</v>
      </c>
      <c r="Q1602">
        <f t="shared" si="197"/>
        <v>12.268957364174083</v>
      </c>
      <c r="R1602">
        <f t="shared" si="198"/>
        <v>-0.36117980748598649</v>
      </c>
      <c r="S1602">
        <f t="shared" si="199"/>
        <v>103.773604888916</v>
      </c>
    </row>
    <row r="1603" spans="1:19">
      <c r="A1603" s="1" t="d">
        <v>2009-04-14</v>
      </c>
      <c r="B1603">
        <v>104.09197479248</v>
      </c>
      <c r="C1603">
        <v>102.644694213867</v>
      </c>
      <c r="D1603">
        <v>103.768083953857</v>
      </c>
      <c r="E1603">
        <v>103.682762603759</v>
      </c>
      <c r="F1603">
        <v>1601</v>
      </c>
      <c r="K1603">
        <f t="shared" si="200"/>
        <v>103.682762603759</v>
      </c>
      <c r="L1603">
        <f t="shared" si="201"/>
        <v>105.630905303955</v>
      </c>
      <c r="M1603">
        <f t="shared" ref="M1603:M1666" si="202">K1603/L1603-1</f>
        <v>-1.8442923447358317E-2</v>
      </c>
      <c r="O1603">
        <f t="shared" ref="O1603:O1666" si="203">SUM($E$2:$E$2188)/COUNTA($E$2:$E$2188)</f>
        <v>108.20490454776217</v>
      </c>
      <c r="P1603">
        <f t="shared" ref="P1603:P1666" si="204">E1603-O1603</f>
        <v>-4.5221419440031667</v>
      </c>
      <c r="Q1603">
        <f t="shared" ref="Q1603:Q1666" si="205">$E$2189</f>
        <v>12.268957364174083</v>
      </c>
      <c r="R1603">
        <f t="shared" ref="R1603:R1666" si="206">P1603/Q1603</f>
        <v>-0.36858404587891291</v>
      </c>
      <c r="S1603">
        <f t="shared" ref="S1603:S1666" si="207">R1603*Q1603+O1603</f>
        <v>103.682762603759</v>
      </c>
    </row>
    <row r="1604" spans="1:19">
      <c r="A1604" s="1" t="d">
        <v>2009-04-15</v>
      </c>
      <c r="B1604">
        <v>104.23971405029199</v>
      </c>
      <c r="C1604">
        <v>102.28919662475499</v>
      </c>
      <c r="D1604">
        <v>103.6875</v>
      </c>
      <c r="E1604">
        <v>103.426798553466</v>
      </c>
      <c r="F1604">
        <v>1602</v>
      </c>
      <c r="K1604">
        <f t="shared" si="200"/>
        <v>103.426798553466</v>
      </c>
      <c r="L1604">
        <f t="shared" si="201"/>
        <v>104.394553375244</v>
      </c>
      <c r="M1604">
        <f t="shared" si="202"/>
        <v>-9.2701658323056657E-3</v>
      </c>
      <c r="O1604">
        <f t="shared" si="203"/>
        <v>108.20490454776217</v>
      </c>
      <c r="P1604">
        <f t="shared" si="204"/>
        <v>-4.778105994296169</v>
      </c>
      <c r="Q1604">
        <f t="shared" si="205"/>
        <v>12.268957364174083</v>
      </c>
      <c r="R1604">
        <f t="shared" si="206"/>
        <v>-0.38944678447155234</v>
      </c>
      <c r="S1604">
        <f t="shared" si="207"/>
        <v>103.426798553466</v>
      </c>
    </row>
    <row r="1605" spans="1:19">
      <c r="A1605" s="1" t="d">
        <v>2009-04-16</v>
      </c>
      <c r="B1605">
        <v>103.79020385742101</v>
      </c>
      <c r="C1605">
        <v>101.77570144653301</v>
      </c>
      <c r="D1605">
        <v>103.446555786132</v>
      </c>
      <c r="E1605">
        <v>102.14700241088801</v>
      </c>
      <c r="F1605">
        <v>1603</v>
      </c>
      <c r="K1605">
        <f t="shared" si="200"/>
        <v>102.14700241088801</v>
      </c>
      <c r="L1605">
        <f t="shared" si="201"/>
        <v>104.379545593261</v>
      </c>
      <c r="M1605">
        <f t="shared" si="202"/>
        <v>-2.1388703789462893E-2</v>
      </c>
      <c r="O1605">
        <f t="shared" si="203"/>
        <v>108.20490454776217</v>
      </c>
      <c r="P1605">
        <f t="shared" si="204"/>
        <v>-6.0579021368741621</v>
      </c>
      <c r="Q1605">
        <f t="shared" si="205"/>
        <v>12.268957364174083</v>
      </c>
      <c r="R1605">
        <f t="shared" si="206"/>
        <v>-0.49375851240330443</v>
      </c>
      <c r="S1605">
        <f t="shared" si="207"/>
        <v>102.14700241088801</v>
      </c>
    </row>
    <row r="1606" spans="1:19">
      <c r="A1606" s="1" t="d">
        <v>2009-04-19</v>
      </c>
      <c r="B1606">
        <v>102.320803375244</v>
      </c>
      <c r="C1606">
        <v>99.689312362670904</v>
      </c>
      <c r="D1606">
        <v>102.320803375244</v>
      </c>
      <c r="E1606">
        <v>100.140401687622</v>
      </c>
      <c r="F1606">
        <v>1604</v>
      </c>
      <c r="K1606">
        <f t="shared" si="200"/>
        <v>100.140401687622</v>
      </c>
      <c r="L1606">
        <f t="shared" si="201"/>
        <v>104.351097106933</v>
      </c>
      <c r="M1606">
        <f t="shared" si="202"/>
        <v>-4.0351232867212872E-2</v>
      </c>
      <c r="O1606">
        <f t="shared" si="203"/>
        <v>108.20490454776217</v>
      </c>
      <c r="P1606">
        <f t="shared" si="204"/>
        <v>-8.0645028601401663</v>
      </c>
      <c r="Q1606">
        <f t="shared" si="205"/>
        <v>12.268957364174083</v>
      </c>
      <c r="R1606">
        <f t="shared" si="206"/>
        <v>-0.65730955131435076</v>
      </c>
      <c r="S1606">
        <f t="shared" si="207"/>
        <v>100.140401687622</v>
      </c>
    </row>
    <row r="1607" spans="1:19">
      <c r="A1607" s="1" t="d">
        <v>2009-04-20</v>
      </c>
      <c r="B1607">
        <v>101.12315826416</v>
      </c>
      <c r="C1607">
        <v>99.629269180297797</v>
      </c>
      <c r="D1607">
        <v>100.15619903564399</v>
      </c>
      <c r="E1607">
        <v>100.78820144653299</v>
      </c>
      <c r="F1607">
        <v>1605</v>
      </c>
      <c r="K1607">
        <f t="shared" si="200"/>
        <v>100.78820144653299</v>
      </c>
      <c r="L1607">
        <f t="shared" si="201"/>
        <v>105.62299758911099</v>
      </c>
      <c r="M1607">
        <f t="shared" si="202"/>
        <v>-4.5774085690940769E-2</v>
      </c>
      <c r="O1607">
        <f t="shared" si="203"/>
        <v>108.20490454776217</v>
      </c>
      <c r="P1607">
        <f t="shared" si="204"/>
        <v>-7.4167031012291744</v>
      </c>
      <c r="Q1607">
        <f t="shared" si="205"/>
        <v>12.268957364174083</v>
      </c>
      <c r="R1607">
        <f t="shared" si="206"/>
        <v>-0.60450964830037524</v>
      </c>
      <c r="S1607">
        <f t="shared" si="207"/>
        <v>100.78820144653299</v>
      </c>
    </row>
    <row r="1608" spans="1:19">
      <c r="A1608" s="1" t="d">
        <v>2009-04-21</v>
      </c>
      <c r="B1608">
        <v>101.09155754089301</v>
      </c>
      <c r="C1608">
        <v>99.7138009643554</v>
      </c>
      <c r="D1608">
        <v>100.78820144653299</v>
      </c>
      <c r="E1608">
        <v>100.803998794555</v>
      </c>
      <c r="F1608">
        <v>1606</v>
      </c>
      <c r="K1608">
        <f t="shared" si="200"/>
        <v>100.803998794555</v>
      </c>
      <c r="L1608">
        <f t="shared" si="201"/>
        <v>103.773604888916</v>
      </c>
      <c r="M1608">
        <f t="shared" si="202"/>
        <v>-2.8616198671519655E-2</v>
      </c>
      <c r="O1608">
        <f t="shared" si="203"/>
        <v>108.20490454776217</v>
      </c>
      <c r="P1608">
        <f t="shared" si="204"/>
        <v>-7.4009057532071694</v>
      </c>
      <c r="Q1608">
        <f t="shared" si="205"/>
        <v>12.268957364174083</v>
      </c>
      <c r="R1608">
        <f t="shared" si="206"/>
        <v>-0.60322206146205648</v>
      </c>
      <c r="S1608">
        <f t="shared" si="207"/>
        <v>100.803998794555</v>
      </c>
    </row>
    <row r="1609" spans="1:19">
      <c r="A1609" s="1" t="d">
        <v>2009-04-22</v>
      </c>
      <c r="B1609">
        <v>101.870497589111</v>
      </c>
      <c r="C1609">
        <v>100.164100723266</v>
      </c>
      <c r="D1609">
        <v>100.82375</v>
      </c>
      <c r="E1609">
        <v>101.65403594970699</v>
      </c>
      <c r="F1609">
        <v>1607</v>
      </c>
      <c r="K1609">
        <f t="shared" ref="K1609:K1672" si="208">E1609</f>
        <v>101.65403594970699</v>
      </c>
      <c r="L1609">
        <f t="shared" ref="L1609:L1672" si="209">E1603</f>
        <v>103.682762603759</v>
      </c>
      <c r="M1609">
        <f t="shared" si="202"/>
        <v>-1.9566672444918609E-2</v>
      </c>
      <c r="O1609">
        <f t="shared" si="203"/>
        <v>108.20490454776217</v>
      </c>
      <c r="P1609">
        <f t="shared" si="204"/>
        <v>-6.5508685980551746</v>
      </c>
      <c r="Q1609">
        <f t="shared" si="205"/>
        <v>12.268957364174083</v>
      </c>
      <c r="R1609">
        <f t="shared" si="206"/>
        <v>-0.53393849237621538</v>
      </c>
      <c r="S1609">
        <f t="shared" si="207"/>
        <v>101.65403594970699</v>
      </c>
    </row>
    <row r="1610" spans="1:19">
      <c r="A1610" s="1" t="d">
        <v>2009-04-23</v>
      </c>
      <c r="B1610">
        <v>102.08380096435501</v>
      </c>
      <c r="C1610">
        <v>100.535401687622</v>
      </c>
      <c r="D1610">
        <v>101.63349517822201</v>
      </c>
      <c r="E1610">
        <v>101.87840530395501</v>
      </c>
      <c r="F1610">
        <v>1608</v>
      </c>
      <c r="K1610">
        <f t="shared" si="208"/>
        <v>101.87840530395501</v>
      </c>
      <c r="L1610">
        <f t="shared" si="209"/>
        <v>103.426798553466</v>
      </c>
      <c r="M1610">
        <f t="shared" si="202"/>
        <v>-1.4970909582109559E-2</v>
      </c>
      <c r="O1610">
        <f t="shared" si="203"/>
        <v>108.20490454776217</v>
      </c>
      <c r="P1610">
        <f t="shared" si="204"/>
        <v>-6.326499243807163</v>
      </c>
      <c r="Q1610">
        <f t="shared" si="205"/>
        <v>12.268957364174083</v>
      </c>
      <c r="R1610">
        <f t="shared" si="206"/>
        <v>-0.5156509274602934</v>
      </c>
      <c r="S1610">
        <f t="shared" si="207"/>
        <v>101.87840530395501</v>
      </c>
    </row>
    <row r="1611" spans="1:19">
      <c r="A1611" s="1" t="d">
        <v>2009-04-26</v>
      </c>
      <c r="B1611">
        <v>101.20690048217701</v>
      </c>
      <c r="C1611">
        <v>99.208201446533195</v>
      </c>
      <c r="D1611">
        <v>101.035468215942</v>
      </c>
      <c r="E1611">
        <v>99.271402893066394</v>
      </c>
      <c r="F1611">
        <v>1609</v>
      </c>
      <c r="K1611">
        <f t="shared" si="208"/>
        <v>99.271402893066394</v>
      </c>
      <c r="L1611">
        <f t="shared" si="209"/>
        <v>102.14700241088801</v>
      </c>
      <c r="M1611">
        <f t="shared" si="202"/>
        <v>-2.815158007529639E-2</v>
      </c>
      <c r="O1611">
        <f t="shared" si="203"/>
        <v>108.20490454776217</v>
      </c>
      <c r="P1611">
        <f t="shared" si="204"/>
        <v>-8.9335016546957746</v>
      </c>
      <c r="Q1611">
        <f t="shared" si="205"/>
        <v>12.268957364174083</v>
      </c>
      <c r="R1611">
        <f t="shared" si="206"/>
        <v>-0.72813861761244747</v>
      </c>
      <c r="S1611">
        <f t="shared" si="207"/>
        <v>99.271402893066394</v>
      </c>
    </row>
    <row r="1612" spans="1:19">
      <c r="A1612" s="1" t="d">
        <v>2009-04-27</v>
      </c>
      <c r="B1612">
        <v>100.21386749267501</v>
      </c>
      <c r="C1612">
        <v>98.291798553466705</v>
      </c>
      <c r="D1612">
        <v>99.318800964355404</v>
      </c>
      <c r="E1612">
        <v>100.145928649902</v>
      </c>
      <c r="F1612">
        <v>1610</v>
      </c>
      <c r="K1612">
        <f t="shared" si="208"/>
        <v>100.145928649902</v>
      </c>
      <c r="L1612">
        <f t="shared" si="209"/>
        <v>100.140401687622</v>
      </c>
      <c r="M1612">
        <f t="shared" si="202"/>
        <v>5.5192132115022829E-5</v>
      </c>
      <c r="O1612">
        <f t="shared" si="203"/>
        <v>108.20490454776217</v>
      </c>
      <c r="P1612">
        <f t="shared" si="204"/>
        <v>-8.0589758978601651</v>
      </c>
      <c r="Q1612">
        <f t="shared" si="205"/>
        <v>12.268957364174083</v>
      </c>
      <c r="R1612">
        <f t="shared" si="206"/>
        <v>-0.65685906786119763</v>
      </c>
      <c r="S1612">
        <f t="shared" si="207"/>
        <v>100.145928649902</v>
      </c>
    </row>
    <row r="1613" spans="1:19">
      <c r="A1613" s="1" t="d">
        <v>2009-04-28</v>
      </c>
      <c r="B1613">
        <v>102.684196624755</v>
      </c>
      <c r="C1613">
        <v>100.07720024108799</v>
      </c>
      <c r="D1613">
        <v>100.13249999999999</v>
      </c>
      <c r="E1613">
        <v>102.14700241088801</v>
      </c>
      <c r="F1613">
        <v>1611</v>
      </c>
      <c r="K1613">
        <f t="shared" si="208"/>
        <v>102.14700241088801</v>
      </c>
      <c r="L1613">
        <f t="shared" si="209"/>
        <v>100.78820144653299</v>
      </c>
      <c r="M1613">
        <f t="shared" si="202"/>
        <v>1.3481746324006449E-2</v>
      </c>
      <c r="O1613">
        <f t="shared" si="203"/>
        <v>108.20490454776217</v>
      </c>
      <c r="P1613">
        <f t="shared" si="204"/>
        <v>-6.0579021368741621</v>
      </c>
      <c r="Q1613">
        <f t="shared" si="205"/>
        <v>12.268957364174083</v>
      </c>
      <c r="R1613">
        <f t="shared" si="206"/>
        <v>-0.49375851240330443</v>
      </c>
      <c r="S1613">
        <f t="shared" si="207"/>
        <v>102.14700241088801</v>
      </c>
    </row>
    <row r="1614" spans="1:19">
      <c r="A1614" s="1" t="d">
        <v>2009-04-29</v>
      </c>
      <c r="B1614">
        <v>103.600599517822</v>
      </c>
      <c r="C1614">
        <v>101.846798553466</v>
      </c>
      <c r="D1614">
        <v>102.099604339599</v>
      </c>
      <c r="E1614">
        <v>103.174004821777</v>
      </c>
      <c r="F1614">
        <v>1612</v>
      </c>
      <c r="K1614">
        <f t="shared" si="208"/>
        <v>103.174004821777</v>
      </c>
      <c r="L1614">
        <f t="shared" si="209"/>
        <v>100.803998794555</v>
      </c>
      <c r="M1614">
        <f t="shared" si="202"/>
        <v>2.3511031859482445E-2</v>
      </c>
      <c r="O1614">
        <f t="shared" si="203"/>
        <v>108.20490454776217</v>
      </c>
      <c r="P1614">
        <f t="shared" si="204"/>
        <v>-5.0308997259851651</v>
      </c>
      <c r="Q1614">
        <f t="shared" si="205"/>
        <v>12.268957364174083</v>
      </c>
      <c r="R1614">
        <f t="shared" si="206"/>
        <v>-0.41005112143234129</v>
      </c>
      <c r="S1614">
        <f t="shared" si="207"/>
        <v>103.174004821777</v>
      </c>
    </row>
    <row r="1615" spans="1:19">
      <c r="A1615" s="1" t="d">
        <v>2009-04-30</v>
      </c>
      <c r="B1615">
        <v>104.524898071289</v>
      </c>
      <c r="C1615">
        <v>103.158201446533</v>
      </c>
      <c r="D1615">
        <v>103.16135971069301</v>
      </c>
      <c r="E1615">
        <v>103.956097106933</v>
      </c>
      <c r="F1615">
        <v>1613</v>
      </c>
      <c r="K1615">
        <f t="shared" si="208"/>
        <v>103.956097106933</v>
      </c>
      <c r="L1615">
        <f t="shared" si="209"/>
        <v>101.65403594970699</v>
      </c>
      <c r="M1615">
        <f t="shared" si="202"/>
        <v>2.2646037963165E-2</v>
      </c>
      <c r="O1615">
        <f t="shared" si="203"/>
        <v>108.20490454776217</v>
      </c>
      <c r="P1615">
        <f t="shared" si="204"/>
        <v>-4.2488074408291681</v>
      </c>
      <c r="Q1615">
        <f t="shared" si="205"/>
        <v>12.268957364174083</v>
      </c>
      <c r="R1615">
        <f t="shared" si="206"/>
        <v>-0.34630550214771144</v>
      </c>
      <c r="S1615">
        <f t="shared" si="207"/>
        <v>103.956097106933</v>
      </c>
    </row>
    <row r="1616" spans="1:19">
      <c r="A1616" s="1" t="d">
        <v>2009-05-03</v>
      </c>
      <c r="B1616">
        <v>104.947550964355</v>
      </c>
      <c r="C1616">
        <v>103.758597106933</v>
      </c>
      <c r="D1616">
        <v>104.324239807128</v>
      </c>
      <c r="E1616">
        <v>104.738201446533</v>
      </c>
      <c r="F1616">
        <v>1614</v>
      </c>
      <c r="K1616">
        <f t="shared" si="208"/>
        <v>104.738201446533</v>
      </c>
      <c r="L1616">
        <f t="shared" si="209"/>
        <v>101.87840530395501</v>
      </c>
      <c r="M1616">
        <f t="shared" si="202"/>
        <v>2.807068027857107E-2</v>
      </c>
      <c r="O1616">
        <f t="shared" si="203"/>
        <v>108.20490454776217</v>
      </c>
      <c r="P1616">
        <f t="shared" si="204"/>
        <v>-3.4667031012291716</v>
      </c>
      <c r="Q1616">
        <f t="shared" si="205"/>
        <v>12.268957364174083</v>
      </c>
      <c r="R1616">
        <f t="shared" si="206"/>
        <v>-0.28255890034731912</v>
      </c>
      <c r="S1616">
        <f t="shared" si="207"/>
        <v>104.738201446533</v>
      </c>
    </row>
    <row r="1617" spans="1:19">
      <c r="A1617" s="1" t="d">
        <v>2009-05-04</v>
      </c>
      <c r="B1617">
        <v>104.904094696044</v>
      </c>
      <c r="C1617">
        <v>103.924502410888</v>
      </c>
      <c r="D1617">
        <v>104.747676239013</v>
      </c>
      <c r="E1617">
        <v>104.049314117431</v>
      </c>
      <c r="F1617">
        <v>1615</v>
      </c>
      <c r="K1617">
        <f t="shared" si="208"/>
        <v>104.049314117431</v>
      </c>
      <c r="L1617">
        <f t="shared" si="209"/>
        <v>99.271402893066394</v>
      </c>
      <c r="M1617">
        <f t="shared" si="202"/>
        <v>4.8129784460800851E-2</v>
      </c>
      <c r="O1617">
        <f t="shared" si="203"/>
        <v>108.20490454776217</v>
      </c>
      <c r="P1617">
        <f t="shared" si="204"/>
        <v>-4.1555904303311735</v>
      </c>
      <c r="Q1617">
        <f t="shared" si="205"/>
        <v>12.268957364174083</v>
      </c>
      <c r="R1617">
        <f t="shared" si="206"/>
        <v>-0.33870770815991974</v>
      </c>
      <c r="S1617">
        <f t="shared" si="207"/>
        <v>104.049314117431</v>
      </c>
    </row>
    <row r="1618" spans="1:19">
      <c r="A1618" s="1" t="d">
        <v>2009-05-05</v>
      </c>
      <c r="B1618">
        <v>104.56993347167899</v>
      </c>
      <c r="C1618">
        <v>102.60362472534101</v>
      </c>
      <c r="D1618">
        <v>104.05090530395501</v>
      </c>
      <c r="E1618">
        <v>103.49</v>
      </c>
      <c r="F1618">
        <v>1616</v>
      </c>
      <c r="K1618">
        <f t="shared" si="208"/>
        <v>103.49</v>
      </c>
      <c r="L1618">
        <f t="shared" si="209"/>
        <v>100.145928649902</v>
      </c>
      <c r="M1618">
        <f t="shared" si="202"/>
        <v>3.3391985028053073E-2</v>
      </c>
      <c r="O1618">
        <f t="shared" si="203"/>
        <v>108.20490454776217</v>
      </c>
      <c r="P1618">
        <f t="shared" si="204"/>
        <v>-4.714904547762174</v>
      </c>
      <c r="Q1618">
        <f t="shared" si="205"/>
        <v>12.268957364174083</v>
      </c>
      <c r="R1618">
        <f t="shared" si="206"/>
        <v>-0.38429545460235365</v>
      </c>
      <c r="S1618">
        <f t="shared" si="207"/>
        <v>103.49</v>
      </c>
    </row>
    <row r="1619" spans="1:19">
      <c r="A1619" s="1" t="d">
        <v>2009-05-06</v>
      </c>
      <c r="B1619">
        <v>105.500548553466</v>
      </c>
      <c r="C1619">
        <v>103.260905303955</v>
      </c>
      <c r="D1619">
        <v>103.529502410888</v>
      </c>
      <c r="E1619">
        <v>104.88197479247999</v>
      </c>
      <c r="F1619">
        <v>1617</v>
      </c>
      <c r="K1619">
        <f t="shared" si="208"/>
        <v>104.88197479247999</v>
      </c>
      <c r="L1619">
        <f t="shared" si="209"/>
        <v>102.14700241088801</v>
      </c>
      <c r="M1619">
        <f t="shared" si="202"/>
        <v>2.6774866780627793E-2</v>
      </c>
      <c r="O1619">
        <f t="shared" si="203"/>
        <v>108.20490454776217</v>
      </c>
      <c r="P1619">
        <f t="shared" si="204"/>
        <v>-3.3229297552821748</v>
      </c>
      <c r="Q1619">
        <f t="shared" si="205"/>
        <v>12.268957364174083</v>
      </c>
      <c r="R1619">
        <f t="shared" si="206"/>
        <v>-0.27084043547052189</v>
      </c>
      <c r="S1619">
        <f t="shared" si="207"/>
        <v>104.88197479247999</v>
      </c>
    </row>
    <row r="1620" spans="1:19">
      <c r="A1620" s="1" t="d">
        <v>2009-05-07</v>
      </c>
      <c r="B1620">
        <v>106.14440048217701</v>
      </c>
      <c r="C1620">
        <v>104.43010192871</v>
      </c>
      <c r="D1620">
        <v>104.87565826415999</v>
      </c>
      <c r="E1620">
        <v>106.073303375244</v>
      </c>
      <c r="F1620">
        <v>1618</v>
      </c>
      <c r="K1620">
        <f t="shared" si="208"/>
        <v>106.073303375244</v>
      </c>
      <c r="L1620">
        <f t="shared" si="209"/>
        <v>103.174004821777</v>
      </c>
      <c r="M1620">
        <f t="shared" si="202"/>
        <v>2.8101056641886224E-2</v>
      </c>
      <c r="O1620">
        <f t="shared" si="203"/>
        <v>108.20490454776217</v>
      </c>
      <c r="P1620">
        <f t="shared" si="204"/>
        <v>-2.1316011725181738</v>
      </c>
      <c r="Q1620">
        <f t="shared" si="205"/>
        <v>12.268957364174083</v>
      </c>
      <c r="R1620">
        <f t="shared" si="206"/>
        <v>-0.17373939033666763</v>
      </c>
      <c r="S1620">
        <f t="shared" si="207"/>
        <v>106.073303375244</v>
      </c>
    </row>
    <row r="1621" spans="1:19">
      <c r="A1621" s="1" t="d">
        <v>2009-05-10</v>
      </c>
      <c r="B1621">
        <v>106.426426239013</v>
      </c>
      <c r="C1621">
        <v>104.338464050292</v>
      </c>
      <c r="D1621">
        <v>106.175995178222</v>
      </c>
      <c r="E1621">
        <v>104.66710433959901</v>
      </c>
      <c r="F1621">
        <v>1619</v>
      </c>
      <c r="K1621">
        <f t="shared" si="208"/>
        <v>104.66710433959901</v>
      </c>
      <c r="L1621">
        <f t="shared" si="209"/>
        <v>103.956097106933</v>
      </c>
      <c r="M1621">
        <f t="shared" si="202"/>
        <v>6.8394952528338937E-3</v>
      </c>
      <c r="O1621">
        <f t="shared" si="203"/>
        <v>108.20490454776217</v>
      </c>
      <c r="P1621">
        <f t="shared" si="204"/>
        <v>-3.5378002081631621</v>
      </c>
      <c r="Q1621">
        <f t="shared" si="205"/>
        <v>12.268957364174083</v>
      </c>
      <c r="R1621">
        <f t="shared" si="206"/>
        <v>-0.28835377800673595</v>
      </c>
      <c r="S1621">
        <f t="shared" si="207"/>
        <v>104.66710433959901</v>
      </c>
    </row>
    <row r="1622" spans="1:19">
      <c r="A1622" s="1" t="d">
        <v>2009-05-11</v>
      </c>
      <c r="B1622">
        <v>105.502127685546</v>
      </c>
      <c r="C1622">
        <v>103.316199035644</v>
      </c>
      <c r="D1622">
        <v>104.659196624755</v>
      </c>
      <c r="E1622">
        <v>103.98532913208</v>
      </c>
      <c r="F1622">
        <v>1620</v>
      </c>
      <c r="K1622">
        <f t="shared" si="208"/>
        <v>103.98532913208</v>
      </c>
      <c r="L1622">
        <f t="shared" si="209"/>
        <v>104.738201446533</v>
      </c>
      <c r="M1622">
        <f t="shared" si="202"/>
        <v>-7.1881348357630825E-3</v>
      </c>
      <c r="O1622">
        <f t="shared" si="203"/>
        <v>108.20490454776217</v>
      </c>
      <c r="P1622">
        <f t="shared" si="204"/>
        <v>-4.2195754156821721</v>
      </c>
      <c r="Q1622">
        <f t="shared" si="205"/>
        <v>12.268957364174083</v>
      </c>
      <c r="R1622">
        <f t="shared" si="206"/>
        <v>-0.3439229015501778</v>
      </c>
      <c r="S1622">
        <f t="shared" si="207"/>
        <v>103.98532913208</v>
      </c>
    </row>
    <row r="1623" spans="1:19">
      <c r="A1623" s="1" t="d">
        <v>2009-05-12</v>
      </c>
      <c r="B1623">
        <v>104.572296142578</v>
      </c>
      <c r="C1623">
        <v>102.116191253662</v>
      </c>
      <c r="D1623">
        <v>103.97190048217701</v>
      </c>
      <c r="E1623">
        <v>102.376097106933</v>
      </c>
      <c r="F1623">
        <v>1621</v>
      </c>
      <c r="K1623">
        <f t="shared" si="208"/>
        <v>102.376097106933</v>
      </c>
      <c r="L1623">
        <f t="shared" si="209"/>
        <v>104.049314117431</v>
      </c>
      <c r="M1623">
        <f t="shared" si="202"/>
        <v>-1.6080999905579207E-2</v>
      </c>
      <c r="O1623">
        <f t="shared" si="203"/>
        <v>108.20490454776217</v>
      </c>
      <c r="P1623">
        <f t="shared" si="204"/>
        <v>-5.8288074408291664</v>
      </c>
      <c r="Q1623">
        <f t="shared" si="205"/>
        <v>12.268957364174083</v>
      </c>
      <c r="R1623">
        <f t="shared" si="206"/>
        <v>-0.47508580132893369</v>
      </c>
      <c r="S1623">
        <f t="shared" si="207"/>
        <v>102.376097106933</v>
      </c>
    </row>
    <row r="1624" spans="1:19">
      <c r="A1624" s="1" t="d">
        <v>2009-05-13</v>
      </c>
      <c r="B1624">
        <v>103.553201446533</v>
      </c>
      <c r="C1624">
        <v>101.846798553466</v>
      </c>
      <c r="D1624">
        <v>102.39743347167899</v>
      </c>
      <c r="E1624">
        <v>103.431535949707</v>
      </c>
      <c r="F1624">
        <v>1622</v>
      </c>
      <c r="K1624">
        <f t="shared" si="208"/>
        <v>103.431535949707</v>
      </c>
      <c r="L1624">
        <f t="shared" si="209"/>
        <v>103.49</v>
      </c>
      <c r="M1624">
        <f t="shared" si="202"/>
        <v>-5.6492463323021269E-4</v>
      </c>
      <c r="O1624">
        <f t="shared" si="203"/>
        <v>108.20490454776217</v>
      </c>
      <c r="P1624">
        <f t="shared" si="204"/>
        <v>-4.7733685980551712</v>
      </c>
      <c r="Q1624">
        <f t="shared" si="205"/>
        <v>12.268957364174083</v>
      </c>
      <c r="R1624">
        <f t="shared" si="206"/>
        <v>-0.38906065579733989</v>
      </c>
      <c r="S1624">
        <f t="shared" si="207"/>
        <v>103.431535949707</v>
      </c>
    </row>
    <row r="1625" spans="1:19">
      <c r="A1625" s="1" t="d">
        <v>2009-05-14</v>
      </c>
      <c r="B1625">
        <v>103.523185882568</v>
      </c>
      <c r="C1625">
        <v>101.094721832275</v>
      </c>
      <c r="D1625">
        <v>103.441806335449</v>
      </c>
      <c r="E1625">
        <v>101.45179855346601</v>
      </c>
      <c r="F1625">
        <v>1623</v>
      </c>
      <c r="K1625">
        <f t="shared" si="208"/>
        <v>101.45179855346601</v>
      </c>
      <c r="L1625">
        <f t="shared" si="209"/>
        <v>104.88197479247999</v>
      </c>
      <c r="M1625">
        <f t="shared" si="202"/>
        <v>-3.2705107296091218E-2</v>
      </c>
      <c r="O1625">
        <f t="shared" si="203"/>
        <v>108.20490454776217</v>
      </c>
      <c r="P1625">
        <f t="shared" si="204"/>
        <v>-6.7531059942961633</v>
      </c>
      <c r="Q1625">
        <f t="shared" si="205"/>
        <v>12.268957364174083</v>
      </c>
      <c r="R1625">
        <f t="shared" si="206"/>
        <v>-0.55042215844807985</v>
      </c>
      <c r="S1625">
        <f t="shared" si="207"/>
        <v>101.45179855346601</v>
      </c>
    </row>
    <row r="1626" spans="1:19">
      <c r="A1626" s="1" t="d">
        <v>2009-05-17</v>
      </c>
      <c r="B1626">
        <v>103.26958450317299</v>
      </c>
      <c r="C1626">
        <v>100.314202651977</v>
      </c>
      <c r="D1626">
        <v>101.27246459960899</v>
      </c>
      <c r="E1626">
        <v>103.22929855346599</v>
      </c>
      <c r="F1626">
        <v>1624</v>
      </c>
      <c r="K1626">
        <f t="shared" si="208"/>
        <v>103.22929855346599</v>
      </c>
      <c r="L1626">
        <f t="shared" si="209"/>
        <v>106.073303375244</v>
      </c>
      <c r="M1626">
        <f t="shared" si="202"/>
        <v>-2.681169277548634E-2</v>
      </c>
      <c r="O1626">
        <f t="shared" si="203"/>
        <v>108.20490454776217</v>
      </c>
      <c r="P1626">
        <f t="shared" si="204"/>
        <v>-4.9756059942961741</v>
      </c>
      <c r="Q1626">
        <f t="shared" si="205"/>
        <v>12.268957364174083</v>
      </c>
      <c r="R1626">
        <f t="shared" si="206"/>
        <v>-0.40554432186920553</v>
      </c>
      <c r="S1626">
        <f t="shared" si="207"/>
        <v>103.22929855346599</v>
      </c>
    </row>
    <row r="1627" spans="1:19">
      <c r="A1627" s="1" t="d">
        <v>2009-05-18</v>
      </c>
      <c r="B1627">
        <v>104.07460433959901</v>
      </c>
      <c r="C1627">
        <v>102.81849517822199</v>
      </c>
      <c r="D1627">
        <v>103.221402893066</v>
      </c>
      <c r="E1627">
        <v>103.4978956604</v>
      </c>
      <c r="F1627">
        <v>1625</v>
      </c>
      <c r="K1627">
        <f t="shared" si="208"/>
        <v>103.4978956604</v>
      </c>
      <c r="L1627">
        <f t="shared" si="209"/>
        <v>104.66710433959901</v>
      </c>
      <c r="M1627">
        <f t="shared" si="202"/>
        <v>-1.1170736847801122E-2</v>
      </c>
      <c r="O1627">
        <f t="shared" si="203"/>
        <v>108.20490454776217</v>
      </c>
      <c r="P1627">
        <f t="shared" si="204"/>
        <v>-4.7070088873621643</v>
      </c>
      <c r="Q1627">
        <f t="shared" si="205"/>
        <v>12.268957364174083</v>
      </c>
      <c r="R1627">
        <f t="shared" si="206"/>
        <v>-0.38365190681213429</v>
      </c>
      <c r="S1627">
        <f t="shared" si="207"/>
        <v>103.4978956604</v>
      </c>
    </row>
    <row r="1628" spans="1:19">
      <c r="A1628" s="1" t="d">
        <v>2009-05-19</v>
      </c>
      <c r="B1628">
        <v>104.024035949707</v>
      </c>
      <c r="C1628">
        <v>102.52777816772399</v>
      </c>
      <c r="D1628">
        <v>103.505803375244</v>
      </c>
      <c r="E1628">
        <v>103.258530578613</v>
      </c>
      <c r="F1628">
        <v>1626</v>
      </c>
      <c r="K1628">
        <f t="shared" si="208"/>
        <v>103.258530578613</v>
      </c>
      <c r="L1628">
        <f t="shared" si="209"/>
        <v>103.98532913208</v>
      </c>
      <c r="M1628">
        <f t="shared" si="202"/>
        <v>-6.9894336011941949E-3</v>
      </c>
      <c r="O1628">
        <f t="shared" si="203"/>
        <v>108.20490454776217</v>
      </c>
      <c r="P1628">
        <f t="shared" si="204"/>
        <v>-4.9463739691491639</v>
      </c>
      <c r="Q1628">
        <f t="shared" si="205"/>
        <v>12.268957364174083</v>
      </c>
      <c r="R1628">
        <f t="shared" si="206"/>
        <v>-0.40316172127167077</v>
      </c>
      <c r="S1628">
        <f t="shared" si="207"/>
        <v>103.258530578613</v>
      </c>
    </row>
    <row r="1629" spans="1:19">
      <c r="A1629" s="1" t="d">
        <v>2009-05-20</v>
      </c>
      <c r="B1629">
        <v>103.766504821777</v>
      </c>
      <c r="C1629">
        <v>102.578334503173</v>
      </c>
      <c r="D1629">
        <v>103.267221832275</v>
      </c>
      <c r="E1629">
        <v>103.403895111083</v>
      </c>
      <c r="F1629">
        <v>1627</v>
      </c>
      <c r="K1629">
        <f t="shared" si="208"/>
        <v>103.403895111083</v>
      </c>
      <c r="L1629">
        <f t="shared" si="209"/>
        <v>102.376097106933</v>
      </c>
      <c r="M1629">
        <f t="shared" si="202"/>
        <v>1.0039433355976124E-2</v>
      </c>
      <c r="O1629">
        <f t="shared" si="203"/>
        <v>108.20490454776217</v>
      </c>
      <c r="P1629">
        <f t="shared" si="204"/>
        <v>-4.8010094366791662</v>
      </c>
      <c r="Q1629">
        <f t="shared" si="205"/>
        <v>12.268957364174083</v>
      </c>
      <c r="R1629">
        <f t="shared" si="206"/>
        <v>-0.39131356432114872</v>
      </c>
      <c r="S1629">
        <f t="shared" si="207"/>
        <v>103.403895111083</v>
      </c>
    </row>
    <row r="1630" spans="1:19">
      <c r="A1630" s="1" t="d">
        <v>2009-05-21</v>
      </c>
      <c r="B1630">
        <v>105.043926239013</v>
      </c>
      <c r="C1630">
        <v>103.30830337524399</v>
      </c>
      <c r="D1630">
        <v>103.395203857421</v>
      </c>
      <c r="E1630">
        <v>104.817194213867</v>
      </c>
      <c r="F1630">
        <v>1628</v>
      </c>
      <c r="K1630">
        <f t="shared" si="208"/>
        <v>104.817194213867</v>
      </c>
      <c r="L1630">
        <f t="shared" si="209"/>
        <v>103.431535949707</v>
      </c>
      <c r="M1630">
        <f t="shared" si="202"/>
        <v>1.3396864422798194E-2</v>
      </c>
      <c r="O1630">
        <f t="shared" si="203"/>
        <v>108.20490454776217</v>
      </c>
      <c r="P1630">
        <f t="shared" si="204"/>
        <v>-3.3877103338951713</v>
      </c>
      <c r="Q1630">
        <f t="shared" si="205"/>
        <v>12.268957364174083</v>
      </c>
      <c r="R1630">
        <f t="shared" si="206"/>
        <v>-0.27612047489768288</v>
      </c>
      <c r="S1630">
        <f t="shared" si="207"/>
        <v>104.817194213867</v>
      </c>
    </row>
    <row r="1631" spans="1:19">
      <c r="A1631" s="1" t="d">
        <v>2009-05-24</v>
      </c>
      <c r="B1631">
        <v>105.391528167724</v>
      </c>
      <c r="C1631">
        <v>104.343201446533</v>
      </c>
      <c r="D1631">
        <v>104.891461639404</v>
      </c>
      <c r="E1631">
        <v>104.913581542968</v>
      </c>
      <c r="F1631">
        <v>1629</v>
      </c>
      <c r="K1631">
        <f t="shared" si="208"/>
        <v>104.913581542968</v>
      </c>
      <c r="L1631">
        <f t="shared" si="209"/>
        <v>101.45179855346601</v>
      </c>
      <c r="M1631">
        <f t="shared" si="202"/>
        <v>3.4122440793177278E-2</v>
      </c>
      <c r="O1631">
        <f t="shared" si="203"/>
        <v>108.20490454776217</v>
      </c>
      <c r="P1631">
        <f t="shared" si="204"/>
        <v>-3.2913230047941653</v>
      </c>
      <c r="Q1631">
        <f t="shared" si="205"/>
        <v>12.268957364174083</v>
      </c>
      <c r="R1631">
        <f t="shared" si="206"/>
        <v>-0.2682642792781218</v>
      </c>
      <c r="S1631">
        <f t="shared" si="207"/>
        <v>104.913581542968</v>
      </c>
    </row>
    <row r="1632" spans="1:19">
      <c r="A1632" s="1" t="d">
        <v>2009-05-25</v>
      </c>
      <c r="B1632">
        <v>105.28250778198201</v>
      </c>
      <c r="C1632">
        <v>103.88500000000001</v>
      </c>
      <c r="D1632">
        <v>104.896199035644</v>
      </c>
      <c r="E1632">
        <v>105.078691253662</v>
      </c>
      <c r="F1632">
        <v>1630</v>
      </c>
      <c r="K1632">
        <f t="shared" si="208"/>
        <v>105.078691253662</v>
      </c>
      <c r="L1632">
        <f t="shared" si="209"/>
        <v>103.22929855346599</v>
      </c>
      <c r="M1632">
        <f t="shared" si="202"/>
        <v>1.7915385710367326E-2</v>
      </c>
      <c r="O1632">
        <f t="shared" si="203"/>
        <v>108.20490454776217</v>
      </c>
      <c r="P1632">
        <f t="shared" si="204"/>
        <v>-3.1262132941001681</v>
      </c>
      <c r="Q1632">
        <f t="shared" si="205"/>
        <v>12.268957364174083</v>
      </c>
      <c r="R1632">
        <f t="shared" si="206"/>
        <v>-0.25480676159400911</v>
      </c>
      <c r="S1632">
        <f t="shared" si="207"/>
        <v>105.078691253662</v>
      </c>
    </row>
    <row r="1633" spans="1:19">
      <c r="A1633" s="1" t="d">
        <v>2009-05-26</v>
      </c>
      <c r="B1633">
        <v>105.457104339599</v>
      </c>
      <c r="C1633">
        <v>104.042997589111</v>
      </c>
      <c r="D1633">
        <v>105.062104339599</v>
      </c>
      <c r="E1633">
        <v>104.219956817626</v>
      </c>
      <c r="F1633">
        <v>1631</v>
      </c>
      <c r="K1633">
        <f t="shared" si="208"/>
        <v>104.219956817626</v>
      </c>
      <c r="L1633">
        <f t="shared" si="209"/>
        <v>103.4978956604</v>
      </c>
      <c r="M1633">
        <f t="shared" si="202"/>
        <v>6.9765781479773636E-3</v>
      </c>
      <c r="O1633">
        <f t="shared" si="203"/>
        <v>108.20490454776217</v>
      </c>
      <c r="P1633">
        <f t="shared" si="204"/>
        <v>-3.9849477301361702</v>
      </c>
      <c r="Q1633">
        <f t="shared" si="205"/>
        <v>12.268957364174083</v>
      </c>
      <c r="R1633">
        <f t="shared" si="206"/>
        <v>-0.32479921576485382</v>
      </c>
      <c r="S1633">
        <f t="shared" si="207"/>
        <v>104.219956817626</v>
      </c>
    </row>
    <row r="1634" spans="1:19">
      <c r="A1634" s="1" t="d">
        <v>2009-05-27</v>
      </c>
      <c r="B1634">
        <v>106.862507781982</v>
      </c>
      <c r="C1634">
        <v>104.24365585327099</v>
      </c>
      <c r="D1634">
        <v>104.24365585327099</v>
      </c>
      <c r="E1634">
        <v>106.499898071289</v>
      </c>
      <c r="F1634">
        <v>1632</v>
      </c>
      <c r="K1634">
        <f t="shared" si="208"/>
        <v>106.499898071289</v>
      </c>
      <c r="L1634">
        <f t="shared" si="209"/>
        <v>103.258530578613</v>
      </c>
      <c r="M1634">
        <f t="shared" si="202"/>
        <v>3.1390796232648954E-2</v>
      </c>
      <c r="O1634">
        <f t="shared" si="203"/>
        <v>108.20490454776217</v>
      </c>
      <c r="P1634">
        <f t="shared" si="204"/>
        <v>-1.7050064764731729</v>
      </c>
      <c r="Q1634">
        <f t="shared" si="205"/>
        <v>12.268957364174083</v>
      </c>
      <c r="R1634">
        <f t="shared" si="206"/>
        <v>-0.13896914186464368</v>
      </c>
      <c r="S1634">
        <f t="shared" si="207"/>
        <v>106.499898071289</v>
      </c>
    </row>
    <row r="1635" spans="1:19">
      <c r="A1635" s="1" t="d">
        <v>2009-05-28</v>
      </c>
      <c r="B1635">
        <v>107.184035949707</v>
      </c>
      <c r="C1635">
        <v>106.081199035644</v>
      </c>
      <c r="D1635">
        <v>106.521234436035</v>
      </c>
      <c r="E1635">
        <v>106.729004821777</v>
      </c>
      <c r="F1635">
        <v>1633</v>
      </c>
      <c r="K1635">
        <f t="shared" si="208"/>
        <v>106.729004821777</v>
      </c>
      <c r="L1635">
        <f t="shared" si="209"/>
        <v>103.403895111083</v>
      </c>
      <c r="M1635">
        <f t="shared" si="202"/>
        <v>3.215652279947423E-2</v>
      </c>
      <c r="O1635">
        <f t="shared" si="203"/>
        <v>108.20490454776217</v>
      </c>
      <c r="P1635">
        <f t="shared" si="204"/>
        <v>-1.4758997259851725</v>
      </c>
      <c r="Q1635">
        <f t="shared" si="205"/>
        <v>12.268957364174083</v>
      </c>
      <c r="R1635">
        <f t="shared" si="206"/>
        <v>-0.12029544827459154</v>
      </c>
      <c r="S1635">
        <f t="shared" si="207"/>
        <v>106.729004821777</v>
      </c>
    </row>
    <row r="1636" spans="1:19">
      <c r="A1636" s="1" t="d">
        <v>2009-05-31</v>
      </c>
      <c r="B1636">
        <v>108.391155853271</v>
      </c>
      <c r="C1636">
        <v>105.78890289306599</v>
      </c>
      <c r="D1636">
        <v>106.362441253662</v>
      </c>
      <c r="E1636">
        <v>107.98510192870999</v>
      </c>
      <c r="F1636">
        <v>1634</v>
      </c>
      <c r="K1636">
        <f t="shared" si="208"/>
        <v>107.98510192870999</v>
      </c>
      <c r="L1636">
        <f t="shared" si="209"/>
        <v>104.817194213867</v>
      </c>
      <c r="M1636">
        <f t="shared" si="202"/>
        <v>3.0223168427684355E-2</v>
      </c>
      <c r="O1636">
        <f t="shared" si="203"/>
        <v>108.20490454776217</v>
      </c>
      <c r="P1636">
        <f t="shared" si="204"/>
        <v>-0.21980261905217446</v>
      </c>
      <c r="Q1636">
        <f t="shared" si="205"/>
        <v>12.268957364174083</v>
      </c>
      <c r="R1636">
        <f t="shared" si="206"/>
        <v>-1.7915346229338783E-2</v>
      </c>
      <c r="S1636">
        <f t="shared" si="207"/>
        <v>107.98510192870999</v>
      </c>
    </row>
    <row r="1637" spans="1:19">
      <c r="A1637" s="1" t="d">
        <v>2009-06-01</v>
      </c>
      <c r="B1637">
        <v>108.553107299804</v>
      </c>
      <c r="C1637">
        <v>107.262245178222</v>
      </c>
      <c r="D1637">
        <v>107.985885467529</v>
      </c>
      <c r="E1637">
        <v>108.0325</v>
      </c>
      <c r="F1637">
        <v>1635</v>
      </c>
      <c r="K1637">
        <f t="shared" si="208"/>
        <v>108.0325</v>
      </c>
      <c r="L1637">
        <f t="shared" si="209"/>
        <v>104.913581542968</v>
      </c>
      <c r="M1637">
        <f t="shared" si="202"/>
        <v>2.9728452800504401E-2</v>
      </c>
      <c r="O1637">
        <f t="shared" si="203"/>
        <v>108.20490454776217</v>
      </c>
      <c r="P1637">
        <f t="shared" si="204"/>
        <v>-0.17240454776217007</v>
      </c>
      <c r="Q1637">
        <f t="shared" si="205"/>
        <v>12.268957364174083</v>
      </c>
      <c r="R1637">
        <f t="shared" si="206"/>
        <v>-1.405209445633899E-2</v>
      </c>
      <c r="S1637">
        <f t="shared" si="207"/>
        <v>108.0325</v>
      </c>
    </row>
    <row r="1638" spans="1:19">
      <c r="A1638" s="1" t="d">
        <v>2009-06-02</v>
      </c>
      <c r="B1638">
        <v>108.973385467529</v>
      </c>
      <c r="C1638">
        <v>106.85539566040001</v>
      </c>
      <c r="D1638">
        <v>108.0325</v>
      </c>
      <c r="E1638">
        <v>107.428150482177</v>
      </c>
      <c r="F1638">
        <v>1636</v>
      </c>
      <c r="K1638">
        <f t="shared" si="208"/>
        <v>107.428150482177</v>
      </c>
      <c r="L1638">
        <f t="shared" si="209"/>
        <v>105.078691253662</v>
      </c>
      <c r="M1638">
        <f t="shared" si="202"/>
        <v>2.2359045401920463E-2</v>
      </c>
      <c r="O1638">
        <f t="shared" si="203"/>
        <v>108.20490454776217</v>
      </c>
      <c r="P1638">
        <f t="shared" si="204"/>
        <v>-0.77675406558516613</v>
      </c>
      <c r="Q1638">
        <f t="shared" si="205"/>
        <v>12.268957364174083</v>
      </c>
      <c r="R1638">
        <f t="shared" si="206"/>
        <v>-6.3310519592587669E-2</v>
      </c>
      <c r="S1638">
        <f t="shared" si="207"/>
        <v>107.428150482177</v>
      </c>
    </row>
    <row r="1639" spans="1:19">
      <c r="A1639" s="1" t="d">
        <v>2009-06-03</v>
      </c>
      <c r="B1639">
        <v>108.51597961425701</v>
      </c>
      <c r="C1639">
        <v>107.187194213867</v>
      </c>
      <c r="D1639">
        <v>107.419459228515</v>
      </c>
      <c r="E1639">
        <v>108.232374725341</v>
      </c>
      <c r="F1639">
        <v>1637</v>
      </c>
      <c r="K1639">
        <f t="shared" si="208"/>
        <v>108.232374725341</v>
      </c>
      <c r="L1639">
        <f t="shared" si="209"/>
        <v>104.219956817626</v>
      </c>
      <c r="M1639">
        <f t="shared" si="202"/>
        <v>3.8499516121814459E-2</v>
      </c>
      <c r="O1639">
        <f t="shared" si="203"/>
        <v>108.20490454776217</v>
      </c>
      <c r="P1639">
        <f t="shared" si="204"/>
        <v>2.7470177578834409E-2</v>
      </c>
      <c r="Q1639">
        <f t="shared" si="205"/>
        <v>12.268957364174083</v>
      </c>
      <c r="R1639">
        <f t="shared" si="206"/>
        <v>2.2389985361794952E-3</v>
      </c>
      <c r="S1639">
        <f t="shared" si="207"/>
        <v>108.232374725341</v>
      </c>
    </row>
    <row r="1640" spans="1:19">
      <c r="A1640" s="1" t="d">
        <v>2009-06-04</v>
      </c>
      <c r="B1640">
        <v>109.99169662475499</v>
      </c>
      <c r="C1640">
        <v>107.715709228515</v>
      </c>
      <c r="D1640">
        <v>108.222104339599</v>
      </c>
      <c r="E1640">
        <v>109.05159469604401</v>
      </c>
      <c r="F1640">
        <v>1638</v>
      </c>
      <c r="K1640">
        <f t="shared" si="208"/>
        <v>109.05159469604401</v>
      </c>
      <c r="L1640">
        <f t="shared" si="209"/>
        <v>106.499898071289</v>
      </c>
      <c r="M1640">
        <f t="shared" si="202"/>
        <v>2.3959615651903743E-2</v>
      </c>
      <c r="O1640">
        <f t="shared" si="203"/>
        <v>108.20490454776217</v>
      </c>
      <c r="P1640">
        <f t="shared" si="204"/>
        <v>0.8466901482818372</v>
      </c>
      <c r="Q1640">
        <f t="shared" si="205"/>
        <v>12.268957364174083</v>
      </c>
      <c r="R1640">
        <f t="shared" si="206"/>
        <v>6.9010766208562363E-2</v>
      </c>
      <c r="S1640">
        <f t="shared" si="207"/>
        <v>109.05159469604401</v>
      </c>
    </row>
    <row r="1641" spans="1:19">
      <c r="A1641" s="1" t="d">
        <v>2009-06-07</v>
      </c>
      <c r="B1641">
        <v>108.99314270019499</v>
      </c>
      <c r="C1641">
        <v>107.424196624755</v>
      </c>
      <c r="D1641">
        <v>108.751402893066</v>
      </c>
      <c r="E1641">
        <v>108.13282913208</v>
      </c>
      <c r="F1641">
        <v>1639</v>
      </c>
      <c r="K1641">
        <f t="shared" si="208"/>
        <v>108.13282913208</v>
      </c>
      <c r="L1641">
        <f t="shared" si="209"/>
        <v>106.729004821777</v>
      </c>
      <c r="M1641">
        <f t="shared" si="202"/>
        <v>1.315316593317073E-2</v>
      </c>
      <c r="O1641">
        <f t="shared" si="203"/>
        <v>108.20490454776217</v>
      </c>
      <c r="P1641">
        <f t="shared" si="204"/>
        <v>-7.2075415682164135E-2</v>
      </c>
      <c r="Q1641">
        <f t="shared" si="205"/>
        <v>12.268957364174083</v>
      </c>
      <c r="R1641">
        <f t="shared" si="206"/>
        <v>-5.874616199468395E-3</v>
      </c>
      <c r="S1641">
        <f t="shared" si="207"/>
        <v>108.13282913208</v>
      </c>
    </row>
    <row r="1642" spans="1:19">
      <c r="A1642" s="1" t="d">
        <v>2009-06-08</v>
      </c>
      <c r="B1642">
        <v>108.451199035644</v>
      </c>
      <c r="C1642">
        <v>107.216426239013</v>
      </c>
      <c r="D1642">
        <v>108.158902893066</v>
      </c>
      <c r="E1642">
        <v>108.25765289306599</v>
      </c>
      <c r="F1642">
        <v>1640</v>
      </c>
      <c r="K1642">
        <f t="shared" si="208"/>
        <v>108.25765289306599</v>
      </c>
      <c r="L1642">
        <f t="shared" si="209"/>
        <v>107.98510192870999</v>
      </c>
      <c r="M1642">
        <f t="shared" si="202"/>
        <v>2.5239682093918248E-3</v>
      </c>
      <c r="O1642">
        <f t="shared" si="203"/>
        <v>108.20490454776217</v>
      </c>
      <c r="P1642">
        <f t="shared" si="204"/>
        <v>5.2748345303825772E-2</v>
      </c>
      <c r="Q1642">
        <f t="shared" si="205"/>
        <v>12.268957364174083</v>
      </c>
      <c r="R1642">
        <f t="shared" si="206"/>
        <v>4.2993339807222211E-3</v>
      </c>
      <c r="S1642">
        <f t="shared" si="207"/>
        <v>108.25765289306599</v>
      </c>
    </row>
    <row r="1643" spans="1:19">
      <c r="A1643" s="1" t="d">
        <v>2009-06-09</v>
      </c>
      <c r="B1643">
        <v>109.23804077148399</v>
      </c>
      <c r="C1643">
        <v>107.969298553466</v>
      </c>
      <c r="D1643">
        <v>108.24580337524399</v>
      </c>
      <c r="E1643">
        <v>108.409333953857</v>
      </c>
      <c r="F1643">
        <v>1641</v>
      </c>
      <c r="K1643">
        <f t="shared" si="208"/>
        <v>108.409333953857</v>
      </c>
      <c r="L1643">
        <f t="shared" si="209"/>
        <v>108.0325</v>
      </c>
      <c r="M1643">
        <f t="shared" si="202"/>
        <v>3.4881536006017289E-3</v>
      </c>
      <c r="O1643">
        <f t="shared" si="203"/>
        <v>108.20490454776217</v>
      </c>
      <c r="P1643">
        <f t="shared" si="204"/>
        <v>0.20442940609483173</v>
      </c>
      <c r="Q1643">
        <f t="shared" si="205"/>
        <v>12.268957364174083</v>
      </c>
      <c r="R1643">
        <f t="shared" si="206"/>
        <v>1.6662329163501289E-2</v>
      </c>
      <c r="S1643">
        <f t="shared" si="207"/>
        <v>108.409333953857</v>
      </c>
    </row>
    <row r="1644" spans="1:19">
      <c r="A1644" s="1" t="d">
        <v>2009-06-10</v>
      </c>
      <c r="B1644">
        <v>108.996300964355</v>
      </c>
      <c r="C1644">
        <v>107.90531356811501</v>
      </c>
      <c r="D1644">
        <v>108.425920867919</v>
      </c>
      <c r="E1644">
        <v>108.826453857421</v>
      </c>
      <c r="F1644">
        <v>1642</v>
      </c>
      <c r="K1644">
        <f t="shared" si="208"/>
        <v>108.826453857421</v>
      </c>
      <c r="L1644">
        <f t="shared" si="209"/>
        <v>107.428150482177</v>
      </c>
      <c r="M1644">
        <f t="shared" si="202"/>
        <v>1.3016172846389784E-2</v>
      </c>
      <c r="O1644">
        <f t="shared" si="203"/>
        <v>108.20490454776217</v>
      </c>
      <c r="P1644">
        <f t="shared" si="204"/>
        <v>0.62154930965883182</v>
      </c>
      <c r="Q1644">
        <f t="shared" si="205"/>
        <v>12.268957364174083</v>
      </c>
      <c r="R1644">
        <f t="shared" si="206"/>
        <v>5.0660320287181392E-2</v>
      </c>
      <c r="S1644">
        <f t="shared" si="207"/>
        <v>108.826453857421</v>
      </c>
    </row>
    <row r="1645" spans="1:19">
      <c r="A1645" s="1" t="d">
        <v>2009-06-11</v>
      </c>
      <c r="B1645">
        <v>109.215920867919</v>
      </c>
      <c r="C1645">
        <v>108.158902893066</v>
      </c>
      <c r="D1645">
        <v>108.83434951782201</v>
      </c>
      <c r="E1645">
        <v>108.798800964355</v>
      </c>
      <c r="F1645">
        <v>1643</v>
      </c>
      <c r="K1645">
        <f t="shared" si="208"/>
        <v>108.798800964355</v>
      </c>
      <c r="L1645">
        <f t="shared" si="209"/>
        <v>108.232374725341</v>
      </c>
      <c r="M1645">
        <f t="shared" si="202"/>
        <v>5.2334270633107582E-3</v>
      </c>
      <c r="O1645">
        <f t="shared" si="203"/>
        <v>108.20490454776217</v>
      </c>
      <c r="P1645">
        <f t="shared" si="204"/>
        <v>0.59389641659282688</v>
      </c>
      <c r="Q1645">
        <f t="shared" si="205"/>
        <v>12.268957364174083</v>
      </c>
      <c r="R1645">
        <f t="shared" si="206"/>
        <v>4.8406429247772234E-2</v>
      </c>
      <c r="S1645">
        <f t="shared" si="207"/>
        <v>108.798800964355</v>
      </c>
    </row>
    <row r="1646" spans="1:19">
      <c r="A1646" s="1" t="d">
        <v>2009-06-14</v>
      </c>
      <c r="B1646">
        <v>108.80669662475501</v>
      </c>
      <c r="C1646">
        <v>106.19969421386701</v>
      </c>
      <c r="D1646">
        <v>108.704004821777</v>
      </c>
      <c r="E1646">
        <v>106.507805786132</v>
      </c>
      <c r="F1646">
        <v>1644</v>
      </c>
      <c r="K1646">
        <f t="shared" si="208"/>
        <v>106.507805786132</v>
      </c>
      <c r="L1646">
        <f t="shared" si="209"/>
        <v>109.05159469604401</v>
      </c>
      <c r="M1646">
        <f t="shared" si="202"/>
        <v>-2.332647144686173E-2</v>
      </c>
      <c r="O1646">
        <f t="shared" si="203"/>
        <v>108.20490454776217</v>
      </c>
      <c r="P1646">
        <f t="shared" si="204"/>
        <v>-1.6970987616301727</v>
      </c>
      <c r="Q1646">
        <f t="shared" si="205"/>
        <v>12.268957364174083</v>
      </c>
      <c r="R1646">
        <f t="shared" si="206"/>
        <v>-0.13832461155874409</v>
      </c>
      <c r="S1646">
        <f t="shared" si="207"/>
        <v>106.507805786132</v>
      </c>
    </row>
    <row r="1647" spans="1:19">
      <c r="A1647" s="1" t="d">
        <v>2009-06-15</v>
      </c>
      <c r="B1647">
        <v>106.87357376098601</v>
      </c>
      <c r="C1647">
        <v>104.84880096435499</v>
      </c>
      <c r="D1647">
        <v>106.515701446533</v>
      </c>
      <c r="E1647">
        <v>105.41128540039</v>
      </c>
      <c r="F1647">
        <v>1645</v>
      </c>
      <c r="K1647">
        <f t="shared" si="208"/>
        <v>105.41128540039</v>
      </c>
      <c r="L1647">
        <f t="shared" si="209"/>
        <v>108.13282913208</v>
      </c>
      <c r="M1647">
        <f t="shared" si="202"/>
        <v>-2.5168524244988943E-2</v>
      </c>
      <c r="O1647">
        <f t="shared" si="203"/>
        <v>108.20490454776217</v>
      </c>
      <c r="P1647">
        <f t="shared" si="204"/>
        <v>-2.7936191473721692</v>
      </c>
      <c r="Q1647">
        <f t="shared" si="205"/>
        <v>12.268957364174083</v>
      </c>
      <c r="R1647">
        <f t="shared" si="206"/>
        <v>-0.22769817063099956</v>
      </c>
      <c r="S1647">
        <f t="shared" si="207"/>
        <v>105.41128540039</v>
      </c>
    </row>
    <row r="1648" spans="1:19">
      <c r="A1648" s="1" t="d">
        <v>2009-06-16</v>
      </c>
      <c r="B1648">
        <v>106.339525756835</v>
      </c>
      <c r="C1648">
        <v>104.571512603759</v>
      </c>
      <c r="D1648">
        <v>105.416806335449</v>
      </c>
      <c r="E1648">
        <v>105.407331542968</v>
      </c>
      <c r="F1648">
        <v>1646</v>
      </c>
      <c r="K1648">
        <f t="shared" si="208"/>
        <v>105.407331542968</v>
      </c>
      <c r="L1648">
        <f t="shared" si="209"/>
        <v>108.25765289306599</v>
      </c>
      <c r="M1648">
        <f t="shared" si="202"/>
        <v>-2.6329051793811509E-2</v>
      </c>
      <c r="O1648">
        <f t="shared" si="203"/>
        <v>108.20490454776217</v>
      </c>
      <c r="P1648">
        <f t="shared" si="204"/>
        <v>-2.7975730047941738</v>
      </c>
      <c r="Q1648">
        <f t="shared" si="205"/>
        <v>12.268957364174083</v>
      </c>
      <c r="R1648">
        <f t="shared" si="206"/>
        <v>-0.2280204357839905</v>
      </c>
      <c r="S1648">
        <f t="shared" si="207"/>
        <v>105.407331542968</v>
      </c>
    </row>
    <row r="1649" spans="1:19">
      <c r="A1649" s="1" t="d">
        <v>2009-06-17</v>
      </c>
      <c r="B1649">
        <v>106.630254821777</v>
      </c>
      <c r="C1649">
        <v>105.09369903564399</v>
      </c>
      <c r="D1649">
        <v>105.40259414672801</v>
      </c>
      <c r="E1649">
        <v>106.14993347167901</v>
      </c>
      <c r="F1649">
        <v>1647</v>
      </c>
      <c r="K1649">
        <f t="shared" si="208"/>
        <v>106.14993347167901</v>
      </c>
      <c r="L1649">
        <f t="shared" si="209"/>
        <v>108.409333953857</v>
      </c>
      <c r="M1649">
        <f t="shared" si="202"/>
        <v>-2.08413832995199E-2</v>
      </c>
      <c r="O1649">
        <f t="shared" si="203"/>
        <v>108.20490454776217</v>
      </c>
      <c r="P1649">
        <f t="shared" si="204"/>
        <v>-2.054971076083163</v>
      </c>
      <c r="Q1649">
        <f t="shared" si="205"/>
        <v>12.268957364174083</v>
      </c>
      <c r="R1649">
        <f t="shared" si="206"/>
        <v>-0.16749353796629635</v>
      </c>
      <c r="S1649">
        <f t="shared" si="207"/>
        <v>106.14993347167901</v>
      </c>
    </row>
    <row r="1650" spans="1:19">
      <c r="A1650" s="1" t="d">
        <v>2009-06-18</v>
      </c>
      <c r="B1650">
        <v>106.744796142578</v>
      </c>
      <c r="C1650">
        <v>105.915305786132</v>
      </c>
      <c r="D1650">
        <v>106.14440048217701</v>
      </c>
      <c r="E1650">
        <v>106.60260192871</v>
      </c>
      <c r="F1650">
        <v>1648</v>
      </c>
      <c r="K1650">
        <f t="shared" si="208"/>
        <v>106.60260192871</v>
      </c>
      <c r="L1650">
        <f t="shared" si="209"/>
        <v>108.826453857421</v>
      </c>
      <c r="M1650">
        <f t="shared" si="202"/>
        <v>-2.0434846950214691E-2</v>
      </c>
      <c r="O1650">
        <f t="shared" si="203"/>
        <v>108.20490454776217</v>
      </c>
      <c r="P1650">
        <f t="shared" si="204"/>
        <v>-1.6023026190521676</v>
      </c>
      <c r="Q1650">
        <f t="shared" si="205"/>
        <v>12.268957364174083</v>
      </c>
      <c r="R1650">
        <f t="shared" si="206"/>
        <v>-0.1305981080129078</v>
      </c>
      <c r="S1650">
        <f t="shared" si="207"/>
        <v>106.60260192871</v>
      </c>
    </row>
    <row r="1651" spans="1:19">
      <c r="A1651" s="1" t="d">
        <v>2009-06-21</v>
      </c>
      <c r="B1651">
        <v>105.86315826416001</v>
      </c>
      <c r="C1651">
        <v>104.659196624755</v>
      </c>
      <c r="D1651">
        <v>105.86315826416001</v>
      </c>
      <c r="E1651">
        <v>104.983099517822</v>
      </c>
      <c r="F1651">
        <v>1649</v>
      </c>
      <c r="K1651">
        <f t="shared" si="208"/>
        <v>104.983099517822</v>
      </c>
      <c r="L1651">
        <f t="shared" si="209"/>
        <v>108.798800964355</v>
      </c>
      <c r="M1651">
        <f t="shared" si="202"/>
        <v>-3.5071171857703698E-2</v>
      </c>
      <c r="O1651">
        <f t="shared" si="203"/>
        <v>108.20490454776217</v>
      </c>
      <c r="P1651">
        <f t="shared" si="204"/>
        <v>-3.221805029940171</v>
      </c>
      <c r="Q1651">
        <f t="shared" si="205"/>
        <v>12.268957364174083</v>
      </c>
      <c r="R1651">
        <f t="shared" si="206"/>
        <v>-0.26259811117674831</v>
      </c>
      <c r="S1651">
        <f t="shared" si="207"/>
        <v>104.983099517822</v>
      </c>
    </row>
    <row r="1652" spans="1:19">
      <c r="A1652" s="1" t="d">
        <v>2009-06-22</v>
      </c>
      <c r="B1652">
        <v>106.112010192871</v>
      </c>
      <c r="C1652">
        <v>103.830489807128</v>
      </c>
      <c r="D1652">
        <v>104.989416046142</v>
      </c>
      <c r="E1652">
        <v>105.76598739624001</v>
      </c>
      <c r="F1652">
        <v>1650</v>
      </c>
      <c r="K1652">
        <f t="shared" si="208"/>
        <v>105.76598739624001</v>
      </c>
      <c r="L1652">
        <f t="shared" si="209"/>
        <v>106.507805786132</v>
      </c>
      <c r="M1652">
        <f t="shared" si="202"/>
        <v>-6.9649204057546932E-3</v>
      </c>
      <c r="O1652">
        <f t="shared" si="203"/>
        <v>108.20490454776217</v>
      </c>
      <c r="P1652">
        <f t="shared" si="204"/>
        <v>-2.4389171515221619</v>
      </c>
      <c r="Q1652">
        <f t="shared" si="205"/>
        <v>12.268957364174083</v>
      </c>
      <c r="R1652">
        <f t="shared" si="206"/>
        <v>-0.19878764585521436</v>
      </c>
      <c r="S1652">
        <f t="shared" si="207"/>
        <v>105.76598739624001</v>
      </c>
    </row>
    <row r="1653" spans="1:19">
      <c r="A1653" s="1" t="d">
        <v>2009-06-23</v>
      </c>
      <c r="B1653">
        <v>106.608918457031</v>
      </c>
      <c r="C1653">
        <v>105.055775756835</v>
      </c>
      <c r="D1653">
        <v>105.773099517822</v>
      </c>
      <c r="E1653">
        <v>105.555058746337</v>
      </c>
      <c r="F1653">
        <v>1651</v>
      </c>
      <c r="K1653">
        <f t="shared" si="208"/>
        <v>105.555058746337</v>
      </c>
      <c r="L1653">
        <f t="shared" si="209"/>
        <v>105.41128540039</v>
      </c>
      <c r="M1653">
        <f t="shared" si="202"/>
        <v>1.3639274523680189E-3</v>
      </c>
      <c r="O1653">
        <f t="shared" si="203"/>
        <v>108.20490454776217</v>
      </c>
      <c r="P1653">
        <f t="shared" si="204"/>
        <v>-2.6498458014251725</v>
      </c>
      <c r="Q1653">
        <f t="shared" si="205"/>
        <v>12.268957364174083</v>
      </c>
      <c r="R1653">
        <f t="shared" si="206"/>
        <v>-0.21597970575420233</v>
      </c>
      <c r="S1653">
        <f t="shared" si="207"/>
        <v>105.555058746337</v>
      </c>
    </row>
    <row r="1654" spans="1:19">
      <c r="A1654" s="1" t="d">
        <v>2009-06-24</v>
      </c>
      <c r="B1654">
        <v>106.471461639404</v>
      </c>
      <c r="C1654">
        <v>105.31885192871</v>
      </c>
      <c r="D1654">
        <v>105.536097106933</v>
      </c>
      <c r="E1654">
        <v>106.025905303955</v>
      </c>
      <c r="F1654">
        <v>1652</v>
      </c>
      <c r="K1654">
        <f t="shared" si="208"/>
        <v>106.025905303955</v>
      </c>
      <c r="L1654">
        <f t="shared" si="209"/>
        <v>105.407331542968</v>
      </c>
      <c r="M1654">
        <f t="shared" si="202"/>
        <v>5.8684130594355288E-3</v>
      </c>
      <c r="O1654">
        <f t="shared" si="203"/>
        <v>108.20490454776217</v>
      </c>
      <c r="P1654">
        <f t="shared" si="204"/>
        <v>-2.1789992438071693</v>
      </c>
      <c r="Q1654">
        <f t="shared" si="205"/>
        <v>12.268957364174083</v>
      </c>
      <c r="R1654">
        <f t="shared" si="206"/>
        <v>-0.17760264210958518</v>
      </c>
      <c r="S1654">
        <f t="shared" si="207"/>
        <v>106.025905303955</v>
      </c>
    </row>
    <row r="1655" spans="1:19">
      <c r="A1655" s="1" t="d">
        <v>2009-06-25</v>
      </c>
      <c r="B1655">
        <v>106.577323760986</v>
      </c>
      <c r="C1655">
        <v>105.62299758911099</v>
      </c>
      <c r="D1655">
        <v>105.984823760986</v>
      </c>
      <c r="E1655">
        <v>105.709898071289</v>
      </c>
      <c r="F1655">
        <v>1653</v>
      </c>
      <c r="K1655">
        <f t="shared" si="208"/>
        <v>105.709898071289</v>
      </c>
      <c r="L1655">
        <f t="shared" si="209"/>
        <v>106.14993347167901</v>
      </c>
      <c r="M1655">
        <f t="shared" si="202"/>
        <v>-4.1454138123167006E-3</v>
      </c>
      <c r="O1655">
        <f t="shared" si="203"/>
        <v>108.20490454776217</v>
      </c>
      <c r="P1655">
        <f t="shared" si="204"/>
        <v>-2.495006476473165</v>
      </c>
      <c r="Q1655">
        <f t="shared" si="205"/>
        <v>12.268957364174083</v>
      </c>
      <c r="R1655">
        <f t="shared" si="206"/>
        <v>-0.20335929145525422</v>
      </c>
      <c r="S1655">
        <f t="shared" si="207"/>
        <v>105.709898071289</v>
      </c>
    </row>
    <row r="1656" spans="1:19">
      <c r="A1656" s="1" t="d">
        <v>2009-06-28</v>
      </c>
      <c r="B1656">
        <v>107.005497589111</v>
      </c>
      <c r="C1656">
        <v>105.370203857421</v>
      </c>
      <c r="D1656">
        <v>105.93189270019499</v>
      </c>
      <c r="E1656">
        <v>106.926504821777</v>
      </c>
      <c r="F1656">
        <v>1654</v>
      </c>
      <c r="K1656">
        <f t="shared" si="208"/>
        <v>106.926504821777</v>
      </c>
      <c r="L1656">
        <f t="shared" si="209"/>
        <v>106.60260192871</v>
      </c>
      <c r="M1656">
        <f t="shared" si="202"/>
        <v>3.038414515281751E-3</v>
      </c>
      <c r="O1656">
        <f t="shared" si="203"/>
        <v>108.20490454776217</v>
      </c>
      <c r="P1656">
        <f t="shared" si="204"/>
        <v>-1.2783997259851674</v>
      </c>
      <c r="Q1656">
        <f t="shared" si="205"/>
        <v>12.268957364174083</v>
      </c>
      <c r="R1656">
        <f t="shared" si="206"/>
        <v>-0.10419791087693833</v>
      </c>
      <c r="S1656">
        <f t="shared" si="207"/>
        <v>106.926504821777</v>
      </c>
    </row>
    <row r="1657" spans="1:19">
      <c r="A1657" s="1" t="d">
        <v>2009-06-29</v>
      </c>
      <c r="B1657">
        <v>107.36968643188401</v>
      </c>
      <c r="C1657">
        <v>106.20760192871001</v>
      </c>
      <c r="D1657">
        <v>106.94782913208</v>
      </c>
      <c r="E1657">
        <v>106.81590530395501</v>
      </c>
      <c r="F1657">
        <v>1655</v>
      </c>
      <c r="K1657">
        <f t="shared" si="208"/>
        <v>106.81590530395501</v>
      </c>
      <c r="L1657">
        <f t="shared" si="209"/>
        <v>104.983099517822</v>
      </c>
      <c r="M1657">
        <f t="shared" si="202"/>
        <v>1.745810320471497E-2</v>
      </c>
      <c r="O1657">
        <f t="shared" si="203"/>
        <v>108.20490454776217</v>
      </c>
      <c r="P1657">
        <f t="shared" si="204"/>
        <v>-1.388999243807163</v>
      </c>
      <c r="Q1657">
        <f t="shared" si="205"/>
        <v>12.268957364174083</v>
      </c>
      <c r="R1657">
        <f t="shared" si="206"/>
        <v>-0.11321249251897349</v>
      </c>
      <c r="S1657">
        <f t="shared" si="207"/>
        <v>106.81590530395501</v>
      </c>
    </row>
    <row r="1658" spans="1:19">
      <c r="A1658" s="1" t="d">
        <v>2009-06-30</v>
      </c>
      <c r="B1658">
        <v>108.126512603759</v>
      </c>
      <c r="C1658">
        <v>106.691865081787</v>
      </c>
      <c r="D1658">
        <v>106.823800964355</v>
      </c>
      <c r="E1658">
        <v>107.909255371093</v>
      </c>
      <c r="F1658">
        <v>1656</v>
      </c>
      <c r="K1658">
        <f t="shared" si="208"/>
        <v>107.909255371093</v>
      </c>
      <c r="L1658">
        <f t="shared" si="209"/>
        <v>105.76598739624001</v>
      </c>
      <c r="M1658">
        <f t="shared" si="202"/>
        <v>2.0264245884865417E-2</v>
      </c>
      <c r="O1658">
        <f t="shared" si="203"/>
        <v>108.20490454776217</v>
      </c>
      <c r="P1658">
        <f t="shared" si="204"/>
        <v>-0.29564917666917268</v>
      </c>
      <c r="Q1658">
        <f t="shared" si="205"/>
        <v>12.268957364174083</v>
      </c>
      <c r="R1658">
        <f t="shared" si="206"/>
        <v>-2.4097335078568437E-2</v>
      </c>
      <c r="S1658">
        <f t="shared" si="207"/>
        <v>107.909255371093</v>
      </c>
    </row>
    <row r="1659" spans="1:19">
      <c r="A1659" s="1" t="d">
        <v>2009-07-01</v>
      </c>
      <c r="B1659">
        <v>107.94322479248</v>
      </c>
      <c r="C1659">
        <v>105.577178649902</v>
      </c>
      <c r="D1659">
        <v>107.89820144653299</v>
      </c>
      <c r="E1659">
        <v>105.810227203369</v>
      </c>
      <c r="F1659">
        <v>1657</v>
      </c>
      <c r="K1659">
        <f t="shared" si="208"/>
        <v>105.810227203369</v>
      </c>
      <c r="L1659">
        <f t="shared" si="209"/>
        <v>105.555058746337</v>
      </c>
      <c r="M1659">
        <f t="shared" si="202"/>
        <v>2.4173967601610613E-3</v>
      </c>
      <c r="O1659">
        <f t="shared" si="203"/>
        <v>108.20490454776217</v>
      </c>
      <c r="P1659">
        <f t="shared" si="204"/>
        <v>-2.3946773443931733</v>
      </c>
      <c r="Q1659">
        <f t="shared" si="205"/>
        <v>12.268957364174083</v>
      </c>
      <c r="R1659">
        <f t="shared" si="206"/>
        <v>-0.19518181319838479</v>
      </c>
      <c r="S1659">
        <f t="shared" si="207"/>
        <v>105.810227203369</v>
      </c>
    </row>
    <row r="1660" spans="1:19">
      <c r="A1660" s="1" t="d">
        <v>2009-07-02</v>
      </c>
      <c r="B1660">
        <v>106.488048553466</v>
      </c>
      <c r="C1660">
        <v>105.520305786132</v>
      </c>
      <c r="D1660">
        <v>105.796798553466</v>
      </c>
      <c r="E1660">
        <v>106.017997589111</v>
      </c>
      <c r="F1660">
        <v>1658</v>
      </c>
      <c r="K1660">
        <f t="shared" si="208"/>
        <v>106.017997589111</v>
      </c>
      <c r="L1660">
        <f t="shared" si="209"/>
        <v>106.025905303955</v>
      </c>
      <c r="M1660">
        <f t="shared" si="202"/>
        <v>-7.4582856155025468E-5</v>
      </c>
      <c r="O1660">
        <f t="shared" si="203"/>
        <v>108.20490454776217</v>
      </c>
      <c r="P1660">
        <f t="shared" si="204"/>
        <v>-2.1869069586511642</v>
      </c>
      <c r="Q1660">
        <f t="shared" si="205"/>
        <v>12.268957364174083</v>
      </c>
      <c r="R1660">
        <f t="shared" si="206"/>
        <v>-0.17824717241556587</v>
      </c>
      <c r="S1660">
        <f t="shared" si="207"/>
        <v>106.017997589111</v>
      </c>
    </row>
    <row r="1661" spans="1:19">
      <c r="A1661" s="1" t="d">
        <v>2009-07-05</v>
      </c>
      <c r="B1661">
        <v>105.82840530395499</v>
      </c>
      <c r="C1661">
        <v>104.070650482177</v>
      </c>
      <c r="D1661">
        <v>105.79521942138599</v>
      </c>
      <c r="E1661">
        <v>105.07237472534101</v>
      </c>
      <c r="F1661">
        <v>1659</v>
      </c>
      <c r="K1661">
        <f t="shared" si="208"/>
        <v>105.07237472534101</v>
      </c>
      <c r="L1661">
        <f t="shared" si="209"/>
        <v>105.709898071289</v>
      </c>
      <c r="M1661">
        <f t="shared" si="202"/>
        <v>-6.0308765553634958E-3</v>
      </c>
      <c r="O1661">
        <f t="shared" si="203"/>
        <v>108.20490454776217</v>
      </c>
      <c r="P1661">
        <f t="shared" si="204"/>
        <v>-3.1325298224211622</v>
      </c>
      <c r="Q1661">
        <f t="shared" si="205"/>
        <v>12.268957364174083</v>
      </c>
      <c r="R1661">
        <f t="shared" si="206"/>
        <v>-0.25532159982626501</v>
      </c>
      <c r="S1661">
        <f t="shared" si="207"/>
        <v>105.07237472534101</v>
      </c>
    </row>
    <row r="1662" spans="1:19">
      <c r="A1662" s="1" t="d">
        <v>2009-07-06</v>
      </c>
      <c r="B1662">
        <v>105.78968643188399</v>
      </c>
      <c r="C1662">
        <v>104.098303375244</v>
      </c>
      <c r="D1662">
        <v>105.075532989501</v>
      </c>
      <c r="E1662">
        <v>104.178091735839</v>
      </c>
      <c r="F1662">
        <v>1660</v>
      </c>
      <c r="K1662">
        <f t="shared" si="208"/>
        <v>104.178091735839</v>
      </c>
      <c r="L1662">
        <f t="shared" si="209"/>
        <v>106.926504821777</v>
      </c>
      <c r="M1662">
        <f t="shared" si="202"/>
        <v>-2.5703758768875873E-2</v>
      </c>
      <c r="O1662">
        <f t="shared" si="203"/>
        <v>108.20490454776217</v>
      </c>
      <c r="P1662">
        <f t="shared" si="204"/>
        <v>-4.0268128119231648</v>
      </c>
      <c r="Q1662">
        <f t="shared" si="205"/>
        <v>12.268957364174083</v>
      </c>
      <c r="R1662">
        <f t="shared" si="206"/>
        <v>-0.32821149282673706</v>
      </c>
      <c r="S1662">
        <f t="shared" si="207"/>
        <v>104.178091735839</v>
      </c>
    </row>
    <row r="1663" spans="1:19">
      <c r="A1663" s="1" t="d">
        <v>2009-07-07</v>
      </c>
      <c r="B1663">
        <v>104.18045440673799</v>
      </c>
      <c r="C1663">
        <v>100.439020385742</v>
      </c>
      <c r="D1663">
        <v>104.18045440673799</v>
      </c>
      <c r="E1663">
        <v>101.7203956604</v>
      </c>
      <c r="F1663">
        <v>1661</v>
      </c>
      <c r="K1663">
        <f t="shared" si="208"/>
        <v>101.7203956604</v>
      </c>
      <c r="L1663">
        <f t="shared" si="209"/>
        <v>106.81590530395501</v>
      </c>
      <c r="M1663">
        <f t="shared" si="202"/>
        <v>-4.7703660134277182E-2</v>
      </c>
      <c r="O1663">
        <f t="shared" si="203"/>
        <v>108.20490454776217</v>
      </c>
      <c r="P1663">
        <f t="shared" si="204"/>
        <v>-6.4845088873621677</v>
      </c>
      <c r="Q1663">
        <f t="shared" si="205"/>
        <v>12.268957364174083</v>
      </c>
      <c r="R1663">
        <f t="shared" si="206"/>
        <v>-0.52852974339100978</v>
      </c>
      <c r="S1663">
        <f t="shared" si="207"/>
        <v>101.7203956604</v>
      </c>
    </row>
    <row r="1664" spans="1:19">
      <c r="A1664" s="1" t="d">
        <v>2009-07-08</v>
      </c>
      <c r="B1664">
        <v>103.362017974853</v>
      </c>
      <c r="C1664">
        <v>101.199004821777</v>
      </c>
      <c r="D1664">
        <v>101.726724243164</v>
      </c>
      <c r="E1664">
        <v>103.079196624755</v>
      </c>
      <c r="F1664">
        <v>1662</v>
      </c>
      <c r="K1664">
        <f t="shared" si="208"/>
        <v>103.079196624755</v>
      </c>
      <c r="L1664">
        <f t="shared" si="209"/>
        <v>107.909255371093</v>
      </c>
      <c r="M1664">
        <f t="shared" si="202"/>
        <v>-4.4760375092273041E-2</v>
      </c>
      <c r="O1664">
        <f t="shared" si="203"/>
        <v>108.20490454776217</v>
      </c>
      <c r="P1664">
        <f t="shared" si="204"/>
        <v>-5.1257079230071696</v>
      </c>
      <c r="Q1664">
        <f t="shared" si="205"/>
        <v>12.268957364174083</v>
      </c>
      <c r="R1664">
        <f t="shared" si="206"/>
        <v>-0.41777860749394002</v>
      </c>
      <c r="S1664">
        <f t="shared" si="207"/>
        <v>103.079196624755</v>
      </c>
    </row>
    <row r="1665" spans="1:19">
      <c r="A1665" s="1" t="d">
        <v>2009-07-09</v>
      </c>
      <c r="B1665">
        <v>103.145556335449</v>
      </c>
      <c r="C1665">
        <v>101.009400482177</v>
      </c>
      <c r="D1665">
        <v>103.079992218017</v>
      </c>
      <c r="E1665">
        <v>101.90210433959901</v>
      </c>
      <c r="F1665">
        <v>1663</v>
      </c>
      <c r="K1665">
        <f t="shared" si="208"/>
        <v>101.90210433959901</v>
      </c>
      <c r="L1665">
        <f t="shared" si="209"/>
        <v>105.810227203369</v>
      </c>
      <c r="M1665">
        <f t="shared" si="202"/>
        <v>-3.6935209072545661E-2</v>
      </c>
      <c r="O1665">
        <f t="shared" si="203"/>
        <v>108.20490454776217</v>
      </c>
      <c r="P1665">
        <f t="shared" si="204"/>
        <v>-6.3028002081631627</v>
      </c>
      <c r="Q1665">
        <f t="shared" si="205"/>
        <v>12.268957364174083</v>
      </c>
      <c r="R1665">
        <f t="shared" si="206"/>
        <v>-0.51371930157387513</v>
      </c>
      <c r="S1665">
        <f t="shared" si="207"/>
        <v>101.90210433959901</v>
      </c>
    </row>
    <row r="1666" spans="1:19">
      <c r="A1666" s="1" t="d">
        <v>2009-07-12</v>
      </c>
      <c r="B1666">
        <v>102.97333450317301</v>
      </c>
      <c r="C1666">
        <v>101.159502410888</v>
      </c>
      <c r="D1666">
        <v>101.95739807128901</v>
      </c>
      <c r="E1666">
        <v>102.786900482177</v>
      </c>
      <c r="F1666">
        <v>1664</v>
      </c>
      <c r="K1666">
        <f t="shared" si="208"/>
        <v>102.786900482177</v>
      </c>
      <c r="L1666">
        <f t="shared" si="209"/>
        <v>106.017997589111</v>
      </c>
      <c r="M1666">
        <f t="shared" si="202"/>
        <v>-3.0476873553645256E-2</v>
      </c>
      <c r="O1666">
        <f t="shared" si="203"/>
        <v>108.20490454776217</v>
      </c>
      <c r="P1666">
        <f t="shared" si="204"/>
        <v>-5.4180040655851656</v>
      </c>
      <c r="Q1666">
        <f t="shared" si="205"/>
        <v>12.268957364174083</v>
      </c>
      <c r="R1666">
        <f t="shared" si="206"/>
        <v>-0.44160264843742836</v>
      </c>
      <c r="S1666">
        <f t="shared" si="207"/>
        <v>102.786900482177</v>
      </c>
    </row>
    <row r="1667" spans="1:19">
      <c r="A1667" s="1" t="d">
        <v>2009-07-13</v>
      </c>
      <c r="B1667">
        <v>103.418902893066</v>
      </c>
      <c r="C1667">
        <v>102.194400482177</v>
      </c>
      <c r="D1667">
        <v>102.747398071289</v>
      </c>
      <c r="E1667">
        <v>103.11632431030201</v>
      </c>
      <c r="F1667">
        <v>1665</v>
      </c>
      <c r="K1667">
        <f t="shared" si="208"/>
        <v>103.11632431030201</v>
      </c>
      <c r="L1667">
        <f t="shared" si="209"/>
        <v>105.07237472534101</v>
      </c>
      <c r="M1667">
        <f t="shared" ref="M1667:M1730" si="210">K1667/L1667-1</f>
        <v>-1.8616219726185101E-2</v>
      </c>
      <c r="O1667">
        <f t="shared" ref="O1667:O1730" si="211">SUM($E$2:$E$2188)/COUNTA($E$2:$E$2188)</f>
        <v>108.20490454776217</v>
      </c>
      <c r="P1667">
        <f t="shared" ref="P1667:P1730" si="212">E1667-O1667</f>
        <v>-5.0885802374601639</v>
      </c>
      <c r="Q1667">
        <f t="shared" ref="Q1667:Q1730" si="213">$E$2189</f>
        <v>12.268957364174083</v>
      </c>
      <c r="R1667">
        <f t="shared" ref="R1667:R1730" si="214">P1667/Q1667</f>
        <v>-0.41475245910618702</v>
      </c>
      <c r="S1667">
        <f t="shared" ref="S1667:S1730" si="215">R1667*Q1667+O1667</f>
        <v>103.11632431030201</v>
      </c>
    </row>
    <row r="1668" spans="1:19">
      <c r="A1668" s="1" t="d">
        <v>2009-07-14</v>
      </c>
      <c r="B1668">
        <v>105.37336212158201</v>
      </c>
      <c r="C1668">
        <v>103.079196624755</v>
      </c>
      <c r="D1668">
        <v>103.10447479248</v>
      </c>
      <c r="E1668">
        <v>104.92858932495101</v>
      </c>
      <c r="F1668">
        <v>1666</v>
      </c>
      <c r="K1668">
        <f t="shared" si="208"/>
        <v>104.92858932495101</v>
      </c>
      <c r="L1668">
        <f t="shared" si="209"/>
        <v>104.178091735839</v>
      </c>
      <c r="M1668">
        <f t="shared" si="210"/>
        <v>7.203986717428279E-3</v>
      </c>
      <c r="O1668">
        <f t="shared" si="211"/>
        <v>108.20490454776217</v>
      </c>
      <c r="P1668">
        <f t="shared" si="212"/>
        <v>-3.2763152228111636</v>
      </c>
      <c r="Q1668">
        <f t="shared" si="213"/>
        <v>12.268957364174083</v>
      </c>
      <c r="R1668">
        <f t="shared" si="214"/>
        <v>-0.26704104721874361</v>
      </c>
      <c r="S1668">
        <f t="shared" si="215"/>
        <v>104.92858932495101</v>
      </c>
    </row>
    <row r="1669" spans="1:19">
      <c r="A1669" s="1" t="d">
        <v>2009-07-15</v>
      </c>
      <c r="B1669">
        <v>105.122931060791</v>
      </c>
      <c r="C1669">
        <v>104.003495178222</v>
      </c>
      <c r="D1669">
        <v>104.904094696044</v>
      </c>
      <c r="E1669">
        <v>104.754004821777</v>
      </c>
      <c r="F1669">
        <v>1667</v>
      </c>
      <c r="K1669">
        <f t="shared" si="208"/>
        <v>104.754004821777</v>
      </c>
      <c r="L1669">
        <f t="shared" si="209"/>
        <v>101.7203956604</v>
      </c>
      <c r="M1669">
        <f t="shared" si="210"/>
        <v>2.9823017711265054E-2</v>
      </c>
      <c r="O1669">
        <f t="shared" si="211"/>
        <v>108.20490454776217</v>
      </c>
      <c r="P1669">
        <f t="shared" si="212"/>
        <v>-3.4508997259851668</v>
      </c>
      <c r="Q1669">
        <f t="shared" si="213"/>
        <v>12.268957364174083</v>
      </c>
      <c r="R1669">
        <f t="shared" si="214"/>
        <v>-0.28127082225111905</v>
      </c>
      <c r="S1669">
        <f t="shared" si="215"/>
        <v>104.754004821777</v>
      </c>
    </row>
    <row r="1670" spans="1:19">
      <c r="A1670" s="1" t="d">
        <v>2009-07-16</v>
      </c>
      <c r="B1670">
        <v>105.421555786132</v>
      </c>
      <c r="C1670">
        <v>104.042997589111</v>
      </c>
      <c r="D1670">
        <v>104.74056411743101</v>
      </c>
      <c r="E1670">
        <v>104.95150482177699</v>
      </c>
      <c r="F1670">
        <v>1668</v>
      </c>
      <c r="K1670">
        <f t="shared" si="208"/>
        <v>104.95150482177699</v>
      </c>
      <c r="L1670">
        <f t="shared" si="209"/>
        <v>103.079196624755</v>
      </c>
      <c r="M1670">
        <f t="shared" si="210"/>
        <v>1.8163783365889641E-2</v>
      </c>
      <c r="O1670">
        <f t="shared" si="211"/>
        <v>108.20490454776217</v>
      </c>
      <c r="P1670">
        <f t="shared" si="212"/>
        <v>-3.2533997259851759</v>
      </c>
      <c r="Q1670">
        <f t="shared" si="213"/>
        <v>12.268957364174083</v>
      </c>
      <c r="R1670">
        <f t="shared" si="214"/>
        <v>-0.26517328485346703</v>
      </c>
      <c r="S1670">
        <f t="shared" si="215"/>
        <v>104.95150482177699</v>
      </c>
    </row>
    <row r="1671" spans="1:19">
      <c r="A1671" s="1" t="d">
        <v>2009-07-19</v>
      </c>
      <c r="B1671">
        <v>105.85210433959899</v>
      </c>
      <c r="C1671">
        <v>105.6703956604</v>
      </c>
      <c r="D1671">
        <v>105.76282913208</v>
      </c>
      <c r="E1671">
        <v>105.691732025146</v>
      </c>
      <c r="F1671">
        <v>1669</v>
      </c>
      <c r="K1671">
        <f t="shared" si="208"/>
        <v>105.691732025146</v>
      </c>
      <c r="L1671">
        <f t="shared" si="209"/>
        <v>101.90210433959901</v>
      </c>
      <c r="M1671">
        <f t="shared" si="210"/>
        <v>3.7188905078129331E-2</v>
      </c>
      <c r="O1671">
        <f t="shared" si="211"/>
        <v>108.20490454776217</v>
      </c>
      <c r="P1671">
        <f t="shared" si="212"/>
        <v>-2.5131725226161734</v>
      </c>
      <c r="Q1671">
        <f t="shared" si="213"/>
        <v>12.268957364174083</v>
      </c>
      <c r="R1671">
        <f t="shared" si="214"/>
        <v>-0.20483994263072036</v>
      </c>
      <c r="S1671">
        <f t="shared" si="215"/>
        <v>105.691732025146</v>
      </c>
    </row>
    <row r="1672" spans="1:19">
      <c r="A1672" s="1" t="d">
        <v>2009-07-20</v>
      </c>
      <c r="B1672">
        <v>105.26038787841701</v>
      </c>
      <c r="C1672">
        <v>104.91200241088799</v>
      </c>
      <c r="D1672">
        <v>105.22483932495101</v>
      </c>
      <c r="E1672">
        <v>104.91200241088799</v>
      </c>
      <c r="F1672">
        <v>1670</v>
      </c>
      <c r="K1672">
        <f t="shared" si="208"/>
        <v>104.91200241088799</v>
      </c>
      <c r="L1672">
        <f t="shared" si="209"/>
        <v>102.786900482177</v>
      </c>
      <c r="M1672">
        <f t="shared" si="210"/>
        <v>2.0674832286430078E-2</v>
      </c>
      <c r="O1672">
        <f t="shared" si="211"/>
        <v>108.20490454776217</v>
      </c>
      <c r="P1672">
        <f t="shared" si="212"/>
        <v>-3.2929021368741758</v>
      </c>
      <c r="Q1672">
        <f t="shared" si="213"/>
        <v>12.268957364174083</v>
      </c>
      <c r="R1672">
        <f t="shared" si="214"/>
        <v>-0.26839298883616636</v>
      </c>
      <c r="S1672">
        <f t="shared" si="215"/>
        <v>104.91200241088799</v>
      </c>
    </row>
    <row r="1673" spans="1:19">
      <c r="A1673" s="1" t="d">
        <v>2009-07-21</v>
      </c>
      <c r="B1673">
        <v>105.049459228515</v>
      </c>
      <c r="C1673">
        <v>104.938064117431</v>
      </c>
      <c r="D1673">
        <v>105.02260192871</v>
      </c>
      <c r="E1673">
        <v>104.993369903564</v>
      </c>
      <c r="F1673">
        <v>1671</v>
      </c>
      <c r="K1673">
        <f t="shared" ref="K1673:K1736" si="216">E1673</f>
        <v>104.993369903564</v>
      </c>
      <c r="L1673">
        <f t="shared" ref="L1673:L1736" si="217">E1667</f>
        <v>103.11632431030201</v>
      </c>
      <c r="M1673">
        <f t="shared" si="210"/>
        <v>1.8203185633474561E-2</v>
      </c>
      <c r="O1673">
        <f t="shared" si="211"/>
        <v>108.20490454776217</v>
      </c>
      <c r="P1673">
        <f t="shared" si="212"/>
        <v>-3.2115346441981671</v>
      </c>
      <c r="Q1673">
        <f t="shared" si="213"/>
        <v>12.268957364174083</v>
      </c>
      <c r="R1673">
        <f t="shared" si="214"/>
        <v>-0.26176100779158262</v>
      </c>
      <c r="S1673">
        <f t="shared" si="215"/>
        <v>104.993369903564</v>
      </c>
    </row>
    <row r="1674" spans="1:19">
      <c r="A1674" s="1" t="d">
        <v>2009-07-22</v>
      </c>
      <c r="B1674">
        <v>106.420905303955</v>
      </c>
      <c r="C1674">
        <v>106.215497589111</v>
      </c>
      <c r="D1674">
        <v>106.420905303955</v>
      </c>
      <c r="E1674">
        <v>106.215497589111</v>
      </c>
      <c r="F1674">
        <v>1672</v>
      </c>
      <c r="K1674">
        <f t="shared" si="216"/>
        <v>106.215497589111</v>
      </c>
      <c r="L1674">
        <f t="shared" si="217"/>
        <v>104.92858932495101</v>
      </c>
      <c r="M1674">
        <f t="shared" si="210"/>
        <v>1.2264610364431716E-2</v>
      </c>
      <c r="O1674">
        <f t="shared" si="211"/>
        <v>108.20490454776217</v>
      </c>
      <c r="P1674">
        <f t="shared" si="212"/>
        <v>-1.9894069586511733</v>
      </c>
      <c r="Q1674">
        <f t="shared" si="213"/>
        <v>12.268957364174083</v>
      </c>
      <c r="R1674">
        <f t="shared" si="214"/>
        <v>-0.1621496350179138</v>
      </c>
      <c r="S1674">
        <f t="shared" si="215"/>
        <v>106.215497589111</v>
      </c>
    </row>
    <row r="1675" spans="1:19">
      <c r="A1675" s="1" t="d">
        <v>2009-07-23</v>
      </c>
      <c r="B1675">
        <v>106.444604339599</v>
      </c>
      <c r="C1675">
        <v>106.444604339599</v>
      </c>
      <c r="D1675">
        <v>106.444604339599</v>
      </c>
      <c r="E1675">
        <v>106.444604339599</v>
      </c>
      <c r="F1675">
        <v>1673</v>
      </c>
      <c r="K1675">
        <f t="shared" si="216"/>
        <v>106.444604339599</v>
      </c>
      <c r="L1675">
        <f t="shared" si="217"/>
        <v>104.754004821777</v>
      </c>
      <c r="M1675">
        <f t="shared" si="210"/>
        <v>1.6138757851771768E-2</v>
      </c>
      <c r="O1675">
        <f t="shared" si="211"/>
        <v>108.20490454776217</v>
      </c>
      <c r="P1675">
        <f t="shared" si="212"/>
        <v>-1.7603002081631729</v>
      </c>
      <c r="Q1675">
        <f t="shared" si="213"/>
        <v>12.268957364174083</v>
      </c>
      <c r="R1675">
        <f t="shared" si="214"/>
        <v>-0.14347594142786169</v>
      </c>
      <c r="S1675">
        <f t="shared" si="215"/>
        <v>106.444604339599</v>
      </c>
    </row>
    <row r="1676" spans="1:19">
      <c r="A1676" s="1" t="d">
        <v>2009-07-26</v>
      </c>
      <c r="B1676">
        <v>107.14770385742101</v>
      </c>
      <c r="C1676">
        <v>107.029196624755</v>
      </c>
      <c r="D1676">
        <v>107.098714599609</v>
      </c>
      <c r="E1676">
        <v>107.097931060791</v>
      </c>
      <c r="F1676">
        <v>1674</v>
      </c>
      <c r="K1676">
        <f t="shared" si="216"/>
        <v>107.097931060791</v>
      </c>
      <c r="L1676">
        <f t="shared" si="217"/>
        <v>104.95150482177699</v>
      </c>
      <c r="M1676">
        <f t="shared" si="210"/>
        <v>2.0451600409722159E-2</v>
      </c>
      <c r="O1676">
        <f t="shared" si="211"/>
        <v>108.20490454776217</v>
      </c>
      <c r="P1676">
        <f t="shared" si="212"/>
        <v>-1.1069734869711709</v>
      </c>
      <c r="Q1676">
        <f t="shared" si="213"/>
        <v>12.268957364174083</v>
      </c>
      <c r="R1676">
        <f t="shared" si="214"/>
        <v>-9.0225554960650864E-2</v>
      </c>
      <c r="S1676">
        <f t="shared" si="215"/>
        <v>107.097931060791</v>
      </c>
    </row>
    <row r="1677" spans="1:19">
      <c r="A1677" s="1" t="d">
        <v>2009-07-27</v>
      </c>
      <c r="B1677">
        <v>105.702002410888</v>
      </c>
      <c r="C1677">
        <v>105.409694213867</v>
      </c>
      <c r="D1677">
        <v>105.569282989501</v>
      </c>
      <c r="E1677">
        <v>105.50450241088799</v>
      </c>
      <c r="F1677">
        <v>1675</v>
      </c>
      <c r="K1677">
        <f t="shared" si="216"/>
        <v>105.50450241088799</v>
      </c>
      <c r="L1677">
        <f t="shared" si="217"/>
        <v>105.691732025146</v>
      </c>
      <c r="M1677">
        <f t="shared" si="210"/>
        <v>-1.7714688809665757E-3</v>
      </c>
      <c r="O1677">
        <f t="shared" si="211"/>
        <v>108.20490454776217</v>
      </c>
      <c r="P1677">
        <f t="shared" si="212"/>
        <v>-2.7004021368741746</v>
      </c>
      <c r="Q1677">
        <f t="shared" si="213"/>
        <v>12.268957364174083</v>
      </c>
      <c r="R1677">
        <f t="shared" si="214"/>
        <v>-0.22010037664320786</v>
      </c>
      <c r="S1677">
        <f t="shared" si="215"/>
        <v>105.50450241088799</v>
      </c>
    </row>
    <row r="1678" spans="1:19">
      <c r="A1678" s="1" t="d">
        <v>2009-07-28</v>
      </c>
      <c r="B1678">
        <v>105.41760192871</v>
      </c>
      <c r="C1678">
        <v>105.232734985351</v>
      </c>
      <c r="D1678">
        <v>105.2675</v>
      </c>
      <c r="E1678">
        <v>105.27539566039999</v>
      </c>
      <c r="F1678">
        <v>1676</v>
      </c>
      <c r="K1678">
        <f t="shared" si="216"/>
        <v>105.27539566039999</v>
      </c>
      <c r="L1678">
        <f t="shared" si="217"/>
        <v>104.91200241088799</v>
      </c>
      <c r="M1678">
        <f t="shared" si="210"/>
        <v>3.4637909977999204E-3</v>
      </c>
      <c r="O1678">
        <f t="shared" si="211"/>
        <v>108.20490454776217</v>
      </c>
      <c r="P1678">
        <f t="shared" si="212"/>
        <v>-2.9295088873621751</v>
      </c>
      <c r="Q1678">
        <f t="shared" si="213"/>
        <v>12.268957364174083</v>
      </c>
      <c r="R1678">
        <f t="shared" si="214"/>
        <v>-0.23877407023326</v>
      </c>
      <c r="S1678">
        <f t="shared" si="215"/>
        <v>105.27539566039999</v>
      </c>
    </row>
    <row r="1679" spans="1:19">
      <c r="A1679" s="1" t="d">
        <v>2009-07-29</v>
      </c>
      <c r="B1679">
        <v>106.38298202514601</v>
      </c>
      <c r="C1679">
        <v>106.10411453247001</v>
      </c>
      <c r="D1679">
        <v>106.191798553466</v>
      </c>
      <c r="E1679">
        <v>106.334004821777</v>
      </c>
      <c r="F1679">
        <v>1677</v>
      </c>
      <c r="K1679">
        <f t="shared" si="216"/>
        <v>106.334004821777</v>
      </c>
      <c r="L1679">
        <f t="shared" si="217"/>
        <v>104.993369903564</v>
      </c>
      <c r="M1679">
        <f t="shared" si="210"/>
        <v>1.2768757869609848E-2</v>
      </c>
      <c r="O1679">
        <f t="shared" si="211"/>
        <v>108.20490454776217</v>
      </c>
      <c r="P1679">
        <f t="shared" si="212"/>
        <v>-1.8708997259851685</v>
      </c>
      <c r="Q1679">
        <f t="shared" si="213"/>
        <v>12.268957364174083</v>
      </c>
      <c r="R1679">
        <f t="shared" si="214"/>
        <v>-0.15249052306989683</v>
      </c>
      <c r="S1679">
        <f t="shared" si="215"/>
        <v>106.334004821777</v>
      </c>
    </row>
    <row r="1680" spans="1:19">
      <c r="A1680" s="1" t="d">
        <v>2009-07-30</v>
      </c>
      <c r="B1680">
        <v>106.60260192871</v>
      </c>
      <c r="C1680">
        <v>106.60260192871</v>
      </c>
      <c r="D1680">
        <v>106.60260192871</v>
      </c>
      <c r="E1680">
        <v>106.60260192871</v>
      </c>
      <c r="F1680">
        <v>1678</v>
      </c>
      <c r="K1680">
        <f t="shared" si="216"/>
        <v>106.60260192871</v>
      </c>
      <c r="L1680">
        <f t="shared" si="217"/>
        <v>106.215497589111</v>
      </c>
      <c r="M1680">
        <f t="shared" si="210"/>
        <v>3.644518440204525E-3</v>
      </c>
      <c r="O1680">
        <f t="shared" si="211"/>
        <v>108.20490454776217</v>
      </c>
      <c r="P1680">
        <f t="shared" si="212"/>
        <v>-1.6023026190521676</v>
      </c>
      <c r="Q1680">
        <f t="shared" si="213"/>
        <v>12.268957364174083</v>
      </c>
      <c r="R1680">
        <f t="shared" si="214"/>
        <v>-0.1305981080129078</v>
      </c>
      <c r="S1680">
        <f t="shared" si="215"/>
        <v>106.60260192871</v>
      </c>
    </row>
    <row r="1681" spans="1:19">
      <c r="A1681" s="1" t="d">
        <v>2009-08-02</v>
      </c>
      <c r="B1681">
        <v>108.483589324951</v>
      </c>
      <c r="C1681">
        <v>108.32717086791899</v>
      </c>
      <c r="D1681">
        <v>108.449619903564</v>
      </c>
      <c r="E1681">
        <v>108.327954406738</v>
      </c>
      <c r="F1681">
        <v>1679</v>
      </c>
      <c r="K1681">
        <f t="shared" si="216"/>
        <v>108.327954406738</v>
      </c>
      <c r="L1681">
        <f t="shared" si="217"/>
        <v>106.444604339599</v>
      </c>
      <c r="M1681">
        <f t="shared" si="210"/>
        <v>1.7693241276282912E-2</v>
      </c>
      <c r="O1681">
        <f t="shared" si="211"/>
        <v>108.20490454776217</v>
      </c>
      <c r="P1681">
        <f t="shared" si="212"/>
        <v>0.12304985897583265</v>
      </c>
      <c r="Q1681">
        <f t="shared" si="213"/>
        <v>12.268957364174083</v>
      </c>
      <c r="R1681">
        <f t="shared" si="214"/>
        <v>1.0029365603237311E-2</v>
      </c>
      <c r="S1681">
        <f t="shared" si="215"/>
        <v>108.327954406738</v>
      </c>
    </row>
    <row r="1682" spans="1:19">
      <c r="A1682" s="1" t="d">
        <v>2009-08-03</v>
      </c>
      <c r="B1682">
        <v>108.63053298950101</v>
      </c>
      <c r="C1682">
        <v>108.342178649902</v>
      </c>
      <c r="D1682">
        <v>108.342178649902</v>
      </c>
      <c r="E1682">
        <v>108.53652038574199</v>
      </c>
      <c r="F1682">
        <v>1680</v>
      </c>
      <c r="K1682">
        <f t="shared" si="216"/>
        <v>108.53652038574199</v>
      </c>
      <c r="L1682">
        <f t="shared" si="217"/>
        <v>107.097931060791</v>
      </c>
      <c r="M1682">
        <f t="shared" si="210"/>
        <v>1.3432466068223237E-2</v>
      </c>
      <c r="O1682">
        <f t="shared" si="211"/>
        <v>108.20490454776217</v>
      </c>
      <c r="P1682">
        <f t="shared" si="212"/>
        <v>0.3316158379798253</v>
      </c>
      <c r="Q1682">
        <f t="shared" si="213"/>
        <v>12.268957364174083</v>
      </c>
      <c r="R1682">
        <f t="shared" si="214"/>
        <v>2.7028852422958018E-2</v>
      </c>
      <c r="S1682">
        <f t="shared" si="215"/>
        <v>108.53652038574199</v>
      </c>
    </row>
    <row r="1683" spans="1:19">
      <c r="A1683" s="1" t="d">
        <v>2009-08-04</v>
      </c>
      <c r="B1683">
        <v>108.150995178222</v>
      </c>
      <c r="C1683">
        <v>107.902155303955</v>
      </c>
      <c r="D1683">
        <v>108.129670867919</v>
      </c>
      <c r="E1683">
        <v>107.906097106933</v>
      </c>
      <c r="F1683">
        <v>1681</v>
      </c>
      <c r="K1683">
        <f t="shared" si="216"/>
        <v>107.906097106933</v>
      </c>
      <c r="L1683">
        <f t="shared" si="217"/>
        <v>105.50450241088799</v>
      </c>
      <c r="M1683">
        <f t="shared" si="210"/>
        <v>2.2762959316105613E-2</v>
      </c>
      <c r="O1683">
        <f t="shared" si="211"/>
        <v>108.20490454776217</v>
      </c>
      <c r="P1683">
        <f t="shared" si="212"/>
        <v>-0.29880744082916522</v>
      </c>
      <c r="Q1683">
        <f t="shared" si="213"/>
        <v>12.268957364174083</v>
      </c>
      <c r="R1683">
        <f t="shared" si="214"/>
        <v>-2.4354754194655253E-2</v>
      </c>
      <c r="S1683">
        <f t="shared" si="215"/>
        <v>107.906097106933</v>
      </c>
    </row>
    <row r="1684" spans="1:19">
      <c r="A1684" s="1" t="d">
        <v>2009-08-05</v>
      </c>
      <c r="B1684">
        <v>108.449619903564</v>
      </c>
      <c r="C1684">
        <v>108.23315826416</v>
      </c>
      <c r="D1684">
        <v>108.29873443603501</v>
      </c>
      <c r="E1684">
        <v>108.379306335449</v>
      </c>
      <c r="F1684">
        <v>1682</v>
      </c>
      <c r="K1684">
        <f t="shared" si="216"/>
        <v>108.379306335449</v>
      </c>
      <c r="L1684">
        <f t="shared" si="217"/>
        <v>105.27539566039999</v>
      </c>
      <c r="M1684">
        <f t="shared" si="210"/>
        <v>2.9483723671404505E-2</v>
      </c>
      <c r="O1684">
        <f t="shared" si="211"/>
        <v>108.20490454776217</v>
      </c>
      <c r="P1684">
        <f t="shared" si="212"/>
        <v>0.17440178768683268</v>
      </c>
      <c r="Q1684">
        <f t="shared" si="213"/>
        <v>12.268957364174083</v>
      </c>
      <c r="R1684">
        <f t="shared" si="214"/>
        <v>1.4214882529145783E-2</v>
      </c>
      <c r="S1684">
        <f t="shared" si="215"/>
        <v>108.379306335449</v>
      </c>
    </row>
    <row r="1685" spans="1:19">
      <c r="A1685" s="1" t="d">
        <v>2009-08-06</v>
      </c>
      <c r="B1685">
        <v>109.15429855346601</v>
      </c>
      <c r="C1685">
        <v>109.15429855346601</v>
      </c>
      <c r="D1685">
        <v>109.15429855346601</v>
      </c>
      <c r="E1685">
        <v>109.15429855346601</v>
      </c>
      <c r="F1685">
        <v>1683</v>
      </c>
      <c r="K1685">
        <f t="shared" si="216"/>
        <v>109.15429855346601</v>
      </c>
      <c r="L1685">
        <f t="shared" si="217"/>
        <v>106.334004821777</v>
      </c>
      <c r="M1685">
        <f t="shared" si="210"/>
        <v>2.6522971051603061E-2</v>
      </c>
      <c r="O1685">
        <f t="shared" si="211"/>
        <v>108.20490454776217</v>
      </c>
      <c r="P1685">
        <f t="shared" si="212"/>
        <v>0.94939400570383725</v>
      </c>
      <c r="Q1685">
        <f t="shared" si="213"/>
        <v>12.268957364174083</v>
      </c>
      <c r="R1685">
        <f t="shared" si="214"/>
        <v>7.7381800060379313E-2</v>
      </c>
      <c r="S1685">
        <f t="shared" si="215"/>
        <v>109.15429855346601</v>
      </c>
    </row>
    <row r="1686" spans="1:19">
      <c r="A1686" s="1" t="d">
        <v>2009-08-09</v>
      </c>
      <c r="B1686">
        <v>108.34375778198201</v>
      </c>
      <c r="C1686">
        <v>108.13124999999999</v>
      </c>
      <c r="D1686">
        <v>108.332703857421</v>
      </c>
      <c r="E1686">
        <v>108.277398071289</v>
      </c>
      <c r="F1686">
        <v>1684</v>
      </c>
      <c r="K1686">
        <f t="shared" si="216"/>
        <v>108.277398071289</v>
      </c>
      <c r="L1686">
        <f t="shared" si="217"/>
        <v>106.60260192871</v>
      </c>
      <c r="M1686">
        <f t="shared" si="210"/>
        <v>1.5710649761616624E-2</v>
      </c>
      <c r="O1686">
        <f t="shared" si="211"/>
        <v>108.20490454776217</v>
      </c>
      <c r="P1686">
        <f t="shared" si="212"/>
        <v>7.2493523526830472E-2</v>
      </c>
      <c r="Q1686">
        <f t="shared" si="213"/>
        <v>12.268957364174083</v>
      </c>
      <c r="R1686">
        <f t="shared" si="214"/>
        <v>5.9086947142317795E-3</v>
      </c>
      <c r="S1686">
        <f t="shared" si="215"/>
        <v>108.277398071289</v>
      </c>
    </row>
    <row r="1687" spans="1:19">
      <c r="A1687" s="1" t="d">
        <v>2009-08-10</v>
      </c>
      <c r="B1687">
        <v>107.418675689697</v>
      </c>
      <c r="C1687">
        <v>107.218800964355</v>
      </c>
      <c r="D1687">
        <v>107.361790771484</v>
      </c>
      <c r="E1687">
        <v>107.218800964355</v>
      </c>
      <c r="F1687">
        <v>1685</v>
      </c>
      <c r="K1687">
        <f t="shared" si="216"/>
        <v>107.218800964355</v>
      </c>
      <c r="L1687">
        <f t="shared" si="217"/>
        <v>108.327954406738</v>
      </c>
      <c r="M1687">
        <f t="shared" si="210"/>
        <v>-1.0238847843636711E-2</v>
      </c>
      <c r="O1687">
        <f t="shared" si="211"/>
        <v>108.20490454776217</v>
      </c>
      <c r="P1687">
        <f t="shared" si="212"/>
        <v>-0.98610358340717141</v>
      </c>
      <c r="Q1687">
        <f t="shared" si="213"/>
        <v>12.268957364174083</v>
      </c>
      <c r="R1687">
        <f t="shared" si="214"/>
        <v>-8.0373869933450012E-2</v>
      </c>
      <c r="S1687">
        <f t="shared" si="215"/>
        <v>107.218800964355</v>
      </c>
    </row>
    <row r="1688" spans="1:19">
      <c r="A1688" s="1" t="d">
        <v>2009-08-11</v>
      </c>
      <c r="B1688">
        <v>108.08227279662999</v>
      </c>
      <c r="C1688">
        <v>107.82552520751899</v>
      </c>
      <c r="D1688">
        <v>107.914004821777</v>
      </c>
      <c r="E1688">
        <v>108.0325</v>
      </c>
      <c r="F1688">
        <v>1686</v>
      </c>
      <c r="K1688">
        <f t="shared" si="216"/>
        <v>108.0325</v>
      </c>
      <c r="L1688">
        <f t="shared" si="217"/>
        <v>108.53652038574199</v>
      </c>
      <c r="M1688">
        <f t="shared" si="210"/>
        <v>-4.6437861095112165E-3</v>
      </c>
      <c r="O1688">
        <f t="shared" si="211"/>
        <v>108.20490454776217</v>
      </c>
      <c r="P1688">
        <f t="shared" si="212"/>
        <v>-0.17240454776217007</v>
      </c>
      <c r="Q1688">
        <f t="shared" si="213"/>
        <v>12.268957364174083</v>
      </c>
      <c r="R1688">
        <f t="shared" si="214"/>
        <v>-1.405209445633899E-2</v>
      </c>
      <c r="S1688">
        <f t="shared" si="215"/>
        <v>108.0325</v>
      </c>
    </row>
    <row r="1689" spans="1:19">
      <c r="A1689" s="1" t="d">
        <v>2009-08-12</v>
      </c>
      <c r="B1689">
        <v>107.621696624755</v>
      </c>
      <c r="C1689">
        <v>107.424196624755</v>
      </c>
      <c r="D1689">
        <v>107.566402893066</v>
      </c>
      <c r="E1689">
        <v>107.424196624755</v>
      </c>
      <c r="F1689">
        <v>1687</v>
      </c>
      <c r="K1689">
        <f t="shared" si="216"/>
        <v>107.424196624755</v>
      </c>
      <c r="L1689">
        <f t="shared" si="217"/>
        <v>107.906097106933</v>
      </c>
      <c r="M1689">
        <f t="shared" si="210"/>
        <v>-4.4659244945208787E-3</v>
      </c>
      <c r="O1689">
        <f t="shared" si="211"/>
        <v>108.20490454776217</v>
      </c>
      <c r="P1689">
        <f t="shared" si="212"/>
        <v>-0.78070792300717073</v>
      </c>
      <c r="Q1689">
        <f t="shared" si="213"/>
        <v>12.268957364174083</v>
      </c>
      <c r="R1689">
        <f t="shared" si="214"/>
        <v>-6.3632784745578597E-2</v>
      </c>
      <c r="S1689">
        <f t="shared" si="215"/>
        <v>107.424196624755</v>
      </c>
    </row>
    <row r="1690" spans="1:19">
      <c r="A1690" s="1" t="d">
        <v>2009-08-13</v>
      </c>
      <c r="B1690">
        <v>106.46830337524401</v>
      </c>
      <c r="C1690">
        <v>106.46830337524401</v>
      </c>
      <c r="D1690">
        <v>106.46830337524401</v>
      </c>
      <c r="E1690">
        <v>106.46830337524401</v>
      </c>
      <c r="F1690">
        <v>1688</v>
      </c>
      <c r="K1690">
        <f t="shared" si="216"/>
        <v>106.46830337524401</v>
      </c>
      <c r="L1690">
        <f t="shared" si="217"/>
        <v>108.379306335449</v>
      </c>
      <c r="M1690">
        <f t="shared" si="210"/>
        <v>-1.7632544669460959E-2</v>
      </c>
      <c r="O1690">
        <f t="shared" si="211"/>
        <v>108.20490454776217</v>
      </c>
      <c r="P1690">
        <f t="shared" si="212"/>
        <v>-1.7366011725181636</v>
      </c>
      <c r="Q1690">
        <f t="shared" si="213"/>
        <v>12.268957364174083</v>
      </c>
      <c r="R1690">
        <f t="shared" si="214"/>
        <v>-0.14154431554136121</v>
      </c>
      <c r="S1690">
        <f t="shared" si="215"/>
        <v>106.46830337524401</v>
      </c>
    </row>
    <row r="1691" spans="1:19">
      <c r="A1691" s="1" t="d">
        <v>2009-08-16</v>
      </c>
      <c r="B1691">
        <v>105.204298553466</v>
      </c>
      <c r="C1691">
        <v>104.959400482177</v>
      </c>
      <c r="D1691">
        <v>104.99099517822199</v>
      </c>
      <c r="E1691">
        <v>105.19640289306599</v>
      </c>
      <c r="F1691">
        <v>1689</v>
      </c>
      <c r="K1691">
        <f t="shared" si="216"/>
        <v>105.19640289306599</v>
      </c>
      <c r="L1691">
        <f t="shared" si="217"/>
        <v>109.15429855346601</v>
      </c>
      <c r="M1691">
        <f t="shared" si="210"/>
        <v>-3.6259640828174566E-2</v>
      </c>
      <c r="O1691">
        <f t="shared" si="211"/>
        <v>108.20490454776217</v>
      </c>
      <c r="P1691">
        <f t="shared" si="212"/>
        <v>-3.0085016546961754</v>
      </c>
      <c r="Q1691">
        <f t="shared" si="213"/>
        <v>12.268957364174083</v>
      </c>
      <c r="R1691">
        <f t="shared" si="214"/>
        <v>-0.24521249568289624</v>
      </c>
      <c r="S1691">
        <f t="shared" si="215"/>
        <v>105.19640289306599</v>
      </c>
    </row>
    <row r="1692" spans="1:19">
      <c r="A1692" s="1" t="d">
        <v>2009-08-17</v>
      </c>
      <c r="B1692">
        <v>106.19969421386701</v>
      </c>
      <c r="C1692">
        <v>105.796798553466</v>
      </c>
      <c r="D1692">
        <v>105.82840530395499</v>
      </c>
      <c r="E1692">
        <v>106.152296142578</v>
      </c>
      <c r="F1692">
        <v>1690</v>
      </c>
      <c r="K1692">
        <f t="shared" si="216"/>
        <v>106.152296142578</v>
      </c>
      <c r="L1692">
        <f t="shared" si="217"/>
        <v>108.277398071289</v>
      </c>
      <c r="M1692">
        <f t="shared" si="210"/>
        <v>-1.9626459137038532E-2</v>
      </c>
      <c r="O1692">
        <f t="shared" si="211"/>
        <v>108.20490454776217</v>
      </c>
      <c r="P1692">
        <f t="shared" si="212"/>
        <v>-2.0526084051841735</v>
      </c>
      <c r="Q1692">
        <f t="shared" si="213"/>
        <v>12.268957364174083</v>
      </c>
      <c r="R1692">
        <f t="shared" si="214"/>
        <v>-0.16730096488703139</v>
      </c>
      <c r="S1692">
        <f t="shared" si="215"/>
        <v>106.152296142578</v>
      </c>
    </row>
    <row r="1693" spans="1:19">
      <c r="A1693" s="1" t="d">
        <v>2009-08-18</v>
      </c>
      <c r="B1693">
        <v>105.986402893066</v>
      </c>
      <c r="C1693">
        <v>105.660125274658</v>
      </c>
      <c r="D1693">
        <v>105.71069366455001</v>
      </c>
      <c r="E1693">
        <v>105.94452575683501</v>
      </c>
      <c r="F1693">
        <v>1691</v>
      </c>
      <c r="K1693">
        <f t="shared" si="216"/>
        <v>105.94452575683501</v>
      </c>
      <c r="L1693">
        <f t="shared" si="217"/>
        <v>107.218800964355</v>
      </c>
      <c r="M1693">
        <f t="shared" si="210"/>
        <v>-1.1884811209030621E-2</v>
      </c>
      <c r="O1693">
        <f t="shared" si="211"/>
        <v>108.20490454776217</v>
      </c>
      <c r="P1693">
        <f t="shared" si="212"/>
        <v>-2.2603787909271631</v>
      </c>
      <c r="Q1693">
        <f t="shared" si="213"/>
        <v>12.268957364174083</v>
      </c>
      <c r="R1693">
        <f t="shared" si="214"/>
        <v>-0.18423560566993025</v>
      </c>
      <c r="S1693">
        <f t="shared" si="215"/>
        <v>105.94452575683501</v>
      </c>
    </row>
    <row r="1694" spans="1:19">
      <c r="A1694" s="1" t="d">
        <v>2009-08-19</v>
      </c>
      <c r="B1694">
        <v>106.212339324951</v>
      </c>
      <c r="C1694">
        <v>106.017997589111</v>
      </c>
      <c r="D1694">
        <v>106.017997589111</v>
      </c>
      <c r="E1694">
        <v>106.152296142578</v>
      </c>
      <c r="F1694">
        <v>1692</v>
      </c>
      <c r="K1694">
        <f t="shared" si="216"/>
        <v>106.152296142578</v>
      </c>
      <c r="L1694">
        <f t="shared" si="217"/>
        <v>108.0325</v>
      </c>
      <c r="M1694">
        <f t="shared" si="210"/>
        <v>-1.740405764396824E-2</v>
      </c>
      <c r="O1694">
        <f t="shared" si="211"/>
        <v>108.20490454776217</v>
      </c>
      <c r="P1694">
        <f t="shared" si="212"/>
        <v>-2.0526084051841735</v>
      </c>
      <c r="Q1694">
        <f t="shared" si="213"/>
        <v>12.268957364174083</v>
      </c>
      <c r="R1694">
        <f t="shared" si="214"/>
        <v>-0.16730096488703139</v>
      </c>
      <c r="S1694">
        <f t="shared" si="215"/>
        <v>106.152296142578</v>
      </c>
    </row>
    <row r="1695" spans="1:19">
      <c r="A1695" s="1" t="d">
        <v>2009-08-20</v>
      </c>
      <c r="B1695">
        <v>106.80010192871001</v>
      </c>
      <c r="C1695">
        <v>106.80010192871001</v>
      </c>
      <c r="D1695">
        <v>106.80010192871001</v>
      </c>
      <c r="E1695">
        <v>106.80010192871001</v>
      </c>
      <c r="F1695">
        <v>1693</v>
      </c>
      <c r="K1695">
        <f t="shared" si="216"/>
        <v>106.80010192871001</v>
      </c>
      <c r="L1695">
        <f t="shared" si="217"/>
        <v>107.424196624755</v>
      </c>
      <c r="M1695">
        <f t="shared" si="210"/>
        <v>-5.8096287024144155E-3</v>
      </c>
      <c r="O1695">
        <f t="shared" si="211"/>
        <v>108.20490454776217</v>
      </c>
      <c r="P1695">
        <f t="shared" si="212"/>
        <v>-1.4048026190521625</v>
      </c>
      <c r="Q1695">
        <f t="shared" si="213"/>
        <v>12.268957364174083</v>
      </c>
      <c r="R1695">
        <f t="shared" si="214"/>
        <v>-0.11450057061525459</v>
      </c>
      <c r="S1695">
        <f t="shared" si="215"/>
        <v>106.80010192871001</v>
      </c>
    </row>
    <row r="1696" spans="1:19">
      <c r="A1696" s="1" t="d">
        <v>2009-08-23</v>
      </c>
      <c r="B1696">
        <v>106.646841735839</v>
      </c>
      <c r="C1696">
        <v>106.476199035644</v>
      </c>
      <c r="D1696">
        <v>106.618405303955</v>
      </c>
      <c r="E1696">
        <v>106.577323760986</v>
      </c>
      <c r="F1696">
        <v>1694</v>
      </c>
      <c r="K1696">
        <f t="shared" si="216"/>
        <v>106.577323760986</v>
      </c>
      <c r="L1696">
        <f t="shared" si="217"/>
        <v>106.46830337524401</v>
      </c>
      <c r="M1696">
        <f t="shared" si="210"/>
        <v>1.0239703487877616E-3</v>
      </c>
      <c r="O1696">
        <f t="shared" si="211"/>
        <v>108.20490454776217</v>
      </c>
      <c r="P1696">
        <f t="shared" si="212"/>
        <v>-1.6275807867761642</v>
      </c>
      <c r="Q1696">
        <f t="shared" si="213"/>
        <v>12.268957364174083</v>
      </c>
      <c r="R1696">
        <f t="shared" si="214"/>
        <v>-0.13265844345736946</v>
      </c>
      <c r="S1696">
        <f t="shared" si="215"/>
        <v>106.577323760986</v>
      </c>
    </row>
    <row r="1697" spans="1:19">
      <c r="A1697" s="1" t="d">
        <v>2009-08-24</v>
      </c>
      <c r="B1697">
        <v>106.420905303955</v>
      </c>
      <c r="C1697">
        <v>105.939004821777</v>
      </c>
      <c r="D1697">
        <v>106.40510192871</v>
      </c>
      <c r="E1697">
        <v>105.954012603759</v>
      </c>
      <c r="F1697">
        <v>1695</v>
      </c>
      <c r="K1697">
        <f t="shared" si="216"/>
        <v>105.954012603759</v>
      </c>
      <c r="L1697">
        <f t="shared" si="217"/>
        <v>105.19640289306599</v>
      </c>
      <c r="M1697">
        <f t="shared" si="210"/>
        <v>7.201859472924399E-3</v>
      </c>
      <c r="O1697">
        <f t="shared" si="211"/>
        <v>108.20490454776217</v>
      </c>
      <c r="P1697">
        <f t="shared" si="212"/>
        <v>-2.2508919440031718</v>
      </c>
      <c r="Q1697">
        <f t="shared" si="213"/>
        <v>12.268957364174083</v>
      </c>
      <c r="R1697">
        <f t="shared" si="214"/>
        <v>-0.18346236580590616</v>
      </c>
      <c r="S1697">
        <f t="shared" si="215"/>
        <v>105.954012603759</v>
      </c>
    </row>
    <row r="1698" spans="1:19">
      <c r="A1698" s="1" t="d">
        <v>2009-08-25</v>
      </c>
      <c r="B1698">
        <v>106.073303375244</v>
      </c>
      <c r="C1698">
        <v>105.780995178222</v>
      </c>
      <c r="D1698">
        <v>106.073303375244</v>
      </c>
      <c r="E1698">
        <v>105.796798553466</v>
      </c>
      <c r="F1698">
        <v>1696</v>
      </c>
      <c r="K1698">
        <f t="shared" si="216"/>
        <v>105.796798553466</v>
      </c>
      <c r="L1698">
        <f t="shared" si="217"/>
        <v>106.152296142578</v>
      </c>
      <c r="M1698">
        <f t="shared" si="210"/>
        <v>-3.3489392319362432E-3</v>
      </c>
      <c r="O1698">
        <f t="shared" si="211"/>
        <v>108.20490454776217</v>
      </c>
      <c r="P1698">
        <f t="shared" si="212"/>
        <v>-2.4081059942961645</v>
      </c>
      <c r="Q1698">
        <f t="shared" si="213"/>
        <v>12.268957364174083</v>
      </c>
      <c r="R1698">
        <f t="shared" si="214"/>
        <v>-0.19627633569971839</v>
      </c>
      <c r="S1698">
        <f t="shared" si="215"/>
        <v>105.796798553466</v>
      </c>
    </row>
    <row r="1699" spans="1:19">
      <c r="A1699" s="1" t="d">
        <v>2009-08-26</v>
      </c>
      <c r="B1699">
        <v>106.392456817626</v>
      </c>
      <c r="C1699">
        <v>106.012464599609</v>
      </c>
      <c r="D1699">
        <v>106.045650482177</v>
      </c>
      <c r="E1699">
        <v>106.29212768554601</v>
      </c>
      <c r="F1699">
        <v>1697</v>
      </c>
      <c r="K1699">
        <f t="shared" si="216"/>
        <v>106.29212768554601</v>
      </c>
      <c r="L1699">
        <f t="shared" si="217"/>
        <v>105.94452575683501</v>
      </c>
      <c r="M1699">
        <f t="shared" si="210"/>
        <v>3.2809805530567004E-3</v>
      </c>
      <c r="O1699">
        <f t="shared" si="211"/>
        <v>108.20490454776217</v>
      </c>
      <c r="P1699">
        <f t="shared" si="212"/>
        <v>-1.9127768622161625</v>
      </c>
      <c r="Q1699">
        <f t="shared" si="213"/>
        <v>12.268957364174083</v>
      </c>
      <c r="R1699">
        <f t="shared" si="214"/>
        <v>-0.15590378264754251</v>
      </c>
      <c r="S1699">
        <f t="shared" si="215"/>
        <v>106.29212768554601</v>
      </c>
    </row>
    <row r="1700" spans="1:19">
      <c r="A1700" s="1" t="d">
        <v>2009-08-27</v>
      </c>
      <c r="B1700">
        <v>106.160203857421</v>
      </c>
      <c r="C1700">
        <v>105.733597106933</v>
      </c>
      <c r="D1700">
        <v>105.733597106933</v>
      </c>
      <c r="E1700">
        <v>106.160203857421</v>
      </c>
      <c r="F1700">
        <v>1698</v>
      </c>
      <c r="K1700">
        <f t="shared" si="216"/>
        <v>106.160203857421</v>
      </c>
      <c r="L1700">
        <f t="shared" si="217"/>
        <v>106.152296142578</v>
      </c>
      <c r="M1700">
        <f t="shared" si="210"/>
        <v>7.4494053641460667E-5</v>
      </c>
      <c r="O1700">
        <f t="shared" si="211"/>
        <v>108.20490454776217</v>
      </c>
      <c r="P1700">
        <f t="shared" si="212"/>
        <v>-2.0447006903411733</v>
      </c>
      <c r="Q1700">
        <f t="shared" si="213"/>
        <v>12.268957364174083</v>
      </c>
      <c r="R1700">
        <f t="shared" si="214"/>
        <v>-0.1666564345811318</v>
      </c>
      <c r="S1700">
        <f t="shared" si="215"/>
        <v>106.160203857421</v>
      </c>
    </row>
    <row r="1701" spans="1:19">
      <c r="A1701" s="1" t="d">
        <v>2009-08-30</v>
      </c>
      <c r="B1701">
        <v>105.41760192871</v>
      </c>
      <c r="C1701">
        <v>105.210615081787</v>
      </c>
      <c r="D1701">
        <v>105.27539566039999</v>
      </c>
      <c r="E1701">
        <v>105.251696624755</v>
      </c>
      <c r="F1701">
        <v>1699</v>
      </c>
      <c r="K1701">
        <f t="shared" si="216"/>
        <v>105.251696624755</v>
      </c>
      <c r="L1701">
        <f t="shared" si="217"/>
        <v>106.80010192871001</v>
      </c>
      <c r="M1701">
        <f t="shared" si="210"/>
        <v>-1.4498163166441369E-2</v>
      </c>
      <c r="O1701">
        <f t="shared" si="211"/>
        <v>108.20490454776217</v>
      </c>
      <c r="P1701">
        <f t="shared" si="212"/>
        <v>-2.9532079230071702</v>
      </c>
      <c r="Q1701">
        <f t="shared" si="213"/>
        <v>12.268957364174083</v>
      </c>
      <c r="R1701">
        <f t="shared" si="214"/>
        <v>-0.24070569611975931</v>
      </c>
      <c r="S1701">
        <f t="shared" si="215"/>
        <v>105.251696624755</v>
      </c>
    </row>
    <row r="1702" spans="1:19">
      <c r="A1702" s="1" t="d">
        <v>2009-08-31</v>
      </c>
      <c r="B1702">
        <v>104.27368347167901</v>
      </c>
      <c r="C1702">
        <v>103.8928956604</v>
      </c>
      <c r="D1702">
        <v>104.214435882568</v>
      </c>
      <c r="E1702">
        <v>104.05642623901301</v>
      </c>
      <c r="F1702">
        <v>1700</v>
      </c>
      <c r="K1702">
        <f t="shared" si="216"/>
        <v>104.05642623901301</v>
      </c>
      <c r="L1702">
        <f t="shared" si="217"/>
        <v>106.577323760986</v>
      </c>
      <c r="M1702">
        <f t="shared" si="210"/>
        <v>-2.3653225967903313E-2</v>
      </c>
      <c r="O1702">
        <f t="shared" si="211"/>
        <v>108.20490454776217</v>
      </c>
      <c r="P1702">
        <f t="shared" si="212"/>
        <v>-4.1484783087491621</v>
      </c>
      <c r="Q1702">
        <f t="shared" si="213"/>
        <v>12.268957364174083</v>
      </c>
      <c r="R1702">
        <f t="shared" si="214"/>
        <v>-0.33812802389084085</v>
      </c>
      <c r="S1702">
        <f t="shared" si="215"/>
        <v>104.05642623901301</v>
      </c>
    </row>
    <row r="1703" spans="1:19">
      <c r="A1703" s="1" t="d">
        <v>2009-09-01</v>
      </c>
      <c r="B1703">
        <v>104.05090530395501</v>
      </c>
      <c r="C1703">
        <v>103.853405303955</v>
      </c>
      <c r="D1703">
        <v>103.853405303955</v>
      </c>
      <c r="E1703">
        <v>103.987703857421</v>
      </c>
      <c r="F1703">
        <v>1701</v>
      </c>
      <c r="K1703">
        <f t="shared" si="216"/>
        <v>103.987703857421</v>
      </c>
      <c r="L1703">
        <f t="shared" si="217"/>
        <v>105.954012603759</v>
      </c>
      <c r="M1703">
        <f t="shared" si="210"/>
        <v>-1.8558133835775426E-2</v>
      </c>
      <c r="O1703">
        <f t="shared" si="211"/>
        <v>108.20490454776217</v>
      </c>
      <c r="P1703">
        <f t="shared" si="212"/>
        <v>-4.2172006903411727</v>
      </c>
      <c r="Q1703">
        <f t="shared" si="213"/>
        <v>12.268957364174083</v>
      </c>
      <c r="R1703">
        <f t="shared" si="214"/>
        <v>-0.34372934595531252</v>
      </c>
      <c r="S1703">
        <f t="shared" si="215"/>
        <v>103.987703857421</v>
      </c>
    </row>
    <row r="1704" spans="1:19">
      <c r="A1704" s="1" t="d">
        <v>2009-09-02</v>
      </c>
      <c r="B1704">
        <v>104.46169662475501</v>
      </c>
      <c r="C1704">
        <v>104.35900482177701</v>
      </c>
      <c r="D1704">
        <v>104.414298553466</v>
      </c>
      <c r="E1704">
        <v>104.390599517822</v>
      </c>
      <c r="F1704">
        <v>1702</v>
      </c>
      <c r="K1704">
        <f t="shared" si="216"/>
        <v>104.390599517822</v>
      </c>
      <c r="L1704">
        <f t="shared" si="217"/>
        <v>105.796798553466</v>
      </c>
      <c r="M1704">
        <f t="shared" si="210"/>
        <v>-1.3291508390335327E-2</v>
      </c>
      <c r="O1704">
        <f t="shared" si="211"/>
        <v>108.20490454776217</v>
      </c>
      <c r="P1704">
        <f t="shared" si="212"/>
        <v>-3.8143050299401722</v>
      </c>
      <c r="Q1704">
        <f t="shared" si="213"/>
        <v>12.268957364174083</v>
      </c>
      <c r="R1704">
        <f t="shared" si="214"/>
        <v>-0.3108907233697068</v>
      </c>
      <c r="S1704">
        <f t="shared" si="215"/>
        <v>104.390599517822</v>
      </c>
    </row>
    <row r="1705" spans="1:19">
      <c r="A1705" s="1" t="d">
        <v>2009-09-03</v>
      </c>
      <c r="B1705">
        <v>105.014694213867</v>
      </c>
      <c r="C1705">
        <v>105.014694213867</v>
      </c>
      <c r="D1705">
        <v>105.014694213867</v>
      </c>
      <c r="E1705">
        <v>105.014694213867</v>
      </c>
      <c r="F1705">
        <v>1703</v>
      </c>
      <c r="K1705">
        <f t="shared" si="216"/>
        <v>105.014694213867</v>
      </c>
      <c r="L1705">
        <f t="shared" si="217"/>
        <v>106.29212768554601</v>
      </c>
      <c r="M1705">
        <f t="shared" si="210"/>
        <v>-1.2018138120803767E-2</v>
      </c>
      <c r="O1705">
        <f t="shared" si="211"/>
        <v>108.20490454776217</v>
      </c>
      <c r="P1705">
        <f t="shared" si="212"/>
        <v>-3.1902103338951662</v>
      </c>
      <c r="Q1705">
        <f t="shared" si="213"/>
        <v>12.268957364174083</v>
      </c>
      <c r="R1705">
        <f t="shared" si="214"/>
        <v>-0.26002293750002964</v>
      </c>
      <c r="S1705">
        <f t="shared" si="215"/>
        <v>105.014694213867</v>
      </c>
    </row>
    <row r="1706" spans="1:19">
      <c r="A1706" s="1" t="d">
        <v>2009-09-06</v>
      </c>
      <c r="B1706">
        <v>105.362296142578</v>
      </c>
      <c r="C1706">
        <v>105.19640289306599</v>
      </c>
      <c r="D1706">
        <v>105.307002410888</v>
      </c>
      <c r="E1706">
        <v>105.19640289306599</v>
      </c>
      <c r="F1706">
        <v>1704</v>
      </c>
      <c r="K1706">
        <f t="shared" si="216"/>
        <v>105.19640289306599</v>
      </c>
      <c r="L1706">
        <f t="shared" si="217"/>
        <v>106.160203857421</v>
      </c>
      <c r="M1706">
        <f t="shared" si="210"/>
        <v>-9.0787407082359994E-3</v>
      </c>
      <c r="O1706">
        <f t="shared" si="211"/>
        <v>108.20490454776217</v>
      </c>
      <c r="P1706">
        <f t="shared" si="212"/>
        <v>-3.0085016546961754</v>
      </c>
      <c r="Q1706">
        <f t="shared" si="213"/>
        <v>12.268957364174083</v>
      </c>
      <c r="R1706">
        <f t="shared" si="214"/>
        <v>-0.24521249568289624</v>
      </c>
      <c r="S1706">
        <f t="shared" si="215"/>
        <v>105.19640289306599</v>
      </c>
    </row>
    <row r="1707" spans="1:19">
      <c r="A1707" s="1" t="d">
        <v>2009-09-07</v>
      </c>
      <c r="B1707">
        <v>105.81260192871</v>
      </c>
      <c r="C1707">
        <v>105.69251556396399</v>
      </c>
      <c r="D1707">
        <v>105.69251556396399</v>
      </c>
      <c r="E1707">
        <v>105.757296142578</v>
      </c>
      <c r="F1707">
        <v>1705</v>
      </c>
      <c r="K1707">
        <f t="shared" si="216"/>
        <v>105.757296142578</v>
      </c>
      <c r="L1707">
        <f t="shared" si="217"/>
        <v>105.251696624755</v>
      </c>
      <c r="M1707">
        <f t="shared" si="210"/>
        <v>4.8037184581031234E-3</v>
      </c>
      <c r="O1707">
        <f t="shared" si="211"/>
        <v>108.20490454776217</v>
      </c>
      <c r="P1707">
        <f t="shared" si="212"/>
        <v>-2.4476084051841696</v>
      </c>
      <c r="Q1707">
        <f t="shared" si="213"/>
        <v>12.268957364174083</v>
      </c>
      <c r="R1707">
        <f t="shared" si="214"/>
        <v>-0.19949603968233667</v>
      </c>
      <c r="S1707">
        <f t="shared" si="215"/>
        <v>105.757296142578</v>
      </c>
    </row>
    <row r="1708" spans="1:19">
      <c r="A1708" s="1" t="d">
        <v>2009-09-08</v>
      </c>
      <c r="B1708">
        <v>105.946900482177</v>
      </c>
      <c r="C1708">
        <v>105.820497589111</v>
      </c>
      <c r="D1708">
        <v>105.86</v>
      </c>
      <c r="E1708">
        <v>105.891594696044</v>
      </c>
      <c r="F1708">
        <v>1706</v>
      </c>
      <c r="K1708">
        <f t="shared" si="216"/>
        <v>105.891594696044</v>
      </c>
      <c r="L1708">
        <f t="shared" si="217"/>
        <v>104.05642623901301</v>
      </c>
      <c r="M1708">
        <f t="shared" si="210"/>
        <v>1.7636281807484888E-2</v>
      </c>
      <c r="O1708">
        <f t="shared" si="211"/>
        <v>108.20490454776217</v>
      </c>
      <c r="P1708">
        <f t="shared" si="212"/>
        <v>-2.3133098517181736</v>
      </c>
      <c r="Q1708">
        <f t="shared" si="213"/>
        <v>12.268957364174083</v>
      </c>
      <c r="R1708">
        <f t="shared" si="214"/>
        <v>-0.18854983215388327</v>
      </c>
      <c r="S1708">
        <f t="shared" si="215"/>
        <v>105.891594696044</v>
      </c>
    </row>
    <row r="1709" spans="1:19">
      <c r="A1709" s="1" t="d">
        <v>2009-09-09</v>
      </c>
      <c r="B1709">
        <v>105.678303375244</v>
      </c>
      <c r="C1709">
        <v>105.528201446533</v>
      </c>
      <c r="D1709">
        <v>105.678303375244</v>
      </c>
      <c r="E1709">
        <v>105.591402893066</v>
      </c>
      <c r="F1709">
        <v>1707</v>
      </c>
      <c r="K1709">
        <f t="shared" si="216"/>
        <v>105.591402893066</v>
      </c>
      <c r="L1709">
        <f t="shared" si="217"/>
        <v>103.987703857421</v>
      </c>
      <c r="M1709">
        <f t="shared" si="210"/>
        <v>1.5422006411872191E-2</v>
      </c>
      <c r="O1709">
        <f t="shared" si="211"/>
        <v>108.20490454776217</v>
      </c>
      <c r="P1709">
        <f t="shared" si="212"/>
        <v>-2.6135016546961651</v>
      </c>
      <c r="Q1709">
        <f t="shared" si="213"/>
        <v>12.268957364174083</v>
      </c>
      <c r="R1709">
        <f t="shared" si="214"/>
        <v>-0.21301742088758982</v>
      </c>
      <c r="S1709">
        <f t="shared" si="215"/>
        <v>105.591402893066</v>
      </c>
    </row>
    <row r="1710" spans="1:19">
      <c r="A1710" s="1" t="d">
        <v>2009-09-10</v>
      </c>
      <c r="B1710">
        <v>104.343201446533</v>
      </c>
      <c r="C1710">
        <v>104.343201446533</v>
      </c>
      <c r="D1710">
        <v>104.343201446533</v>
      </c>
      <c r="E1710">
        <v>104.343201446533</v>
      </c>
      <c r="F1710">
        <v>1708</v>
      </c>
      <c r="K1710">
        <f t="shared" si="216"/>
        <v>104.343201446533</v>
      </c>
      <c r="L1710">
        <f t="shared" si="217"/>
        <v>104.390599517822</v>
      </c>
      <c r="M1710">
        <f t="shared" si="210"/>
        <v>-4.5404539784166253E-4</v>
      </c>
      <c r="O1710">
        <f t="shared" si="211"/>
        <v>108.20490454776217</v>
      </c>
      <c r="P1710">
        <f t="shared" si="212"/>
        <v>-3.8617031012291676</v>
      </c>
      <c r="Q1710">
        <f t="shared" si="213"/>
        <v>12.268957364174083</v>
      </c>
      <c r="R1710">
        <f t="shared" si="214"/>
        <v>-0.31475397514262438</v>
      </c>
      <c r="S1710">
        <f t="shared" si="215"/>
        <v>104.343201446533</v>
      </c>
    </row>
    <row r="1711" spans="1:19">
      <c r="A1711" s="1" t="d">
        <v>2009-09-13</v>
      </c>
      <c r="B1711">
        <v>105.11503540039</v>
      </c>
      <c r="C1711">
        <v>104.896199035644</v>
      </c>
      <c r="D1711">
        <v>105.002061157226</v>
      </c>
      <c r="E1711">
        <v>105.085803375244</v>
      </c>
      <c r="F1711">
        <v>1709</v>
      </c>
      <c r="K1711">
        <f t="shared" si="216"/>
        <v>105.085803375244</v>
      </c>
      <c r="L1711">
        <f t="shared" si="217"/>
        <v>105.014694213867</v>
      </c>
      <c r="M1711">
        <f t="shared" si="210"/>
        <v>6.7713534671809406E-4</v>
      </c>
      <c r="O1711">
        <f t="shared" si="211"/>
        <v>108.20490454776217</v>
      </c>
      <c r="P1711">
        <f t="shared" si="212"/>
        <v>-3.119101172518171</v>
      </c>
      <c r="Q1711">
        <f t="shared" si="213"/>
        <v>12.268957364174083</v>
      </c>
      <c r="R1711">
        <f t="shared" si="214"/>
        <v>-0.25422707732493138</v>
      </c>
      <c r="S1711">
        <f t="shared" si="215"/>
        <v>105.085803375244</v>
      </c>
    </row>
    <row r="1712" spans="1:19">
      <c r="A1712" s="1" t="d">
        <v>2009-09-14</v>
      </c>
      <c r="B1712">
        <v>105.409694213867</v>
      </c>
      <c r="C1712">
        <v>105.26592086791899</v>
      </c>
      <c r="D1712">
        <v>105.401015014648</v>
      </c>
      <c r="E1712">
        <v>105.330701446533</v>
      </c>
      <c r="F1712">
        <v>1710</v>
      </c>
      <c r="K1712">
        <f t="shared" si="216"/>
        <v>105.330701446533</v>
      </c>
      <c r="L1712">
        <f t="shared" si="217"/>
        <v>105.19640289306599</v>
      </c>
      <c r="M1712">
        <f t="shared" si="210"/>
        <v>1.2766458716608753E-3</v>
      </c>
      <c r="O1712">
        <f t="shared" si="211"/>
        <v>108.20490454776217</v>
      </c>
      <c r="P1712">
        <f t="shared" si="212"/>
        <v>-2.8742031012291704</v>
      </c>
      <c r="Q1712">
        <f t="shared" si="213"/>
        <v>12.268957364174083</v>
      </c>
      <c r="R1712">
        <f t="shared" si="214"/>
        <v>-0.23426628815436062</v>
      </c>
      <c r="S1712">
        <f t="shared" si="215"/>
        <v>105.330701446533</v>
      </c>
    </row>
    <row r="1713" spans="1:19">
      <c r="A1713" s="1" t="d">
        <v>2009-09-15</v>
      </c>
      <c r="B1713">
        <v>105.820497589111</v>
      </c>
      <c r="C1713">
        <v>105.520305786132</v>
      </c>
      <c r="D1713">
        <v>105.54400482177699</v>
      </c>
      <c r="E1713">
        <v>105.77863250732401</v>
      </c>
      <c r="F1713">
        <v>1711</v>
      </c>
      <c r="K1713">
        <f t="shared" si="216"/>
        <v>105.77863250732401</v>
      </c>
      <c r="L1713">
        <f t="shared" si="217"/>
        <v>105.757296142578</v>
      </c>
      <c r="M1713">
        <f t="shared" si="210"/>
        <v>2.017483949026122E-4</v>
      </c>
      <c r="O1713">
        <f t="shared" si="211"/>
        <v>108.20490454776217</v>
      </c>
      <c r="P1713">
        <f t="shared" si="212"/>
        <v>-2.4262720404381639</v>
      </c>
      <c r="Q1713">
        <f t="shared" si="213"/>
        <v>12.268957364174083</v>
      </c>
      <c r="R1713">
        <f t="shared" si="214"/>
        <v>-0.19775698687510229</v>
      </c>
      <c r="S1713">
        <f t="shared" si="215"/>
        <v>105.77863250732401</v>
      </c>
    </row>
    <row r="1714" spans="1:19">
      <c r="A1714" s="1" t="d">
        <v>2009-09-16</v>
      </c>
      <c r="B1714">
        <v>106.191798553466</v>
      </c>
      <c r="C1714">
        <v>106.0653956604</v>
      </c>
      <c r="D1714">
        <v>106.172836914062</v>
      </c>
      <c r="E1714">
        <v>106.145979614257</v>
      </c>
      <c r="F1714">
        <v>1712</v>
      </c>
      <c r="K1714">
        <f t="shared" si="216"/>
        <v>106.145979614257</v>
      </c>
      <c r="L1714">
        <f t="shared" si="217"/>
        <v>105.891594696044</v>
      </c>
      <c r="M1714">
        <f t="shared" si="210"/>
        <v>2.4023145457692241E-3</v>
      </c>
      <c r="O1714">
        <f t="shared" si="211"/>
        <v>108.20490454776217</v>
      </c>
      <c r="P1714">
        <f t="shared" si="212"/>
        <v>-2.0589249335051676</v>
      </c>
      <c r="Q1714">
        <f t="shared" si="213"/>
        <v>12.268957364174083</v>
      </c>
      <c r="R1714">
        <f t="shared" si="214"/>
        <v>-0.16781580311928726</v>
      </c>
      <c r="S1714">
        <f t="shared" si="215"/>
        <v>106.145979614257</v>
      </c>
    </row>
    <row r="1715" spans="1:19">
      <c r="A1715" s="1" t="d">
        <v>2009-09-17</v>
      </c>
      <c r="B1715">
        <v>106.089094696044</v>
      </c>
      <c r="C1715">
        <v>106.089094696044</v>
      </c>
      <c r="D1715">
        <v>106.089094696044</v>
      </c>
      <c r="E1715">
        <v>106.089094696044</v>
      </c>
      <c r="F1715">
        <v>1713</v>
      </c>
      <c r="K1715">
        <f t="shared" si="216"/>
        <v>106.089094696044</v>
      </c>
      <c r="L1715">
        <f t="shared" si="217"/>
        <v>105.591402893066</v>
      </c>
      <c r="M1715">
        <f t="shared" si="210"/>
        <v>4.7133742837190962E-3</v>
      </c>
      <c r="O1715">
        <f t="shared" si="211"/>
        <v>108.20490454776217</v>
      </c>
      <c r="P1715">
        <f t="shared" si="212"/>
        <v>-2.1158098517181685</v>
      </c>
      <c r="Q1715">
        <f t="shared" si="213"/>
        <v>12.268957364174083</v>
      </c>
      <c r="R1715">
        <f t="shared" si="214"/>
        <v>-0.17245229475623006</v>
      </c>
      <c r="S1715">
        <f t="shared" si="215"/>
        <v>106.089094696044</v>
      </c>
    </row>
    <row r="1716" spans="1:19">
      <c r="A1716" s="1" t="d">
        <v>2009-09-20</v>
      </c>
      <c r="B1716">
        <v>106.80010192871001</v>
      </c>
      <c r="C1716">
        <v>106.697398071289</v>
      </c>
      <c r="D1716">
        <v>106.73690048217701</v>
      </c>
      <c r="E1716">
        <v>106.752703857421</v>
      </c>
      <c r="F1716">
        <v>1714</v>
      </c>
      <c r="K1716">
        <f t="shared" si="216"/>
        <v>106.752703857421</v>
      </c>
      <c r="L1716">
        <f t="shared" si="217"/>
        <v>104.343201446533</v>
      </c>
      <c r="M1716">
        <f t="shared" si="210"/>
        <v>2.3092088200136862E-2</v>
      </c>
      <c r="O1716">
        <f t="shared" si="211"/>
        <v>108.20490454776217</v>
      </c>
      <c r="P1716">
        <f t="shared" si="212"/>
        <v>-1.4522006903411722</v>
      </c>
      <c r="Q1716">
        <f t="shared" si="213"/>
        <v>12.268957364174083</v>
      </c>
      <c r="R1716">
        <f t="shared" si="214"/>
        <v>-0.11836382238817331</v>
      </c>
      <c r="S1716">
        <f t="shared" si="215"/>
        <v>106.752703857421</v>
      </c>
    </row>
    <row r="1717" spans="1:19">
      <c r="A1717" s="1" t="d">
        <v>2009-09-21</v>
      </c>
      <c r="B1717">
        <v>106.53150482177701</v>
      </c>
      <c r="C1717">
        <v>105.946900482177</v>
      </c>
      <c r="D1717">
        <v>106.49200241088801</v>
      </c>
      <c r="E1717">
        <v>106.128597106933</v>
      </c>
      <c r="F1717">
        <v>1715</v>
      </c>
      <c r="K1717">
        <f t="shared" si="216"/>
        <v>106.128597106933</v>
      </c>
      <c r="L1717">
        <f t="shared" si="217"/>
        <v>105.085803375244</v>
      </c>
      <c r="M1717">
        <f t="shared" si="210"/>
        <v>9.9232598333511834E-3</v>
      </c>
      <c r="O1717">
        <f t="shared" si="211"/>
        <v>108.20490454776217</v>
      </c>
      <c r="P1717">
        <f t="shared" si="212"/>
        <v>-2.0763074408291686</v>
      </c>
      <c r="Q1717">
        <f t="shared" si="213"/>
        <v>12.268957364174083</v>
      </c>
      <c r="R1717">
        <f t="shared" si="214"/>
        <v>-0.1692325907735307</v>
      </c>
      <c r="S1717">
        <f t="shared" si="215"/>
        <v>106.128597106933</v>
      </c>
    </row>
    <row r="1718" spans="1:19">
      <c r="A1718" s="1" t="d">
        <v>2009-09-22</v>
      </c>
      <c r="B1718">
        <v>106.373495178222</v>
      </c>
      <c r="C1718">
        <v>106.223405303955</v>
      </c>
      <c r="D1718">
        <v>106.334004821777</v>
      </c>
      <c r="E1718">
        <v>106.250262603759</v>
      </c>
      <c r="F1718">
        <v>1716</v>
      </c>
      <c r="K1718">
        <f t="shared" si="216"/>
        <v>106.250262603759</v>
      </c>
      <c r="L1718">
        <f t="shared" si="217"/>
        <v>105.330701446533</v>
      </c>
      <c r="M1718">
        <f t="shared" si="210"/>
        <v>8.730229122159372E-3</v>
      </c>
      <c r="O1718">
        <f t="shared" si="211"/>
        <v>108.20490454776217</v>
      </c>
      <c r="P1718">
        <f t="shared" si="212"/>
        <v>-1.9546419440031713</v>
      </c>
      <c r="Q1718">
        <f t="shared" si="213"/>
        <v>12.268957364174083</v>
      </c>
      <c r="R1718">
        <f t="shared" si="214"/>
        <v>-0.15931605970942692</v>
      </c>
      <c r="S1718">
        <f t="shared" si="215"/>
        <v>106.250262603759</v>
      </c>
    </row>
    <row r="1719" spans="1:19">
      <c r="A1719" s="1" t="d">
        <v>2009-09-23</v>
      </c>
      <c r="B1719">
        <v>105.72570144653299</v>
      </c>
      <c r="C1719">
        <v>104.919898071289</v>
      </c>
      <c r="D1719">
        <v>105.70753540039</v>
      </c>
      <c r="E1719">
        <v>105.085803375244</v>
      </c>
      <c r="F1719">
        <v>1717</v>
      </c>
      <c r="K1719">
        <f t="shared" si="216"/>
        <v>105.085803375244</v>
      </c>
      <c r="L1719">
        <f t="shared" si="217"/>
        <v>105.77863250732401</v>
      </c>
      <c r="M1719">
        <f t="shared" si="210"/>
        <v>-6.5498023150567519E-3</v>
      </c>
      <c r="O1719">
        <f t="shared" si="211"/>
        <v>108.20490454776217</v>
      </c>
      <c r="P1719">
        <f t="shared" si="212"/>
        <v>-3.119101172518171</v>
      </c>
      <c r="Q1719">
        <f t="shared" si="213"/>
        <v>12.268957364174083</v>
      </c>
      <c r="R1719">
        <f t="shared" si="214"/>
        <v>-0.25422707732493138</v>
      </c>
      <c r="S1719">
        <f t="shared" si="215"/>
        <v>105.085803375244</v>
      </c>
    </row>
    <row r="1720" spans="1:19">
      <c r="A1720" s="1" t="d">
        <v>2009-09-24</v>
      </c>
      <c r="B1720">
        <v>104.185203857421</v>
      </c>
      <c r="C1720">
        <v>104.185203857421</v>
      </c>
      <c r="D1720">
        <v>104.185203857421</v>
      </c>
      <c r="E1720">
        <v>104.185203857421</v>
      </c>
      <c r="F1720">
        <v>1718</v>
      </c>
      <c r="K1720">
        <f t="shared" si="216"/>
        <v>104.185203857421</v>
      </c>
      <c r="L1720">
        <f t="shared" si="217"/>
        <v>106.145979614257</v>
      </c>
      <c r="M1720">
        <f t="shared" si="210"/>
        <v>-1.8472444872256299E-2</v>
      </c>
      <c r="O1720">
        <f t="shared" si="211"/>
        <v>108.20490454776217</v>
      </c>
      <c r="P1720">
        <f t="shared" si="212"/>
        <v>-4.0197006903411676</v>
      </c>
      <c r="Q1720">
        <f t="shared" si="213"/>
        <v>12.268957364174083</v>
      </c>
      <c r="R1720">
        <f t="shared" si="214"/>
        <v>-0.32763180855765933</v>
      </c>
      <c r="S1720">
        <f t="shared" si="215"/>
        <v>104.185203857421</v>
      </c>
    </row>
    <row r="1721" spans="1:19">
      <c r="A1721" s="1" t="d">
        <v>2009-09-27</v>
      </c>
      <c r="B1721">
        <v>103.85734710693301</v>
      </c>
      <c r="C1721">
        <v>103.58401260375901</v>
      </c>
      <c r="D1721">
        <v>103.59902038574199</v>
      </c>
      <c r="E1721">
        <v>103.815482025146</v>
      </c>
      <c r="F1721">
        <v>1719</v>
      </c>
      <c r="K1721">
        <f t="shared" si="216"/>
        <v>103.815482025146</v>
      </c>
      <c r="L1721">
        <f t="shared" si="217"/>
        <v>106.089094696044</v>
      </c>
      <c r="M1721">
        <f t="shared" si="210"/>
        <v>-2.1431162905217849E-2</v>
      </c>
      <c r="O1721">
        <f t="shared" si="211"/>
        <v>108.20490454776217</v>
      </c>
      <c r="P1721">
        <f t="shared" si="212"/>
        <v>-4.3894225226161723</v>
      </c>
      <c r="Q1721">
        <f t="shared" si="213"/>
        <v>12.268957364174083</v>
      </c>
      <c r="R1721">
        <f t="shared" si="214"/>
        <v>-0.35776654790842183</v>
      </c>
      <c r="S1721">
        <f t="shared" si="215"/>
        <v>103.815482025146</v>
      </c>
    </row>
    <row r="1722" spans="1:19">
      <c r="A1722" s="1" t="d">
        <v>2009-09-28</v>
      </c>
      <c r="B1722">
        <v>104.019298553466</v>
      </c>
      <c r="C1722">
        <v>103.766504821777</v>
      </c>
      <c r="D1722">
        <v>103.820219421386</v>
      </c>
      <c r="E1722">
        <v>104.019298553466</v>
      </c>
      <c r="F1722">
        <v>1720</v>
      </c>
      <c r="K1722">
        <f t="shared" si="216"/>
        <v>104.019298553466</v>
      </c>
      <c r="L1722">
        <f t="shared" si="217"/>
        <v>106.752703857421</v>
      </c>
      <c r="M1722">
        <f t="shared" si="210"/>
        <v>-2.5605021748261625E-2</v>
      </c>
      <c r="O1722">
        <f t="shared" si="211"/>
        <v>108.20490454776217</v>
      </c>
      <c r="P1722">
        <f t="shared" si="212"/>
        <v>-4.1856059942961679</v>
      </c>
      <c r="Q1722">
        <f t="shared" si="213"/>
        <v>12.268957364174083</v>
      </c>
      <c r="R1722">
        <f t="shared" si="214"/>
        <v>-0.34115417227859385</v>
      </c>
      <c r="S1722">
        <f t="shared" si="215"/>
        <v>104.019298553466</v>
      </c>
    </row>
    <row r="1723" spans="1:19">
      <c r="A1723" s="1" t="d">
        <v>2009-09-29</v>
      </c>
      <c r="B1723">
        <v>104.098303375244</v>
      </c>
      <c r="C1723">
        <v>103.88815826416</v>
      </c>
      <c r="D1723">
        <v>103.88815826416</v>
      </c>
      <c r="E1723">
        <v>104.058800964355</v>
      </c>
      <c r="F1723">
        <v>1721</v>
      </c>
      <c r="K1723">
        <f t="shared" si="216"/>
        <v>104.058800964355</v>
      </c>
      <c r="L1723">
        <f t="shared" si="217"/>
        <v>106.128597106933</v>
      </c>
      <c r="M1723">
        <f t="shared" si="210"/>
        <v>-1.9502718390713492E-2</v>
      </c>
      <c r="O1723">
        <f t="shared" si="211"/>
        <v>108.20490454776217</v>
      </c>
      <c r="P1723">
        <f t="shared" si="212"/>
        <v>-4.146103583407168</v>
      </c>
      <c r="Q1723">
        <f t="shared" si="213"/>
        <v>12.268957364174083</v>
      </c>
      <c r="R1723">
        <f t="shared" si="214"/>
        <v>-0.33793446829589452</v>
      </c>
      <c r="S1723">
        <f t="shared" si="215"/>
        <v>104.058800964355</v>
      </c>
    </row>
    <row r="1724" spans="1:19">
      <c r="A1724" s="1" t="d">
        <v>2009-09-30</v>
      </c>
      <c r="B1724">
        <v>102.867484436035</v>
      </c>
      <c r="C1724">
        <v>102.565701446533</v>
      </c>
      <c r="D1724">
        <v>102.79875</v>
      </c>
      <c r="E1724">
        <v>102.67630096435499</v>
      </c>
      <c r="F1724">
        <v>1722</v>
      </c>
      <c r="K1724">
        <f t="shared" si="216"/>
        <v>102.67630096435499</v>
      </c>
      <c r="L1724">
        <f t="shared" si="217"/>
        <v>106.250262603759</v>
      </c>
      <c r="M1724">
        <f t="shared" si="210"/>
        <v>-3.3637202881393713E-2</v>
      </c>
      <c r="O1724">
        <f t="shared" si="211"/>
        <v>108.20490454776217</v>
      </c>
      <c r="P1724">
        <f t="shared" si="212"/>
        <v>-5.5286035834071754</v>
      </c>
      <c r="Q1724">
        <f t="shared" si="213"/>
        <v>12.268957364174083</v>
      </c>
      <c r="R1724">
        <f t="shared" si="214"/>
        <v>-0.45061723007946469</v>
      </c>
      <c r="S1724">
        <f t="shared" si="215"/>
        <v>102.67630096435499</v>
      </c>
    </row>
    <row r="1725" spans="1:19">
      <c r="A1725" s="1" t="d">
        <v>2009-10-01</v>
      </c>
      <c r="B1725">
        <v>103.284604339599</v>
      </c>
      <c r="C1725">
        <v>103.197703857421</v>
      </c>
      <c r="D1725">
        <v>103.197703857421</v>
      </c>
      <c r="E1725">
        <v>103.284604339599</v>
      </c>
      <c r="F1725">
        <v>1723</v>
      </c>
      <c r="K1725">
        <f t="shared" si="216"/>
        <v>103.284604339599</v>
      </c>
      <c r="L1725">
        <f t="shared" si="217"/>
        <v>105.085803375244</v>
      </c>
      <c r="M1725">
        <f t="shared" si="210"/>
        <v>-1.7140269929832641E-2</v>
      </c>
      <c r="O1725">
        <f t="shared" si="211"/>
        <v>108.20490454776217</v>
      </c>
      <c r="P1725">
        <f t="shared" si="212"/>
        <v>-4.9203002081631695</v>
      </c>
      <c r="Q1725">
        <f t="shared" si="213"/>
        <v>12.268957364174083</v>
      </c>
      <c r="R1725">
        <f t="shared" si="214"/>
        <v>-0.40103653979030618</v>
      </c>
      <c r="S1725">
        <f t="shared" si="215"/>
        <v>103.284604339599</v>
      </c>
    </row>
    <row r="1726" spans="1:19">
      <c r="A1726" s="1" t="d">
        <v>2009-10-04</v>
      </c>
      <c r="B1726">
        <v>103.80599517822201</v>
      </c>
      <c r="C1726">
        <v>103.569004821777</v>
      </c>
      <c r="D1726">
        <v>103.569004821777</v>
      </c>
      <c r="E1726">
        <v>103.78309173583899</v>
      </c>
      <c r="F1726">
        <v>1724</v>
      </c>
      <c r="K1726">
        <f t="shared" si="216"/>
        <v>103.78309173583899</v>
      </c>
      <c r="L1726">
        <f t="shared" si="217"/>
        <v>104.185203857421</v>
      </c>
      <c r="M1726">
        <f t="shared" si="210"/>
        <v>-3.8595895260934432E-3</v>
      </c>
      <c r="O1726">
        <f t="shared" si="211"/>
        <v>108.20490454776217</v>
      </c>
      <c r="P1726">
        <f t="shared" si="212"/>
        <v>-4.421812811923175</v>
      </c>
      <c r="Q1726">
        <f t="shared" si="213"/>
        <v>12.268957364174083</v>
      </c>
      <c r="R1726">
        <f t="shared" si="214"/>
        <v>-0.36040656762204348</v>
      </c>
      <c r="S1726">
        <f t="shared" si="215"/>
        <v>103.78309173583899</v>
      </c>
    </row>
    <row r="1727" spans="1:19">
      <c r="A1727" s="1" t="d">
        <v>2009-10-05</v>
      </c>
      <c r="B1727">
        <v>103.316199035644</v>
      </c>
      <c r="C1727">
        <v>103.110803375244</v>
      </c>
      <c r="D1727">
        <v>103.158201446533</v>
      </c>
      <c r="E1727">
        <v>103.260905303955</v>
      </c>
      <c r="F1727">
        <v>1725</v>
      </c>
      <c r="K1727">
        <f t="shared" si="216"/>
        <v>103.260905303955</v>
      </c>
      <c r="L1727">
        <f t="shared" si="217"/>
        <v>103.815482025146</v>
      </c>
      <c r="M1727">
        <f t="shared" si="210"/>
        <v>-5.341946214310056E-3</v>
      </c>
      <c r="O1727">
        <f t="shared" si="211"/>
        <v>108.20490454776217</v>
      </c>
      <c r="P1727">
        <f t="shared" si="212"/>
        <v>-4.9439992438071698</v>
      </c>
      <c r="Q1727">
        <f t="shared" si="213"/>
        <v>12.268957364174083</v>
      </c>
      <c r="R1727">
        <f t="shared" si="214"/>
        <v>-0.40296816567672439</v>
      </c>
      <c r="S1727">
        <f t="shared" si="215"/>
        <v>103.260905303955</v>
      </c>
    </row>
    <row r="1728" spans="1:19">
      <c r="A1728" s="1" t="d">
        <v>2009-10-06</v>
      </c>
      <c r="B1728">
        <v>102.944898071289</v>
      </c>
      <c r="C1728">
        <v>102.844568939208</v>
      </c>
      <c r="D1728">
        <v>102.9053956604</v>
      </c>
      <c r="E1728">
        <v>102.88169662475499</v>
      </c>
      <c r="F1728">
        <v>1726</v>
      </c>
      <c r="K1728">
        <f t="shared" si="216"/>
        <v>102.88169662475499</v>
      </c>
      <c r="L1728">
        <f t="shared" si="217"/>
        <v>104.019298553466</v>
      </c>
      <c r="M1728">
        <f t="shared" si="210"/>
        <v>-1.0936450683007415E-2</v>
      </c>
      <c r="O1728">
        <f t="shared" si="211"/>
        <v>108.20490454776217</v>
      </c>
      <c r="P1728">
        <f t="shared" si="212"/>
        <v>-5.3232079230071747</v>
      </c>
      <c r="Q1728">
        <f t="shared" si="213"/>
        <v>12.268957364174083</v>
      </c>
      <c r="R1728">
        <f t="shared" si="214"/>
        <v>-0.43387614489159326</v>
      </c>
      <c r="S1728">
        <f t="shared" si="215"/>
        <v>102.88169662475499</v>
      </c>
    </row>
    <row r="1729" spans="1:19">
      <c r="A1729" s="1" t="d">
        <v>2009-10-07</v>
      </c>
      <c r="B1729">
        <v>103.608495178222</v>
      </c>
      <c r="C1729">
        <v>103.316199035644</v>
      </c>
      <c r="D1729">
        <v>103.316199035644</v>
      </c>
      <c r="E1729">
        <v>103.608495178222</v>
      </c>
      <c r="F1729">
        <v>1727</v>
      </c>
      <c r="K1729">
        <f t="shared" si="216"/>
        <v>103.608495178222</v>
      </c>
      <c r="L1729">
        <f t="shared" si="217"/>
        <v>104.058800964355</v>
      </c>
      <c r="M1729">
        <f t="shared" si="210"/>
        <v>-4.3274166332865072E-3</v>
      </c>
      <c r="O1729">
        <f t="shared" si="211"/>
        <v>108.20490454776217</v>
      </c>
      <c r="P1729">
        <f t="shared" si="212"/>
        <v>-4.5964093695401687</v>
      </c>
      <c r="Q1729">
        <f t="shared" si="213"/>
        <v>12.268957364174083</v>
      </c>
      <c r="R1729">
        <f t="shared" si="214"/>
        <v>-0.37463732517009918</v>
      </c>
      <c r="S1729">
        <f t="shared" si="215"/>
        <v>103.608495178222</v>
      </c>
    </row>
    <row r="1730" spans="1:19">
      <c r="A1730" s="1" t="d">
        <v>2009-10-08</v>
      </c>
      <c r="B1730">
        <v>104.469604339599</v>
      </c>
      <c r="C1730">
        <v>104.469604339599</v>
      </c>
      <c r="D1730">
        <v>104.469604339599</v>
      </c>
      <c r="E1730">
        <v>104.469604339599</v>
      </c>
      <c r="F1730">
        <v>1728</v>
      </c>
      <c r="K1730">
        <f t="shared" si="216"/>
        <v>104.469604339599</v>
      </c>
      <c r="L1730">
        <f t="shared" si="217"/>
        <v>102.67630096435499</v>
      </c>
      <c r="M1730">
        <f t="shared" si="210"/>
        <v>1.7465601686085019E-2</v>
      </c>
      <c r="O1730">
        <f t="shared" si="211"/>
        <v>108.20490454776217</v>
      </c>
      <c r="P1730">
        <f t="shared" si="212"/>
        <v>-3.7353002081631672</v>
      </c>
      <c r="Q1730">
        <f t="shared" si="213"/>
        <v>12.268957364174083</v>
      </c>
      <c r="R1730">
        <f t="shared" si="214"/>
        <v>-0.30445131540438919</v>
      </c>
      <c r="S1730">
        <f t="shared" si="215"/>
        <v>104.469604339599</v>
      </c>
    </row>
    <row r="1731" spans="1:19">
      <c r="A1731" s="1" t="d">
        <v>2009-10-11</v>
      </c>
      <c r="B1731">
        <v>104.861434020996</v>
      </c>
      <c r="C1731">
        <v>104.74609710693299</v>
      </c>
      <c r="D1731">
        <v>104.78559951782201</v>
      </c>
      <c r="E1731">
        <v>104.841688842773</v>
      </c>
      <c r="F1731">
        <v>1729</v>
      </c>
      <c r="K1731">
        <f t="shared" si="216"/>
        <v>104.841688842773</v>
      </c>
      <c r="L1731">
        <f t="shared" si="217"/>
        <v>103.284604339599</v>
      </c>
      <c r="M1731">
        <f t="shared" ref="M1731:M1794" si="218">K1731/L1731-1</f>
        <v>1.5075668955019772E-2</v>
      </c>
      <c r="O1731">
        <f t="shared" ref="O1731:O1794" si="219">SUM($E$2:$E$2188)/COUNTA($E$2:$E$2188)</f>
        <v>108.20490454776217</v>
      </c>
      <c r="P1731">
        <f t="shared" ref="P1731:P1794" si="220">E1731-O1731</f>
        <v>-3.3632157049891731</v>
      </c>
      <c r="Q1731">
        <f t="shared" ref="Q1731:Q1794" si="221">$E$2189</f>
        <v>12.268957364174083</v>
      </c>
      <c r="R1731">
        <f t="shared" ref="R1731:R1794" si="222">P1731/Q1731</f>
        <v>-0.27412400297436168</v>
      </c>
      <c r="S1731">
        <f t="shared" ref="S1731:S1794" si="223">R1731*Q1731+O1731</f>
        <v>104.841688842773</v>
      </c>
    </row>
    <row r="1732" spans="1:19">
      <c r="A1732" s="1" t="d">
        <v>2009-10-12</v>
      </c>
      <c r="B1732">
        <v>105.44130096435499</v>
      </c>
      <c r="C1732">
        <v>105.243800964355</v>
      </c>
      <c r="D1732">
        <v>105.243800964355</v>
      </c>
      <c r="E1732">
        <v>105.33859710693299</v>
      </c>
      <c r="F1732">
        <v>1730</v>
      </c>
      <c r="K1732">
        <f t="shared" si="216"/>
        <v>105.33859710693299</v>
      </c>
      <c r="L1732">
        <f t="shared" si="217"/>
        <v>103.78309173583899</v>
      </c>
      <c r="M1732">
        <f t="shared" si="218"/>
        <v>1.498804232054729E-2</v>
      </c>
      <c r="O1732">
        <f t="shared" si="219"/>
        <v>108.20490454776217</v>
      </c>
      <c r="P1732">
        <f t="shared" si="220"/>
        <v>-2.8663074408291749</v>
      </c>
      <c r="Q1732">
        <f t="shared" si="221"/>
        <v>12.268957364174083</v>
      </c>
      <c r="R1732">
        <f t="shared" si="222"/>
        <v>-0.23362274036414241</v>
      </c>
      <c r="S1732">
        <f t="shared" si="223"/>
        <v>105.33859710693299</v>
      </c>
    </row>
    <row r="1733" spans="1:19">
      <c r="A1733" s="1" t="d">
        <v>2009-10-13</v>
      </c>
      <c r="B1733">
        <v>105.536097106933</v>
      </c>
      <c r="C1733">
        <v>105.433405303955</v>
      </c>
      <c r="D1733">
        <v>105.457104339599</v>
      </c>
      <c r="E1733">
        <v>105.451571350097</v>
      </c>
      <c r="F1733">
        <v>1731</v>
      </c>
      <c r="K1733">
        <f t="shared" si="216"/>
        <v>105.451571350097</v>
      </c>
      <c r="L1733">
        <f t="shared" si="217"/>
        <v>103.260905303955</v>
      </c>
      <c r="M1733">
        <f t="shared" si="218"/>
        <v>2.121486384119553E-2</v>
      </c>
      <c r="O1733">
        <f t="shared" si="219"/>
        <v>108.20490454776217</v>
      </c>
      <c r="P1733">
        <f t="shared" si="220"/>
        <v>-2.7533331976651709</v>
      </c>
      <c r="Q1733">
        <f t="shared" si="221"/>
        <v>12.268957364174083</v>
      </c>
      <c r="R1733">
        <f t="shared" si="222"/>
        <v>-0.22441460312715975</v>
      </c>
      <c r="S1733">
        <f t="shared" si="223"/>
        <v>105.451571350097</v>
      </c>
    </row>
    <row r="1734" spans="1:19">
      <c r="A1734" s="1" t="d">
        <v>2009-10-14</v>
      </c>
      <c r="B1734">
        <v>107.44</v>
      </c>
      <c r="C1734">
        <v>106.942296142578</v>
      </c>
      <c r="D1734">
        <v>106.99760192871</v>
      </c>
      <c r="E1734">
        <v>107.319130096435</v>
      </c>
      <c r="F1734">
        <v>1732</v>
      </c>
      <c r="K1734">
        <f t="shared" si="216"/>
        <v>107.319130096435</v>
      </c>
      <c r="L1734">
        <f t="shared" si="217"/>
        <v>102.88169662475499</v>
      </c>
      <c r="M1734">
        <f t="shared" si="218"/>
        <v>4.3131418097281715E-2</v>
      </c>
      <c r="O1734">
        <f t="shared" si="219"/>
        <v>108.20490454776217</v>
      </c>
      <c r="P1734">
        <f t="shared" si="220"/>
        <v>-0.88577445132716548</v>
      </c>
      <c r="Q1734">
        <f t="shared" si="221"/>
        <v>12.268957364174083</v>
      </c>
      <c r="R1734">
        <f t="shared" si="222"/>
        <v>-7.2196391676579416E-2</v>
      </c>
      <c r="S1734">
        <f t="shared" si="223"/>
        <v>107.319130096435</v>
      </c>
    </row>
    <row r="1735" spans="1:19">
      <c r="A1735" s="1" t="d">
        <v>2009-10-15</v>
      </c>
      <c r="B1735">
        <v>107.037104339599</v>
      </c>
      <c r="C1735">
        <v>107.037104339599</v>
      </c>
      <c r="D1735">
        <v>107.037104339599</v>
      </c>
      <c r="E1735">
        <v>107.037104339599</v>
      </c>
      <c r="F1735">
        <v>1733</v>
      </c>
      <c r="K1735">
        <f t="shared" si="216"/>
        <v>107.037104339599</v>
      </c>
      <c r="L1735">
        <f t="shared" si="217"/>
        <v>103.608495178222</v>
      </c>
      <c r="M1735">
        <f t="shared" si="218"/>
        <v>3.3091969490332662E-2</v>
      </c>
      <c r="O1735">
        <f t="shared" si="219"/>
        <v>108.20490454776217</v>
      </c>
      <c r="P1735">
        <f t="shared" si="220"/>
        <v>-1.1678002081631718</v>
      </c>
      <c r="Q1735">
        <f t="shared" si="221"/>
        <v>12.268957364174083</v>
      </c>
      <c r="R1735">
        <f t="shared" si="222"/>
        <v>-9.5183329234903191E-2</v>
      </c>
      <c r="S1735">
        <f t="shared" si="223"/>
        <v>107.037104339599</v>
      </c>
    </row>
    <row r="1736" spans="1:19">
      <c r="A1736" s="1" t="d">
        <v>2009-10-18</v>
      </c>
      <c r="B1736">
        <v>107.302543182373</v>
      </c>
      <c r="C1736">
        <v>107.116097106933</v>
      </c>
      <c r="D1736">
        <v>107.14770385742101</v>
      </c>
      <c r="E1736">
        <v>107.298589324951</v>
      </c>
      <c r="F1736">
        <v>1734</v>
      </c>
      <c r="K1736">
        <f t="shared" si="216"/>
        <v>107.298589324951</v>
      </c>
      <c r="L1736">
        <f t="shared" si="217"/>
        <v>104.469604339599</v>
      </c>
      <c r="M1736">
        <f t="shared" si="218"/>
        <v>2.7079503203207622E-2</v>
      </c>
      <c r="O1736">
        <f t="shared" si="219"/>
        <v>108.20490454776217</v>
      </c>
      <c r="P1736">
        <f t="shared" si="220"/>
        <v>-0.90631522281117327</v>
      </c>
      <c r="Q1736">
        <f t="shared" si="221"/>
        <v>12.268957364174083</v>
      </c>
      <c r="R1736">
        <f t="shared" si="222"/>
        <v>-7.3870598446910837E-2</v>
      </c>
      <c r="S1736">
        <f t="shared" si="223"/>
        <v>107.298589324951</v>
      </c>
    </row>
    <row r="1737" spans="1:19">
      <c r="A1737" s="1" t="d">
        <v>2009-10-19</v>
      </c>
      <c r="B1737">
        <v>107.229071350097</v>
      </c>
      <c r="C1737">
        <v>106.942296142578</v>
      </c>
      <c r="D1737">
        <v>106.98179855346601</v>
      </c>
      <c r="E1737">
        <v>107.116097106933</v>
      </c>
      <c r="F1737">
        <v>1735</v>
      </c>
      <c r="K1737">
        <f t="shared" ref="K1737:K1800" si="224">E1737</f>
        <v>107.116097106933</v>
      </c>
      <c r="L1737">
        <f t="shared" ref="L1737:L1800" si="225">E1731</f>
        <v>104.841688842773</v>
      </c>
      <c r="M1737">
        <f t="shared" si="218"/>
        <v>2.1693739286962943E-2</v>
      </c>
      <c r="O1737">
        <f t="shared" si="219"/>
        <v>108.20490454776217</v>
      </c>
      <c r="P1737">
        <f t="shared" si="220"/>
        <v>-1.0888074408291715</v>
      </c>
      <c r="Q1737">
        <f t="shared" si="221"/>
        <v>12.268957364174083</v>
      </c>
      <c r="R1737">
        <f t="shared" si="222"/>
        <v>-8.8744903785266949E-2</v>
      </c>
      <c r="S1737">
        <f t="shared" si="223"/>
        <v>107.116097106933</v>
      </c>
    </row>
    <row r="1738" spans="1:19">
      <c r="A1738" s="1" t="d">
        <v>2009-10-20</v>
      </c>
      <c r="B1738">
        <v>107.914004821777</v>
      </c>
      <c r="C1738">
        <v>107.661199035644</v>
      </c>
      <c r="D1738">
        <v>107.81919662475499</v>
      </c>
      <c r="E1738">
        <v>107.748099517822</v>
      </c>
      <c r="F1738">
        <v>1736</v>
      </c>
      <c r="K1738">
        <f t="shared" si="224"/>
        <v>107.748099517822</v>
      </c>
      <c r="L1738">
        <f t="shared" si="225"/>
        <v>105.33859710693299</v>
      </c>
      <c r="M1738">
        <f t="shared" si="218"/>
        <v>2.2873879822445708E-2</v>
      </c>
      <c r="O1738">
        <f t="shared" si="219"/>
        <v>108.20490454776217</v>
      </c>
      <c r="P1738">
        <f t="shared" si="220"/>
        <v>-0.45680502994017047</v>
      </c>
      <c r="Q1738">
        <f t="shared" si="221"/>
        <v>12.268957364174083</v>
      </c>
      <c r="R1738">
        <f t="shared" si="222"/>
        <v>-3.7232587609609118E-2</v>
      </c>
      <c r="S1738">
        <f t="shared" si="223"/>
        <v>107.748099517822</v>
      </c>
    </row>
    <row r="1739" spans="1:19">
      <c r="A1739" s="1" t="d">
        <v>2009-10-21</v>
      </c>
      <c r="B1739">
        <v>108.593405303955</v>
      </c>
      <c r="C1739">
        <v>108.455936431884</v>
      </c>
      <c r="D1739">
        <v>108.455936431884</v>
      </c>
      <c r="E1739">
        <v>108.56179855346601</v>
      </c>
      <c r="F1739">
        <v>1737</v>
      </c>
      <c r="K1739">
        <f t="shared" si="224"/>
        <v>108.56179855346601</v>
      </c>
      <c r="L1739">
        <f t="shared" si="225"/>
        <v>105.451571350097</v>
      </c>
      <c r="M1739">
        <f t="shared" si="218"/>
        <v>2.9494365646227427E-2</v>
      </c>
      <c r="O1739">
        <f t="shared" si="219"/>
        <v>108.20490454776217</v>
      </c>
      <c r="P1739">
        <f t="shared" si="220"/>
        <v>0.35689400570383611</v>
      </c>
      <c r="Q1739">
        <f t="shared" si="221"/>
        <v>12.268957364174083</v>
      </c>
      <c r="R1739">
        <f t="shared" si="222"/>
        <v>2.9089187867420825E-2</v>
      </c>
      <c r="S1739">
        <f t="shared" si="223"/>
        <v>108.56179855346601</v>
      </c>
    </row>
    <row r="1740" spans="1:19">
      <c r="A1740" s="1" t="d">
        <v>2009-10-22</v>
      </c>
      <c r="B1740">
        <v>109.13059951782201</v>
      </c>
      <c r="C1740">
        <v>109.13059951782201</v>
      </c>
      <c r="D1740">
        <v>109.13059951782201</v>
      </c>
      <c r="E1740">
        <v>109.13059951782201</v>
      </c>
      <c r="F1740">
        <v>1738</v>
      </c>
      <c r="K1740">
        <f t="shared" si="224"/>
        <v>109.13059951782201</v>
      </c>
      <c r="L1740">
        <f t="shared" si="225"/>
        <v>107.319130096435</v>
      </c>
      <c r="M1740">
        <f t="shared" si="218"/>
        <v>1.6879277904687129E-2</v>
      </c>
      <c r="O1740">
        <f t="shared" si="219"/>
        <v>108.20490454776217</v>
      </c>
      <c r="P1740">
        <f t="shared" si="220"/>
        <v>0.92569497005983692</v>
      </c>
      <c r="Q1740">
        <f t="shared" si="221"/>
        <v>12.268957364174083</v>
      </c>
      <c r="R1740">
        <f t="shared" si="222"/>
        <v>7.5450174173961077E-2</v>
      </c>
      <c r="S1740">
        <f t="shared" si="223"/>
        <v>109.13059951782201</v>
      </c>
    </row>
    <row r="1741" spans="1:19">
      <c r="A1741" s="1" t="d">
        <v>2009-10-26</v>
      </c>
      <c r="B1741">
        <v>109.384984436035</v>
      </c>
      <c r="C1741">
        <v>108.08780578613199</v>
      </c>
      <c r="D1741">
        <v>109.083201446533</v>
      </c>
      <c r="E1741">
        <v>108.2378956604</v>
      </c>
      <c r="F1741">
        <v>1739</v>
      </c>
      <c r="K1741">
        <f t="shared" si="224"/>
        <v>108.2378956604</v>
      </c>
      <c r="L1741">
        <f t="shared" si="225"/>
        <v>107.037104339599</v>
      </c>
      <c r="M1741">
        <f t="shared" si="218"/>
        <v>1.1218458572937795E-2</v>
      </c>
      <c r="O1741">
        <f t="shared" si="219"/>
        <v>108.20490454776217</v>
      </c>
      <c r="P1741">
        <f t="shared" si="220"/>
        <v>3.2991112637830611E-2</v>
      </c>
      <c r="Q1741">
        <f t="shared" si="221"/>
        <v>12.268957364174083</v>
      </c>
      <c r="R1741">
        <f t="shared" si="222"/>
        <v>2.6889907315324258E-3</v>
      </c>
      <c r="S1741">
        <f t="shared" si="223"/>
        <v>108.2378956604</v>
      </c>
    </row>
    <row r="1742" spans="1:19">
      <c r="A1742" s="1" t="d">
        <v>2009-10-27</v>
      </c>
      <c r="B1742">
        <v>108.498597106933</v>
      </c>
      <c r="C1742">
        <v>107.167449035644</v>
      </c>
      <c r="D1742">
        <v>108.2378956604</v>
      </c>
      <c r="E1742">
        <v>107.258303375244</v>
      </c>
      <c r="F1742">
        <v>1740</v>
      </c>
      <c r="K1742">
        <f t="shared" si="224"/>
        <v>107.258303375244</v>
      </c>
      <c r="L1742">
        <f t="shared" si="225"/>
        <v>107.298589324951</v>
      </c>
      <c r="M1742">
        <f t="shared" si="218"/>
        <v>-3.7545647114700653E-4</v>
      </c>
      <c r="O1742">
        <f t="shared" si="219"/>
        <v>108.20490454776217</v>
      </c>
      <c r="P1742">
        <f t="shared" si="220"/>
        <v>-0.94660117251817155</v>
      </c>
      <c r="Q1742">
        <f t="shared" si="221"/>
        <v>12.268957364174083</v>
      </c>
      <c r="R1742">
        <f t="shared" si="222"/>
        <v>-7.7154165950750656E-2</v>
      </c>
      <c r="S1742">
        <f t="shared" si="223"/>
        <v>107.258303375244</v>
      </c>
    </row>
    <row r="1743" spans="1:19">
      <c r="A1743" s="1" t="d">
        <v>2009-10-28</v>
      </c>
      <c r="B1743">
        <v>107.360995178222</v>
      </c>
      <c r="C1743">
        <v>105.277770385742</v>
      </c>
      <c r="D1743">
        <v>107.334137878417</v>
      </c>
      <c r="E1743">
        <v>105.337017974853</v>
      </c>
      <c r="F1743">
        <v>1741</v>
      </c>
      <c r="K1743">
        <f t="shared" si="224"/>
        <v>105.337017974853</v>
      </c>
      <c r="L1743">
        <f t="shared" si="225"/>
        <v>107.116097106933</v>
      </c>
      <c r="M1743">
        <f t="shared" si="218"/>
        <v>-1.6608886807217838E-2</v>
      </c>
      <c r="O1743">
        <f t="shared" si="219"/>
        <v>108.20490454776217</v>
      </c>
      <c r="P1743">
        <f t="shared" si="220"/>
        <v>-2.8678865729091712</v>
      </c>
      <c r="Q1743">
        <f t="shared" si="221"/>
        <v>12.268957364174083</v>
      </c>
      <c r="R1743">
        <f t="shared" si="222"/>
        <v>-0.23375144992218583</v>
      </c>
      <c r="S1743">
        <f t="shared" si="223"/>
        <v>105.337017974853</v>
      </c>
    </row>
    <row r="1744" spans="1:19">
      <c r="A1744" s="1" t="d">
        <v>2009-10-29</v>
      </c>
      <c r="B1744">
        <v>107.416300964355</v>
      </c>
      <c r="C1744">
        <v>104.91911453247</v>
      </c>
      <c r="D1744">
        <v>105.359137878417</v>
      </c>
      <c r="E1744">
        <v>107.26619903564399</v>
      </c>
      <c r="F1744">
        <v>1742</v>
      </c>
      <c r="K1744">
        <f t="shared" si="224"/>
        <v>107.26619903564399</v>
      </c>
      <c r="L1744">
        <f t="shared" si="225"/>
        <v>107.748099517822</v>
      </c>
      <c r="M1744">
        <f t="shared" si="218"/>
        <v>-4.4724731511232019E-3</v>
      </c>
      <c r="O1744">
        <f t="shared" si="219"/>
        <v>108.20490454776217</v>
      </c>
      <c r="P1744">
        <f t="shared" si="220"/>
        <v>-0.93870551211817599</v>
      </c>
      <c r="Q1744">
        <f t="shared" si="221"/>
        <v>12.268957364174083</v>
      </c>
      <c r="R1744">
        <f t="shared" si="222"/>
        <v>-7.6510618160532451E-2</v>
      </c>
      <c r="S1744">
        <f t="shared" si="223"/>
        <v>107.26619903564399</v>
      </c>
    </row>
    <row r="1745" spans="1:19">
      <c r="A1745" s="1" t="d">
        <v>2009-10-30</v>
      </c>
      <c r="B1745">
        <v>107.261461639404</v>
      </c>
      <c r="C1745">
        <v>104.524898071289</v>
      </c>
      <c r="D1745">
        <v>107.24250000000001</v>
      </c>
      <c r="E1745">
        <v>104.82510192871</v>
      </c>
      <c r="F1745">
        <v>1743</v>
      </c>
      <c r="K1745">
        <f t="shared" si="224"/>
        <v>104.82510192871</v>
      </c>
      <c r="L1745">
        <f t="shared" si="225"/>
        <v>108.56179855346601</v>
      </c>
      <c r="M1745">
        <f t="shared" si="218"/>
        <v>-3.4419995565159178E-2</v>
      </c>
      <c r="O1745">
        <f t="shared" si="219"/>
        <v>108.20490454776217</v>
      </c>
      <c r="P1745">
        <f t="shared" si="220"/>
        <v>-3.3798026190521711</v>
      </c>
      <c r="Q1745">
        <f t="shared" si="221"/>
        <v>12.268957364174083</v>
      </c>
      <c r="R1745">
        <f t="shared" si="222"/>
        <v>-0.27547594459178326</v>
      </c>
      <c r="S1745">
        <f t="shared" si="223"/>
        <v>104.82510192871</v>
      </c>
    </row>
    <row r="1746" spans="1:19">
      <c r="A1746" s="1" t="d">
        <v>2009-11-02</v>
      </c>
      <c r="B1746">
        <v>106.19969421386701</v>
      </c>
      <c r="C1746">
        <v>104.276841735839</v>
      </c>
      <c r="D1746">
        <v>104.276841735839</v>
      </c>
      <c r="E1746">
        <v>105.495811157226</v>
      </c>
      <c r="F1746">
        <v>1744</v>
      </c>
      <c r="K1746">
        <f t="shared" si="224"/>
        <v>105.495811157226</v>
      </c>
      <c r="L1746">
        <f t="shared" si="225"/>
        <v>109.13059951782201</v>
      </c>
      <c r="M1746">
        <f t="shared" si="218"/>
        <v>-3.3306775337584527E-2</v>
      </c>
      <c r="O1746">
        <f t="shared" si="219"/>
        <v>108.20490454776217</v>
      </c>
      <c r="P1746">
        <f t="shared" si="220"/>
        <v>-2.709093390536168</v>
      </c>
      <c r="Q1746">
        <f t="shared" si="221"/>
        <v>12.268957364174083</v>
      </c>
      <c r="R1746">
        <f t="shared" si="222"/>
        <v>-0.22080877047032901</v>
      </c>
      <c r="S1746">
        <f t="shared" si="223"/>
        <v>105.495811157226</v>
      </c>
    </row>
    <row r="1747" spans="1:19">
      <c r="A1747" s="1" t="d">
        <v>2009-11-03</v>
      </c>
      <c r="B1747">
        <v>105.814181060791</v>
      </c>
      <c r="C1747">
        <v>104.066696624755</v>
      </c>
      <c r="D1747">
        <v>105.489494628906</v>
      </c>
      <c r="E1747">
        <v>105.180599517822</v>
      </c>
      <c r="F1747">
        <v>1745</v>
      </c>
      <c r="K1747">
        <f t="shared" si="224"/>
        <v>105.180599517822</v>
      </c>
      <c r="L1747">
        <f t="shared" si="225"/>
        <v>108.2378956604</v>
      </c>
      <c r="M1747">
        <f t="shared" si="218"/>
        <v>-2.8246078916485673E-2</v>
      </c>
      <c r="O1747">
        <f t="shared" si="219"/>
        <v>108.20490454776217</v>
      </c>
      <c r="P1747">
        <f t="shared" si="220"/>
        <v>-3.0243050299401659</v>
      </c>
      <c r="Q1747">
        <f t="shared" si="221"/>
        <v>12.268957364174083</v>
      </c>
      <c r="R1747">
        <f t="shared" si="222"/>
        <v>-0.24650057377909512</v>
      </c>
      <c r="S1747">
        <f t="shared" si="223"/>
        <v>105.180599517822</v>
      </c>
    </row>
    <row r="1748" spans="1:19">
      <c r="A1748" s="1" t="d">
        <v>2009-11-04</v>
      </c>
      <c r="B1748">
        <v>107.20299758911101</v>
      </c>
      <c r="C1748">
        <v>104.698699035644</v>
      </c>
      <c r="D1748">
        <v>105.164796142578</v>
      </c>
      <c r="E1748">
        <v>106.522813568115</v>
      </c>
      <c r="F1748">
        <v>1746</v>
      </c>
      <c r="K1748">
        <f t="shared" si="224"/>
        <v>106.522813568115</v>
      </c>
      <c r="L1748">
        <f t="shared" si="225"/>
        <v>107.258303375244</v>
      </c>
      <c r="M1748">
        <f t="shared" si="218"/>
        <v>-6.857182931151562E-3</v>
      </c>
      <c r="O1748">
        <f t="shared" si="219"/>
        <v>108.20490454776217</v>
      </c>
      <c r="P1748">
        <f t="shared" si="220"/>
        <v>-1.682090979647171</v>
      </c>
      <c r="Q1748">
        <f t="shared" si="221"/>
        <v>12.268957364174083</v>
      </c>
      <c r="R1748">
        <f t="shared" si="222"/>
        <v>-0.13710137949936591</v>
      </c>
      <c r="S1748">
        <f t="shared" si="223"/>
        <v>106.522813568115</v>
      </c>
    </row>
    <row r="1749" spans="1:19">
      <c r="A1749" s="1" t="d">
        <v>2009-11-05</v>
      </c>
      <c r="B1749">
        <v>106.720313568115</v>
      </c>
      <c r="C1749">
        <v>105.41206893920899</v>
      </c>
      <c r="D1749">
        <v>106.42880096435501</v>
      </c>
      <c r="E1749">
        <v>106.689502410888</v>
      </c>
      <c r="F1749">
        <v>1747</v>
      </c>
      <c r="K1749">
        <f t="shared" si="224"/>
        <v>106.689502410888</v>
      </c>
      <c r="L1749">
        <f t="shared" si="225"/>
        <v>105.337017974853</v>
      </c>
      <c r="M1749">
        <f t="shared" si="218"/>
        <v>1.2839592975357306E-2</v>
      </c>
      <c r="O1749">
        <f t="shared" si="219"/>
        <v>108.20490454776217</v>
      </c>
      <c r="P1749">
        <f t="shared" si="220"/>
        <v>-1.5154021368741724</v>
      </c>
      <c r="Q1749">
        <f t="shared" si="221"/>
        <v>12.268957364174083</v>
      </c>
      <c r="R1749">
        <f t="shared" si="222"/>
        <v>-0.1235151522572909</v>
      </c>
      <c r="S1749">
        <f t="shared" si="223"/>
        <v>106.689502410888</v>
      </c>
    </row>
    <row r="1750" spans="1:19">
      <c r="A1750" s="1" t="d">
        <v>2009-11-06</v>
      </c>
      <c r="B1750">
        <v>106.6578956604</v>
      </c>
      <c r="C1750">
        <v>105.23590530395499</v>
      </c>
      <c r="D1750">
        <v>106.6578956604</v>
      </c>
      <c r="E1750">
        <v>105.385995178222</v>
      </c>
      <c r="F1750">
        <v>1748</v>
      </c>
      <c r="K1750">
        <f t="shared" si="224"/>
        <v>105.385995178222</v>
      </c>
      <c r="L1750">
        <f t="shared" si="225"/>
        <v>107.26619903564399</v>
      </c>
      <c r="M1750">
        <f t="shared" si="218"/>
        <v>-1.7528390810204852E-2</v>
      </c>
      <c r="O1750">
        <f t="shared" si="219"/>
        <v>108.20490454776217</v>
      </c>
      <c r="P1750">
        <f t="shared" si="220"/>
        <v>-2.8189093695401652</v>
      </c>
      <c r="Q1750">
        <f t="shared" si="221"/>
        <v>12.268957364174083</v>
      </c>
      <c r="R1750">
        <f t="shared" si="222"/>
        <v>-0.22975948859122369</v>
      </c>
      <c r="S1750">
        <f t="shared" si="223"/>
        <v>105.385995178222</v>
      </c>
    </row>
    <row r="1751" spans="1:19">
      <c r="A1751" s="1" t="d">
        <v>2009-11-09</v>
      </c>
      <c r="B1751">
        <v>106.69661453246999</v>
      </c>
      <c r="C1751">
        <v>105.362296142578</v>
      </c>
      <c r="D1751">
        <v>105.512398071289</v>
      </c>
      <c r="E1751">
        <v>106.49594421386701</v>
      </c>
      <c r="F1751">
        <v>1749</v>
      </c>
      <c r="K1751">
        <f t="shared" si="224"/>
        <v>106.49594421386701</v>
      </c>
      <c r="L1751">
        <f t="shared" si="225"/>
        <v>104.82510192871</v>
      </c>
      <c r="M1751">
        <f t="shared" si="218"/>
        <v>1.5939333751312068E-2</v>
      </c>
      <c r="O1751">
        <f t="shared" si="219"/>
        <v>108.20490454776217</v>
      </c>
      <c r="P1751">
        <f t="shared" si="220"/>
        <v>-1.7089603338951633</v>
      </c>
      <c r="Q1751">
        <f t="shared" si="221"/>
        <v>12.268957364174083</v>
      </c>
      <c r="R1751">
        <f t="shared" si="222"/>
        <v>-0.13929140701763343</v>
      </c>
      <c r="S1751">
        <f t="shared" si="223"/>
        <v>106.49594421386701</v>
      </c>
    </row>
    <row r="1752" spans="1:19">
      <c r="A1752" s="1" t="d">
        <v>2009-11-10</v>
      </c>
      <c r="B1752">
        <v>106.928867492675</v>
      </c>
      <c r="C1752">
        <v>105.96822479248</v>
      </c>
      <c r="D1752">
        <v>106.49200241088801</v>
      </c>
      <c r="E1752">
        <v>106.255</v>
      </c>
      <c r="F1752">
        <v>1750</v>
      </c>
      <c r="K1752">
        <f t="shared" si="224"/>
        <v>106.255</v>
      </c>
      <c r="L1752">
        <f t="shared" si="225"/>
        <v>105.495811157226</v>
      </c>
      <c r="M1752">
        <f t="shared" si="218"/>
        <v>7.1963885053458743E-3</v>
      </c>
      <c r="O1752">
        <f t="shared" si="219"/>
        <v>108.20490454776217</v>
      </c>
      <c r="P1752">
        <f t="shared" si="220"/>
        <v>-1.9499045477621735</v>
      </c>
      <c r="Q1752">
        <f t="shared" si="221"/>
        <v>12.268957364174083</v>
      </c>
      <c r="R1752">
        <f t="shared" si="222"/>
        <v>-0.15892993103521444</v>
      </c>
      <c r="S1752">
        <f t="shared" si="223"/>
        <v>106.255</v>
      </c>
    </row>
    <row r="1753" spans="1:19">
      <c r="A1753" s="1" t="d">
        <v>2009-11-11</v>
      </c>
      <c r="B1753">
        <v>106.90674758911101</v>
      </c>
      <c r="C1753">
        <v>105.694094696044</v>
      </c>
      <c r="D1753">
        <v>106.166520385742</v>
      </c>
      <c r="E1753">
        <v>106.42880096435501</v>
      </c>
      <c r="F1753">
        <v>1751</v>
      </c>
      <c r="K1753">
        <f t="shared" si="224"/>
        <v>106.42880096435501</v>
      </c>
      <c r="L1753">
        <f t="shared" si="225"/>
        <v>105.180599517822</v>
      </c>
      <c r="M1753">
        <f t="shared" si="218"/>
        <v>1.1867221258056393E-2</v>
      </c>
      <c r="O1753">
        <f t="shared" si="219"/>
        <v>108.20490454776217</v>
      </c>
      <c r="P1753">
        <f t="shared" si="220"/>
        <v>-1.7761035834071635</v>
      </c>
      <c r="Q1753">
        <f t="shared" si="221"/>
        <v>12.268957364174083</v>
      </c>
      <c r="R1753">
        <f t="shared" si="222"/>
        <v>-0.14476401952406054</v>
      </c>
      <c r="S1753">
        <f t="shared" si="223"/>
        <v>106.42880096435501</v>
      </c>
    </row>
    <row r="1754" spans="1:19">
      <c r="A1754" s="1" t="d">
        <v>2009-11-12</v>
      </c>
      <c r="B1754">
        <v>106.635775756835</v>
      </c>
      <c r="C1754">
        <v>105.796798553466</v>
      </c>
      <c r="D1754">
        <v>106.397194213867</v>
      </c>
      <c r="E1754">
        <v>105.939004821777</v>
      </c>
      <c r="F1754">
        <v>1752</v>
      </c>
      <c r="K1754">
        <f t="shared" si="224"/>
        <v>105.939004821777</v>
      </c>
      <c r="L1754">
        <f t="shared" si="225"/>
        <v>106.522813568115</v>
      </c>
      <c r="M1754">
        <f t="shared" si="218"/>
        <v>-5.4805982566793476E-3</v>
      </c>
      <c r="O1754">
        <f t="shared" si="219"/>
        <v>108.20490454776217</v>
      </c>
      <c r="P1754">
        <f t="shared" si="220"/>
        <v>-2.2658997259851645</v>
      </c>
      <c r="Q1754">
        <f t="shared" si="221"/>
        <v>12.268957364174083</v>
      </c>
      <c r="R1754">
        <f t="shared" si="222"/>
        <v>-0.18468559786520208</v>
      </c>
      <c r="S1754">
        <f t="shared" si="223"/>
        <v>105.939004821777</v>
      </c>
    </row>
    <row r="1755" spans="1:19">
      <c r="A1755" s="1" t="d">
        <v>2009-11-13</v>
      </c>
      <c r="B1755">
        <v>106.20048980712799</v>
      </c>
      <c r="C1755">
        <v>104.99099517822199</v>
      </c>
      <c r="D1755">
        <v>105.946900482177</v>
      </c>
      <c r="E1755">
        <v>105.55979614257799</v>
      </c>
      <c r="F1755">
        <v>1753</v>
      </c>
      <c r="K1755">
        <f t="shared" si="224"/>
        <v>105.55979614257799</v>
      </c>
      <c r="L1755">
        <f t="shared" si="225"/>
        <v>106.689502410888</v>
      </c>
      <c r="M1755">
        <f t="shared" si="218"/>
        <v>-1.0588729376196926E-2</v>
      </c>
      <c r="O1755">
        <f t="shared" si="219"/>
        <v>108.20490454776217</v>
      </c>
      <c r="P1755">
        <f t="shared" si="220"/>
        <v>-2.6451084051841747</v>
      </c>
      <c r="Q1755">
        <f t="shared" si="221"/>
        <v>12.268957364174083</v>
      </c>
      <c r="R1755">
        <f t="shared" si="222"/>
        <v>-0.21559357707998988</v>
      </c>
      <c r="S1755">
        <f t="shared" si="223"/>
        <v>105.55979614257799</v>
      </c>
    </row>
    <row r="1756" spans="1:19">
      <c r="A1756" s="1" t="d">
        <v>2009-11-16</v>
      </c>
      <c r="B1756">
        <v>106.104898071289</v>
      </c>
      <c r="C1756">
        <v>105.204298553466</v>
      </c>
      <c r="D1756">
        <v>105.923201446533</v>
      </c>
      <c r="E1756">
        <v>105.362296142578</v>
      </c>
      <c r="F1756">
        <v>1754</v>
      </c>
      <c r="K1756">
        <f t="shared" si="224"/>
        <v>105.362296142578</v>
      </c>
      <c r="L1756">
        <f t="shared" si="225"/>
        <v>105.385995178222</v>
      </c>
      <c r="M1756">
        <f t="shared" si="218"/>
        <v>-2.2487841580776102E-4</v>
      </c>
      <c r="O1756">
        <f t="shared" si="219"/>
        <v>108.20490454776217</v>
      </c>
      <c r="P1756">
        <f t="shared" si="220"/>
        <v>-2.8426084051841656</v>
      </c>
      <c r="Q1756">
        <f t="shared" si="221"/>
        <v>12.268957364174083</v>
      </c>
      <c r="R1756">
        <f t="shared" si="222"/>
        <v>-0.23169111447764193</v>
      </c>
      <c r="S1756">
        <f t="shared" si="223"/>
        <v>105.362296142578</v>
      </c>
    </row>
    <row r="1757" spans="1:19">
      <c r="A1757" s="1" t="d">
        <v>2009-11-17</v>
      </c>
      <c r="B1757">
        <v>105.51003540039</v>
      </c>
      <c r="C1757">
        <v>104.62760192871001</v>
      </c>
      <c r="D1757">
        <v>105.37809951782199</v>
      </c>
      <c r="E1757">
        <v>104.864604339599</v>
      </c>
      <c r="F1757">
        <v>1755</v>
      </c>
      <c r="K1757">
        <f t="shared" si="224"/>
        <v>104.864604339599</v>
      </c>
      <c r="L1757">
        <f t="shared" si="225"/>
        <v>106.49594421386701</v>
      </c>
      <c r="M1757">
        <f t="shared" si="218"/>
        <v>-1.5318328658525449E-2</v>
      </c>
      <c r="O1757">
        <f t="shared" si="219"/>
        <v>108.20490454776217</v>
      </c>
      <c r="P1757">
        <f t="shared" si="220"/>
        <v>-3.3403002081631712</v>
      </c>
      <c r="Q1757">
        <f t="shared" si="221"/>
        <v>12.268957364174083</v>
      </c>
      <c r="R1757">
        <f t="shared" si="222"/>
        <v>-0.27225624060908393</v>
      </c>
      <c r="S1757">
        <f t="shared" si="223"/>
        <v>104.864604339599</v>
      </c>
    </row>
    <row r="1758" spans="1:19">
      <c r="A1758" s="1" t="d">
        <v>2009-11-18</v>
      </c>
      <c r="B1758">
        <v>105.844196624755</v>
      </c>
      <c r="C1758">
        <v>104.738201446533</v>
      </c>
      <c r="D1758">
        <v>104.90646942138601</v>
      </c>
      <c r="E1758">
        <v>105.596935882568</v>
      </c>
      <c r="F1758">
        <v>1756</v>
      </c>
      <c r="K1758">
        <f t="shared" si="224"/>
        <v>105.596935882568</v>
      </c>
      <c r="L1758">
        <f t="shared" si="225"/>
        <v>106.255</v>
      </c>
      <c r="M1758">
        <f t="shared" si="218"/>
        <v>-6.1932531874452357E-3</v>
      </c>
      <c r="O1758">
        <f t="shared" si="219"/>
        <v>108.20490454776217</v>
      </c>
      <c r="P1758">
        <f t="shared" si="220"/>
        <v>-2.6079686651941643</v>
      </c>
      <c r="Q1758">
        <f t="shared" si="221"/>
        <v>12.268957364174083</v>
      </c>
      <c r="R1758">
        <f t="shared" si="222"/>
        <v>-0.21256644617655548</v>
      </c>
      <c r="S1758">
        <f t="shared" si="223"/>
        <v>105.596935882568</v>
      </c>
    </row>
    <row r="1759" spans="1:19">
      <c r="A1759" s="1" t="d">
        <v>2009-11-19</v>
      </c>
      <c r="B1759">
        <v>105.630905303955</v>
      </c>
      <c r="C1759">
        <v>104.098303375244</v>
      </c>
      <c r="D1759">
        <v>105.600094146728</v>
      </c>
      <c r="E1759">
        <v>104.74531356811499</v>
      </c>
      <c r="F1759">
        <v>1757</v>
      </c>
      <c r="K1759">
        <f t="shared" si="224"/>
        <v>104.74531356811499</v>
      </c>
      <c r="L1759">
        <f t="shared" si="225"/>
        <v>106.42880096435501</v>
      </c>
      <c r="M1759">
        <f t="shared" si="218"/>
        <v>-1.5817968265975701E-2</v>
      </c>
      <c r="O1759">
        <f t="shared" si="219"/>
        <v>108.20490454776217</v>
      </c>
      <c r="P1759">
        <f t="shared" si="220"/>
        <v>-3.4595909796471744</v>
      </c>
      <c r="Q1759">
        <f t="shared" si="221"/>
        <v>12.268957364174083</v>
      </c>
      <c r="R1759">
        <f t="shared" si="222"/>
        <v>-0.28197921607824139</v>
      </c>
      <c r="S1759">
        <f t="shared" si="223"/>
        <v>104.74531356811499</v>
      </c>
    </row>
    <row r="1760" spans="1:19">
      <c r="A1760" s="1" t="d">
        <v>2009-11-20</v>
      </c>
      <c r="B1760">
        <v>105.014694213867</v>
      </c>
      <c r="C1760">
        <v>104.106199035644</v>
      </c>
      <c r="D1760">
        <v>104.743734436035</v>
      </c>
      <c r="E1760">
        <v>104.311594696044</v>
      </c>
      <c r="F1760">
        <v>1758</v>
      </c>
      <c r="K1760">
        <f t="shared" si="224"/>
        <v>104.311594696044</v>
      </c>
      <c r="L1760">
        <f t="shared" si="225"/>
        <v>105.939004821777</v>
      </c>
      <c r="M1760">
        <f t="shared" si="218"/>
        <v>-1.5361765276829087E-2</v>
      </c>
      <c r="O1760">
        <f t="shared" si="219"/>
        <v>108.20490454776217</v>
      </c>
      <c r="P1760">
        <f t="shared" si="220"/>
        <v>-3.8933098517181719</v>
      </c>
      <c r="Q1760">
        <f t="shared" si="221"/>
        <v>12.268957364174083</v>
      </c>
      <c r="R1760">
        <f t="shared" si="222"/>
        <v>-0.31733013133510551</v>
      </c>
      <c r="S1760">
        <f t="shared" si="223"/>
        <v>104.311594696044</v>
      </c>
    </row>
    <row r="1761" spans="1:19">
      <c r="A1761" s="1" t="d">
        <v>2009-11-23</v>
      </c>
      <c r="B1761">
        <v>105.53293884277301</v>
      </c>
      <c r="C1761">
        <v>104.43010192871</v>
      </c>
      <c r="D1761">
        <v>104.43799758911101</v>
      </c>
      <c r="E1761">
        <v>105.058150482177</v>
      </c>
      <c r="F1761">
        <v>1759</v>
      </c>
      <c r="K1761">
        <f t="shared" si="224"/>
        <v>105.058150482177</v>
      </c>
      <c r="L1761">
        <f t="shared" si="225"/>
        <v>105.55979614257799</v>
      </c>
      <c r="M1761">
        <f t="shared" si="218"/>
        <v>-4.7522416557477243E-3</v>
      </c>
      <c r="O1761">
        <f t="shared" si="219"/>
        <v>108.20490454776217</v>
      </c>
      <c r="P1761">
        <f t="shared" si="220"/>
        <v>-3.1467540655851707</v>
      </c>
      <c r="Q1761">
        <f t="shared" si="221"/>
        <v>12.268957364174083</v>
      </c>
      <c r="R1761">
        <f t="shared" si="222"/>
        <v>-0.25648096836442164</v>
      </c>
      <c r="S1761">
        <f t="shared" si="223"/>
        <v>105.058150482177</v>
      </c>
    </row>
    <row r="1762" spans="1:19">
      <c r="A1762" s="1" t="d">
        <v>2009-11-24</v>
      </c>
      <c r="B1762">
        <v>105.05419662475499</v>
      </c>
      <c r="C1762">
        <v>104.2878956604</v>
      </c>
      <c r="D1762">
        <v>105.014694213867</v>
      </c>
      <c r="E1762">
        <v>104.747676239013</v>
      </c>
      <c r="F1762">
        <v>1760</v>
      </c>
      <c r="K1762">
        <f t="shared" si="224"/>
        <v>104.747676239013</v>
      </c>
      <c r="L1762">
        <f t="shared" si="225"/>
        <v>105.362296142578</v>
      </c>
      <c r="M1762">
        <f t="shared" si="218"/>
        <v>-5.8333951144466933E-3</v>
      </c>
      <c r="O1762">
        <f t="shared" si="219"/>
        <v>108.20490454776217</v>
      </c>
      <c r="P1762">
        <f t="shared" si="220"/>
        <v>-3.4572283087491655</v>
      </c>
      <c r="Q1762">
        <f t="shared" si="221"/>
        <v>12.268957364174083</v>
      </c>
      <c r="R1762">
        <f t="shared" si="222"/>
        <v>-0.28178664299905631</v>
      </c>
      <c r="S1762">
        <f t="shared" si="223"/>
        <v>104.747676239013</v>
      </c>
    </row>
    <row r="1763" spans="1:19">
      <c r="A1763" s="1" t="d">
        <v>2009-11-25</v>
      </c>
      <c r="B1763">
        <v>104.812456817626</v>
      </c>
      <c r="C1763">
        <v>103.897645111084</v>
      </c>
      <c r="D1763">
        <v>104.754788360595</v>
      </c>
      <c r="E1763">
        <v>104.38586212158199</v>
      </c>
      <c r="F1763">
        <v>1761</v>
      </c>
      <c r="K1763">
        <f t="shared" si="224"/>
        <v>104.38586212158199</v>
      </c>
      <c r="L1763">
        <f t="shared" si="225"/>
        <v>104.864604339599</v>
      </c>
      <c r="M1763">
        <f t="shared" si="218"/>
        <v>-4.5653366169829956E-3</v>
      </c>
      <c r="O1763">
        <f t="shared" si="219"/>
        <v>108.20490454776217</v>
      </c>
      <c r="P1763">
        <f t="shared" si="220"/>
        <v>-3.8190424261801752</v>
      </c>
      <c r="Q1763">
        <f t="shared" si="221"/>
        <v>12.268957364174083</v>
      </c>
      <c r="R1763">
        <f t="shared" si="222"/>
        <v>-0.3112768520438382</v>
      </c>
      <c r="S1763">
        <f t="shared" si="223"/>
        <v>104.38586212158199</v>
      </c>
    </row>
    <row r="1764" spans="1:19">
      <c r="A1764" s="1" t="d">
        <v>2009-11-26</v>
      </c>
      <c r="B1764">
        <v>104.436418457031</v>
      </c>
      <c r="C1764">
        <v>100.25415946960401</v>
      </c>
      <c r="D1764">
        <v>104.35267623901299</v>
      </c>
      <c r="E1764">
        <v>100.701300964355</v>
      </c>
      <c r="F1764">
        <v>1762</v>
      </c>
      <c r="K1764">
        <f t="shared" si="224"/>
        <v>100.701300964355</v>
      </c>
      <c r="L1764">
        <f t="shared" si="225"/>
        <v>105.596935882568</v>
      </c>
      <c r="M1764">
        <f t="shared" si="218"/>
        <v>-4.6361524387955044E-2</v>
      </c>
      <c r="O1764">
        <f t="shared" si="219"/>
        <v>108.20490454776217</v>
      </c>
      <c r="P1764">
        <f t="shared" si="220"/>
        <v>-7.5036035834071697</v>
      </c>
      <c r="Q1764">
        <f t="shared" si="221"/>
        <v>12.268957364174083</v>
      </c>
      <c r="R1764">
        <f t="shared" si="222"/>
        <v>-0.61159260405599214</v>
      </c>
      <c r="S1764">
        <f t="shared" si="223"/>
        <v>100.701300964355</v>
      </c>
    </row>
    <row r="1765" spans="1:19">
      <c r="A1765" s="1" t="d">
        <v>2009-11-27</v>
      </c>
      <c r="B1765">
        <v>102.815336914062</v>
      </c>
      <c r="C1765">
        <v>100.643632507324</v>
      </c>
      <c r="D1765">
        <v>100.643632507324</v>
      </c>
      <c r="E1765">
        <v>102.415599517822</v>
      </c>
      <c r="F1765">
        <v>1763</v>
      </c>
      <c r="K1765">
        <f t="shared" si="224"/>
        <v>102.415599517822</v>
      </c>
      <c r="L1765">
        <f t="shared" si="225"/>
        <v>104.74531356811499</v>
      </c>
      <c r="M1765">
        <f t="shared" si="218"/>
        <v>-2.2241702000137642E-2</v>
      </c>
      <c r="O1765">
        <f t="shared" si="219"/>
        <v>108.20490454776217</v>
      </c>
      <c r="P1765">
        <f t="shared" si="220"/>
        <v>-5.7893050299401665</v>
      </c>
      <c r="Q1765">
        <f t="shared" si="221"/>
        <v>12.268957364174083</v>
      </c>
      <c r="R1765">
        <f t="shared" si="222"/>
        <v>-0.4718660973462343</v>
      </c>
      <c r="S1765">
        <f t="shared" si="223"/>
        <v>102.415599517822</v>
      </c>
    </row>
    <row r="1766" spans="1:19">
      <c r="A1766" s="1" t="d">
        <v>2009-11-30</v>
      </c>
      <c r="B1766">
        <v>103.313824310302</v>
      </c>
      <c r="C1766">
        <v>101.904467010498</v>
      </c>
      <c r="D1766">
        <v>102.63679855346599</v>
      </c>
      <c r="E1766">
        <v>102.462997589111</v>
      </c>
      <c r="F1766">
        <v>1764</v>
      </c>
      <c r="K1766">
        <f t="shared" si="224"/>
        <v>102.462997589111</v>
      </c>
      <c r="L1766">
        <f t="shared" si="225"/>
        <v>104.311594696044</v>
      </c>
      <c r="M1766">
        <f t="shared" si="218"/>
        <v>-1.7721875620056116E-2</v>
      </c>
      <c r="O1766">
        <f t="shared" si="219"/>
        <v>108.20490454776217</v>
      </c>
      <c r="P1766">
        <f t="shared" si="220"/>
        <v>-5.7419069586511711</v>
      </c>
      <c r="Q1766">
        <f t="shared" si="221"/>
        <v>12.268957364174083</v>
      </c>
      <c r="R1766">
        <f t="shared" si="222"/>
        <v>-0.46800284557331678</v>
      </c>
      <c r="S1766">
        <f t="shared" si="223"/>
        <v>102.462997589111</v>
      </c>
    </row>
    <row r="1767" spans="1:19">
      <c r="A1767" s="1" t="d">
        <v>2009-12-01</v>
      </c>
      <c r="B1767">
        <v>103.6875</v>
      </c>
      <c r="C1767">
        <v>102.357931060791</v>
      </c>
      <c r="D1767">
        <v>102.49460433959899</v>
      </c>
      <c r="E1767">
        <v>103.3003956604</v>
      </c>
      <c r="F1767">
        <v>1765</v>
      </c>
      <c r="K1767">
        <f t="shared" si="224"/>
        <v>103.3003956604</v>
      </c>
      <c r="L1767">
        <f t="shared" si="225"/>
        <v>105.058150482177</v>
      </c>
      <c r="M1767">
        <f t="shared" si="218"/>
        <v>-1.6731256106352288E-2</v>
      </c>
      <c r="O1767">
        <f t="shared" si="219"/>
        <v>108.20490454776217</v>
      </c>
      <c r="P1767">
        <f t="shared" si="220"/>
        <v>-4.9045088873621694</v>
      </c>
      <c r="Q1767">
        <f t="shared" si="221"/>
        <v>12.268957364174083</v>
      </c>
      <c r="R1767">
        <f t="shared" si="222"/>
        <v>-0.39974944420978753</v>
      </c>
      <c r="S1767">
        <f t="shared" si="223"/>
        <v>103.3003956604</v>
      </c>
    </row>
    <row r="1768" spans="1:19">
      <c r="A1768" s="1" t="d">
        <v>2009-12-02</v>
      </c>
      <c r="B1768">
        <v>104.276046142578</v>
      </c>
      <c r="C1768">
        <v>103.181900482177</v>
      </c>
      <c r="D1768">
        <v>103.306724243164</v>
      </c>
      <c r="E1768">
        <v>104.235760192871</v>
      </c>
      <c r="F1768">
        <v>1766</v>
      </c>
      <c r="K1768">
        <f t="shared" si="224"/>
        <v>104.235760192871</v>
      </c>
      <c r="L1768">
        <f t="shared" si="225"/>
        <v>104.747676239013</v>
      </c>
      <c r="M1768">
        <f t="shared" si="218"/>
        <v>-4.8871351090779003E-3</v>
      </c>
      <c r="O1768">
        <f t="shared" si="219"/>
        <v>108.20490454776217</v>
      </c>
      <c r="P1768">
        <f t="shared" si="220"/>
        <v>-3.9691443548911707</v>
      </c>
      <c r="Q1768">
        <f t="shared" si="221"/>
        <v>12.268957364174083</v>
      </c>
      <c r="R1768">
        <f t="shared" si="222"/>
        <v>-0.3235111376685727</v>
      </c>
      <c r="S1768">
        <f t="shared" si="223"/>
        <v>104.235760192871</v>
      </c>
    </row>
    <row r="1769" spans="1:19">
      <c r="A1769" s="1" t="d">
        <v>2009-12-03</v>
      </c>
      <c r="B1769">
        <v>105.49343643188401</v>
      </c>
      <c r="C1769">
        <v>104.297382507324</v>
      </c>
      <c r="D1769">
        <v>104.303699035644</v>
      </c>
      <c r="E1769">
        <v>105.03049758911099</v>
      </c>
      <c r="F1769">
        <v>1767</v>
      </c>
      <c r="K1769">
        <f t="shared" si="224"/>
        <v>105.03049758911099</v>
      </c>
      <c r="L1769">
        <f t="shared" si="225"/>
        <v>104.38586212158199</v>
      </c>
      <c r="M1769">
        <f t="shared" si="218"/>
        <v>6.1755055179615326E-3</v>
      </c>
      <c r="O1769">
        <f t="shared" si="219"/>
        <v>108.20490454776217</v>
      </c>
      <c r="P1769">
        <f t="shared" si="220"/>
        <v>-3.1744069586511756</v>
      </c>
      <c r="Q1769">
        <f t="shared" si="221"/>
        <v>12.268957364174083</v>
      </c>
      <c r="R1769">
        <f t="shared" si="222"/>
        <v>-0.25873485940383079</v>
      </c>
      <c r="S1769">
        <f t="shared" si="223"/>
        <v>105.03049758911099</v>
      </c>
    </row>
    <row r="1770" spans="1:19">
      <c r="A1770" s="1" t="d">
        <v>2009-12-04</v>
      </c>
      <c r="B1770">
        <v>106.283436431884</v>
      </c>
      <c r="C1770">
        <v>104.659196624755</v>
      </c>
      <c r="D1770">
        <v>105.03129318237301</v>
      </c>
      <c r="E1770">
        <v>106.231300964355</v>
      </c>
      <c r="F1770">
        <v>1768</v>
      </c>
      <c r="K1770">
        <f t="shared" si="224"/>
        <v>106.231300964355</v>
      </c>
      <c r="L1770">
        <f t="shared" si="225"/>
        <v>100.701300964355</v>
      </c>
      <c r="M1770">
        <f t="shared" si="218"/>
        <v>5.4914881407117422E-2</v>
      </c>
      <c r="O1770">
        <f t="shared" si="219"/>
        <v>108.20490454776217</v>
      </c>
      <c r="P1770">
        <f t="shared" si="220"/>
        <v>-1.9736035834071686</v>
      </c>
      <c r="Q1770">
        <f t="shared" si="221"/>
        <v>12.268957364174083</v>
      </c>
      <c r="R1770">
        <f t="shared" si="222"/>
        <v>-0.16086155692171378</v>
      </c>
      <c r="S1770">
        <f t="shared" si="223"/>
        <v>106.231300964355</v>
      </c>
    </row>
    <row r="1771" spans="1:19">
      <c r="A1771" s="1" t="d">
        <v>2009-12-07</v>
      </c>
      <c r="B1771">
        <v>106.025905303955</v>
      </c>
      <c r="C1771">
        <v>104.58731597900299</v>
      </c>
      <c r="D1771">
        <v>105.836300964355</v>
      </c>
      <c r="E1771">
        <v>104.698699035644</v>
      </c>
      <c r="F1771">
        <v>1769</v>
      </c>
      <c r="K1771">
        <f t="shared" si="224"/>
        <v>104.698699035644</v>
      </c>
      <c r="L1771">
        <f t="shared" si="225"/>
        <v>102.415599517822</v>
      </c>
      <c r="M1771">
        <f t="shared" si="218"/>
        <v>2.229249771100239E-2</v>
      </c>
      <c r="O1771">
        <f t="shared" si="219"/>
        <v>108.20490454776217</v>
      </c>
      <c r="P1771">
        <f t="shared" si="220"/>
        <v>-3.5062055121181714</v>
      </c>
      <c r="Q1771">
        <f t="shared" si="221"/>
        <v>12.268957364174083</v>
      </c>
      <c r="R1771">
        <f t="shared" si="222"/>
        <v>-0.28577860433001845</v>
      </c>
      <c r="S1771">
        <f t="shared" si="223"/>
        <v>104.698699035644</v>
      </c>
    </row>
    <row r="1772" spans="1:19">
      <c r="A1772" s="1" t="d">
        <v>2009-12-08</v>
      </c>
      <c r="B1772">
        <v>104.78322479248</v>
      </c>
      <c r="C1772">
        <v>102.423495178222</v>
      </c>
      <c r="D1772">
        <v>104.70659469604399</v>
      </c>
      <c r="E1772">
        <v>102.597296142578</v>
      </c>
      <c r="F1772">
        <v>1770</v>
      </c>
      <c r="K1772">
        <f t="shared" si="224"/>
        <v>102.597296142578</v>
      </c>
      <c r="L1772">
        <f t="shared" si="225"/>
        <v>102.462997589111</v>
      </c>
      <c r="M1772">
        <f t="shared" si="218"/>
        <v>1.3107029525483149E-3</v>
      </c>
      <c r="O1772">
        <f t="shared" si="219"/>
        <v>108.20490454776217</v>
      </c>
      <c r="P1772">
        <f t="shared" si="220"/>
        <v>-5.6076084051841661</v>
      </c>
      <c r="Q1772">
        <f t="shared" si="221"/>
        <v>12.268957364174083</v>
      </c>
      <c r="R1772">
        <f t="shared" si="222"/>
        <v>-0.45705663804478114</v>
      </c>
      <c r="S1772">
        <f t="shared" si="223"/>
        <v>102.597296142578</v>
      </c>
    </row>
    <row r="1773" spans="1:19">
      <c r="A1773" s="1" t="d">
        <v>2009-12-09</v>
      </c>
      <c r="B1773">
        <v>103.040489807128</v>
      </c>
      <c r="C1773">
        <v>101.767805786132</v>
      </c>
      <c r="D1773">
        <v>102.632061157226</v>
      </c>
      <c r="E1773">
        <v>102.565701446533</v>
      </c>
      <c r="F1773">
        <v>1771</v>
      </c>
      <c r="K1773">
        <f t="shared" si="224"/>
        <v>102.565701446533</v>
      </c>
      <c r="L1773">
        <f t="shared" si="225"/>
        <v>103.3003956604</v>
      </c>
      <c r="M1773">
        <f t="shared" si="218"/>
        <v>-7.1122110343343481E-3</v>
      </c>
      <c r="O1773">
        <f t="shared" si="219"/>
        <v>108.20490454776217</v>
      </c>
      <c r="P1773">
        <f t="shared" si="220"/>
        <v>-5.639203101229171</v>
      </c>
      <c r="Q1773">
        <f t="shared" si="221"/>
        <v>12.268957364174083</v>
      </c>
      <c r="R1773">
        <f t="shared" si="222"/>
        <v>-0.45963181172149981</v>
      </c>
      <c r="S1773">
        <f t="shared" si="223"/>
        <v>102.565701446533</v>
      </c>
    </row>
    <row r="1774" spans="1:19">
      <c r="A1774" s="1" t="d">
        <v>2009-12-10</v>
      </c>
      <c r="B1774">
        <v>102.954384918212</v>
      </c>
      <c r="C1774">
        <v>101.949502410888</v>
      </c>
      <c r="D1774">
        <v>102.517507781982</v>
      </c>
      <c r="E1774">
        <v>102.674721832275</v>
      </c>
      <c r="F1774">
        <v>1772</v>
      </c>
      <c r="K1774">
        <f t="shared" si="224"/>
        <v>102.674721832275</v>
      </c>
      <c r="L1774">
        <f t="shared" si="225"/>
        <v>104.235760192871</v>
      </c>
      <c r="M1774">
        <f t="shared" si="218"/>
        <v>-1.4976034690086792E-2</v>
      </c>
      <c r="O1774">
        <f t="shared" si="219"/>
        <v>108.20490454776217</v>
      </c>
      <c r="P1774">
        <f t="shared" si="220"/>
        <v>-5.5301827154871717</v>
      </c>
      <c r="Q1774">
        <f t="shared" si="221"/>
        <v>12.268957364174083</v>
      </c>
      <c r="R1774">
        <f t="shared" si="222"/>
        <v>-0.45074593963750809</v>
      </c>
      <c r="S1774">
        <f t="shared" si="223"/>
        <v>102.674721832275</v>
      </c>
    </row>
    <row r="1775" spans="1:19">
      <c r="A1775" s="1" t="d">
        <v>2009-12-11</v>
      </c>
      <c r="B1775">
        <v>103.922127685546</v>
      </c>
      <c r="C1775">
        <v>102.711065979003</v>
      </c>
      <c r="D1775">
        <v>102.718961639404</v>
      </c>
      <c r="E1775">
        <v>102.85010192871</v>
      </c>
      <c r="F1775">
        <v>1773</v>
      </c>
      <c r="K1775">
        <f t="shared" si="224"/>
        <v>102.85010192871</v>
      </c>
      <c r="L1775">
        <f t="shared" si="225"/>
        <v>105.03049758911099</v>
      </c>
      <c r="M1775">
        <f t="shared" si="218"/>
        <v>-2.0759643250771731E-2</v>
      </c>
      <c r="O1775">
        <f t="shared" si="219"/>
        <v>108.20490454776217</v>
      </c>
      <c r="P1775">
        <f t="shared" si="220"/>
        <v>-5.3548026190521654</v>
      </c>
      <c r="Q1775">
        <f t="shared" si="221"/>
        <v>12.268957364174083</v>
      </c>
      <c r="R1775">
        <f t="shared" si="222"/>
        <v>-0.43645131856831076</v>
      </c>
      <c r="S1775">
        <f t="shared" si="223"/>
        <v>102.85010192871</v>
      </c>
    </row>
    <row r="1776" spans="1:19">
      <c r="A1776" s="1" t="d">
        <v>2009-12-14</v>
      </c>
      <c r="B1776">
        <v>103.18268402099601</v>
      </c>
      <c r="C1776">
        <v>102.075905303955</v>
      </c>
      <c r="D1776">
        <v>103.12659469604399</v>
      </c>
      <c r="E1776">
        <v>102.692104339599</v>
      </c>
      <c r="F1776">
        <v>1774</v>
      </c>
      <c r="K1776">
        <f t="shared" si="224"/>
        <v>102.692104339599</v>
      </c>
      <c r="L1776">
        <f t="shared" si="225"/>
        <v>106.231300964355</v>
      </c>
      <c r="M1776">
        <f t="shared" si="218"/>
        <v>-3.3315949184728022E-2</v>
      </c>
      <c r="O1776">
        <f t="shared" si="219"/>
        <v>108.20490454776217</v>
      </c>
      <c r="P1776">
        <f t="shared" si="220"/>
        <v>-5.5128002081631706</v>
      </c>
      <c r="Q1776">
        <f t="shared" si="221"/>
        <v>12.268957364174083</v>
      </c>
      <c r="R1776">
        <f t="shared" si="222"/>
        <v>-0.44932915198326462</v>
      </c>
      <c r="S1776">
        <f t="shared" si="223"/>
        <v>102.692104339599</v>
      </c>
    </row>
    <row r="1777" spans="1:19">
      <c r="A1777" s="1" t="d">
        <v>2009-12-15</v>
      </c>
      <c r="B1777">
        <v>103.262484436035</v>
      </c>
      <c r="C1777">
        <v>102.32869903564399</v>
      </c>
      <c r="D1777">
        <v>102.668405303955</v>
      </c>
      <c r="E1777">
        <v>102.826402893066</v>
      </c>
      <c r="F1777">
        <v>1775</v>
      </c>
      <c r="K1777">
        <f t="shared" si="224"/>
        <v>102.826402893066</v>
      </c>
      <c r="L1777">
        <f t="shared" si="225"/>
        <v>104.698699035644</v>
      </c>
      <c r="M1777">
        <f t="shared" si="218"/>
        <v>-1.7882706851405916E-2</v>
      </c>
      <c r="O1777">
        <f t="shared" si="219"/>
        <v>108.20490454776217</v>
      </c>
      <c r="P1777">
        <f t="shared" si="220"/>
        <v>-5.3785016546961657</v>
      </c>
      <c r="Q1777">
        <f t="shared" si="221"/>
        <v>12.268957364174083</v>
      </c>
      <c r="R1777">
        <f t="shared" si="222"/>
        <v>-0.43838294445472903</v>
      </c>
      <c r="S1777">
        <f t="shared" si="223"/>
        <v>102.826402893066</v>
      </c>
    </row>
    <row r="1778" spans="1:19">
      <c r="A1778" s="1" t="d">
        <v>2009-12-16</v>
      </c>
      <c r="B1778">
        <v>103.279071350097</v>
      </c>
      <c r="C1778">
        <v>102.660497589111</v>
      </c>
      <c r="D1778">
        <v>102.786900482177</v>
      </c>
      <c r="E1778">
        <v>103.095</v>
      </c>
      <c r="F1778">
        <v>1776</v>
      </c>
      <c r="K1778">
        <f t="shared" si="224"/>
        <v>103.095</v>
      </c>
      <c r="L1778">
        <f t="shared" si="225"/>
        <v>102.597296142578</v>
      </c>
      <c r="M1778">
        <f t="shared" si="218"/>
        <v>4.8510426310879318E-3</v>
      </c>
      <c r="O1778">
        <f t="shared" si="219"/>
        <v>108.20490454776217</v>
      </c>
      <c r="P1778">
        <f t="shared" si="220"/>
        <v>-5.1099045477621701</v>
      </c>
      <c r="Q1778">
        <f t="shared" si="221"/>
        <v>12.268957364174083</v>
      </c>
      <c r="R1778">
        <f t="shared" si="222"/>
        <v>-0.41649052939765896</v>
      </c>
      <c r="S1778">
        <f t="shared" si="223"/>
        <v>103.095</v>
      </c>
    </row>
    <row r="1779" spans="1:19">
      <c r="A1779" s="1" t="d">
        <v>2009-12-17</v>
      </c>
      <c r="B1779">
        <v>103.213495178222</v>
      </c>
      <c r="C1779">
        <v>101.341199035644</v>
      </c>
      <c r="D1779">
        <v>103.10289566039999</v>
      </c>
      <c r="E1779">
        <v>101.60268402099599</v>
      </c>
      <c r="F1779">
        <v>1777</v>
      </c>
      <c r="K1779">
        <f t="shared" si="224"/>
        <v>101.60268402099599</v>
      </c>
      <c r="L1779">
        <f t="shared" si="225"/>
        <v>102.565701446533</v>
      </c>
      <c r="M1779">
        <f t="shared" si="218"/>
        <v>-9.3892735286270623E-3</v>
      </c>
      <c r="O1779">
        <f t="shared" si="219"/>
        <v>108.20490454776217</v>
      </c>
      <c r="P1779">
        <f t="shared" si="220"/>
        <v>-6.6022205267661747</v>
      </c>
      <c r="Q1779">
        <f t="shared" si="221"/>
        <v>12.268957364174083</v>
      </c>
      <c r="R1779">
        <f t="shared" si="222"/>
        <v>-0.53812400930212378</v>
      </c>
      <c r="S1779">
        <f t="shared" si="223"/>
        <v>101.60268402099599</v>
      </c>
    </row>
    <row r="1780" spans="1:19">
      <c r="A1780" s="1" t="d">
        <v>2009-12-18</v>
      </c>
      <c r="B1780">
        <v>102.684196624755</v>
      </c>
      <c r="C1780">
        <v>100.64600120544399</v>
      </c>
      <c r="D1780">
        <v>101.63349517822201</v>
      </c>
      <c r="E1780">
        <v>102.47090530395501</v>
      </c>
      <c r="F1780">
        <v>1778</v>
      </c>
      <c r="K1780">
        <f t="shared" si="224"/>
        <v>102.47090530395501</v>
      </c>
      <c r="L1780">
        <f t="shared" si="225"/>
        <v>102.674721832275</v>
      </c>
      <c r="M1780">
        <f t="shared" si="218"/>
        <v>-1.9850701777691659E-3</v>
      </c>
      <c r="O1780">
        <f t="shared" si="219"/>
        <v>108.20490454776217</v>
      </c>
      <c r="P1780">
        <f t="shared" si="220"/>
        <v>-5.7339992438071619</v>
      </c>
      <c r="Q1780">
        <f t="shared" si="221"/>
        <v>12.268957364174083</v>
      </c>
      <c r="R1780">
        <f t="shared" si="222"/>
        <v>-0.46735831526733496</v>
      </c>
      <c r="S1780">
        <f t="shared" si="223"/>
        <v>102.47090530395501</v>
      </c>
    </row>
    <row r="1781" spans="1:19">
      <c r="A1781" s="1" t="d">
        <v>2009-12-21</v>
      </c>
      <c r="B1781">
        <v>102.993091735839</v>
      </c>
      <c r="C1781">
        <v>102.119349517822</v>
      </c>
      <c r="D1781">
        <v>102.39190048217699</v>
      </c>
      <c r="E1781">
        <v>102.755305786132</v>
      </c>
      <c r="F1781">
        <v>1779</v>
      </c>
      <c r="K1781">
        <f t="shared" si="224"/>
        <v>102.755305786132</v>
      </c>
      <c r="L1781">
        <f t="shared" si="225"/>
        <v>102.85010192871</v>
      </c>
      <c r="M1781">
        <f t="shared" si="218"/>
        <v>-9.2169225698690571E-4</v>
      </c>
      <c r="O1781">
        <f t="shared" si="219"/>
        <v>108.20490454776217</v>
      </c>
      <c r="P1781">
        <f t="shared" si="220"/>
        <v>-5.4495987616301704</v>
      </c>
      <c r="Q1781">
        <f t="shared" si="221"/>
        <v>12.268957364174083</v>
      </c>
      <c r="R1781">
        <f t="shared" si="222"/>
        <v>-0.44417782211414703</v>
      </c>
      <c r="S1781">
        <f t="shared" si="223"/>
        <v>102.755305786132</v>
      </c>
    </row>
    <row r="1782" spans="1:19">
      <c r="A1782" s="1" t="d">
        <v>2009-12-22</v>
      </c>
      <c r="B1782">
        <v>103.529502410888</v>
      </c>
      <c r="C1782">
        <v>102.66998443603499</v>
      </c>
      <c r="D1782">
        <v>102.77900482177699</v>
      </c>
      <c r="E1782">
        <v>103.373867492675</v>
      </c>
      <c r="F1782">
        <v>1780</v>
      </c>
      <c r="K1782">
        <f t="shared" si="224"/>
        <v>103.373867492675</v>
      </c>
      <c r="L1782">
        <f t="shared" si="225"/>
        <v>102.692104339599</v>
      </c>
      <c r="M1782">
        <f t="shared" si="218"/>
        <v>6.638905273782747E-3</v>
      </c>
      <c r="O1782">
        <f t="shared" si="219"/>
        <v>108.20490454776217</v>
      </c>
      <c r="P1782">
        <f t="shared" si="220"/>
        <v>-4.8310370550871653</v>
      </c>
      <c r="Q1782">
        <f t="shared" si="221"/>
        <v>12.268957364174083</v>
      </c>
      <c r="R1782">
        <f t="shared" si="222"/>
        <v>-0.3937610109555042</v>
      </c>
      <c r="S1782">
        <f t="shared" si="223"/>
        <v>103.373867492675</v>
      </c>
    </row>
    <row r="1783" spans="1:19">
      <c r="A1783" s="1" t="d">
        <v>2009-12-23</v>
      </c>
      <c r="B1783">
        <v>103.858926239013</v>
      </c>
      <c r="C1783">
        <v>103.134502410888</v>
      </c>
      <c r="D1783">
        <v>103.385717010498</v>
      </c>
      <c r="E1783">
        <v>103.78071701049799</v>
      </c>
      <c r="F1783">
        <v>1781</v>
      </c>
      <c r="K1783">
        <f t="shared" si="224"/>
        <v>103.78071701049799</v>
      </c>
      <c r="L1783">
        <f t="shared" si="225"/>
        <v>102.826402893066</v>
      </c>
      <c r="M1783">
        <f t="shared" si="218"/>
        <v>9.2808275946834051E-3</v>
      </c>
      <c r="O1783">
        <f t="shared" si="219"/>
        <v>108.20490454776217</v>
      </c>
      <c r="P1783">
        <f t="shared" si="220"/>
        <v>-4.4241875372641744</v>
      </c>
      <c r="Q1783">
        <f t="shared" si="221"/>
        <v>12.268957364174083</v>
      </c>
      <c r="R1783">
        <f t="shared" si="222"/>
        <v>-0.36060012321690876</v>
      </c>
      <c r="S1783">
        <f t="shared" si="223"/>
        <v>103.78071701049799</v>
      </c>
    </row>
    <row r="1784" spans="1:19">
      <c r="A1784" s="1" t="d">
        <v>2009-12-24</v>
      </c>
      <c r="B1784">
        <v>104.15359710693301</v>
      </c>
      <c r="C1784">
        <v>103.432331542968</v>
      </c>
      <c r="D1784">
        <v>103.75385971069301</v>
      </c>
      <c r="E1784">
        <v>103.87788787841799</v>
      </c>
      <c r="F1784">
        <v>1782</v>
      </c>
      <c r="K1784">
        <f t="shared" si="224"/>
        <v>103.87788787841799</v>
      </c>
      <c r="L1784">
        <f t="shared" si="225"/>
        <v>103.095</v>
      </c>
      <c r="M1784">
        <f t="shared" si="218"/>
        <v>7.5938491528977359E-3</v>
      </c>
      <c r="O1784">
        <f t="shared" si="219"/>
        <v>108.20490454776217</v>
      </c>
      <c r="P1784">
        <f t="shared" si="220"/>
        <v>-4.3270166693441752</v>
      </c>
      <c r="Q1784">
        <f t="shared" si="221"/>
        <v>12.268957364174083</v>
      </c>
      <c r="R1784">
        <f t="shared" si="222"/>
        <v>-0.35268006407612612</v>
      </c>
      <c r="S1784">
        <f t="shared" si="223"/>
        <v>103.87788787841799</v>
      </c>
    </row>
    <row r="1785" spans="1:19">
      <c r="A1785" s="1" t="d">
        <v>2009-12-25</v>
      </c>
      <c r="B1785">
        <v>104.0825</v>
      </c>
      <c r="C1785">
        <v>103.608495178222</v>
      </c>
      <c r="D1785">
        <v>103.86919662475501</v>
      </c>
      <c r="E1785">
        <v>103.632194213867</v>
      </c>
      <c r="F1785">
        <v>1783</v>
      </c>
      <c r="K1785">
        <f t="shared" si="224"/>
        <v>103.632194213867</v>
      </c>
      <c r="L1785">
        <f t="shared" si="225"/>
        <v>101.60268402099599</v>
      </c>
      <c r="M1785">
        <f t="shared" si="218"/>
        <v>1.9974966335058797E-2</v>
      </c>
      <c r="O1785">
        <f t="shared" si="219"/>
        <v>108.20490454776217</v>
      </c>
      <c r="P1785">
        <f t="shared" si="220"/>
        <v>-4.5727103338951736</v>
      </c>
      <c r="Q1785">
        <f t="shared" si="221"/>
        <v>12.268957364174083</v>
      </c>
      <c r="R1785">
        <f t="shared" si="222"/>
        <v>-0.37270569928359981</v>
      </c>
      <c r="S1785">
        <f t="shared" si="223"/>
        <v>103.632194213867</v>
      </c>
    </row>
    <row r="1786" spans="1:19">
      <c r="A1786" s="1" t="d">
        <v>2009-12-28</v>
      </c>
      <c r="B1786">
        <v>104.21679855346601</v>
      </c>
      <c r="C1786">
        <v>103.821798553466</v>
      </c>
      <c r="D1786">
        <v>103.871571350097</v>
      </c>
      <c r="E1786">
        <v>104.11409469604401</v>
      </c>
      <c r="F1786">
        <v>1784</v>
      </c>
      <c r="K1786">
        <f t="shared" si="224"/>
        <v>104.11409469604401</v>
      </c>
      <c r="L1786">
        <f t="shared" si="225"/>
        <v>102.47090530395501</v>
      </c>
      <c r="M1786">
        <f t="shared" si="218"/>
        <v>1.6035667755787575E-2</v>
      </c>
      <c r="O1786">
        <f t="shared" si="219"/>
        <v>108.20490454776217</v>
      </c>
      <c r="P1786">
        <f t="shared" si="220"/>
        <v>-4.0908098517181628</v>
      </c>
      <c r="Q1786">
        <f t="shared" si="221"/>
        <v>12.268957364174083</v>
      </c>
      <c r="R1786">
        <f t="shared" si="222"/>
        <v>-0.33342766873275759</v>
      </c>
      <c r="S1786">
        <f t="shared" si="223"/>
        <v>104.11409469604401</v>
      </c>
    </row>
    <row r="1787" spans="1:19">
      <c r="A1787" s="1" t="d">
        <v>2009-12-29</v>
      </c>
      <c r="B1787">
        <v>104.72871459960901</v>
      </c>
      <c r="C1787">
        <v>104.003495178222</v>
      </c>
      <c r="D1787">
        <v>104.131477203369</v>
      </c>
      <c r="E1787">
        <v>104.20968643188399</v>
      </c>
      <c r="F1787">
        <v>1785</v>
      </c>
      <c r="K1787">
        <f t="shared" si="224"/>
        <v>104.20968643188399</v>
      </c>
      <c r="L1787">
        <f t="shared" si="225"/>
        <v>102.755305786132</v>
      </c>
      <c r="M1787">
        <f t="shared" si="218"/>
        <v>1.4153825290336375E-2</v>
      </c>
      <c r="O1787">
        <f t="shared" si="219"/>
        <v>108.20490454776217</v>
      </c>
      <c r="P1787">
        <f t="shared" si="220"/>
        <v>-3.9952181158781741</v>
      </c>
      <c r="Q1787">
        <f t="shared" si="221"/>
        <v>12.268957364174083</v>
      </c>
      <c r="R1787">
        <f t="shared" si="222"/>
        <v>-0.3256363191500195</v>
      </c>
      <c r="S1787">
        <f t="shared" si="223"/>
        <v>104.20968643188399</v>
      </c>
    </row>
    <row r="1788" spans="1:19">
      <c r="A1788" s="1" t="d">
        <v>2009-12-30</v>
      </c>
      <c r="B1788">
        <v>104.88830337524401</v>
      </c>
      <c r="C1788">
        <v>104.106199035644</v>
      </c>
      <c r="D1788">
        <v>104.23102279663</v>
      </c>
      <c r="E1788">
        <v>104.70659469604399</v>
      </c>
      <c r="F1788">
        <v>1786</v>
      </c>
      <c r="K1788">
        <f t="shared" si="224"/>
        <v>104.70659469604399</v>
      </c>
      <c r="L1788">
        <f t="shared" si="225"/>
        <v>103.373867492675</v>
      </c>
      <c r="M1788">
        <f t="shared" si="218"/>
        <v>1.2892302819795587E-2</v>
      </c>
      <c r="O1788">
        <f t="shared" si="219"/>
        <v>108.20490454776217</v>
      </c>
      <c r="P1788">
        <f t="shared" si="220"/>
        <v>-3.4983098517181759</v>
      </c>
      <c r="Q1788">
        <f t="shared" si="221"/>
        <v>12.268957364174083</v>
      </c>
      <c r="R1788">
        <f t="shared" si="222"/>
        <v>-0.28513505653980026</v>
      </c>
      <c r="S1788">
        <f t="shared" si="223"/>
        <v>104.70659469604399</v>
      </c>
    </row>
    <row r="1789" spans="1:19">
      <c r="A1789" s="1" t="d">
        <v>2009-12-31</v>
      </c>
      <c r="B1789">
        <v>105.536097106933</v>
      </c>
      <c r="C1789">
        <v>104.714502410888</v>
      </c>
      <c r="D1789">
        <v>104.714502410888</v>
      </c>
      <c r="E1789">
        <v>105.188495178222</v>
      </c>
      <c r="F1789">
        <v>1787</v>
      </c>
      <c r="K1789">
        <f t="shared" si="224"/>
        <v>105.188495178222</v>
      </c>
      <c r="L1789">
        <f t="shared" si="225"/>
        <v>103.78071701049799</v>
      </c>
      <c r="M1789">
        <f t="shared" si="218"/>
        <v>1.3564930059035918E-2</v>
      </c>
      <c r="O1789">
        <f t="shared" si="219"/>
        <v>108.20490454776217</v>
      </c>
      <c r="P1789">
        <f t="shared" si="220"/>
        <v>-3.0164093695401704</v>
      </c>
      <c r="Q1789">
        <f t="shared" si="221"/>
        <v>12.268957364174083</v>
      </c>
      <c r="R1789">
        <f t="shared" si="222"/>
        <v>-0.2458570259888769</v>
      </c>
      <c r="S1789">
        <f t="shared" si="223"/>
        <v>105.188495178222</v>
      </c>
    </row>
    <row r="1790" spans="1:19">
      <c r="A1790" s="1" t="d">
        <v>2010-01-01</v>
      </c>
      <c r="B1790">
        <v>105.899502410888</v>
      </c>
      <c r="C1790">
        <v>105.07</v>
      </c>
      <c r="D1790">
        <v>105.188495178222</v>
      </c>
      <c r="E1790">
        <v>105.630905303955</v>
      </c>
      <c r="F1790">
        <v>1788</v>
      </c>
      <c r="K1790">
        <f t="shared" si="224"/>
        <v>105.630905303955</v>
      </c>
      <c r="L1790">
        <f t="shared" si="225"/>
        <v>103.87788787841799</v>
      </c>
      <c r="M1790">
        <f t="shared" si="218"/>
        <v>1.6875751532306804E-2</v>
      </c>
      <c r="O1790">
        <f t="shared" si="219"/>
        <v>108.20490454776217</v>
      </c>
      <c r="P1790">
        <f t="shared" si="220"/>
        <v>-2.5739992438071653</v>
      </c>
      <c r="Q1790">
        <f t="shared" si="221"/>
        <v>12.268957364174083</v>
      </c>
      <c r="R1790">
        <f t="shared" si="222"/>
        <v>-0.20979771690489046</v>
      </c>
      <c r="S1790">
        <f t="shared" si="223"/>
        <v>105.630905303955</v>
      </c>
    </row>
    <row r="1791" spans="1:19">
      <c r="A1791" s="1" t="d">
        <v>2010-01-04</v>
      </c>
      <c r="B1791">
        <v>105.66249999999999</v>
      </c>
      <c r="C1791">
        <v>104.588099517822</v>
      </c>
      <c r="D1791">
        <v>104.856696624755</v>
      </c>
      <c r="E1791">
        <v>105.37809951782199</v>
      </c>
      <c r="F1791">
        <v>1789</v>
      </c>
      <c r="K1791">
        <f t="shared" si="224"/>
        <v>105.37809951782199</v>
      </c>
      <c r="L1791">
        <f t="shared" si="225"/>
        <v>103.632194213867</v>
      </c>
      <c r="M1791">
        <f t="shared" si="218"/>
        <v>1.6847132468815085E-2</v>
      </c>
      <c r="O1791">
        <f t="shared" si="219"/>
        <v>108.20490454776217</v>
      </c>
      <c r="P1791">
        <f t="shared" si="220"/>
        <v>-2.826805029940175</v>
      </c>
      <c r="Q1791">
        <f t="shared" si="221"/>
        <v>12.268957364174083</v>
      </c>
      <c r="R1791">
        <f t="shared" si="222"/>
        <v>-0.23040303638144305</v>
      </c>
      <c r="S1791">
        <f t="shared" si="223"/>
        <v>105.37809951782199</v>
      </c>
    </row>
    <row r="1792" spans="1:19">
      <c r="A1792" s="1" t="d">
        <v>2010-01-05</v>
      </c>
      <c r="B1792">
        <v>105.410489807128</v>
      </c>
      <c r="C1792">
        <v>103.85734710693301</v>
      </c>
      <c r="D1792">
        <v>105.385995178222</v>
      </c>
      <c r="E1792">
        <v>103.90869903564401</v>
      </c>
      <c r="F1792">
        <v>1790</v>
      </c>
      <c r="K1792">
        <f t="shared" si="224"/>
        <v>103.90869903564401</v>
      </c>
      <c r="L1792">
        <f t="shared" si="225"/>
        <v>104.11409469604401</v>
      </c>
      <c r="M1792">
        <f t="shared" si="218"/>
        <v>-1.9727939910503256E-3</v>
      </c>
      <c r="O1792">
        <f t="shared" si="219"/>
        <v>108.20490454776217</v>
      </c>
      <c r="P1792">
        <f t="shared" si="220"/>
        <v>-4.2962055121181635</v>
      </c>
      <c r="Q1792">
        <f t="shared" si="221"/>
        <v>12.268957364174083</v>
      </c>
      <c r="R1792">
        <f t="shared" si="222"/>
        <v>-0.35016875392062902</v>
      </c>
      <c r="S1792">
        <f t="shared" si="223"/>
        <v>103.90869903564401</v>
      </c>
    </row>
    <row r="1793" spans="1:19">
      <c r="A1793" s="1" t="d">
        <v>2010-01-06</v>
      </c>
      <c r="B1793">
        <v>105.433405303955</v>
      </c>
      <c r="C1793">
        <v>103.716732025146</v>
      </c>
      <c r="D1793">
        <v>103.900803375244</v>
      </c>
      <c r="E1793">
        <v>105.080270385742</v>
      </c>
      <c r="F1793">
        <v>1791</v>
      </c>
      <c r="K1793">
        <f t="shared" si="224"/>
        <v>105.080270385742</v>
      </c>
      <c r="L1793">
        <f t="shared" si="225"/>
        <v>104.20968643188399</v>
      </c>
      <c r="M1793">
        <f t="shared" si="218"/>
        <v>8.3541557763640029E-3</v>
      </c>
      <c r="O1793">
        <f t="shared" si="219"/>
        <v>108.20490454776217</v>
      </c>
      <c r="P1793">
        <f t="shared" si="220"/>
        <v>-3.1246341620201719</v>
      </c>
      <c r="Q1793">
        <f t="shared" si="221"/>
        <v>12.268957364174083</v>
      </c>
      <c r="R1793">
        <f t="shared" si="222"/>
        <v>-0.25467805203596572</v>
      </c>
      <c r="S1793">
        <f t="shared" si="223"/>
        <v>105.080270385742</v>
      </c>
    </row>
    <row r="1794" spans="1:19">
      <c r="A1794" s="1" t="d">
        <v>2010-01-07</v>
      </c>
      <c r="B1794">
        <v>105.942946624755</v>
      </c>
      <c r="C1794">
        <v>104.588099517822</v>
      </c>
      <c r="D1794">
        <v>105.062104339599</v>
      </c>
      <c r="E1794">
        <v>105.660920867919</v>
      </c>
      <c r="F1794">
        <v>1792</v>
      </c>
      <c r="K1794">
        <f t="shared" si="224"/>
        <v>105.660920867919</v>
      </c>
      <c r="L1794">
        <f t="shared" si="225"/>
        <v>104.70659469604399</v>
      </c>
      <c r="M1794">
        <f t="shared" si="218"/>
        <v>9.1142890726736425E-3</v>
      </c>
      <c r="O1794">
        <f t="shared" si="219"/>
        <v>108.20490454776217</v>
      </c>
      <c r="P1794">
        <f t="shared" si="220"/>
        <v>-2.5439836798431656</v>
      </c>
      <c r="Q1794">
        <f t="shared" si="221"/>
        <v>12.268957364174083</v>
      </c>
      <c r="R1794">
        <f t="shared" si="222"/>
        <v>-0.20735125278629743</v>
      </c>
      <c r="S1794">
        <f t="shared" si="223"/>
        <v>105.660920867919</v>
      </c>
    </row>
    <row r="1795" spans="1:19">
      <c r="A1795" s="1" t="d">
        <v>2010-01-08</v>
      </c>
      <c r="B1795">
        <v>105.836300964355</v>
      </c>
      <c r="C1795">
        <v>104.75716308593699</v>
      </c>
      <c r="D1795">
        <v>105.69804855346599</v>
      </c>
      <c r="E1795">
        <v>105.457104339599</v>
      </c>
      <c r="F1795">
        <v>1793</v>
      </c>
      <c r="K1795">
        <f t="shared" si="224"/>
        <v>105.457104339599</v>
      </c>
      <c r="L1795">
        <f t="shared" si="225"/>
        <v>105.188495178222</v>
      </c>
      <c r="M1795">
        <f t="shared" ref="M1795:M1858" si="226">K1795/L1795-1</f>
        <v>2.5535982896407461E-3</v>
      </c>
      <c r="O1795">
        <f t="shared" ref="O1795:O1858" si="227">SUM($E$2:$E$2188)/COUNTA($E$2:$E$2188)</f>
        <v>108.20490454776217</v>
      </c>
      <c r="P1795">
        <f t="shared" ref="P1795:P1858" si="228">E1795-O1795</f>
        <v>-2.7478002081631701</v>
      </c>
      <c r="Q1795">
        <f t="shared" ref="Q1795:Q1858" si="229">$E$2189</f>
        <v>12.268957364174083</v>
      </c>
      <c r="R1795">
        <f t="shared" ref="R1795:R1858" si="230">P1795/Q1795</f>
        <v>-0.22396362841612544</v>
      </c>
      <c r="S1795">
        <f t="shared" ref="S1795:S1858" si="231">R1795*Q1795+O1795</f>
        <v>105.457104339599</v>
      </c>
    </row>
    <row r="1796" spans="1:19">
      <c r="A1796" s="1" t="d">
        <v>2010-01-11</v>
      </c>
      <c r="B1796">
        <v>106.136504821777</v>
      </c>
      <c r="C1796">
        <v>105.449196624755</v>
      </c>
      <c r="D1796">
        <v>105.520305786132</v>
      </c>
      <c r="E1796">
        <v>105.55979614257799</v>
      </c>
      <c r="F1796">
        <v>1794</v>
      </c>
      <c r="K1796">
        <f t="shared" si="224"/>
        <v>105.55979614257799</v>
      </c>
      <c r="L1796">
        <f t="shared" si="225"/>
        <v>105.630905303955</v>
      </c>
      <c r="M1796">
        <f t="shared" si="226"/>
        <v>-6.7318519303027902E-4</v>
      </c>
      <c r="O1796">
        <f t="shared" si="227"/>
        <v>108.20490454776217</v>
      </c>
      <c r="P1796">
        <f t="shared" si="228"/>
        <v>-2.6451084051841747</v>
      </c>
      <c r="Q1796">
        <f t="shared" si="229"/>
        <v>12.268957364174083</v>
      </c>
      <c r="R1796">
        <f t="shared" si="230"/>
        <v>-0.21559357707998988</v>
      </c>
      <c r="S1796">
        <f t="shared" si="231"/>
        <v>105.55979614257799</v>
      </c>
    </row>
    <row r="1797" spans="1:19">
      <c r="A1797" s="1" t="d">
        <v>2010-01-12</v>
      </c>
      <c r="B1797">
        <v>105.694094696044</v>
      </c>
      <c r="C1797">
        <v>104.003495178222</v>
      </c>
      <c r="D1797">
        <v>105.54478836059501</v>
      </c>
      <c r="E1797">
        <v>104.15359710693301</v>
      </c>
      <c r="F1797">
        <v>1795</v>
      </c>
      <c r="K1797">
        <f t="shared" si="224"/>
        <v>104.15359710693301</v>
      </c>
      <c r="L1797">
        <f t="shared" si="225"/>
        <v>105.37809951782199</v>
      </c>
      <c r="M1797">
        <f t="shared" si="226"/>
        <v>-1.162008440550677E-2</v>
      </c>
      <c r="O1797">
        <f t="shared" si="227"/>
        <v>108.20490454776217</v>
      </c>
      <c r="P1797">
        <f t="shared" si="228"/>
        <v>-4.0513074408291629</v>
      </c>
      <c r="Q1797">
        <f t="shared" si="229"/>
        <v>12.268957364174083</v>
      </c>
      <c r="R1797">
        <f t="shared" si="230"/>
        <v>-0.3302079647500582</v>
      </c>
      <c r="S1797">
        <f t="shared" si="231"/>
        <v>104.15359710693301</v>
      </c>
    </row>
    <row r="1798" spans="1:19">
      <c r="A1798" s="1" t="d">
        <v>2010-01-13</v>
      </c>
      <c r="B1798">
        <v>105.209831542968</v>
      </c>
      <c r="C1798">
        <v>103.90791549682601</v>
      </c>
      <c r="D1798">
        <v>104.16466308593699</v>
      </c>
      <c r="E1798">
        <v>104.864604339599</v>
      </c>
      <c r="F1798">
        <v>1796</v>
      </c>
      <c r="K1798">
        <f t="shared" si="224"/>
        <v>104.864604339599</v>
      </c>
      <c r="L1798">
        <f t="shared" si="225"/>
        <v>103.90869903564401</v>
      </c>
      <c r="M1798">
        <f t="shared" si="226"/>
        <v>9.1994733148095253E-3</v>
      </c>
      <c r="O1798">
        <f t="shared" si="227"/>
        <v>108.20490454776217</v>
      </c>
      <c r="P1798">
        <f t="shared" si="228"/>
        <v>-3.3403002081631712</v>
      </c>
      <c r="Q1798">
        <f t="shared" si="229"/>
        <v>12.268957364174083</v>
      </c>
      <c r="R1798">
        <f t="shared" si="230"/>
        <v>-0.27225624060908393</v>
      </c>
      <c r="S1798">
        <f t="shared" si="231"/>
        <v>104.864604339599</v>
      </c>
    </row>
    <row r="1799" spans="1:19">
      <c r="A1799" s="1" t="d">
        <v>2010-01-14</v>
      </c>
      <c r="B1799">
        <v>105.549525756835</v>
      </c>
      <c r="C1799">
        <v>104.07460433959901</v>
      </c>
      <c r="D1799">
        <v>104.82510192871</v>
      </c>
      <c r="E1799">
        <v>104.54070144653301</v>
      </c>
      <c r="F1799">
        <v>1797</v>
      </c>
      <c r="K1799">
        <f t="shared" si="224"/>
        <v>104.54070144653301</v>
      </c>
      <c r="L1799">
        <f t="shared" si="225"/>
        <v>105.080270385742</v>
      </c>
      <c r="M1799">
        <f t="shared" si="226"/>
        <v>-5.1348263306544295E-3</v>
      </c>
      <c r="O1799">
        <f t="shared" si="227"/>
        <v>108.20490454776217</v>
      </c>
      <c r="P1799">
        <f t="shared" si="228"/>
        <v>-3.6642031012291625</v>
      </c>
      <c r="Q1799">
        <f t="shared" si="229"/>
        <v>12.268957364174083</v>
      </c>
      <c r="R1799">
        <f t="shared" si="230"/>
        <v>-0.29865643774497114</v>
      </c>
      <c r="S1799">
        <f t="shared" si="231"/>
        <v>104.54070144653301</v>
      </c>
    </row>
    <row r="1800" spans="1:19">
      <c r="A1800" s="1" t="d">
        <v>2010-01-15</v>
      </c>
      <c r="B1800">
        <v>104.573091735839</v>
      </c>
      <c r="C1800">
        <v>102.929094696044</v>
      </c>
      <c r="D1800">
        <v>104.536747589111</v>
      </c>
      <c r="E1800">
        <v>103.15030578613199</v>
      </c>
      <c r="F1800">
        <v>1798</v>
      </c>
      <c r="K1800">
        <f t="shared" si="224"/>
        <v>103.15030578613199</v>
      </c>
      <c r="L1800">
        <f t="shared" si="225"/>
        <v>105.660920867919</v>
      </c>
      <c r="M1800">
        <f t="shared" si="226"/>
        <v>-2.3761056227452282E-2</v>
      </c>
      <c r="O1800">
        <f t="shared" si="227"/>
        <v>108.20490454776217</v>
      </c>
      <c r="P1800">
        <f t="shared" si="228"/>
        <v>-5.0545987616301744</v>
      </c>
      <c r="Q1800">
        <f t="shared" si="229"/>
        <v>12.268957364174083</v>
      </c>
      <c r="R1800">
        <f t="shared" si="230"/>
        <v>-0.41198274731884177</v>
      </c>
      <c r="S1800">
        <f t="shared" si="231"/>
        <v>103.15030578613199</v>
      </c>
    </row>
    <row r="1801" spans="1:19">
      <c r="A1801" s="1" t="d">
        <v>2010-01-18</v>
      </c>
      <c r="B1801">
        <v>103.426798553466</v>
      </c>
      <c r="C1801">
        <v>102.777425689697</v>
      </c>
      <c r="D1801">
        <v>103.118699035644</v>
      </c>
      <c r="E1801">
        <v>103.213495178222</v>
      </c>
      <c r="F1801">
        <v>1799</v>
      </c>
      <c r="K1801">
        <f t="shared" ref="K1801:K1864" si="232">E1801</f>
        <v>103.213495178222</v>
      </c>
      <c r="L1801">
        <f t="shared" ref="L1801:L1864" si="233">E1795</f>
        <v>105.457104339599</v>
      </c>
      <c r="M1801">
        <f t="shared" si="226"/>
        <v>-2.1275087870343934E-2</v>
      </c>
      <c r="O1801">
        <f t="shared" si="227"/>
        <v>108.20490454776217</v>
      </c>
      <c r="P1801">
        <f t="shared" si="228"/>
        <v>-4.9914093695401647</v>
      </c>
      <c r="Q1801">
        <f t="shared" si="229"/>
        <v>12.268957364174083</v>
      </c>
      <c r="R1801">
        <f t="shared" si="230"/>
        <v>-0.40683239996540443</v>
      </c>
      <c r="S1801">
        <f t="shared" si="231"/>
        <v>103.213495178222</v>
      </c>
    </row>
    <row r="1802" spans="1:19">
      <c r="A1802" s="1" t="d">
        <v>2010-01-19</v>
      </c>
      <c r="B1802">
        <v>103.248260192871</v>
      </c>
      <c r="C1802">
        <v>102.415599517822</v>
      </c>
      <c r="D1802">
        <v>103.202441253662</v>
      </c>
      <c r="E1802">
        <v>102.873800964355</v>
      </c>
      <c r="F1802">
        <v>1800</v>
      </c>
      <c r="K1802">
        <f t="shared" si="232"/>
        <v>102.873800964355</v>
      </c>
      <c r="L1802">
        <f t="shared" si="233"/>
        <v>105.55979614257799</v>
      </c>
      <c r="M1802">
        <f t="shared" si="226"/>
        <v>-2.5445247872542875E-2</v>
      </c>
      <c r="O1802">
        <f t="shared" si="227"/>
        <v>108.20490454776217</v>
      </c>
      <c r="P1802">
        <f t="shared" si="228"/>
        <v>-5.3311035834071703</v>
      </c>
      <c r="Q1802">
        <f t="shared" si="229"/>
        <v>12.268957364174083</v>
      </c>
      <c r="R1802">
        <f t="shared" si="230"/>
        <v>-0.43451969268181145</v>
      </c>
      <c r="S1802">
        <f t="shared" si="231"/>
        <v>102.873800964355</v>
      </c>
    </row>
    <row r="1803" spans="1:19">
      <c r="A1803" s="1" t="d">
        <v>2010-01-20</v>
      </c>
      <c r="B1803">
        <v>102.937002410888</v>
      </c>
      <c r="C1803">
        <v>101.443902893066</v>
      </c>
      <c r="D1803">
        <v>102.873800964355</v>
      </c>
      <c r="E1803">
        <v>101.649298553466</v>
      </c>
      <c r="F1803">
        <v>1801</v>
      </c>
      <c r="K1803">
        <f t="shared" si="232"/>
        <v>101.649298553466</v>
      </c>
      <c r="L1803">
        <f t="shared" si="233"/>
        <v>104.15359710693301</v>
      </c>
      <c r="M1803">
        <f t="shared" si="226"/>
        <v>-2.4044282895922309E-2</v>
      </c>
      <c r="O1803">
        <f t="shared" si="227"/>
        <v>108.20490454776217</v>
      </c>
      <c r="P1803">
        <f t="shared" si="228"/>
        <v>-6.5556059942961724</v>
      </c>
      <c r="Q1803">
        <f t="shared" si="229"/>
        <v>12.268957364174083</v>
      </c>
      <c r="R1803">
        <f t="shared" si="230"/>
        <v>-0.53432462105042777</v>
      </c>
      <c r="S1803">
        <f t="shared" si="231"/>
        <v>101.649298553466</v>
      </c>
    </row>
    <row r="1804" spans="1:19">
      <c r="A1804" s="1" t="d">
        <v>2010-01-21</v>
      </c>
      <c r="B1804">
        <v>102.249694213867</v>
      </c>
      <c r="C1804">
        <v>99.974502410888604</v>
      </c>
      <c r="D1804">
        <v>101.680905303955</v>
      </c>
      <c r="E1804">
        <v>100.693399276733</v>
      </c>
      <c r="F1804">
        <v>1802</v>
      </c>
      <c r="K1804">
        <f t="shared" si="232"/>
        <v>100.693399276733</v>
      </c>
      <c r="L1804">
        <f t="shared" si="233"/>
        <v>104.864604339599</v>
      </c>
      <c r="M1804">
        <f t="shared" si="226"/>
        <v>-3.9777054318135274E-2</v>
      </c>
      <c r="O1804">
        <f t="shared" si="227"/>
        <v>108.20490454776217</v>
      </c>
      <c r="P1804">
        <f t="shared" si="228"/>
        <v>-7.511505271029165</v>
      </c>
      <c r="Q1804">
        <f t="shared" si="229"/>
        <v>12.268957364174083</v>
      </c>
      <c r="R1804">
        <f t="shared" si="230"/>
        <v>-0.61223664310409165</v>
      </c>
      <c r="S1804">
        <f t="shared" si="231"/>
        <v>100.693399276733</v>
      </c>
    </row>
    <row r="1805" spans="1:19">
      <c r="A1805" s="1" t="d">
        <v>2010-01-22</v>
      </c>
      <c r="B1805">
        <v>101.241665496826</v>
      </c>
      <c r="C1805">
        <v>100.15619903564399</v>
      </c>
      <c r="D1805">
        <v>100.638099517822</v>
      </c>
      <c r="E1805">
        <v>100.353699035644</v>
      </c>
      <c r="F1805">
        <v>1803</v>
      </c>
      <c r="K1805">
        <f t="shared" si="232"/>
        <v>100.353699035644</v>
      </c>
      <c r="L1805">
        <f t="shared" si="233"/>
        <v>104.54070144653301</v>
      </c>
      <c r="M1805">
        <f t="shared" si="226"/>
        <v>-4.005140919233674E-2</v>
      </c>
      <c r="O1805">
        <f t="shared" si="227"/>
        <v>108.20490454776217</v>
      </c>
      <c r="P1805">
        <f t="shared" si="228"/>
        <v>-7.8512055121181703</v>
      </c>
      <c r="Q1805">
        <f t="shared" si="229"/>
        <v>12.268957364174083</v>
      </c>
      <c r="R1805">
        <f t="shared" si="230"/>
        <v>-0.63992442707837993</v>
      </c>
      <c r="S1805">
        <f t="shared" si="231"/>
        <v>100.353699035644</v>
      </c>
    </row>
    <row r="1806" spans="1:19">
      <c r="A1806" s="1" t="d">
        <v>2010-01-25</v>
      </c>
      <c r="B1806">
        <v>101.21243347167901</v>
      </c>
      <c r="C1806">
        <v>100.385299758911</v>
      </c>
      <c r="D1806">
        <v>100.6301978302</v>
      </c>
      <c r="E1806">
        <v>101.056798553466</v>
      </c>
      <c r="F1806">
        <v>1804</v>
      </c>
      <c r="K1806">
        <f t="shared" si="232"/>
        <v>101.056798553466</v>
      </c>
      <c r="L1806">
        <f t="shared" si="233"/>
        <v>103.15030578613199</v>
      </c>
      <c r="M1806">
        <f t="shared" si="226"/>
        <v>-2.0295695846085038E-2</v>
      </c>
      <c r="O1806">
        <f t="shared" si="227"/>
        <v>108.20490454776217</v>
      </c>
      <c r="P1806">
        <f t="shared" si="228"/>
        <v>-7.1481059942961735</v>
      </c>
      <c r="Q1806">
        <f t="shared" si="229"/>
        <v>12.268957364174083</v>
      </c>
      <c r="R1806">
        <f t="shared" si="230"/>
        <v>-0.58261723324338632</v>
      </c>
      <c r="S1806">
        <f t="shared" si="231"/>
        <v>101.056798553466</v>
      </c>
    </row>
    <row r="1807" spans="1:19">
      <c r="A1807" s="1" t="d">
        <v>2010-01-26</v>
      </c>
      <c r="B1807">
        <v>101.390176239013</v>
      </c>
      <c r="C1807">
        <v>99.295101928710906</v>
      </c>
      <c r="D1807">
        <v>101.0251978302</v>
      </c>
      <c r="E1807">
        <v>99.697997589111296</v>
      </c>
      <c r="F1807">
        <v>1805</v>
      </c>
      <c r="K1807">
        <f t="shared" si="232"/>
        <v>99.697997589111296</v>
      </c>
      <c r="L1807">
        <f t="shared" si="233"/>
        <v>103.213495178222</v>
      </c>
      <c r="M1807">
        <f t="shared" si="226"/>
        <v>-3.4060445129199368E-2</v>
      </c>
      <c r="O1807">
        <f t="shared" si="227"/>
        <v>108.20490454776217</v>
      </c>
      <c r="P1807">
        <f t="shared" si="228"/>
        <v>-8.5069069586508732</v>
      </c>
      <c r="Q1807">
        <f t="shared" si="229"/>
        <v>12.268957364174083</v>
      </c>
      <c r="R1807">
        <f t="shared" si="230"/>
        <v>-0.69336836914043165</v>
      </c>
      <c r="S1807">
        <f t="shared" si="231"/>
        <v>99.697997589111296</v>
      </c>
    </row>
    <row r="1808" spans="1:19">
      <c r="A1808" s="1" t="d">
        <v>2010-01-27</v>
      </c>
      <c r="B1808">
        <v>99.796747589111305</v>
      </c>
      <c r="C1808">
        <v>98.936440048217705</v>
      </c>
      <c r="D1808">
        <v>99.679041976928701</v>
      </c>
      <c r="E1808">
        <v>99.704320144653295</v>
      </c>
      <c r="F1808">
        <v>1806</v>
      </c>
      <c r="K1808">
        <f t="shared" si="232"/>
        <v>99.704320144653295</v>
      </c>
      <c r="L1808">
        <f t="shared" si="233"/>
        <v>102.873800964355</v>
      </c>
      <c r="M1808">
        <f t="shared" si="226"/>
        <v>-3.0809407157026403E-2</v>
      </c>
      <c r="O1808">
        <f t="shared" si="227"/>
        <v>108.20490454776217</v>
      </c>
      <c r="P1808">
        <f t="shared" si="228"/>
        <v>-8.5005844031088742</v>
      </c>
      <c r="Q1808">
        <f t="shared" si="229"/>
        <v>12.268957364174083</v>
      </c>
      <c r="R1808">
        <f t="shared" si="230"/>
        <v>-0.69285303965037559</v>
      </c>
      <c r="S1808">
        <f t="shared" si="231"/>
        <v>99.704320144653295</v>
      </c>
    </row>
    <row r="1809" spans="1:19">
      <c r="A1809" s="1" t="d">
        <v>2010-01-28</v>
      </c>
      <c r="B1809">
        <v>100.36160072326599</v>
      </c>
      <c r="C1809">
        <v>98.851118698120104</v>
      </c>
      <c r="D1809">
        <v>99.694839324951104</v>
      </c>
      <c r="E1809">
        <v>99.055730819702106</v>
      </c>
      <c r="F1809">
        <v>1807</v>
      </c>
      <c r="K1809">
        <f t="shared" si="232"/>
        <v>99.055730819702106</v>
      </c>
      <c r="L1809">
        <f t="shared" si="233"/>
        <v>101.649298553466</v>
      </c>
      <c r="M1809">
        <f t="shared" si="226"/>
        <v>-2.551486110255563E-2</v>
      </c>
      <c r="O1809">
        <f t="shared" si="227"/>
        <v>108.20490454776217</v>
      </c>
      <c r="P1809">
        <f t="shared" si="228"/>
        <v>-9.1491737280600631</v>
      </c>
      <c r="Q1809">
        <f t="shared" si="229"/>
        <v>12.268957364174083</v>
      </c>
      <c r="R1809">
        <f t="shared" si="230"/>
        <v>-0.74571729744338899</v>
      </c>
      <c r="S1809">
        <f t="shared" si="231"/>
        <v>99.055730819702106</v>
      </c>
    </row>
    <row r="1810" spans="1:19">
      <c r="A1810" s="1" t="d">
        <v>2010-01-29</v>
      </c>
      <c r="B1810">
        <v>100.07720024108799</v>
      </c>
      <c r="C1810">
        <v>98.603062362670897</v>
      </c>
      <c r="D1810">
        <v>99.0580995178222</v>
      </c>
      <c r="E1810">
        <v>98.876402893066398</v>
      </c>
      <c r="F1810">
        <v>1808</v>
      </c>
      <c r="K1810">
        <f t="shared" si="232"/>
        <v>98.876402893066398</v>
      </c>
      <c r="L1810">
        <f t="shared" si="233"/>
        <v>100.693399276733</v>
      </c>
      <c r="M1810">
        <f t="shared" si="226"/>
        <v>-1.8044841039411175E-2</v>
      </c>
      <c r="O1810">
        <f t="shared" si="227"/>
        <v>108.20490454776217</v>
      </c>
      <c r="P1810">
        <f t="shared" si="228"/>
        <v>-9.3285016546957706</v>
      </c>
      <c r="Q1810">
        <f t="shared" si="229"/>
        <v>12.268957364174083</v>
      </c>
      <c r="R1810">
        <f t="shared" si="230"/>
        <v>-0.76033369240775273</v>
      </c>
      <c r="S1810">
        <f t="shared" si="231"/>
        <v>98.876402893066398</v>
      </c>
    </row>
    <row r="1811" spans="1:19">
      <c r="A1811" s="1" t="d">
        <v>2010-02-01</v>
      </c>
      <c r="B1811">
        <v>99.9192026519775</v>
      </c>
      <c r="C1811">
        <v>98.552499999999995</v>
      </c>
      <c r="D1811">
        <v>98.931702651977503</v>
      </c>
      <c r="E1811">
        <v>99.834670867919897</v>
      </c>
      <c r="F1811">
        <v>1809</v>
      </c>
      <c r="K1811">
        <f t="shared" si="232"/>
        <v>99.834670867919897</v>
      </c>
      <c r="L1811">
        <f t="shared" si="233"/>
        <v>100.353699035644</v>
      </c>
      <c r="M1811">
        <f t="shared" si="226"/>
        <v>-5.1719884041320219E-3</v>
      </c>
      <c r="O1811">
        <f t="shared" si="227"/>
        <v>108.20490454776217</v>
      </c>
      <c r="P1811">
        <f t="shared" si="228"/>
        <v>-8.3702336798422721</v>
      </c>
      <c r="Q1811">
        <f t="shared" si="229"/>
        <v>12.268957364174083</v>
      </c>
      <c r="R1811">
        <f t="shared" si="230"/>
        <v>-0.6822286060169821</v>
      </c>
      <c r="S1811">
        <f t="shared" si="231"/>
        <v>99.834670867919897</v>
      </c>
    </row>
    <row r="1812" spans="1:19">
      <c r="A1812" s="1" t="d">
        <v>2010-02-02</v>
      </c>
      <c r="B1812">
        <v>100.05350120544399</v>
      </c>
      <c r="C1812">
        <v>99.406491012573198</v>
      </c>
      <c r="D1812">
        <v>99.796747589111305</v>
      </c>
      <c r="E1812">
        <v>99.816498794555599</v>
      </c>
      <c r="F1812">
        <v>1810</v>
      </c>
      <c r="K1812">
        <f t="shared" si="232"/>
        <v>99.816498794555599</v>
      </c>
      <c r="L1812">
        <f t="shared" si="233"/>
        <v>101.056798553466</v>
      </c>
      <c r="M1812">
        <f t="shared" si="226"/>
        <v>-1.2273293599877833E-2</v>
      </c>
      <c r="O1812">
        <f t="shared" si="227"/>
        <v>108.20490454776217</v>
      </c>
      <c r="P1812">
        <f t="shared" si="228"/>
        <v>-8.3884057532065697</v>
      </c>
      <c r="Q1812">
        <f t="shared" si="229"/>
        <v>12.268957364174083</v>
      </c>
      <c r="R1812">
        <f t="shared" si="230"/>
        <v>-0.68370974845027155</v>
      </c>
      <c r="S1812">
        <f t="shared" si="231"/>
        <v>99.816498794555599</v>
      </c>
    </row>
    <row r="1813" spans="1:19">
      <c r="A1813" s="1" t="d">
        <v>2010-02-03</v>
      </c>
      <c r="B1813">
        <v>100.274700241088</v>
      </c>
      <c r="C1813">
        <v>99.524202651977504</v>
      </c>
      <c r="D1813">
        <v>99.845730819702098</v>
      </c>
      <c r="E1813">
        <v>99.735131301879804</v>
      </c>
      <c r="F1813">
        <v>1811</v>
      </c>
      <c r="K1813">
        <f t="shared" si="232"/>
        <v>99.735131301879804</v>
      </c>
      <c r="L1813">
        <f t="shared" si="233"/>
        <v>99.697997589111296</v>
      </c>
      <c r="M1813">
        <f t="shared" si="226"/>
        <v>3.724619718197264E-4</v>
      </c>
      <c r="O1813">
        <f t="shared" si="227"/>
        <v>108.20490454776217</v>
      </c>
      <c r="P1813">
        <f t="shared" si="228"/>
        <v>-8.4697732458823651</v>
      </c>
      <c r="Q1813">
        <f t="shared" si="229"/>
        <v>12.268957364174083</v>
      </c>
      <c r="R1813">
        <f t="shared" si="230"/>
        <v>-0.69034172949483796</v>
      </c>
      <c r="S1813">
        <f t="shared" si="231"/>
        <v>99.735131301879804</v>
      </c>
    </row>
    <row r="1814" spans="1:19">
      <c r="A1814" s="1" t="d">
        <v>2010-02-04</v>
      </c>
      <c r="B1814">
        <v>99.829137878417896</v>
      </c>
      <c r="C1814">
        <v>96.308902893066403</v>
      </c>
      <c r="D1814">
        <v>99.7532973480224</v>
      </c>
      <c r="E1814">
        <v>97.067302169799802</v>
      </c>
      <c r="F1814">
        <v>1812</v>
      </c>
      <c r="K1814">
        <f t="shared" si="232"/>
        <v>97.067302169799802</v>
      </c>
      <c r="L1814">
        <f t="shared" si="233"/>
        <v>99.704320144653295</v>
      </c>
      <c r="M1814">
        <f t="shared" si="226"/>
        <v>-2.6448382287022731E-2</v>
      </c>
      <c r="O1814">
        <f t="shared" si="227"/>
        <v>108.20490454776217</v>
      </c>
      <c r="P1814">
        <f t="shared" si="228"/>
        <v>-11.137602377962367</v>
      </c>
      <c r="Q1814">
        <f t="shared" si="229"/>
        <v>12.268957364174083</v>
      </c>
      <c r="R1814">
        <f t="shared" si="230"/>
        <v>-0.90778719392119456</v>
      </c>
      <c r="S1814">
        <f t="shared" si="231"/>
        <v>97.067302169799802</v>
      </c>
    </row>
    <row r="1815" spans="1:19">
      <c r="A1815" s="1" t="d">
        <v>2010-02-05</v>
      </c>
      <c r="B1815">
        <v>97.327997589111305</v>
      </c>
      <c r="C1815">
        <v>95.337989807128906</v>
      </c>
      <c r="D1815">
        <v>97.012002410888698</v>
      </c>
      <c r="E1815">
        <v>96.356300964355398</v>
      </c>
      <c r="F1815">
        <v>1813</v>
      </c>
      <c r="K1815">
        <f t="shared" si="232"/>
        <v>96.356300964355398</v>
      </c>
      <c r="L1815">
        <f t="shared" si="233"/>
        <v>99.055730819702106</v>
      </c>
      <c r="M1815">
        <f t="shared" si="226"/>
        <v>-2.7251627270916012E-2</v>
      </c>
      <c r="O1815">
        <f t="shared" si="227"/>
        <v>108.20490454776217</v>
      </c>
      <c r="P1815">
        <f t="shared" si="228"/>
        <v>-11.848603583406771</v>
      </c>
      <c r="Q1815">
        <f t="shared" si="229"/>
        <v>12.268957364174083</v>
      </c>
      <c r="R1815">
        <f t="shared" si="230"/>
        <v>-0.9657384268043212</v>
      </c>
      <c r="S1815">
        <f t="shared" si="231"/>
        <v>96.356300964355398</v>
      </c>
    </row>
    <row r="1816" spans="1:19">
      <c r="A1816" s="1" t="d">
        <v>2010-02-08</v>
      </c>
      <c r="B1816">
        <v>96.985139083862293</v>
      </c>
      <c r="C1816">
        <v>96.035562362670902</v>
      </c>
      <c r="D1816">
        <v>96.207778167724499</v>
      </c>
      <c r="E1816">
        <v>96.230687637329098</v>
      </c>
      <c r="F1816">
        <v>1814</v>
      </c>
      <c r="K1816">
        <f t="shared" si="232"/>
        <v>96.230687637329098</v>
      </c>
      <c r="L1816">
        <f t="shared" si="233"/>
        <v>98.876402893066398</v>
      </c>
      <c r="M1816">
        <f t="shared" si="226"/>
        <v>-2.67578024515982E-2</v>
      </c>
      <c r="O1816">
        <f t="shared" si="227"/>
        <v>108.20490454776217</v>
      </c>
      <c r="P1816">
        <f t="shared" si="228"/>
        <v>-11.974216910433071</v>
      </c>
      <c r="Q1816">
        <f t="shared" si="229"/>
        <v>12.268957364174083</v>
      </c>
      <c r="R1816">
        <f t="shared" si="230"/>
        <v>-0.97597673176355904</v>
      </c>
      <c r="S1816">
        <f t="shared" si="231"/>
        <v>96.230687637329098</v>
      </c>
    </row>
    <row r="1817" spans="1:19">
      <c r="A1817" s="1" t="d">
        <v>2010-02-09</v>
      </c>
      <c r="B1817">
        <v>98.058750000000003</v>
      </c>
      <c r="C1817">
        <v>96.204619903564407</v>
      </c>
      <c r="D1817">
        <v>96.245701446533204</v>
      </c>
      <c r="E1817">
        <v>97.730899276733396</v>
      </c>
      <c r="F1817">
        <v>1815</v>
      </c>
      <c r="K1817">
        <f t="shared" si="232"/>
        <v>97.730899276733396</v>
      </c>
      <c r="L1817">
        <f t="shared" si="233"/>
        <v>99.834670867919897</v>
      </c>
      <c r="M1817">
        <f t="shared" si="226"/>
        <v>-2.1072554984127412E-2</v>
      </c>
      <c r="O1817">
        <f t="shared" si="227"/>
        <v>108.20490454776217</v>
      </c>
      <c r="P1817">
        <f t="shared" si="228"/>
        <v>-10.474005271028773</v>
      </c>
      <c r="Q1817">
        <f t="shared" si="229"/>
        <v>12.268957364174083</v>
      </c>
      <c r="R1817">
        <f t="shared" si="230"/>
        <v>-0.85369970406885165</v>
      </c>
      <c r="S1817">
        <f t="shared" si="231"/>
        <v>97.730899276733396</v>
      </c>
    </row>
    <row r="1818" spans="1:19">
      <c r="A1818" s="1" t="d">
        <v>2010-02-10</v>
      </c>
      <c r="B1818">
        <v>98.151967010497998</v>
      </c>
      <c r="C1818">
        <v>96.930628890991201</v>
      </c>
      <c r="D1818">
        <v>97.753808746337896</v>
      </c>
      <c r="E1818">
        <v>97.668487396240195</v>
      </c>
      <c r="F1818">
        <v>1816</v>
      </c>
      <c r="K1818">
        <f t="shared" si="232"/>
        <v>97.668487396240195</v>
      </c>
      <c r="L1818">
        <f t="shared" si="233"/>
        <v>99.816498794555599</v>
      </c>
      <c r="M1818">
        <f t="shared" si="226"/>
        <v>-2.1519602713540253E-2</v>
      </c>
      <c r="O1818">
        <f t="shared" si="227"/>
        <v>108.20490454776217</v>
      </c>
      <c r="P1818">
        <f t="shared" si="228"/>
        <v>-10.536417151521974</v>
      </c>
      <c r="Q1818">
        <f t="shared" si="229"/>
        <v>12.268957364174083</v>
      </c>
      <c r="R1818">
        <f t="shared" si="230"/>
        <v>-0.85878667915896378</v>
      </c>
      <c r="S1818">
        <f t="shared" si="231"/>
        <v>97.668487396240195</v>
      </c>
    </row>
    <row r="1819" spans="1:19">
      <c r="A1819" s="1" t="d">
        <v>2010-02-11</v>
      </c>
      <c r="B1819">
        <v>98.053217010498003</v>
      </c>
      <c r="C1819">
        <v>96.419502410888697</v>
      </c>
      <c r="D1819">
        <v>97.651900482177695</v>
      </c>
      <c r="E1819">
        <v>97.076782989501893</v>
      </c>
      <c r="F1819">
        <v>1817</v>
      </c>
      <c r="K1819">
        <f t="shared" si="232"/>
        <v>97.076782989501893</v>
      </c>
      <c r="L1819">
        <f t="shared" si="233"/>
        <v>99.735131301879804</v>
      </c>
      <c r="M1819">
        <f t="shared" si="226"/>
        <v>-2.66540814422912E-2</v>
      </c>
      <c r="O1819">
        <f t="shared" si="227"/>
        <v>108.20490454776217</v>
      </c>
      <c r="P1819">
        <f t="shared" si="228"/>
        <v>-11.128121558260275</v>
      </c>
      <c r="Q1819">
        <f t="shared" si="229"/>
        <v>12.268957364174083</v>
      </c>
      <c r="R1819">
        <f t="shared" si="230"/>
        <v>-0.9070144453150436</v>
      </c>
      <c r="S1819">
        <f t="shared" si="231"/>
        <v>97.076782989501893</v>
      </c>
    </row>
    <row r="1820" spans="1:19">
      <c r="A1820" s="1" t="d">
        <v>2010-02-12</v>
      </c>
      <c r="B1820">
        <v>97.225299758911106</v>
      </c>
      <c r="C1820">
        <v>95.950241012573201</v>
      </c>
      <c r="D1820">
        <v>97.102061157226501</v>
      </c>
      <c r="E1820">
        <v>96.877697830200105</v>
      </c>
      <c r="F1820">
        <v>1818</v>
      </c>
      <c r="K1820">
        <f t="shared" si="232"/>
        <v>96.877697830200105</v>
      </c>
      <c r="L1820">
        <f t="shared" si="233"/>
        <v>97.067302169799802</v>
      </c>
      <c r="M1820">
        <f t="shared" si="226"/>
        <v>-1.953328622114392E-3</v>
      </c>
      <c r="O1820">
        <f t="shared" si="227"/>
        <v>108.20490454776217</v>
      </c>
      <c r="P1820">
        <f t="shared" si="228"/>
        <v>-11.327206717562063</v>
      </c>
      <c r="Q1820">
        <f t="shared" si="229"/>
        <v>12.268957364174083</v>
      </c>
      <c r="R1820">
        <f t="shared" si="230"/>
        <v>-0.92324118352860407</v>
      </c>
      <c r="S1820">
        <f t="shared" si="231"/>
        <v>96.877697830200105</v>
      </c>
    </row>
    <row r="1821" spans="1:19">
      <c r="A1821" s="1" t="d">
        <v>2010-02-15</v>
      </c>
      <c r="B1821">
        <v>97.067302169799802</v>
      </c>
      <c r="C1821">
        <v>96.575131301879793</v>
      </c>
      <c r="D1821">
        <v>96.944057540893496</v>
      </c>
      <c r="E1821">
        <v>96.746557540893505</v>
      </c>
      <c r="F1821">
        <v>1819</v>
      </c>
      <c r="K1821">
        <f t="shared" si="232"/>
        <v>96.746557540893505</v>
      </c>
      <c r="L1821">
        <f t="shared" si="233"/>
        <v>96.356300964355398</v>
      </c>
      <c r="M1821">
        <f t="shared" si="226"/>
        <v>4.0501407031230396E-3</v>
      </c>
      <c r="O1821">
        <f t="shared" si="227"/>
        <v>108.20490454776217</v>
      </c>
      <c r="P1821">
        <f t="shared" si="228"/>
        <v>-11.458347006868664</v>
      </c>
      <c r="Q1821">
        <f t="shared" si="229"/>
        <v>12.268957364174083</v>
      </c>
      <c r="R1821">
        <f t="shared" si="230"/>
        <v>-0.93392997194101934</v>
      </c>
      <c r="S1821">
        <f t="shared" si="231"/>
        <v>96.746557540893505</v>
      </c>
    </row>
    <row r="1822" spans="1:19">
      <c r="A1822" s="1" t="d">
        <v>2010-02-16</v>
      </c>
      <c r="B1822">
        <v>98.310760192871101</v>
      </c>
      <c r="C1822">
        <v>96.617002410888603</v>
      </c>
      <c r="D1822">
        <v>96.711798553466707</v>
      </c>
      <c r="E1822">
        <v>98.135380096435497</v>
      </c>
      <c r="F1822">
        <v>1820</v>
      </c>
      <c r="K1822">
        <f t="shared" si="232"/>
        <v>98.135380096435497</v>
      </c>
      <c r="L1822">
        <f t="shared" si="233"/>
        <v>96.230687637329098</v>
      </c>
      <c r="M1822">
        <f t="shared" si="226"/>
        <v>1.9792983983287549E-2</v>
      </c>
      <c r="O1822">
        <f t="shared" si="227"/>
        <v>108.20490454776217</v>
      </c>
      <c r="P1822">
        <f t="shared" si="228"/>
        <v>-10.069524451326672</v>
      </c>
      <c r="Q1822">
        <f t="shared" si="229"/>
        <v>12.268957364174083</v>
      </c>
      <c r="R1822">
        <f t="shared" si="230"/>
        <v>-0.82073188066739422</v>
      </c>
      <c r="S1822">
        <f t="shared" si="231"/>
        <v>98.135380096435497</v>
      </c>
    </row>
    <row r="1823" spans="1:19">
      <c r="A1823" s="1" t="d">
        <v>2010-02-17</v>
      </c>
      <c r="B1823">
        <v>98.605431060791005</v>
      </c>
      <c r="C1823">
        <v>97.462302169799798</v>
      </c>
      <c r="D1823">
        <v>98.117997589111297</v>
      </c>
      <c r="E1823">
        <v>97.871520385742201</v>
      </c>
      <c r="F1823">
        <v>1821</v>
      </c>
      <c r="K1823">
        <f t="shared" si="232"/>
        <v>97.871520385742201</v>
      </c>
      <c r="L1823">
        <f t="shared" si="233"/>
        <v>97.730899276733396</v>
      </c>
      <c r="M1823">
        <f t="shared" si="226"/>
        <v>1.4388602790875726E-3</v>
      </c>
      <c r="O1823">
        <f t="shared" si="227"/>
        <v>108.20490454776217</v>
      </c>
      <c r="P1823">
        <f t="shared" si="228"/>
        <v>-10.333384162019968</v>
      </c>
      <c r="Q1823">
        <f t="shared" si="229"/>
        <v>12.268957364174083</v>
      </c>
      <c r="R1823">
        <f t="shared" si="230"/>
        <v>-0.84223816705027621</v>
      </c>
      <c r="S1823">
        <f t="shared" si="231"/>
        <v>97.871520385742201</v>
      </c>
    </row>
    <row r="1824" spans="1:19">
      <c r="A1824" s="1" t="d">
        <v>2010-02-18</v>
      </c>
      <c r="B1824">
        <v>98.306812362670897</v>
      </c>
      <c r="C1824">
        <v>96.9882973480224</v>
      </c>
      <c r="D1824">
        <v>97.907068939208898</v>
      </c>
      <c r="E1824">
        <v>97.825701446533202</v>
      </c>
      <c r="F1824">
        <v>1822</v>
      </c>
      <c r="K1824">
        <f t="shared" si="232"/>
        <v>97.825701446533202</v>
      </c>
      <c r="L1824">
        <f t="shared" si="233"/>
        <v>97.668487396240195</v>
      </c>
      <c r="M1824">
        <f t="shared" si="226"/>
        <v>1.6096701657228873E-3</v>
      </c>
      <c r="O1824">
        <f t="shared" si="227"/>
        <v>108.20490454776217</v>
      </c>
      <c r="P1824">
        <f t="shared" si="228"/>
        <v>-10.379203101228967</v>
      </c>
      <c r="Q1824">
        <f t="shared" si="229"/>
        <v>12.268957364174083</v>
      </c>
      <c r="R1824">
        <f t="shared" si="230"/>
        <v>-0.84597270926515034</v>
      </c>
      <c r="S1824">
        <f t="shared" si="231"/>
        <v>97.825701446533202</v>
      </c>
    </row>
    <row r="1825" spans="1:19">
      <c r="A1825" s="1" t="d">
        <v>2010-02-19</v>
      </c>
      <c r="B1825">
        <v>98.570672073364193</v>
      </c>
      <c r="C1825">
        <v>97.610029373168899</v>
      </c>
      <c r="D1825">
        <v>97.809898071288998</v>
      </c>
      <c r="E1825">
        <v>98.449802169799796</v>
      </c>
      <c r="F1825">
        <v>1823</v>
      </c>
      <c r="K1825">
        <f t="shared" si="232"/>
        <v>98.449802169799796</v>
      </c>
      <c r="L1825">
        <f t="shared" si="233"/>
        <v>97.076782989501893</v>
      </c>
      <c r="M1825">
        <f t="shared" si="226"/>
        <v>1.4143641126286521E-2</v>
      </c>
      <c r="O1825">
        <f t="shared" si="227"/>
        <v>108.20490454776217</v>
      </c>
      <c r="P1825">
        <f t="shared" si="228"/>
        <v>-9.7551023779623733</v>
      </c>
      <c r="Q1825">
        <f t="shared" si="229"/>
        <v>12.268957364174083</v>
      </c>
      <c r="R1825">
        <f t="shared" si="230"/>
        <v>-0.79510443213762549</v>
      </c>
      <c r="S1825">
        <f t="shared" si="231"/>
        <v>98.449802169799796</v>
      </c>
    </row>
    <row r="1826" spans="1:19">
      <c r="A1826" s="1" t="d">
        <v>2010-02-22</v>
      </c>
      <c r="B1826">
        <v>98.924590530395506</v>
      </c>
      <c r="C1826">
        <v>97.681922073364206</v>
      </c>
      <c r="D1826">
        <v>98.647302169799801</v>
      </c>
      <c r="E1826">
        <v>98.058750000000003</v>
      </c>
      <c r="F1826">
        <v>1824</v>
      </c>
      <c r="K1826">
        <f t="shared" si="232"/>
        <v>98.058750000000003</v>
      </c>
      <c r="L1826">
        <f t="shared" si="233"/>
        <v>96.877697830200105</v>
      </c>
      <c r="M1826">
        <f t="shared" si="226"/>
        <v>1.2191166762343553E-2</v>
      </c>
      <c r="O1826">
        <f t="shared" si="227"/>
        <v>108.20490454776217</v>
      </c>
      <c r="P1826">
        <f t="shared" si="228"/>
        <v>-10.146154547762166</v>
      </c>
      <c r="Q1826">
        <f t="shared" si="229"/>
        <v>12.268957364174083</v>
      </c>
      <c r="R1826">
        <f t="shared" si="230"/>
        <v>-0.82697773303780486</v>
      </c>
      <c r="S1826">
        <f t="shared" si="231"/>
        <v>98.058750000000003</v>
      </c>
    </row>
    <row r="1827" spans="1:19">
      <c r="A1827" s="1" t="d">
        <v>2010-02-23</v>
      </c>
      <c r="B1827">
        <v>98.362901687621999</v>
      </c>
      <c r="C1827">
        <v>96.026871109008795</v>
      </c>
      <c r="D1827">
        <v>98.0713890838623</v>
      </c>
      <c r="E1827">
        <v>96.341287155151306</v>
      </c>
      <c r="F1827">
        <v>1825</v>
      </c>
      <c r="K1827">
        <f t="shared" si="232"/>
        <v>96.341287155151306</v>
      </c>
      <c r="L1827">
        <f t="shared" si="233"/>
        <v>96.746557540893505</v>
      </c>
      <c r="M1827">
        <f t="shared" si="226"/>
        <v>-4.1889902446492489E-3</v>
      </c>
      <c r="O1827">
        <f t="shared" si="227"/>
        <v>108.20490454776217</v>
      </c>
      <c r="P1827">
        <f t="shared" si="228"/>
        <v>-11.863617392610863</v>
      </c>
      <c r="Q1827">
        <f t="shared" si="229"/>
        <v>12.268957364174083</v>
      </c>
      <c r="R1827">
        <f t="shared" si="230"/>
        <v>-0.96696215012150655</v>
      </c>
      <c r="S1827">
        <f t="shared" si="231"/>
        <v>96.341287155151306</v>
      </c>
    </row>
    <row r="1828" spans="1:19">
      <c r="A1828" s="1" t="d">
        <v>2010-02-24</v>
      </c>
      <c r="B1828">
        <v>96.845307540893501</v>
      </c>
      <c r="C1828">
        <v>96.127200241088801</v>
      </c>
      <c r="D1828">
        <v>96.332601928710901</v>
      </c>
      <c r="E1828">
        <v>96.586980819702106</v>
      </c>
      <c r="F1828">
        <v>1826</v>
      </c>
      <c r="K1828">
        <f t="shared" si="232"/>
        <v>96.586980819702106</v>
      </c>
      <c r="L1828">
        <f t="shared" si="233"/>
        <v>98.135380096435497</v>
      </c>
      <c r="M1828">
        <f t="shared" si="226"/>
        <v>-1.5778196153230506E-2</v>
      </c>
      <c r="O1828">
        <f t="shared" si="227"/>
        <v>108.20490454776217</v>
      </c>
      <c r="P1828">
        <f t="shared" si="228"/>
        <v>-11.617923728060063</v>
      </c>
      <c r="Q1828">
        <f t="shared" si="229"/>
        <v>12.268957364174083</v>
      </c>
      <c r="R1828">
        <f t="shared" si="230"/>
        <v>-0.94693651491404895</v>
      </c>
      <c r="S1828">
        <f t="shared" si="231"/>
        <v>96.586980819702106</v>
      </c>
    </row>
    <row r="1829" spans="1:19">
      <c r="A1829" s="1" t="d">
        <v>2010-02-25</v>
      </c>
      <c r="B1829">
        <v>96.599619903564403</v>
      </c>
      <c r="C1829">
        <v>94.531402893066399</v>
      </c>
      <c r="D1829">
        <v>96.591718215942393</v>
      </c>
      <c r="E1829">
        <v>95.477821350097599</v>
      </c>
      <c r="F1829">
        <v>1827</v>
      </c>
      <c r="K1829">
        <f t="shared" si="232"/>
        <v>95.477821350097599</v>
      </c>
      <c r="L1829">
        <f t="shared" si="233"/>
        <v>97.871520385742201</v>
      </c>
      <c r="M1829">
        <f t="shared" si="226"/>
        <v>-2.4457564633820872E-2</v>
      </c>
      <c r="O1829">
        <f t="shared" si="227"/>
        <v>108.20490454776217</v>
      </c>
      <c r="P1829">
        <f t="shared" si="228"/>
        <v>-12.72708319766457</v>
      </c>
      <c r="Q1829">
        <f t="shared" si="229"/>
        <v>12.268957364174083</v>
      </c>
      <c r="R1829">
        <f t="shared" si="230"/>
        <v>-1.0373402417085771</v>
      </c>
      <c r="S1829">
        <f t="shared" si="231"/>
        <v>95.477821350097599</v>
      </c>
    </row>
    <row r="1830" spans="1:19">
      <c r="A1830" s="1" t="d">
        <v>2010-02-26</v>
      </c>
      <c r="B1830">
        <v>96.071110916137698</v>
      </c>
      <c r="C1830">
        <v>95.236871109008703</v>
      </c>
      <c r="D1830">
        <v>95.455701446533197</v>
      </c>
      <c r="E1830">
        <v>95.763800964355397</v>
      </c>
      <c r="F1830">
        <v>1828</v>
      </c>
      <c r="K1830">
        <f t="shared" si="232"/>
        <v>95.763800964355397</v>
      </c>
      <c r="L1830">
        <f t="shared" si="233"/>
        <v>97.825701446533202</v>
      </c>
      <c r="M1830">
        <f t="shared" si="226"/>
        <v>-2.107728798964692E-2</v>
      </c>
      <c r="O1830">
        <f t="shared" si="227"/>
        <v>108.20490454776217</v>
      </c>
      <c r="P1830">
        <f t="shared" si="228"/>
        <v>-12.441103583406772</v>
      </c>
      <c r="Q1830">
        <f t="shared" si="229"/>
        <v>12.268957364174083</v>
      </c>
      <c r="R1830">
        <f t="shared" si="230"/>
        <v>-1.0140310389972798</v>
      </c>
      <c r="S1830">
        <f t="shared" si="231"/>
        <v>95.763800964355397</v>
      </c>
    </row>
    <row r="1831" spans="1:19">
      <c r="A1831" s="1" t="d">
        <v>2010-03-01</v>
      </c>
      <c r="B1831">
        <v>96.285197830200104</v>
      </c>
      <c r="C1831">
        <v>94.910599517822206</v>
      </c>
      <c r="D1831">
        <v>95.7511618804931</v>
      </c>
      <c r="E1831">
        <v>95.488091735839802</v>
      </c>
      <c r="F1831">
        <v>1829</v>
      </c>
      <c r="K1831">
        <f t="shared" si="232"/>
        <v>95.488091735839802</v>
      </c>
      <c r="L1831">
        <f t="shared" si="233"/>
        <v>98.449802169799796</v>
      </c>
      <c r="M1831">
        <f t="shared" si="226"/>
        <v>-3.0083457444148309E-2</v>
      </c>
      <c r="O1831">
        <f t="shared" si="227"/>
        <v>108.20490454776217</v>
      </c>
      <c r="P1831">
        <f t="shared" si="228"/>
        <v>-12.716812811922367</v>
      </c>
      <c r="Q1831">
        <f t="shared" si="229"/>
        <v>12.268957364174083</v>
      </c>
      <c r="R1831">
        <f t="shared" si="230"/>
        <v>-1.0365031383233951</v>
      </c>
      <c r="S1831">
        <f t="shared" si="231"/>
        <v>95.488091735839802</v>
      </c>
    </row>
    <row r="1832" spans="1:19">
      <c r="A1832" s="1" t="d">
        <v>2010-03-02</v>
      </c>
      <c r="B1832">
        <v>95.808830337524398</v>
      </c>
      <c r="C1832">
        <v>94.634100723266599</v>
      </c>
      <c r="D1832">
        <v>95.5347002410888</v>
      </c>
      <c r="E1832">
        <v>95.497572555541893</v>
      </c>
      <c r="F1832">
        <v>1830</v>
      </c>
      <c r="K1832">
        <f t="shared" si="232"/>
        <v>95.497572555541893</v>
      </c>
      <c r="L1832">
        <f t="shared" si="233"/>
        <v>98.058750000000003</v>
      </c>
      <c r="M1832">
        <f t="shared" si="226"/>
        <v>-2.6118805761424779E-2</v>
      </c>
      <c r="O1832">
        <f t="shared" si="227"/>
        <v>108.20490454776217</v>
      </c>
      <c r="P1832">
        <f t="shared" si="228"/>
        <v>-12.707331992220276</v>
      </c>
      <c r="Q1832">
        <f t="shared" si="229"/>
        <v>12.268957364174083</v>
      </c>
      <c r="R1832">
        <f t="shared" si="230"/>
        <v>-1.0357303897172441</v>
      </c>
      <c r="S1832">
        <f t="shared" si="231"/>
        <v>95.497572555541893</v>
      </c>
    </row>
    <row r="1833" spans="1:19">
      <c r="A1833" s="1" t="d">
        <v>2010-03-03</v>
      </c>
      <c r="B1833">
        <v>96.126410675048803</v>
      </c>
      <c r="C1833">
        <v>95.313501205444297</v>
      </c>
      <c r="D1833">
        <v>95.477031784057601</v>
      </c>
      <c r="E1833">
        <v>95.852280578613204</v>
      </c>
      <c r="F1833">
        <v>1831</v>
      </c>
      <c r="K1833">
        <f t="shared" si="232"/>
        <v>95.852280578613204</v>
      </c>
      <c r="L1833">
        <f t="shared" si="233"/>
        <v>96.341287155151306</v>
      </c>
      <c r="M1833">
        <f t="shared" si="226"/>
        <v>-5.0757737516065049E-3</v>
      </c>
      <c r="O1833">
        <f t="shared" si="227"/>
        <v>108.20490454776217</v>
      </c>
      <c r="P1833">
        <f t="shared" si="228"/>
        <v>-12.352623969148965</v>
      </c>
      <c r="Q1833">
        <f t="shared" si="229"/>
        <v>12.268957364174083</v>
      </c>
      <c r="R1833">
        <f t="shared" si="230"/>
        <v>-1.0068193736836344</v>
      </c>
      <c r="S1833">
        <f t="shared" si="231"/>
        <v>95.852280578613204</v>
      </c>
    </row>
    <row r="1834" spans="1:19">
      <c r="A1834" s="1" t="d">
        <v>2010-03-04</v>
      </c>
      <c r="B1834">
        <v>96.174598312377896</v>
      </c>
      <c r="C1834">
        <v>95.044898071288998</v>
      </c>
      <c r="D1834">
        <v>95.868077926635706</v>
      </c>
      <c r="E1834">
        <v>95.661097106933596</v>
      </c>
      <c r="F1834">
        <v>1832</v>
      </c>
      <c r="K1834">
        <f t="shared" si="232"/>
        <v>95.661097106933596</v>
      </c>
      <c r="L1834">
        <f t="shared" si="233"/>
        <v>96.586980819702106</v>
      </c>
      <c r="M1834">
        <f t="shared" si="226"/>
        <v>-9.5860094695044973E-3</v>
      </c>
      <c r="O1834">
        <f t="shared" si="227"/>
        <v>108.20490454776217</v>
      </c>
      <c r="P1834">
        <f t="shared" si="228"/>
        <v>-12.543807440828573</v>
      </c>
      <c r="Q1834">
        <f t="shared" si="229"/>
        <v>12.268957364174083</v>
      </c>
      <c r="R1834">
        <f t="shared" si="230"/>
        <v>-1.0224020728490804</v>
      </c>
      <c r="S1834">
        <f t="shared" si="231"/>
        <v>95.661097106933596</v>
      </c>
    </row>
    <row r="1835" spans="1:19">
      <c r="A1835" s="1" t="d">
        <v>2010-03-05</v>
      </c>
      <c r="B1835">
        <v>97.407002410888694</v>
      </c>
      <c r="C1835">
        <v>95.662682266235294</v>
      </c>
      <c r="D1835">
        <v>95.668998794555606</v>
      </c>
      <c r="E1835">
        <v>97.185797348022405</v>
      </c>
      <c r="F1835">
        <v>1833</v>
      </c>
      <c r="K1835">
        <f t="shared" si="232"/>
        <v>97.185797348022405</v>
      </c>
      <c r="L1835">
        <f t="shared" si="233"/>
        <v>95.477821350097599</v>
      </c>
      <c r="M1835">
        <f t="shared" si="226"/>
        <v>1.7888719849000312E-2</v>
      </c>
      <c r="O1835">
        <f t="shared" si="227"/>
        <v>108.20490454776217</v>
      </c>
      <c r="P1835">
        <f t="shared" si="228"/>
        <v>-11.019107199739764</v>
      </c>
      <c r="Q1835">
        <f t="shared" si="229"/>
        <v>12.268957364174083</v>
      </c>
      <c r="R1835">
        <f t="shared" si="230"/>
        <v>-0.8981290644888914</v>
      </c>
      <c r="S1835">
        <f t="shared" si="231"/>
        <v>97.185797348022405</v>
      </c>
    </row>
    <row r="1836" spans="1:19">
      <c r="A1836" s="1" t="d">
        <v>2010-03-08</v>
      </c>
      <c r="B1836">
        <v>97.857302169799794</v>
      </c>
      <c r="C1836">
        <v>97.027799758911101</v>
      </c>
      <c r="D1836">
        <v>97.625037155151304</v>
      </c>
      <c r="E1836">
        <v>97.122601928710907</v>
      </c>
      <c r="F1836">
        <v>1834</v>
      </c>
      <c r="K1836">
        <f t="shared" si="232"/>
        <v>97.122601928710907</v>
      </c>
      <c r="L1836">
        <f t="shared" si="233"/>
        <v>95.763800964355397</v>
      </c>
      <c r="M1836">
        <f t="shared" si="226"/>
        <v>1.4189087637209274E-2</v>
      </c>
      <c r="O1836">
        <f t="shared" si="227"/>
        <v>108.20490454776217</v>
      </c>
      <c r="P1836">
        <f t="shared" si="228"/>
        <v>-11.082302619051262</v>
      </c>
      <c r="Q1836">
        <f t="shared" si="229"/>
        <v>12.268957364174083</v>
      </c>
      <c r="R1836">
        <f t="shared" si="230"/>
        <v>-0.90327990310016826</v>
      </c>
      <c r="S1836">
        <f t="shared" si="231"/>
        <v>97.122601928710907</v>
      </c>
    </row>
    <row r="1837" spans="1:19">
      <c r="A1837" s="1" t="d">
        <v>2010-03-09</v>
      </c>
      <c r="B1837">
        <v>97.146300964355405</v>
      </c>
      <c r="C1837">
        <v>95.992901687621995</v>
      </c>
      <c r="D1837">
        <v>97.146300964355405</v>
      </c>
      <c r="E1837">
        <v>96.719700241088802</v>
      </c>
      <c r="F1837">
        <v>1835</v>
      </c>
      <c r="K1837">
        <f t="shared" si="232"/>
        <v>96.719700241088802</v>
      </c>
      <c r="L1837">
        <f t="shared" si="233"/>
        <v>95.488091735839802</v>
      </c>
      <c r="M1837">
        <f t="shared" si="226"/>
        <v>1.2898032444256469E-2</v>
      </c>
      <c r="O1837">
        <f t="shared" si="227"/>
        <v>108.20490454776217</v>
      </c>
      <c r="P1837">
        <f t="shared" si="228"/>
        <v>-11.485204306673367</v>
      </c>
      <c r="Q1837">
        <f t="shared" si="229"/>
        <v>12.268957364174083</v>
      </c>
      <c r="R1837">
        <f t="shared" si="230"/>
        <v>-0.93611901694358224</v>
      </c>
      <c r="S1837">
        <f t="shared" si="231"/>
        <v>96.719700241088802</v>
      </c>
    </row>
    <row r="1838" spans="1:19">
      <c r="A1838" s="1" t="d">
        <v>2010-03-10</v>
      </c>
      <c r="B1838">
        <v>97.952098312377899</v>
      </c>
      <c r="C1838">
        <v>96.261498794555607</v>
      </c>
      <c r="D1838">
        <v>96.766308746337899</v>
      </c>
      <c r="E1838">
        <v>97.517601928710903</v>
      </c>
      <c r="F1838">
        <v>1836</v>
      </c>
      <c r="K1838">
        <f t="shared" si="232"/>
        <v>97.517601928710903</v>
      </c>
      <c r="L1838">
        <f t="shared" si="233"/>
        <v>95.497572555541893</v>
      </c>
      <c r="M1838">
        <f t="shared" si="226"/>
        <v>2.1152677697583888E-2</v>
      </c>
      <c r="O1838">
        <f t="shared" si="227"/>
        <v>108.20490454776217</v>
      </c>
      <c r="P1838">
        <f t="shared" si="228"/>
        <v>-10.687302619051266</v>
      </c>
      <c r="Q1838">
        <f t="shared" si="229"/>
        <v>12.268957364174083</v>
      </c>
      <c r="R1838">
        <f t="shared" si="230"/>
        <v>-0.871084828304863</v>
      </c>
      <c r="S1838">
        <f t="shared" si="231"/>
        <v>97.517601928710903</v>
      </c>
    </row>
    <row r="1839" spans="1:19">
      <c r="A1839" s="1" t="d">
        <v>2010-03-11</v>
      </c>
      <c r="B1839">
        <v>98.0548021697998</v>
      </c>
      <c r="C1839">
        <v>97.17</v>
      </c>
      <c r="D1839">
        <v>97.527082748412994</v>
      </c>
      <c r="E1839">
        <v>97.9916007232666</v>
      </c>
      <c r="F1839">
        <v>1837</v>
      </c>
      <c r="K1839">
        <f t="shared" si="232"/>
        <v>97.9916007232666</v>
      </c>
      <c r="L1839">
        <f t="shared" si="233"/>
        <v>95.852280578613204</v>
      </c>
      <c r="M1839">
        <f t="shared" si="226"/>
        <v>2.2318927956010759E-2</v>
      </c>
      <c r="O1839">
        <f t="shared" si="227"/>
        <v>108.20490454776217</v>
      </c>
      <c r="P1839">
        <f t="shared" si="228"/>
        <v>-10.213303824495569</v>
      </c>
      <c r="Q1839">
        <f t="shared" si="229"/>
        <v>12.268957364174083</v>
      </c>
      <c r="R1839">
        <f t="shared" si="230"/>
        <v>-0.83245083680206455</v>
      </c>
      <c r="S1839">
        <f t="shared" si="231"/>
        <v>97.9916007232666</v>
      </c>
    </row>
    <row r="1840" spans="1:19">
      <c r="A1840" s="1" t="d">
        <v>2010-03-12</v>
      </c>
      <c r="B1840">
        <v>98.877192459106396</v>
      </c>
      <c r="C1840">
        <v>97.697719421386694</v>
      </c>
      <c r="D1840">
        <v>97.987652893066397</v>
      </c>
      <c r="E1840">
        <v>98.473501205444293</v>
      </c>
      <c r="F1840">
        <v>1838</v>
      </c>
      <c r="K1840">
        <f t="shared" si="232"/>
        <v>98.473501205444293</v>
      </c>
      <c r="L1840">
        <f t="shared" si="233"/>
        <v>95.661097106933596</v>
      </c>
      <c r="M1840">
        <f t="shared" si="226"/>
        <v>2.9399663850466773E-2</v>
      </c>
      <c r="O1840">
        <f t="shared" si="227"/>
        <v>108.20490454776217</v>
      </c>
      <c r="P1840">
        <f t="shared" si="228"/>
        <v>-9.7314033423178756</v>
      </c>
      <c r="Q1840">
        <f t="shared" si="229"/>
        <v>12.268957364174083</v>
      </c>
      <c r="R1840">
        <f t="shared" si="230"/>
        <v>-0.79317280625116671</v>
      </c>
      <c r="S1840">
        <f t="shared" si="231"/>
        <v>98.473501205444293</v>
      </c>
    </row>
    <row r="1841" spans="1:19">
      <c r="A1841" s="1" t="d">
        <v>2010-03-15</v>
      </c>
      <c r="B1841">
        <v>98.705760192871097</v>
      </c>
      <c r="C1841">
        <v>97.437017974853504</v>
      </c>
      <c r="D1841">
        <v>98.688377685546797</v>
      </c>
      <c r="E1841">
        <v>97.580797348022401</v>
      </c>
      <c r="F1841">
        <v>1839</v>
      </c>
      <c r="K1841">
        <f t="shared" si="232"/>
        <v>97.580797348022401</v>
      </c>
      <c r="L1841">
        <f t="shared" si="233"/>
        <v>97.185797348022405</v>
      </c>
      <c r="M1841">
        <f t="shared" si="226"/>
        <v>4.0643798865538372E-3</v>
      </c>
      <c r="O1841">
        <f t="shared" si="227"/>
        <v>108.20490454776217</v>
      </c>
      <c r="P1841">
        <f t="shared" si="228"/>
        <v>-10.624107199739768</v>
      </c>
      <c r="Q1841">
        <f t="shared" si="229"/>
        <v>12.268957364174083</v>
      </c>
      <c r="R1841">
        <f t="shared" si="230"/>
        <v>-0.86593398969358615</v>
      </c>
      <c r="S1841">
        <f t="shared" si="231"/>
        <v>97.580797348022401</v>
      </c>
    </row>
    <row r="1842" spans="1:19">
      <c r="A1842" s="1" t="d">
        <v>2010-03-16</v>
      </c>
      <c r="B1842">
        <v>98.410299758911094</v>
      </c>
      <c r="C1842">
        <v>97.343800964355495</v>
      </c>
      <c r="D1842">
        <v>97.583172073364196</v>
      </c>
      <c r="E1842">
        <v>98.215958023071295</v>
      </c>
      <c r="F1842">
        <v>1840</v>
      </c>
      <c r="K1842">
        <f t="shared" si="232"/>
        <v>98.215958023071295</v>
      </c>
      <c r="L1842">
        <f t="shared" si="233"/>
        <v>97.122601928710907</v>
      </c>
      <c r="M1842">
        <f t="shared" si="226"/>
        <v>1.1257483558388737E-2</v>
      </c>
      <c r="O1842">
        <f t="shared" si="227"/>
        <v>108.20490454776217</v>
      </c>
      <c r="P1842">
        <f t="shared" si="228"/>
        <v>-9.9889465246908742</v>
      </c>
      <c r="Q1842">
        <f t="shared" si="229"/>
        <v>12.268957364174083</v>
      </c>
      <c r="R1842">
        <f t="shared" si="230"/>
        <v>-0.81416425440184959</v>
      </c>
      <c r="S1842">
        <f t="shared" si="231"/>
        <v>98.215958023071295</v>
      </c>
    </row>
    <row r="1843" spans="1:19">
      <c r="A1843" s="1" t="d">
        <v>2010-03-17</v>
      </c>
      <c r="B1843">
        <v>98.781600723266607</v>
      </c>
      <c r="C1843">
        <v>97.888902893066401</v>
      </c>
      <c r="D1843">
        <v>98.212799758911103</v>
      </c>
      <c r="E1843">
        <v>98.106148071288999</v>
      </c>
      <c r="F1843">
        <v>1841</v>
      </c>
      <c r="K1843">
        <f t="shared" si="232"/>
        <v>98.106148071288999</v>
      </c>
      <c r="L1843">
        <f t="shared" si="233"/>
        <v>96.719700241088802</v>
      </c>
      <c r="M1843">
        <f t="shared" si="226"/>
        <v>1.4334699412263063E-2</v>
      </c>
      <c r="O1843">
        <f t="shared" si="227"/>
        <v>108.20490454776217</v>
      </c>
      <c r="P1843">
        <f t="shared" si="228"/>
        <v>-10.09875647647317</v>
      </c>
      <c r="Q1843">
        <f t="shared" si="229"/>
        <v>12.268957364174083</v>
      </c>
      <c r="R1843">
        <f t="shared" si="230"/>
        <v>-0.8231144812648874</v>
      </c>
      <c r="S1843">
        <f t="shared" si="231"/>
        <v>98.106148071288999</v>
      </c>
    </row>
    <row r="1844" spans="1:19">
      <c r="A1844" s="1" t="d">
        <v>2010-03-18</v>
      </c>
      <c r="B1844">
        <v>98.117997589111297</v>
      </c>
      <c r="C1844">
        <v>96.977237396240199</v>
      </c>
      <c r="D1844">
        <v>98.070599517822203</v>
      </c>
      <c r="E1844">
        <v>97.2964028930664</v>
      </c>
      <c r="F1844">
        <v>1842</v>
      </c>
      <c r="K1844">
        <f t="shared" si="232"/>
        <v>97.2964028930664</v>
      </c>
      <c r="L1844">
        <f t="shared" si="233"/>
        <v>97.517601928710903</v>
      </c>
      <c r="M1844">
        <f t="shared" si="226"/>
        <v>-2.2682985560514846E-3</v>
      </c>
      <c r="O1844">
        <f t="shared" si="227"/>
        <v>108.20490454776217</v>
      </c>
      <c r="P1844">
        <f t="shared" si="228"/>
        <v>-10.908501654695769</v>
      </c>
      <c r="Q1844">
        <f t="shared" si="229"/>
        <v>12.268957364174083</v>
      </c>
      <c r="R1844">
        <f t="shared" si="230"/>
        <v>-0.88911399158897497</v>
      </c>
      <c r="S1844">
        <f t="shared" si="231"/>
        <v>97.2964028930664</v>
      </c>
    </row>
    <row r="1845" spans="1:19">
      <c r="A1845" s="1" t="d">
        <v>2010-03-19</v>
      </c>
      <c r="B1845">
        <v>97.422799758911097</v>
      </c>
      <c r="C1845">
        <v>96.561702651977498</v>
      </c>
      <c r="D1845">
        <v>97.289290771484303</v>
      </c>
      <c r="E1845">
        <v>96.790797348022394</v>
      </c>
      <c r="F1845">
        <v>1843</v>
      </c>
      <c r="K1845">
        <f t="shared" si="232"/>
        <v>96.790797348022394</v>
      </c>
      <c r="L1845">
        <f t="shared" si="233"/>
        <v>97.9916007232666</v>
      </c>
      <c r="M1845">
        <f t="shared" si="226"/>
        <v>-1.2254145930683746E-2</v>
      </c>
      <c r="O1845">
        <f t="shared" si="227"/>
        <v>108.20490454776217</v>
      </c>
      <c r="P1845">
        <f t="shared" si="228"/>
        <v>-11.414107199739775</v>
      </c>
      <c r="Q1845">
        <f t="shared" si="229"/>
        <v>12.268957364174083</v>
      </c>
      <c r="R1845">
        <f t="shared" si="230"/>
        <v>-0.93032413928419788</v>
      </c>
      <c r="S1845">
        <f t="shared" si="231"/>
        <v>96.790797348022394</v>
      </c>
    </row>
    <row r="1846" spans="1:19">
      <c r="A1846" s="1" t="d">
        <v>2010-03-22</v>
      </c>
      <c r="B1846">
        <v>96.847682266235296</v>
      </c>
      <c r="C1846">
        <v>95.6484580230712</v>
      </c>
      <c r="D1846">
        <v>96.537208023071202</v>
      </c>
      <c r="E1846">
        <v>96.814502410888693</v>
      </c>
      <c r="F1846">
        <v>1844</v>
      </c>
      <c r="K1846">
        <f t="shared" si="232"/>
        <v>96.814502410888693</v>
      </c>
      <c r="L1846">
        <f t="shared" si="233"/>
        <v>98.473501205444293</v>
      </c>
      <c r="M1846">
        <f t="shared" si="226"/>
        <v>-1.6847159634290287E-2</v>
      </c>
      <c r="O1846">
        <f t="shared" si="227"/>
        <v>108.20490454776217</v>
      </c>
      <c r="P1846">
        <f t="shared" si="228"/>
        <v>-11.390402136873476</v>
      </c>
      <c r="Q1846">
        <f t="shared" si="229"/>
        <v>12.268957364174083</v>
      </c>
      <c r="R1846">
        <f t="shared" si="230"/>
        <v>-0.92839202213987404</v>
      </c>
      <c r="S1846">
        <f t="shared" si="231"/>
        <v>96.814502410888693</v>
      </c>
    </row>
    <row r="1847" spans="1:19">
      <c r="A1847" s="1" t="d">
        <v>2010-03-23</v>
      </c>
      <c r="B1847">
        <v>96.822398071289001</v>
      </c>
      <c r="C1847">
        <v>96.112982025146493</v>
      </c>
      <c r="D1847">
        <v>96.809758987426704</v>
      </c>
      <c r="E1847">
        <v>96.127200241088801</v>
      </c>
      <c r="F1847">
        <v>1845</v>
      </c>
      <c r="K1847">
        <f t="shared" si="232"/>
        <v>96.127200241088801</v>
      </c>
      <c r="L1847">
        <f t="shared" si="233"/>
        <v>97.580797348022401</v>
      </c>
      <c r="M1847">
        <f t="shared" si="226"/>
        <v>-1.4896343813930346E-2</v>
      </c>
      <c r="O1847">
        <f t="shared" si="227"/>
        <v>108.20490454776217</v>
      </c>
      <c r="P1847">
        <f t="shared" si="228"/>
        <v>-12.077704306673368</v>
      </c>
      <c r="Q1847">
        <f t="shared" si="229"/>
        <v>12.268957364174083</v>
      </c>
      <c r="R1847">
        <f t="shared" si="230"/>
        <v>-0.98441162913654079</v>
      </c>
      <c r="S1847">
        <f t="shared" si="231"/>
        <v>96.127200241088801</v>
      </c>
    </row>
    <row r="1848" spans="1:19">
      <c r="A1848" s="1" t="d">
        <v>2010-03-24</v>
      </c>
      <c r="B1848">
        <v>97.177112121581999</v>
      </c>
      <c r="C1848">
        <v>95.9217985534668</v>
      </c>
      <c r="D1848">
        <v>96.157221832275397</v>
      </c>
      <c r="E1848">
        <v>96.893501205444295</v>
      </c>
      <c r="F1848">
        <v>1846</v>
      </c>
      <c r="K1848">
        <f t="shared" si="232"/>
        <v>96.893501205444295</v>
      </c>
      <c r="L1848">
        <f t="shared" si="233"/>
        <v>98.215958023071295</v>
      </c>
      <c r="M1848">
        <f t="shared" si="226"/>
        <v>-1.3464785603540586E-2</v>
      </c>
      <c r="O1848">
        <f t="shared" si="227"/>
        <v>108.20490454776217</v>
      </c>
      <c r="P1848">
        <f t="shared" si="228"/>
        <v>-11.311403342317874</v>
      </c>
      <c r="Q1848">
        <f t="shared" si="229"/>
        <v>12.268957364174083</v>
      </c>
      <c r="R1848">
        <f t="shared" si="230"/>
        <v>-0.92195310543238895</v>
      </c>
      <c r="S1848">
        <f t="shared" si="231"/>
        <v>96.893501205444295</v>
      </c>
    </row>
    <row r="1849" spans="1:19">
      <c r="A1849" s="1" t="d">
        <v>2010-03-25</v>
      </c>
      <c r="B1849">
        <v>97.852558746337806</v>
      </c>
      <c r="C1849">
        <v>96.593297348022404</v>
      </c>
      <c r="D1849">
        <v>96.901402893066404</v>
      </c>
      <c r="E1849">
        <v>97.230037155151294</v>
      </c>
      <c r="F1849">
        <v>1847</v>
      </c>
      <c r="K1849">
        <f t="shared" si="232"/>
        <v>97.230037155151294</v>
      </c>
      <c r="L1849">
        <f t="shared" si="233"/>
        <v>98.106148071288999</v>
      </c>
      <c r="M1849">
        <f t="shared" si="226"/>
        <v>-8.9302345812320993E-3</v>
      </c>
      <c r="O1849">
        <f t="shared" si="227"/>
        <v>108.20490454776217</v>
      </c>
      <c r="P1849">
        <f t="shared" si="228"/>
        <v>-10.974867392610875</v>
      </c>
      <c r="Q1849">
        <f t="shared" si="229"/>
        <v>12.268957364174083</v>
      </c>
      <c r="R1849">
        <f t="shared" si="230"/>
        <v>-0.89452323183206994</v>
      </c>
      <c r="S1849">
        <f t="shared" si="231"/>
        <v>97.230037155151294</v>
      </c>
    </row>
    <row r="1850" spans="1:19">
      <c r="A1850" s="1" t="d">
        <v>2010-03-26</v>
      </c>
      <c r="B1850">
        <v>98.086402893066406</v>
      </c>
      <c r="C1850">
        <v>97.17</v>
      </c>
      <c r="D1850">
        <v>97.237149276733405</v>
      </c>
      <c r="E1850">
        <v>97.9916007232666</v>
      </c>
      <c r="F1850">
        <v>1848</v>
      </c>
      <c r="K1850">
        <f t="shared" si="232"/>
        <v>97.9916007232666</v>
      </c>
      <c r="L1850">
        <f t="shared" si="233"/>
        <v>97.2964028930664</v>
      </c>
      <c r="M1850">
        <f t="shared" si="226"/>
        <v>7.1451544921372623E-3</v>
      </c>
      <c r="O1850">
        <f t="shared" si="227"/>
        <v>108.20490454776217</v>
      </c>
      <c r="P1850">
        <f t="shared" si="228"/>
        <v>-10.213303824495569</v>
      </c>
      <c r="Q1850">
        <f t="shared" si="229"/>
        <v>12.268957364174083</v>
      </c>
      <c r="R1850">
        <f t="shared" si="230"/>
        <v>-0.83245083680206455</v>
      </c>
      <c r="S1850">
        <f t="shared" si="231"/>
        <v>97.9916007232666</v>
      </c>
    </row>
    <row r="1851" spans="1:19">
      <c r="A1851" s="1" t="d">
        <v>2010-03-28</v>
      </c>
      <c r="B1851">
        <v>98.791081542968698</v>
      </c>
      <c r="C1851">
        <v>98.031097106933601</v>
      </c>
      <c r="D1851">
        <v>98.182778167724607</v>
      </c>
      <c r="E1851">
        <v>98.477449035644497</v>
      </c>
      <c r="F1851">
        <v>1849</v>
      </c>
      <c r="K1851">
        <f t="shared" si="232"/>
        <v>98.477449035644497</v>
      </c>
      <c r="L1851">
        <f t="shared" si="233"/>
        <v>96.790797348022394</v>
      </c>
      <c r="M1851">
        <f t="shared" si="226"/>
        <v>1.742574432523325E-2</v>
      </c>
      <c r="O1851">
        <f t="shared" si="227"/>
        <v>108.20490454776217</v>
      </c>
      <c r="P1851">
        <f t="shared" si="228"/>
        <v>-9.7274555121176718</v>
      </c>
      <c r="Q1851">
        <f t="shared" si="229"/>
        <v>12.268957364174083</v>
      </c>
      <c r="R1851">
        <f t="shared" si="230"/>
        <v>-0.79285103235604082</v>
      </c>
      <c r="S1851">
        <f t="shared" si="231"/>
        <v>98.477449035644497</v>
      </c>
    </row>
    <row r="1852" spans="1:19">
      <c r="A1852" s="1" t="d">
        <v>2010-03-29</v>
      </c>
      <c r="B1852">
        <v>99.081798553466797</v>
      </c>
      <c r="C1852">
        <v>98.086402893066406</v>
      </c>
      <c r="D1852">
        <v>98.473501205444293</v>
      </c>
      <c r="E1852">
        <v>98.418991012573201</v>
      </c>
      <c r="F1852">
        <v>1850</v>
      </c>
      <c r="K1852">
        <f t="shared" si="232"/>
        <v>98.418991012573201</v>
      </c>
      <c r="L1852">
        <f t="shared" si="233"/>
        <v>96.814502410888693</v>
      </c>
      <c r="M1852">
        <f t="shared" si="226"/>
        <v>1.6572812561437722E-2</v>
      </c>
      <c r="O1852">
        <f t="shared" si="227"/>
        <v>108.20490454776217</v>
      </c>
      <c r="P1852">
        <f t="shared" si="228"/>
        <v>-9.7859135351889677</v>
      </c>
      <c r="Q1852">
        <f t="shared" si="229"/>
        <v>12.268957364174083</v>
      </c>
      <c r="R1852">
        <f t="shared" si="230"/>
        <v>-0.79761574229317012</v>
      </c>
      <c r="S1852">
        <f t="shared" si="231"/>
        <v>98.418991012573201</v>
      </c>
    </row>
    <row r="1853" spans="1:19">
      <c r="A1853" s="1" t="d">
        <v>2010-03-30</v>
      </c>
      <c r="B1853">
        <v>99.966600723266595</v>
      </c>
      <c r="C1853">
        <v>98.320241012573206</v>
      </c>
      <c r="D1853">
        <v>98.416622314453093</v>
      </c>
      <c r="E1853">
        <v>99.808597106933505</v>
      </c>
      <c r="F1853">
        <v>1851</v>
      </c>
      <c r="K1853">
        <f t="shared" si="232"/>
        <v>99.808597106933505</v>
      </c>
      <c r="L1853">
        <f t="shared" si="233"/>
        <v>96.127200241088801</v>
      </c>
      <c r="M1853">
        <f t="shared" si="226"/>
        <v>3.8297140212257164E-2</v>
      </c>
      <c r="O1853">
        <f t="shared" si="227"/>
        <v>108.20490454776217</v>
      </c>
      <c r="P1853">
        <f t="shared" si="228"/>
        <v>-8.3963074408286644</v>
      </c>
      <c r="Q1853">
        <f t="shared" si="229"/>
        <v>12.268957364174083</v>
      </c>
      <c r="R1853">
        <f t="shared" si="230"/>
        <v>-0.68435378749837916</v>
      </c>
      <c r="S1853">
        <f t="shared" si="231"/>
        <v>99.808597106933505</v>
      </c>
    </row>
    <row r="1854" spans="1:19">
      <c r="A1854" s="1" t="d">
        <v>2010-03-31</v>
      </c>
      <c r="B1854">
        <v>100.759758987426</v>
      </c>
      <c r="C1854">
        <v>99.500497589111305</v>
      </c>
      <c r="D1854">
        <v>99.871798553466803</v>
      </c>
      <c r="E1854">
        <v>100.693399276733</v>
      </c>
      <c r="F1854">
        <v>1852</v>
      </c>
      <c r="K1854">
        <f t="shared" si="232"/>
        <v>100.693399276733</v>
      </c>
      <c r="L1854">
        <f t="shared" si="233"/>
        <v>96.893501205444295</v>
      </c>
      <c r="M1854">
        <f t="shared" si="226"/>
        <v>3.9217264563819798E-2</v>
      </c>
      <c r="O1854">
        <f t="shared" si="227"/>
        <v>108.20490454776217</v>
      </c>
      <c r="P1854">
        <f t="shared" si="228"/>
        <v>-7.511505271029165</v>
      </c>
      <c r="Q1854">
        <f t="shared" si="229"/>
        <v>12.268957364174083</v>
      </c>
      <c r="R1854">
        <f t="shared" si="230"/>
        <v>-0.61223664310409165</v>
      </c>
      <c r="S1854">
        <f t="shared" si="231"/>
        <v>100.693399276733</v>
      </c>
    </row>
    <row r="1855" spans="1:19">
      <c r="A1855" s="1" t="d">
        <v>2010-04-01</v>
      </c>
      <c r="B1855">
        <v>100.97701019287101</v>
      </c>
      <c r="C1855">
        <v>100.44059951782199</v>
      </c>
      <c r="D1855">
        <v>100.708407058715</v>
      </c>
      <c r="E1855">
        <v>100.89089927673299</v>
      </c>
      <c r="F1855">
        <v>1853</v>
      </c>
      <c r="K1855">
        <f t="shared" si="232"/>
        <v>100.89089927673299</v>
      </c>
      <c r="L1855">
        <f t="shared" si="233"/>
        <v>97.230037155151294</v>
      </c>
      <c r="M1855">
        <f t="shared" si="226"/>
        <v>3.7651555308366502E-2</v>
      </c>
      <c r="O1855">
        <f t="shared" si="227"/>
        <v>108.20490454776217</v>
      </c>
      <c r="P1855">
        <f t="shared" si="228"/>
        <v>-7.3140052710291741</v>
      </c>
      <c r="Q1855">
        <f t="shared" si="229"/>
        <v>12.268957364174083</v>
      </c>
      <c r="R1855">
        <f t="shared" si="230"/>
        <v>-0.59613910570643958</v>
      </c>
      <c r="S1855">
        <f t="shared" si="231"/>
        <v>100.89089927673299</v>
      </c>
    </row>
    <row r="1856" spans="1:19">
      <c r="A1856" s="1" t="d">
        <v>2010-04-04</v>
      </c>
      <c r="B1856">
        <v>100.964371109008</v>
      </c>
      <c r="C1856">
        <v>100.27075241088799</v>
      </c>
      <c r="D1856">
        <v>100.819802169799</v>
      </c>
      <c r="E1856">
        <v>100.514860916137</v>
      </c>
      <c r="F1856">
        <v>1854</v>
      </c>
      <c r="K1856">
        <f t="shared" si="232"/>
        <v>100.514860916137</v>
      </c>
      <c r="L1856">
        <f t="shared" si="233"/>
        <v>97.9916007232666</v>
      </c>
      <c r="M1856">
        <f t="shared" si="226"/>
        <v>2.5749759920712156E-2</v>
      </c>
      <c r="O1856">
        <f t="shared" si="227"/>
        <v>108.20490454776217</v>
      </c>
      <c r="P1856">
        <f t="shared" si="228"/>
        <v>-7.6900436316251728</v>
      </c>
      <c r="Q1856">
        <f t="shared" si="229"/>
        <v>12.268957364174083</v>
      </c>
      <c r="R1856">
        <f t="shared" si="230"/>
        <v>-0.62678868328945803</v>
      </c>
      <c r="S1856">
        <f t="shared" si="231"/>
        <v>100.514860916137</v>
      </c>
    </row>
    <row r="1857" spans="1:19">
      <c r="A1857" s="1" t="d">
        <v>2010-04-05</v>
      </c>
      <c r="B1857">
        <v>100.596228408813</v>
      </c>
      <c r="C1857">
        <v>99.026498794555593</v>
      </c>
      <c r="D1857">
        <v>100.535401687622</v>
      </c>
      <c r="E1857">
        <v>99.269817733764597</v>
      </c>
      <c r="F1857">
        <v>1855</v>
      </c>
      <c r="K1857">
        <f t="shared" si="232"/>
        <v>99.269817733764597</v>
      </c>
      <c r="L1857">
        <f t="shared" si="233"/>
        <v>98.477449035644497</v>
      </c>
      <c r="M1857">
        <f t="shared" si="226"/>
        <v>8.0461943915026701E-3</v>
      </c>
      <c r="O1857">
        <f t="shared" si="227"/>
        <v>108.20490454776217</v>
      </c>
      <c r="P1857">
        <f t="shared" si="228"/>
        <v>-8.9350868139975717</v>
      </c>
      <c r="Q1857">
        <f t="shared" si="229"/>
        <v>12.268957364174083</v>
      </c>
      <c r="R1857">
        <f t="shared" si="230"/>
        <v>-0.72826781842835597</v>
      </c>
      <c r="S1857">
        <f t="shared" si="231"/>
        <v>99.269817733764597</v>
      </c>
    </row>
    <row r="1858" spans="1:19">
      <c r="A1858" s="1" t="d">
        <v>2010-04-06</v>
      </c>
      <c r="B1858">
        <v>99.642697830200106</v>
      </c>
      <c r="C1858">
        <v>98.228597106933506</v>
      </c>
      <c r="D1858">
        <v>99.283252410888693</v>
      </c>
      <c r="E1858">
        <v>98.370797348022407</v>
      </c>
      <c r="F1858">
        <v>1856</v>
      </c>
      <c r="K1858">
        <f t="shared" si="232"/>
        <v>98.370797348022407</v>
      </c>
      <c r="L1858">
        <f t="shared" si="233"/>
        <v>98.418991012573201</v>
      </c>
      <c r="M1858">
        <f t="shared" si="226"/>
        <v>-4.8967850670855739E-4</v>
      </c>
      <c r="O1858">
        <f t="shared" si="227"/>
        <v>108.20490454776217</v>
      </c>
      <c r="P1858">
        <f t="shared" si="228"/>
        <v>-9.834107199739762</v>
      </c>
      <c r="Q1858">
        <f t="shared" si="229"/>
        <v>12.268957364174083</v>
      </c>
      <c r="R1858">
        <f t="shared" si="230"/>
        <v>-0.80154384010297441</v>
      </c>
      <c r="S1858">
        <f t="shared" si="231"/>
        <v>98.370797348022407</v>
      </c>
    </row>
    <row r="1859" spans="1:19">
      <c r="A1859" s="1" t="d">
        <v>2010-04-07</v>
      </c>
      <c r="B1859">
        <v>98.615701446533194</v>
      </c>
      <c r="C1859">
        <v>97.515227203369093</v>
      </c>
      <c r="D1859">
        <v>98.321030578613204</v>
      </c>
      <c r="E1859">
        <v>98.592791976928694</v>
      </c>
      <c r="F1859">
        <v>1857</v>
      </c>
      <c r="K1859">
        <f t="shared" si="232"/>
        <v>98.592791976928694</v>
      </c>
      <c r="L1859">
        <f t="shared" si="233"/>
        <v>99.808597106933505</v>
      </c>
      <c r="M1859">
        <f t="shared" ref="M1859:M1922" si="234">K1859/L1859-1</f>
        <v>-1.2181366788496351E-2</v>
      </c>
      <c r="O1859">
        <f t="shared" ref="O1859:O1922" si="235">SUM($E$2:$E$2188)/COUNTA($E$2:$E$2188)</f>
        <v>108.20490454776217</v>
      </c>
      <c r="P1859">
        <f t="shared" ref="P1859:P1922" si="236">E1859-O1859</f>
        <v>-9.6121125708334745</v>
      </c>
      <c r="Q1859">
        <f t="shared" ref="Q1859:Q1922" si="237">$E$2189</f>
        <v>12.268957364174083</v>
      </c>
      <c r="R1859">
        <f t="shared" ref="R1859:R1922" si="238">P1859/Q1859</f>
        <v>-0.78344983078197683</v>
      </c>
      <c r="S1859">
        <f t="shared" ref="S1859:S1922" si="239">R1859*Q1859+O1859</f>
        <v>98.592791976928694</v>
      </c>
    </row>
    <row r="1860" spans="1:19">
      <c r="A1860" s="1" t="d">
        <v>2010-04-08</v>
      </c>
      <c r="B1860">
        <v>99.374100723266594</v>
      </c>
      <c r="C1860">
        <v>98.576199035644507</v>
      </c>
      <c r="D1860">
        <v>98.6022727966308</v>
      </c>
      <c r="E1860">
        <v>99.350401687621996</v>
      </c>
      <c r="F1860">
        <v>1858</v>
      </c>
      <c r="K1860">
        <f t="shared" si="232"/>
        <v>99.350401687621996</v>
      </c>
      <c r="L1860">
        <f t="shared" si="233"/>
        <v>100.693399276733</v>
      </c>
      <c r="M1860">
        <f t="shared" si="234"/>
        <v>-1.3337493805528289E-2</v>
      </c>
      <c r="O1860">
        <f t="shared" si="235"/>
        <v>108.20490454776217</v>
      </c>
      <c r="P1860">
        <f t="shared" si="236"/>
        <v>-8.8545028601401725</v>
      </c>
      <c r="Q1860">
        <f t="shared" si="237"/>
        <v>12.268957364174083</v>
      </c>
      <c r="R1860">
        <f t="shared" si="238"/>
        <v>-0.72169970090496249</v>
      </c>
      <c r="S1860">
        <f t="shared" si="239"/>
        <v>99.350401687621996</v>
      </c>
    </row>
    <row r="1861" spans="1:19">
      <c r="A1861" s="1" t="d">
        <v>2010-04-11</v>
      </c>
      <c r="B1861">
        <v>100.659429855346</v>
      </c>
      <c r="C1861">
        <v>99.993458023071199</v>
      </c>
      <c r="D1861">
        <v>100.300767974853</v>
      </c>
      <c r="E1861">
        <v>100.07720024108799</v>
      </c>
      <c r="F1861">
        <v>1859</v>
      </c>
      <c r="K1861">
        <f t="shared" si="232"/>
        <v>100.07720024108799</v>
      </c>
      <c r="L1861">
        <f t="shared" si="233"/>
        <v>100.89089927673299</v>
      </c>
      <c r="M1861">
        <f t="shared" si="234"/>
        <v>-8.0651380994544164E-3</v>
      </c>
      <c r="O1861">
        <f t="shared" si="235"/>
        <v>108.20490454776217</v>
      </c>
      <c r="P1861">
        <f t="shared" si="236"/>
        <v>-8.1277043066741754</v>
      </c>
      <c r="Q1861">
        <f t="shared" si="237"/>
        <v>12.268957364174083</v>
      </c>
      <c r="R1861">
        <f t="shared" si="238"/>
        <v>-0.66246088118355062</v>
      </c>
      <c r="S1861">
        <f t="shared" si="239"/>
        <v>100.07720024108799</v>
      </c>
    </row>
    <row r="1862" spans="1:19">
      <c r="A1862" s="1" t="d">
        <v>2010-04-12</v>
      </c>
      <c r="B1862">
        <v>100.32842086791899</v>
      </c>
      <c r="C1862">
        <v>99.295101928710906</v>
      </c>
      <c r="D1862">
        <v>100.060607299804</v>
      </c>
      <c r="E1862">
        <v>100.17516067504801</v>
      </c>
      <c r="F1862">
        <v>1860</v>
      </c>
      <c r="K1862">
        <f t="shared" si="232"/>
        <v>100.17516067504801</v>
      </c>
      <c r="L1862">
        <f t="shared" si="233"/>
        <v>100.514860916137</v>
      </c>
      <c r="M1862">
        <f t="shared" si="234"/>
        <v>-3.3796021602459092E-3</v>
      </c>
      <c r="O1862">
        <f t="shared" si="235"/>
        <v>108.20490454776217</v>
      </c>
      <c r="P1862">
        <f t="shared" si="236"/>
        <v>-8.0297438727141639</v>
      </c>
      <c r="Q1862">
        <f t="shared" si="237"/>
        <v>12.268957364174083</v>
      </c>
      <c r="R1862">
        <f t="shared" si="238"/>
        <v>-0.65447646726374509</v>
      </c>
      <c r="S1862">
        <f t="shared" si="239"/>
        <v>100.17516067504801</v>
      </c>
    </row>
    <row r="1863" spans="1:19">
      <c r="A1863" s="1" t="d">
        <v>2010-04-13</v>
      </c>
      <c r="B1863">
        <v>100.84586990356399</v>
      </c>
      <c r="C1863">
        <v>100.203597106933</v>
      </c>
      <c r="D1863">
        <v>100.228091735839</v>
      </c>
      <c r="E1863">
        <v>100.661798553466</v>
      </c>
      <c r="F1863">
        <v>1861</v>
      </c>
      <c r="K1863">
        <f t="shared" si="232"/>
        <v>100.661798553466</v>
      </c>
      <c r="L1863">
        <f t="shared" si="233"/>
        <v>99.269817733764597</v>
      </c>
      <c r="M1863">
        <f t="shared" si="234"/>
        <v>1.4022195783965241E-2</v>
      </c>
      <c r="O1863">
        <f t="shared" si="235"/>
        <v>108.20490454776217</v>
      </c>
      <c r="P1863">
        <f t="shared" si="236"/>
        <v>-7.5431059942961696</v>
      </c>
      <c r="Q1863">
        <f t="shared" si="237"/>
        <v>12.268957364174083</v>
      </c>
      <c r="R1863">
        <f t="shared" si="238"/>
        <v>-0.61481230803869158</v>
      </c>
      <c r="S1863">
        <f t="shared" si="239"/>
        <v>100.661798553466</v>
      </c>
    </row>
    <row r="1864" spans="1:19">
      <c r="A1864" s="1" t="d">
        <v>2010-04-14</v>
      </c>
      <c r="B1864">
        <v>100.83480995178201</v>
      </c>
      <c r="C1864">
        <v>99.397799758911106</v>
      </c>
      <c r="D1864">
        <v>100.66496284484801</v>
      </c>
      <c r="E1864">
        <v>99.7532973480224</v>
      </c>
      <c r="F1864">
        <v>1862</v>
      </c>
      <c r="K1864">
        <f t="shared" si="232"/>
        <v>99.7532973480224</v>
      </c>
      <c r="L1864">
        <f t="shared" si="233"/>
        <v>98.370797348022407</v>
      </c>
      <c r="M1864">
        <f t="shared" si="234"/>
        <v>1.4053967613059992E-2</v>
      </c>
      <c r="O1864">
        <f t="shared" si="235"/>
        <v>108.20490454776217</v>
      </c>
      <c r="P1864">
        <f t="shared" si="236"/>
        <v>-8.4516071997397688</v>
      </c>
      <c r="Q1864">
        <f t="shared" si="237"/>
        <v>12.268957364174083</v>
      </c>
      <c r="R1864">
        <f t="shared" si="238"/>
        <v>-0.68886107831940535</v>
      </c>
      <c r="S1864">
        <f t="shared" si="239"/>
        <v>99.7532973480224</v>
      </c>
    </row>
    <row r="1865" spans="1:19">
      <c r="A1865" s="1" t="d">
        <v>2010-04-15</v>
      </c>
      <c r="B1865">
        <v>99.799911880493099</v>
      </c>
      <c r="C1865">
        <v>97.857302169799794</v>
      </c>
      <c r="D1865">
        <v>99.7532973480224</v>
      </c>
      <c r="E1865">
        <v>98.2997002410888</v>
      </c>
      <c r="F1865">
        <v>1863</v>
      </c>
      <c r="K1865">
        <f t="shared" ref="K1865:K1928" si="240">E1865</f>
        <v>98.2997002410888</v>
      </c>
      <c r="L1865">
        <f t="shared" ref="L1865:L1928" si="241">E1859</f>
        <v>98.592791976928694</v>
      </c>
      <c r="M1865">
        <f t="shared" si="234"/>
        <v>-2.9727501368302933E-3</v>
      </c>
      <c r="O1865">
        <f t="shared" si="235"/>
        <v>108.20490454776217</v>
      </c>
      <c r="P1865">
        <f t="shared" si="236"/>
        <v>-9.9052043066733688</v>
      </c>
      <c r="Q1865">
        <f t="shared" si="237"/>
        <v>12.268957364174083</v>
      </c>
      <c r="R1865">
        <f t="shared" si="238"/>
        <v>-0.80733871776235999</v>
      </c>
      <c r="S1865">
        <f t="shared" si="239"/>
        <v>98.2997002410888</v>
      </c>
    </row>
    <row r="1866" spans="1:19">
      <c r="A1866" s="1" t="d">
        <v>2010-04-18</v>
      </c>
      <c r="B1866">
        <v>98.573040771484401</v>
      </c>
      <c r="C1866">
        <v>97.292449035644495</v>
      </c>
      <c r="D1866">
        <v>97.952098312377899</v>
      </c>
      <c r="E1866">
        <v>98.528800964355398</v>
      </c>
      <c r="F1866">
        <v>1864</v>
      </c>
      <c r="K1866">
        <f t="shared" si="240"/>
        <v>98.528800964355398</v>
      </c>
      <c r="L1866">
        <f t="shared" si="241"/>
        <v>99.350401687621996</v>
      </c>
      <c r="M1866">
        <f t="shared" si="234"/>
        <v>-8.2697272412635137E-3</v>
      </c>
      <c r="O1866">
        <f t="shared" si="235"/>
        <v>108.20490454776217</v>
      </c>
      <c r="P1866">
        <f t="shared" si="236"/>
        <v>-9.6761035834067712</v>
      </c>
      <c r="Q1866">
        <f t="shared" si="237"/>
        <v>12.268957364174083</v>
      </c>
      <c r="R1866">
        <f t="shared" si="238"/>
        <v>-0.78866551543014052</v>
      </c>
      <c r="S1866">
        <f t="shared" si="239"/>
        <v>98.528800964355398</v>
      </c>
    </row>
    <row r="1867" spans="1:19">
      <c r="A1867" s="1" t="d">
        <v>2010-04-19</v>
      </c>
      <c r="B1867">
        <v>99.216097106933503</v>
      </c>
      <c r="C1867">
        <v>98.347098312377895</v>
      </c>
      <c r="D1867">
        <v>98.500358505248997</v>
      </c>
      <c r="E1867">
        <v>98.875607299804699</v>
      </c>
      <c r="F1867">
        <v>1865</v>
      </c>
      <c r="K1867">
        <f t="shared" si="240"/>
        <v>98.875607299804699</v>
      </c>
      <c r="L1867">
        <f t="shared" si="241"/>
        <v>100.07720024108799</v>
      </c>
      <c r="M1867">
        <f t="shared" si="234"/>
        <v>-1.2006660242179334E-2</v>
      </c>
      <c r="O1867">
        <f t="shared" si="235"/>
        <v>108.20490454776217</v>
      </c>
      <c r="P1867">
        <f t="shared" si="236"/>
        <v>-9.3292972479574701</v>
      </c>
      <c r="Q1867">
        <f t="shared" si="237"/>
        <v>12.268957364174083</v>
      </c>
      <c r="R1867">
        <f t="shared" si="238"/>
        <v>-0.76039853844463134</v>
      </c>
      <c r="S1867">
        <f t="shared" si="239"/>
        <v>98.875607299804699</v>
      </c>
    </row>
    <row r="1868" spans="1:19">
      <c r="A1868" s="1" t="d">
        <v>2010-04-20</v>
      </c>
      <c r="B1868">
        <v>99.145789566039994</v>
      </c>
      <c r="C1868">
        <v>98.197791976928698</v>
      </c>
      <c r="D1868">
        <v>98.862968215942402</v>
      </c>
      <c r="E1868">
        <v>98.418201446533203</v>
      </c>
      <c r="F1868">
        <v>1866</v>
      </c>
      <c r="K1868">
        <f t="shared" si="240"/>
        <v>98.418201446533203</v>
      </c>
      <c r="L1868">
        <f t="shared" si="241"/>
        <v>100.17516067504801</v>
      </c>
      <c r="M1868">
        <f t="shared" si="234"/>
        <v>-1.7538871080168161E-2</v>
      </c>
      <c r="O1868">
        <f t="shared" si="235"/>
        <v>108.20490454776217</v>
      </c>
      <c r="P1868">
        <f t="shared" si="236"/>
        <v>-9.7867031012289658</v>
      </c>
      <c r="Q1868">
        <f t="shared" si="237"/>
        <v>12.268957364174083</v>
      </c>
      <c r="R1868">
        <f t="shared" si="238"/>
        <v>-0.7976800970721919</v>
      </c>
      <c r="S1868">
        <f t="shared" si="239"/>
        <v>98.418201446533203</v>
      </c>
    </row>
    <row r="1869" spans="1:19">
      <c r="A1869" s="1" t="d">
        <v>2010-04-21</v>
      </c>
      <c r="B1869">
        <v>98.828209228515604</v>
      </c>
      <c r="C1869">
        <v>97.421220626831001</v>
      </c>
      <c r="D1869">
        <v>98.422938842773405</v>
      </c>
      <c r="E1869">
        <v>97.899167251586903</v>
      </c>
      <c r="F1869">
        <v>1867</v>
      </c>
      <c r="K1869">
        <f t="shared" si="240"/>
        <v>97.899167251586903</v>
      </c>
      <c r="L1869">
        <f t="shared" si="241"/>
        <v>100.661798553466</v>
      </c>
      <c r="M1869">
        <f t="shared" si="234"/>
        <v>-2.7444684493807658E-2</v>
      </c>
      <c r="O1869">
        <f t="shared" si="235"/>
        <v>108.20490454776217</v>
      </c>
      <c r="P1869">
        <f t="shared" si="236"/>
        <v>-10.305737296175266</v>
      </c>
      <c r="Q1869">
        <f t="shared" si="237"/>
        <v>12.268957364174083</v>
      </c>
      <c r="R1869">
        <f t="shared" si="238"/>
        <v>-0.83998476726869153</v>
      </c>
      <c r="S1869">
        <f t="shared" si="239"/>
        <v>97.899167251586903</v>
      </c>
    </row>
    <row r="1870" spans="1:19">
      <c r="A1870" s="1" t="d">
        <v>2010-04-22</v>
      </c>
      <c r="B1870">
        <v>99.571600723266599</v>
      </c>
      <c r="C1870">
        <v>97.486001205444296</v>
      </c>
      <c r="D1870">
        <v>97.904700241088804</v>
      </c>
      <c r="E1870">
        <v>99.326702651977499</v>
      </c>
      <c r="F1870">
        <v>1868</v>
      </c>
      <c r="K1870">
        <f t="shared" si="240"/>
        <v>99.326702651977499</v>
      </c>
      <c r="L1870">
        <f t="shared" si="241"/>
        <v>99.7532973480224</v>
      </c>
      <c r="M1870">
        <f t="shared" si="234"/>
        <v>-4.276497192434503E-3</v>
      </c>
      <c r="O1870">
        <f t="shared" si="235"/>
        <v>108.20490454776217</v>
      </c>
      <c r="P1870">
        <f t="shared" si="236"/>
        <v>-8.8782018957846702</v>
      </c>
      <c r="Q1870">
        <f t="shared" si="237"/>
        <v>12.268957364174083</v>
      </c>
      <c r="R1870">
        <f t="shared" si="238"/>
        <v>-0.72363132679142128</v>
      </c>
      <c r="S1870">
        <f t="shared" si="239"/>
        <v>99.326702651977499</v>
      </c>
    </row>
    <row r="1871" spans="1:19">
      <c r="A1871" s="1" t="d">
        <v>2010-04-25</v>
      </c>
      <c r="B1871">
        <v>99.735920867919901</v>
      </c>
      <c r="C1871">
        <v>98.781600723266607</v>
      </c>
      <c r="D1871">
        <v>99.3029975891113</v>
      </c>
      <c r="E1871">
        <v>99.389108505248998</v>
      </c>
      <c r="F1871">
        <v>1869</v>
      </c>
      <c r="K1871">
        <f t="shared" si="240"/>
        <v>99.389108505248998</v>
      </c>
      <c r="L1871">
        <f t="shared" si="241"/>
        <v>98.2997002410888</v>
      </c>
      <c r="M1871">
        <f t="shared" si="234"/>
        <v>1.1082518679999209E-2</v>
      </c>
      <c r="O1871">
        <f t="shared" si="235"/>
        <v>108.20490454776217</v>
      </c>
      <c r="P1871">
        <f t="shared" si="236"/>
        <v>-8.8157960425131705</v>
      </c>
      <c r="Q1871">
        <f t="shared" si="237"/>
        <v>12.268957364174083</v>
      </c>
      <c r="R1871">
        <f t="shared" si="238"/>
        <v>-0.7185448429591661</v>
      </c>
      <c r="S1871">
        <f t="shared" si="239"/>
        <v>99.389108505248998</v>
      </c>
    </row>
    <row r="1872" spans="1:19">
      <c r="A1872" s="1" t="d">
        <v>2010-04-26</v>
      </c>
      <c r="B1872">
        <v>99.489437637329104</v>
      </c>
      <c r="C1872">
        <v>96.664400482177697</v>
      </c>
      <c r="D1872">
        <v>99.413597106933594</v>
      </c>
      <c r="E1872">
        <v>96.917200241088807</v>
      </c>
      <c r="F1872">
        <v>1870</v>
      </c>
      <c r="K1872">
        <f t="shared" si="240"/>
        <v>96.917200241088807</v>
      </c>
      <c r="L1872">
        <f t="shared" si="241"/>
        <v>98.528800964355398</v>
      </c>
      <c r="M1872">
        <f t="shared" si="234"/>
        <v>-1.6356646051641444E-2</v>
      </c>
      <c r="O1872">
        <f t="shared" si="235"/>
        <v>108.20490454776217</v>
      </c>
      <c r="P1872">
        <f t="shared" si="236"/>
        <v>-11.287704306673362</v>
      </c>
      <c r="Q1872">
        <f t="shared" si="237"/>
        <v>12.268957364174083</v>
      </c>
      <c r="R1872">
        <f t="shared" si="238"/>
        <v>-0.92002147954592906</v>
      </c>
      <c r="S1872">
        <f t="shared" si="239"/>
        <v>96.917200241088807</v>
      </c>
    </row>
    <row r="1873" spans="1:19">
      <c r="A1873" s="1" t="d">
        <v>2010-04-27</v>
      </c>
      <c r="B1873">
        <v>98.637031784057598</v>
      </c>
      <c r="C1873">
        <v>96.751300964355494</v>
      </c>
      <c r="D1873">
        <v>96.940899276733404</v>
      </c>
      <c r="E1873">
        <v>98.086402893066406</v>
      </c>
      <c r="F1873">
        <v>1871</v>
      </c>
      <c r="K1873">
        <f t="shared" si="240"/>
        <v>98.086402893066406</v>
      </c>
      <c r="L1873">
        <f t="shared" si="241"/>
        <v>98.875607299804699</v>
      </c>
      <c r="M1873">
        <f t="shared" si="234"/>
        <v>-7.9817907398062049E-3</v>
      </c>
      <c r="O1873">
        <f t="shared" si="235"/>
        <v>108.20490454776217</v>
      </c>
      <c r="P1873">
        <f t="shared" si="236"/>
        <v>-10.118501654695763</v>
      </c>
      <c r="Q1873">
        <f t="shared" si="237"/>
        <v>12.268957364174083</v>
      </c>
      <c r="R1873">
        <f t="shared" si="238"/>
        <v>-0.82472384199836335</v>
      </c>
      <c r="S1873">
        <f t="shared" si="239"/>
        <v>98.086402893066406</v>
      </c>
    </row>
    <row r="1874" spans="1:19">
      <c r="A1874" s="1" t="d">
        <v>2010-04-28</v>
      </c>
      <c r="B1874">
        <v>98.6417691802978</v>
      </c>
      <c r="C1874">
        <v>97.755387878417906</v>
      </c>
      <c r="D1874">
        <v>98.121161880493105</v>
      </c>
      <c r="E1874">
        <v>98.502727203369105</v>
      </c>
      <c r="F1874">
        <v>1872</v>
      </c>
      <c r="K1874">
        <f t="shared" si="240"/>
        <v>98.502727203369105</v>
      </c>
      <c r="L1874">
        <f t="shared" si="241"/>
        <v>98.418201446533203</v>
      </c>
      <c r="M1874">
        <f t="shared" si="234"/>
        <v>8.588427302425039E-4</v>
      </c>
      <c r="O1874">
        <f t="shared" si="235"/>
        <v>108.20490454776217</v>
      </c>
      <c r="P1874">
        <f t="shared" si="236"/>
        <v>-9.7021773443930641</v>
      </c>
      <c r="Q1874">
        <f t="shared" si="237"/>
        <v>12.268957364174083</v>
      </c>
      <c r="R1874">
        <f t="shared" si="238"/>
        <v>-0.79079069691152937</v>
      </c>
      <c r="S1874">
        <f t="shared" si="239"/>
        <v>98.502727203369105</v>
      </c>
    </row>
    <row r="1875" spans="1:19">
      <c r="A1875" s="1" t="d">
        <v>2010-04-29</v>
      </c>
      <c r="B1875">
        <v>99.492601928710897</v>
      </c>
      <c r="C1875">
        <v>98.263362121582006</v>
      </c>
      <c r="D1875">
        <v>98.5051019287109</v>
      </c>
      <c r="E1875">
        <v>98.552499999999995</v>
      </c>
      <c r="F1875">
        <v>1873</v>
      </c>
      <c r="K1875">
        <f t="shared" si="240"/>
        <v>98.552499999999995</v>
      </c>
      <c r="L1875">
        <f t="shared" si="241"/>
        <v>97.899167251586903</v>
      </c>
      <c r="M1875">
        <f t="shared" si="234"/>
        <v>6.6735271274995789E-3</v>
      </c>
      <c r="O1875">
        <f t="shared" si="235"/>
        <v>108.20490454776217</v>
      </c>
      <c r="P1875">
        <f t="shared" si="236"/>
        <v>-9.652404547762174</v>
      </c>
      <c r="Q1875">
        <f t="shared" si="237"/>
        <v>12.268957364174083</v>
      </c>
      <c r="R1875">
        <f t="shared" si="238"/>
        <v>-0.78673388954367363</v>
      </c>
      <c r="S1875">
        <f t="shared" si="239"/>
        <v>98.552499999999995</v>
      </c>
    </row>
    <row r="1876" spans="1:19">
      <c r="A1876" s="1" t="d">
        <v>2010-05-02</v>
      </c>
      <c r="B1876">
        <v>99.061257781982405</v>
      </c>
      <c r="C1876">
        <v>97.945781784057601</v>
      </c>
      <c r="D1876">
        <v>98.931702651977503</v>
      </c>
      <c r="E1876">
        <v>98.726300964355403</v>
      </c>
      <c r="F1876">
        <v>1874</v>
      </c>
      <c r="K1876">
        <f t="shared" si="240"/>
        <v>98.726300964355403</v>
      </c>
      <c r="L1876">
        <f t="shared" si="241"/>
        <v>99.326702651977499</v>
      </c>
      <c r="M1876">
        <f t="shared" si="234"/>
        <v>-6.0447157873124713E-3</v>
      </c>
      <c r="O1876">
        <f t="shared" si="235"/>
        <v>108.20490454776217</v>
      </c>
      <c r="P1876">
        <f t="shared" si="236"/>
        <v>-9.4786035834067661</v>
      </c>
      <c r="Q1876">
        <f t="shared" si="237"/>
        <v>12.268957364174083</v>
      </c>
      <c r="R1876">
        <f t="shared" si="238"/>
        <v>-0.77256797803248722</v>
      </c>
      <c r="S1876">
        <f t="shared" si="239"/>
        <v>98.726300964355403</v>
      </c>
    </row>
    <row r="1877" spans="1:19">
      <c r="A1877" s="1" t="d">
        <v>2010-05-03</v>
      </c>
      <c r="B1877">
        <v>99.096812362670903</v>
      </c>
      <c r="C1877">
        <v>96.869802169799797</v>
      </c>
      <c r="D1877">
        <v>98.719978408813404</v>
      </c>
      <c r="E1877">
        <v>96.9882973480224</v>
      </c>
      <c r="F1877">
        <v>1875</v>
      </c>
      <c r="K1877">
        <f t="shared" si="240"/>
        <v>96.9882973480224</v>
      </c>
      <c r="L1877">
        <f t="shared" si="241"/>
        <v>99.389108505248998</v>
      </c>
      <c r="M1877">
        <f t="shared" si="234"/>
        <v>-2.4155676545783766E-2</v>
      </c>
      <c r="O1877">
        <f t="shared" si="235"/>
        <v>108.20490454776217</v>
      </c>
      <c r="P1877">
        <f t="shared" si="236"/>
        <v>-11.216607199739769</v>
      </c>
      <c r="Q1877">
        <f t="shared" si="237"/>
        <v>12.268957364174083</v>
      </c>
      <c r="R1877">
        <f t="shared" si="238"/>
        <v>-0.91422660188654459</v>
      </c>
      <c r="S1877">
        <f t="shared" si="239"/>
        <v>96.9882973480224</v>
      </c>
    </row>
    <row r="1878" spans="1:19">
      <c r="A1878" s="1" t="d">
        <v>2010-05-04</v>
      </c>
      <c r="B1878">
        <v>97.454400482177704</v>
      </c>
      <c r="C1878">
        <v>94.7589184570312</v>
      </c>
      <c r="D1878">
        <v>96.996199035644494</v>
      </c>
      <c r="E1878">
        <v>94.921659469604407</v>
      </c>
      <c r="F1878">
        <v>1876</v>
      </c>
      <c r="K1878">
        <f t="shared" si="240"/>
        <v>94.921659469604407</v>
      </c>
      <c r="L1878">
        <f t="shared" si="241"/>
        <v>96.917200241088807</v>
      </c>
      <c r="M1878">
        <f t="shared" si="234"/>
        <v>-2.059016115323542E-2</v>
      </c>
      <c r="O1878">
        <f t="shared" si="235"/>
        <v>108.20490454776217</v>
      </c>
      <c r="P1878">
        <f t="shared" si="236"/>
        <v>-13.283245078157762</v>
      </c>
      <c r="Q1878">
        <f t="shared" si="237"/>
        <v>12.268957364174083</v>
      </c>
      <c r="R1878">
        <f t="shared" si="238"/>
        <v>-1.0826710602928205</v>
      </c>
      <c r="S1878">
        <f t="shared" si="239"/>
        <v>94.921659469604407</v>
      </c>
    </row>
    <row r="1879" spans="1:19">
      <c r="A1879" s="1" t="d">
        <v>2010-05-05</v>
      </c>
      <c r="B1879">
        <v>95.337989807128906</v>
      </c>
      <c r="C1879">
        <v>87.413501205444305</v>
      </c>
      <c r="D1879">
        <v>94.926402893066395</v>
      </c>
      <c r="E1879">
        <v>90.623267974853505</v>
      </c>
      <c r="F1879">
        <v>1877</v>
      </c>
      <c r="K1879">
        <f t="shared" si="240"/>
        <v>90.623267974853505</v>
      </c>
      <c r="L1879">
        <f t="shared" si="241"/>
        <v>98.086402893066406</v>
      </c>
      <c r="M1879">
        <f t="shared" si="234"/>
        <v>-7.6087354598467605E-2</v>
      </c>
      <c r="O1879">
        <f t="shared" si="235"/>
        <v>108.20490454776217</v>
      </c>
      <c r="P1879">
        <f t="shared" si="236"/>
        <v>-17.581636572908664</v>
      </c>
      <c r="Q1879">
        <f t="shared" si="237"/>
        <v>12.268957364174083</v>
      </c>
      <c r="R1879">
        <f t="shared" si="238"/>
        <v>-1.4330179860472778</v>
      </c>
      <c r="S1879">
        <f t="shared" si="239"/>
        <v>90.623267974853505</v>
      </c>
    </row>
    <row r="1880" spans="1:19">
      <c r="A1880" s="1" t="d">
        <v>2010-05-06</v>
      </c>
      <c r="B1880">
        <v>93.565227203369105</v>
      </c>
      <c r="C1880">
        <v>90.3404526519775</v>
      </c>
      <c r="D1880">
        <v>90.626432266235298</v>
      </c>
      <c r="E1880">
        <v>92.279898071288997</v>
      </c>
      <c r="F1880">
        <v>1878</v>
      </c>
      <c r="K1880">
        <f t="shared" si="240"/>
        <v>92.279898071288997</v>
      </c>
      <c r="L1880">
        <f t="shared" si="241"/>
        <v>98.502727203369105</v>
      </c>
      <c r="M1880">
        <f t="shared" si="234"/>
        <v>-6.3174181149649122E-2</v>
      </c>
      <c r="O1880">
        <f t="shared" si="235"/>
        <v>108.20490454776217</v>
      </c>
      <c r="P1880">
        <f t="shared" si="236"/>
        <v>-15.925006476473172</v>
      </c>
      <c r="Q1880">
        <f t="shared" si="237"/>
        <v>12.268957364174083</v>
      </c>
      <c r="R1880">
        <f t="shared" si="238"/>
        <v>-1.2979918344956449</v>
      </c>
      <c r="S1880">
        <f t="shared" si="239"/>
        <v>92.279898071288997</v>
      </c>
    </row>
    <row r="1881" spans="1:19">
      <c r="A1881" s="1" t="d">
        <v>2010-05-09</v>
      </c>
      <c r="B1881">
        <v>96.577500000000001</v>
      </c>
      <c r="C1881">
        <v>93.314802169799805</v>
      </c>
      <c r="D1881">
        <v>93.715329132080001</v>
      </c>
      <c r="E1881">
        <v>94.075570144653298</v>
      </c>
      <c r="F1881">
        <v>1879</v>
      </c>
      <c r="K1881">
        <f t="shared" si="240"/>
        <v>94.075570144653298</v>
      </c>
      <c r="L1881">
        <f t="shared" si="241"/>
        <v>98.552499999999995</v>
      </c>
      <c r="M1881">
        <f t="shared" si="234"/>
        <v>-4.5426852239635718E-2</v>
      </c>
      <c r="O1881">
        <f t="shared" si="235"/>
        <v>108.20490454776217</v>
      </c>
      <c r="P1881">
        <f t="shared" si="236"/>
        <v>-14.129334403108871</v>
      </c>
      <c r="Q1881">
        <f t="shared" si="237"/>
        <v>12.268957364174083</v>
      </c>
      <c r="R1881">
        <f t="shared" si="238"/>
        <v>-1.15163285548348</v>
      </c>
      <c r="S1881">
        <f t="shared" si="239"/>
        <v>94.075570144653298</v>
      </c>
    </row>
    <row r="1882" spans="1:19">
      <c r="A1882" s="1" t="d">
        <v>2010-05-10</v>
      </c>
      <c r="B1882">
        <v>94.251739807128899</v>
      </c>
      <c r="C1882">
        <v>92.169298553466803</v>
      </c>
      <c r="D1882">
        <v>94.078728408813404</v>
      </c>
      <c r="E1882">
        <v>92.258567733764593</v>
      </c>
      <c r="F1882">
        <v>1880</v>
      </c>
      <c r="K1882">
        <f t="shared" si="240"/>
        <v>92.258567733764593</v>
      </c>
      <c r="L1882">
        <f t="shared" si="241"/>
        <v>98.726300964355403</v>
      </c>
      <c r="M1882">
        <f t="shared" si="234"/>
        <v>-6.5511754896255603E-2</v>
      </c>
      <c r="O1882">
        <f t="shared" si="235"/>
        <v>108.20490454776217</v>
      </c>
      <c r="P1882">
        <f t="shared" si="236"/>
        <v>-15.946336813997576</v>
      </c>
      <c r="Q1882">
        <f t="shared" si="237"/>
        <v>12.268957364174083</v>
      </c>
      <c r="R1882">
        <f t="shared" si="238"/>
        <v>-1.2997303960450306</v>
      </c>
      <c r="S1882">
        <f t="shared" si="239"/>
        <v>92.258567733764593</v>
      </c>
    </row>
    <row r="1883" spans="1:19">
      <c r="A1883" s="1" t="d">
        <v>2010-05-11</v>
      </c>
      <c r="B1883">
        <v>93.509927444458</v>
      </c>
      <c r="C1883">
        <v>92.098201446533196</v>
      </c>
      <c r="D1883">
        <v>92.382601928710898</v>
      </c>
      <c r="E1883">
        <v>93.001169662475505</v>
      </c>
      <c r="F1883">
        <v>1881</v>
      </c>
      <c r="K1883">
        <f t="shared" si="240"/>
        <v>93.001169662475505</v>
      </c>
      <c r="L1883">
        <f t="shared" si="241"/>
        <v>96.9882973480224</v>
      </c>
      <c r="M1883">
        <f t="shared" si="234"/>
        <v>-4.1109368806010793E-2</v>
      </c>
      <c r="O1883">
        <f t="shared" si="235"/>
        <v>108.20490454776217</v>
      </c>
      <c r="P1883">
        <f t="shared" si="236"/>
        <v>-15.203734885286664</v>
      </c>
      <c r="Q1883">
        <f t="shared" si="237"/>
        <v>12.268957364174083</v>
      </c>
      <c r="R1883">
        <f t="shared" si="238"/>
        <v>-1.2392034982273445</v>
      </c>
      <c r="S1883">
        <f t="shared" si="239"/>
        <v>93.001169662475505</v>
      </c>
    </row>
    <row r="1884" spans="1:19">
      <c r="A1884" s="1" t="d">
        <v>2010-05-12</v>
      </c>
      <c r="B1884">
        <v>93.757200241088796</v>
      </c>
      <c r="C1884">
        <v>91.587068939209004</v>
      </c>
      <c r="D1884">
        <v>92.975101928710899</v>
      </c>
      <c r="E1884">
        <v>91.898332748412997</v>
      </c>
      <c r="F1884">
        <v>1882</v>
      </c>
      <c r="K1884">
        <f t="shared" si="240"/>
        <v>91.898332748412997</v>
      </c>
      <c r="L1884">
        <f t="shared" si="241"/>
        <v>94.921659469604407</v>
      </c>
      <c r="M1884">
        <f t="shared" si="234"/>
        <v>-3.1850757119975648E-2</v>
      </c>
      <c r="O1884">
        <f t="shared" si="235"/>
        <v>108.20490454776217</v>
      </c>
      <c r="P1884">
        <f t="shared" si="236"/>
        <v>-16.306571799349172</v>
      </c>
      <c r="Q1884">
        <f t="shared" si="237"/>
        <v>12.268957364174083</v>
      </c>
      <c r="R1884">
        <f t="shared" si="238"/>
        <v>-1.3290918955318165</v>
      </c>
      <c r="S1884">
        <f t="shared" si="239"/>
        <v>91.898332748412997</v>
      </c>
    </row>
    <row r="1885" spans="1:19">
      <c r="A1885" s="1" t="d">
        <v>2010-05-13</v>
      </c>
      <c r="B1885">
        <v>92.343099517822196</v>
      </c>
      <c r="C1885">
        <v>89.716351928710907</v>
      </c>
      <c r="D1885">
        <v>91.899122314453095</v>
      </c>
      <c r="E1885">
        <v>90.241702651977505</v>
      </c>
      <c r="F1885">
        <v>1883</v>
      </c>
      <c r="K1885">
        <f t="shared" si="240"/>
        <v>90.241702651977505</v>
      </c>
      <c r="L1885">
        <f t="shared" si="241"/>
        <v>90.623267974853505</v>
      </c>
      <c r="M1885">
        <f t="shared" si="234"/>
        <v>-4.2104564468131711E-3</v>
      </c>
      <c r="O1885">
        <f t="shared" si="235"/>
        <v>108.20490454776217</v>
      </c>
      <c r="P1885">
        <f t="shared" si="236"/>
        <v>-17.963201895784664</v>
      </c>
      <c r="Q1885">
        <f t="shared" si="237"/>
        <v>12.268957364174083</v>
      </c>
      <c r="R1885">
        <f t="shared" si="238"/>
        <v>-1.4641180470834494</v>
      </c>
      <c r="S1885">
        <f t="shared" si="239"/>
        <v>90.241702651977505</v>
      </c>
    </row>
    <row r="1886" spans="1:19">
      <c r="A1886" s="1" t="d">
        <v>2010-05-16</v>
      </c>
      <c r="B1886">
        <v>90.713332748412995</v>
      </c>
      <c r="C1886">
        <v>88.912917251586904</v>
      </c>
      <c r="D1886">
        <v>90.230642700195304</v>
      </c>
      <c r="E1886">
        <v>90.5972002410888</v>
      </c>
      <c r="F1886">
        <v>1884</v>
      </c>
      <c r="K1886">
        <f t="shared" si="240"/>
        <v>90.5972002410888</v>
      </c>
      <c r="L1886">
        <f t="shared" si="241"/>
        <v>92.279898071288997</v>
      </c>
      <c r="M1886">
        <f t="shared" si="234"/>
        <v>-1.823471704422841E-2</v>
      </c>
      <c r="O1886">
        <f t="shared" si="235"/>
        <v>108.20490454776217</v>
      </c>
      <c r="P1886">
        <f t="shared" si="236"/>
        <v>-17.607704306673369</v>
      </c>
      <c r="Q1886">
        <f t="shared" si="237"/>
        <v>12.268957364174083</v>
      </c>
      <c r="R1886">
        <f t="shared" si="238"/>
        <v>-1.4351426762708193</v>
      </c>
      <c r="S1886">
        <f t="shared" si="239"/>
        <v>90.5972002410888</v>
      </c>
    </row>
    <row r="1887" spans="1:19">
      <c r="A1887" s="1" t="d">
        <v>2010-05-17</v>
      </c>
      <c r="B1887">
        <v>91.199181060791005</v>
      </c>
      <c r="C1887">
        <v>88.353597106933506</v>
      </c>
      <c r="D1887">
        <v>90.581402893066397</v>
      </c>
      <c r="E1887">
        <v>88.408902893066397</v>
      </c>
      <c r="F1887">
        <v>1885</v>
      </c>
      <c r="K1887">
        <f t="shared" si="240"/>
        <v>88.408902893066397</v>
      </c>
      <c r="L1887">
        <f t="shared" si="241"/>
        <v>94.075570144653298</v>
      </c>
      <c r="M1887">
        <f t="shared" si="234"/>
        <v>-6.0235268761844041E-2</v>
      </c>
      <c r="O1887">
        <f t="shared" si="235"/>
        <v>108.20490454776217</v>
      </c>
      <c r="P1887">
        <f t="shared" si="236"/>
        <v>-19.796001654695772</v>
      </c>
      <c r="Q1887">
        <f t="shared" si="237"/>
        <v>12.268957364174083</v>
      </c>
      <c r="R1887">
        <f t="shared" si="238"/>
        <v>-1.6135031744833512</v>
      </c>
      <c r="S1887">
        <f t="shared" si="239"/>
        <v>88.408902893066397</v>
      </c>
    </row>
    <row r="1888" spans="1:19">
      <c r="A1888" s="1" t="d">
        <v>2010-05-18</v>
      </c>
      <c r="B1888">
        <v>90.146900482177699</v>
      </c>
      <c r="C1888">
        <v>87.591250000000002</v>
      </c>
      <c r="D1888">
        <v>88.466571350097595</v>
      </c>
      <c r="E1888">
        <v>89.611279373168898</v>
      </c>
      <c r="F1888">
        <v>1886</v>
      </c>
      <c r="K1888">
        <f t="shared" si="240"/>
        <v>89.611279373168898</v>
      </c>
      <c r="L1888">
        <f t="shared" si="241"/>
        <v>92.258567733764593</v>
      </c>
      <c r="M1888">
        <f t="shared" si="234"/>
        <v>-2.8694227816706608E-2</v>
      </c>
      <c r="O1888">
        <f t="shared" si="235"/>
        <v>108.20490454776217</v>
      </c>
      <c r="P1888">
        <f t="shared" si="236"/>
        <v>-18.593625174593271</v>
      </c>
      <c r="Q1888">
        <f t="shared" si="237"/>
        <v>12.268957364174083</v>
      </c>
      <c r="R1888">
        <f t="shared" si="238"/>
        <v>-1.5155016537010315</v>
      </c>
      <c r="S1888">
        <f t="shared" si="239"/>
        <v>89.611279373168898</v>
      </c>
    </row>
    <row r="1889" spans="1:19">
      <c r="A1889" s="1" t="d">
        <v>2010-05-19</v>
      </c>
      <c r="B1889">
        <v>89.830109710693307</v>
      </c>
      <c r="C1889">
        <v>86.552398071289005</v>
      </c>
      <c r="D1889">
        <v>89.596271591186493</v>
      </c>
      <c r="E1889">
        <v>88.186118698120097</v>
      </c>
      <c r="F1889">
        <v>1887</v>
      </c>
      <c r="K1889">
        <f t="shared" si="240"/>
        <v>88.186118698120097</v>
      </c>
      <c r="L1889">
        <f t="shared" si="241"/>
        <v>93.001169662475505</v>
      </c>
      <c r="M1889">
        <f t="shared" si="234"/>
        <v>-5.1774090388652438E-2</v>
      </c>
      <c r="O1889">
        <f t="shared" si="235"/>
        <v>108.20490454776217</v>
      </c>
      <c r="P1889">
        <f t="shared" si="236"/>
        <v>-20.018785849642072</v>
      </c>
      <c r="Q1889">
        <f t="shared" si="237"/>
        <v>12.268957364174083</v>
      </c>
      <c r="R1889">
        <f t="shared" si="238"/>
        <v>-1.6316615385833715</v>
      </c>
      <c r="S1889">
        <f t="shared" si="239"/>
        <v>88.186118698120097</v>
      </c>
    </row>
    <row r="1890" spans="1:19">
      <c r="A1890" s="1" t="d">
        <v>2010-05-20</v>
      </c>
      <c r="B1890">
        <v>90.318332748412999</v>
      </c>
      <c r="C1890">
        <v>88.124502410888695</v>
      </c>
      <c r="D1890">
        <v>88.132398071289003</v>
      </c>
      <c r="E1890">
        <v>89.412200241088797</v>
      </c>
      <c r="F1890">
        <v>1888</v>
      </c>
      <c r="K1890">
        <f t="shared" si="240"/>
        <v>89.412200241088797</v>
      </c>
      <c r="L1890">
        <f t="shared" si="241"/>
        <v>91.898332748412997</v>
      </c>
      <c r="M1890">
        <f t="shared" si="234"/>
        <v>-2.7053075207908339E-2</v>
      </c>
      <c r="O1890">
        <f t="shared" si="235"/>
        <v>108.20490454776217</v>
      </c>
      <c r="P1890">
        <f t="shared" si="236"/>
        <v>-18.792704306673372</v>
      </c>
      <c r="Q1890">
        <f t="shared" si="237"/>
        <v>12.268957364174083</v>
      </c>
      <c r="R1890">
        <f t="shared" si="238"/>
        <v>-1.5317279006567361</v>
      </c>
      <c r="S1890">
        <f t="shared" si="239"/>
        <v>89.412200241088797</v>
      </c>
    </row>
    <row r="1891" spans="1:19">
      <c r="A1891" s="1" t="d">
        <v>2010-05-23</v>
      </c>
      <c r="B1891">
        <v>89.459598312377906</v>
      </c>
      <c r="C1891">
        <v>87.750832748413004</v>
      </c>
      <c r="D1891">
        <v>89.238399276733404</v>
      </c>
      <c r="E1891">
        <v>87.971242218017494</v>
      </c>
      <c r="F1891">
        <v>1889</v>
      </c>
      <c r="K1891">
        <f t="shared" si="240"/>
        <v>87.971242218017494</v>
      </c>
      <c r="L1891">
        <f t="shared" si="241"/>
        <v>90.241702651977505</v>
      </c>
      <c r="M1891">
        <f t="shared" si="234"/>
        <v>-2.515976945510634E-2</v>
      </c>
      <c r="O1891">
        <f t="shared" si="235"/>
        <v>108.20490454776217</v>
      </c>
      <c r="P1891">
        <f t="shared" si="236"/>
        <v>-20.233662329744675</v>
      </c>
      <c r="Q1891">
        <f t="shared" si="237"/>
        <v>12.268957364174083</v>
      </c>
      <c r="R1891">
        <f t="shared" si="238"/>
        <v>-1.6491753723774356</v>
      </c>
      <c r="S1891">
        <f t="shared" si="239"/>
        <v>87.971242218017494</v>
      </c>
    </row>
    <row r="1892" spans="1:19">
      <c r="A1892" s="1" t="d">
        <v>2010-05-24</v>
      </c>
      <c r="B1892">
        <v>88.449188842773395</v>
      </c>
      <c r="C1892">
        <v>85.986761398315394</v>
      </c>
      <c r="D1892">
        <v>88.013107299804602</v>
      </c>
      <c r="E1892">
        <v>88.095270385742197</v>
      </c>
      <c r="F1892">
        <v>1890</v>
      </c>
      <c r="K1892">
        <f t="shared" si="240"/>
        <v>88.095270385742197</v>
      </c>
      <c r="L1892">
        <f t="shared" si="241"/>
        <v>90.5972002410888</v>
      </c>
      <c r="M1892">
        <f t="shared" si="234"/>
        <v>-2.7615973216486789E-2</v>
      </c>
      <c r="O1892">
        <f t="shared" si="235"/>
        <v>108.20490454776217</v>
      </c>
      <c r="P1892">
        <f t="shared" si="236"/>
        <v>-20.109634162019972</v>
      </c>
      <c r="Q1892">
        <f t="shared" si="237"/>
        <v>12.268957364174083</v>
      </c>
      <c r="R1892">
        <f t="shared" si="238"/>
        <v>-1.63906626823409</v>
      </c>
      <c r="S1892">
        <f t="shared" si="239"/>
        <v>88.095270385742197</v>
      </c>
    </row>
    <row r="1893" spans="1:19">
      <c r="A1893" s="1" t="d">
        <v>2010-05-25</v>
      </c>
      <c r="B1893">
        <v>88.318838119506793</v>
      </c>
      <c r="C1893">
        <v>86.264049758911099</v>
      </c>
      <c r="D1893">
        <v>88.085789566040006</v>
      </c>
      <c r="E1893">
        <v>86.489202651977493</v>
      </c>
      <c r="F1893">
        <v>1891</v>
      </c>
      <c r="K1893">
        <f t="shared" si="240"/>
        <v>86.489202651977493</v>
      </c>
      <c r="L1893">
        <f t="shared" si="241"/>
        <v>88.408902893066397</v>
      </c>
      <c r="M1893">
        <f t="shared" si="234"/>
        <v>-2.171387923918533E-2</v>
      </c>
      <c r="O1893">
        <f t="shared" si="235"/>
        <v>108.20490454776217</v>
      </c>
      <c r="P1893">
        <f t="shared" si="236"/>
        <v>-21.715701895784676</v>
      </c>
      <c r="Q1893">
        <f t="shared" si="237"/>
        <v>12.268957364174083</v>
      </c>
      <c r="R1893">
        <f t="shared" si="238"/>
        <v>-1.7699712576388535</v>
      </c>
      <c r="S1893">
        <f t="shared" si="239"/>
        <v>86.489202651977493</v>
      </c>
    </row>
    <row r="1894" spans="1:19">
      <c r="A1894" s="1" t="d">
        <v>2010-05-26</v>
      </c>
      <c r="B1894">
        <v>89.051959228515599</v>
      </c>
      <c r="C1894">
        <v>86.441798553466796</v>
      </c>
      <c r="D1894">
        <v>86.527119903564397</v>
      </c>
      <c r="E1894">
        <v>88.614298553466796</v>
      </c>
      <c r="F1894">
        <v>1892</v>
      </c>
      <c r="K1894">
        <f t="shared" si="240"/>
        <v>88.614298553466796</v>
      </c>
      <c r="L1894">
        <f t="shared" si="241"/>
        <v>89.611279373168898</v>
      </c>
      <c r="M1894">
        <f t="shared" si="234"/>
        <v>-1.1125617519088915E-2</v>
      </c>
      <c r="O1894">
        <f t="shared" si="235"/>
        <v>108.20490454776217</v>
      </c>
      <c r="P1894">
        <f t="shared" si="236"/>
        <v>-19.590605994295373</v>
      </c>
      <c r="Q1894">
        <f t="shared" si="237"/>
        <v>12.268957364174083</v>
      </c>
      <c r="R1894">
        <f t="shared" si="238"/>
        <v>-1.5967620892954473</v>
      </c>
      <c r="S1894">
        <f t="shared" si="239"/>
        <v>88.614298553466796</v>
      </c>
    </row>
    <row r="1895" spans="1:19">
      <c r="A1895" s="1" t="d">
        <v>2010-05-27</v>
      </c>
      <c r="B1895">
        <v>89.758217010498001</v>
      </c>
      <c r="C1895">
        <v>87.998889083862295</v>
      </c>
      <c r="D1895">
        <v>88.606402893066402</v>
      </c>
      <c r="E1895">
        <v>88.266702651977496</v>
      </c>
      <c r="F1895">
        <v>1893</v>
      </c>
      <c r="K1895">
        <f t="shared" si="240"/>
        <v>88.266702651977496</v>
      </c>
      <c r="L1895">
        <f t="shared" si="241"/>
        <v>88.186118698120097</v>
      </c>
      <c r="M1895">
        <f t="shared" si="234"/>
        <v>9.1379408740333012E-4</v>
      </c>
      <c r="O1895">
        <f t="shared" si="235"/>
        <v>108.20490454776217</v>
      </c>
      <c r="P1895">
        <f t="shared" si="236"/>
        <v>-19.938201895784673</v>
      </c>
      <c r="Q1895">
        <f t="shared" si="237"/>
        <v>12.268957364174083</v>
      </c>
      <c r="R1895">
        <f t="shared" si="238"/>
        <v>-1.6250934210599781</v>
      </c>
      <c r="S1895">
        <f t="shared" si="239"/>
        <v>88.266702651977496</v>
      </c>
    </row>
    <row r="1896" spans="1:19">
      <c r="A1896" s="1" t="d">
        <v>2010-05-30</v>
      </c>
      <c r="B1896">
        <v>89.201271591186497</v>
      </c>
      <c r="C1896">
        <v>88.147411880493095</v>
      </c>
      <c r="D1896">
        <v>88.203501205444297</v>
      </c>
      <c r="E1896">
        <v>88.519502410888606</v>
      </c>
      <c r="F1896">
        <v>1894</v>
      </c>
      <c r="K1896">
        <f t="shared" si="240"/>
        <v>88.519502410888606</v>
      </c>
      <c r="L1896">
        <f t="shared" si="241"/>
        <v>89.412200241088797</v>
      </c>
      <c r="M1896">
        <f t="shared" si="234"/>
        <v>-9.9840718357577796E-3</v>
      </c>
      <c r="O1896">
        <f t="shared" si="235"/>
        <v>108.20490454776217</v>
      </c>
      <c r="P1896">
        <f t="shared" si="236"/>
        <v>-19.685402136873563</v>
      </c>
      <c r="Q1896">
        <f t="shared" si="237"/>
        <v>12.268957364174083</v>
      </c>
      <c r="R1896">
        <f t="shared" si="238"/>
        <v>-1.6044885928412986</v>
      </c>
      <c r="S1896">
        <f t="shared" si="239"/>
        <v>88.519502410888606</v>
      </c>
    </row>
    <row r="1897" spans="1:19">
      <c r="A1897" s="1" t="d">
        <v>2010-05-31</v>
      </c>
      <c r="B1897">
        <v>89.022727203369101</v>
      </c>
      <c r="C1897">
        <v>86.716718215942393</v>
      </c>
      <c r="D1897">
        <v>88.501330337524394</v>
      </c>
      <c r="E1897">
        <v>88.029700241088804</v>
      </c>
      <c r="F1897">
        <v>1895</v>
      </c>
      <c r="K1897">
        <f t="shared" si="240"/>
        <v>88.029700241088804</v>
      </c>
      <c r="L1897">
        <f t="shared" si="241"/>
        <v>87.971242218017494</v>
      </c>
      <c r="M1897">
        <f t="shared" si="234"/>
        <v>6.6451287486013477E-4</v>
      </c>
      <c r="O1897">
        <f t="shared" si="235"/>
        <v>108.20490454776217</v>
      </c>
      <c r="P1897">
        <f t="shared" si="236"/>
        <v>-20.175204306673365</v>
      </c>
      <c r="Q1897">
        <f t="shared" si="237"/>
        <v>12.268957364174083</v>
      </c>
      <c r="R1897">
        <f t="shared" si="238"/>
        <v>-1.6444106624403052</v>
      </c>
      <c r="S1897">
        <f t="shared" si="239"/>
        <v>88.029700241088804</v>
      </c>
    </row>
    <row r="1898" spans="1:19">
      <c r="A1898" s="1" t="d">
        <v>2010-06-01</v>
      </c>
      <c r="B1898">
        <v>89.298442459106397</v>
      </c>
      <c r="C1898">
        <v>87.753201446533197</v>
      </c>
      <c r="D1898">
        <v>88.053399276733401</v>
      </c>
      <c r="E1898">
        <v>89.127799758911095</v>
      </c>
      <c r="F1898">
        <v>1896</v>
      </c>
      <c r="K1898">
        <f t="shared" si="240"/>
        <v>89.127799758911095</v>
      </c>
      <c r="L1898">
        <f t="shared" si="241"/>
        <v>88.095270385742197</v>
      </c>
      <c r="M1898">
        <f t="shared" si="234"/>
        <v>1.1720599399352105E-2</v>
      </c>
      <c r="O1898">
        <f t="shared" si="235"/>
        <v>108.20490454776217</v>
      </c>
      <c r="P1898">
        <f t="shared" si="236"/>
        <v>-19.077104788851074</v>
      </c>
      <c r="Q1898">
        <f t="shared" si="237"/>
        <v>12.268957364174083</v>
      </c>
      <c r="R1898">
        <f t="shared" si="238"/>
        <v>-1.5549083938099819</v>
      </c>
      <c r="S1898">
        <f t="shared" si="239"/>
        <v>89.127799758911095</v>
      </c>
    </row>
    <row r="1899" spans="1:19">
      <c r="A1899" s="1" t="d">
        <v>2010-06-02</v>
      </c>
      <c r="B1899">
        <v>90.156381301879804</v>
      </c>
      <c r="C1899">
        <v>88.582697830200104</v>
      </c>
      <c r="D1899">
        <v>89.134122314453094</v>
      </c>
      <c r="E1899">
        <v>89.025891494750894</v>
      </c>
      <c r="F1899">
        <v>1897</v>
      </c>
      <c r="K1899">
        <f t="shared" si="240"/>
        <v>89.025891494750894</v>
      </c>
      <c r="L1899">
        <f t="shared" si="241"/>
        <v>86.489202651977493</v>
      </c>
      <c r="M1899">
        <f t="shared" si="234"/>
        <v>2.9329543630789878E-2</v>
      </c>
      <c r="O1899">
        <f t="shared" si="235"/>
        <v>108.20490454776217</v>
      </c>
      <c r="P1899">
        <f t="shared" si="236"/>
        <v>-19.179013053011275</v>
      </c>
      <c r="Q1899">
        <f t="shared" si="237"/>
        <v>12.268957364174083</v>
      </c>
      <c r="R1899">
        <f t="shared" si="238"/>
        <v>-1.5632145816249121</v>
      </c>
      <c r="S1899">
        <f t="shared" si="239"/>
        <v>89.025891494750894</v>
      </c>
    </row>
    <row r="1900" spans="1:19">
      <c r="A1900" s="1" t="d">
        <v>2010-06-03</v>
      </c>
      <c r="B1900">
        <v>89.555190048217696</v>
      </c>
      <c r="C1900">
        <v>86.424422073364198</v>
      </c>
      <c r="D1900">
        <v>89.001402893066398</v>
      </c>
      <c r="E1900">
        <v>86.868399276733399</v>
      </c>
      <c r="F1900">
        <v>1898</v>
      </c>
      <c r="K1900">
        <f t="shared" si="240"/>
        <v>86.868399276733399</v>
      </c>
      <c r="L1900">
        <f t="shared" si="241"/>
        <v>88.614298553466796</v>
      </c>
      <c r="M1900">
        <f t="shared" si="234"/>
        <v>-1.9702229834612783E-2</v>
      </c>
      <c r="O1900">
        <f t="shared" si="235"/>
        <v>108.20490454776217</v>
      </c>
      <c r="P1900">
        <f t="shared" si="236"/>
        <v>-21.33650527102877</v>
      </c>
      <c r="Q1900">
        <f t="shared" si="237"/>
        <v>12.268957364174083</v>
      </c>
      <c r="R1900">
        <f t="shared" si="238"/>
        <v>-1.7390642609397553</v>
      </c>
      <c r="S1900">
        <f t="shared" si="239"/>
        <v>86.868399276733399</v>
      </c>
    </row>
    <row r="1901" spans="1:19">
      <c r="A1901" s="1" t="d">
        <v>2010-06-06</v>
      </c>
      <c r="B1901">
        <v>87.120409469604496</v>
      </c>
      <c r="C1901">
        <v>85.390307540893502</v>
      </c>
      <c r="D1901">
        <v>86.316980819702096</v>
      </c>
      <c r="E1901">
        <v>86.191367492675695</v>
      </c>
      <c r="F1901">
        <v>1899</v>
      </c>
      <c r="K1901">
        <f t="shared" si="240"/>
        <v>86.191367492675695</v>
      </c>
      <c r="L1901">
        <f t="shared" si="241"/>
        <v>88.266702651977496</v>
      </c>
      <c r="M1901">
        <f t="shared" si="234"/>
        <v>-2.3512095693486335E-2</v>
      </c>
      <c r="O1901">
        <f t="shared" si="235"/>
        <v>108.20490454776217</v>
      </c>
      <c r="P1901">
        <f t="shared" si="236"/>
        <v>-22.013537055086474</v>
      </c>
      <c r="Q1901">
        <f t="shared" si="237"/>
        <v>12.268957364174083</v>
      </c>
      <c r="R1901">
        <f t="shared" si="238"/>
        <v>-1.7942467645512412</v>
      </c>
      <c r="S1901">
        <f t="shared" si="239"/>
        <v>86.191367492675695</v>
      </c>
    </row>
    <row r="1902" spans="1:19">
      <c r="A1902" s="1" t="d">
        <v>2010-06-07</v>
      </c>
      <c r="B1902">
        <v>86.915797348022394</v>
      </c>
      <c r="C1902">
        <v>85.586228408813398</v>
      </c>
      <c r="D1902">
        <v>86.181892700195306</v>
      </c>
      <c r="E1902">
        <v>86.430738601684496</v>
      </c>
      <c r="F1902">
        <v>1900</v>
      </c>
      <c r="K1902">
        <f t="shared" si="240"/>
        <v>86.430738601684496</v>
      </c>
      <c r="L1902">
        <f t="shared" si="241"/>
        <v>88.519502410888606</v>
      </c>
      <c r="M1902">
        <f t="shared" si="234"/>
        <v>-2.3596651046551509E-2</v>
      </c>
      <c r="O1902">
        <f t="shared" si="235"/>
        <v>108.20490454776217</v>
      </c>
      <c r="P1902">
        <f t="shared" si="236"/>
        <v>-21.774165946077673</v>
      </c>
      <c r="Q1902">
        <f t="shared" si="237"/>
        <v>12.268957364174083</v>
      </c>
      <c r="R1902">
        <f t="shared" si="238"/>
        <v>-1.7747364588338397</v>
      </c>
      <c r="S1902">
        <f t="shared" si="239"/>
        <v>86.430738601684496</v>
      </c>
    </row>
    <row r="1903" spans="1:19">
      <c r="A1903" s="1" t="d">
        <v>2010-06-08</v>
      </c>
      <c r="B1903">
        <v>87.357411880493103</v>
      </c>
      <c r="C1903">
        <v>85.983597106933502</v>
      </c>
      <c r="D1903">
        <v>86.456812362670902</v>
      </c>
      <c r="E1903">
        <v>86.528699035644493</v>
      </c>
      <c r="F1903">
        <v>1901</v>
      </c>
      <c r="K1903">
        <f t="shared" si="240"/>
        <v>86.528699035644493</v>
      </c>
      <c r="L1903">
        <f t="shared" si="241"/>
        <v>88.029700241088804</v>
      </c>
      <c r="M1903">
        <f t="shared" si="234"/>
        <v>-1.705107709481557E-2</v>
      </c>
      <c r="O1903">
        <f t="shared" si="235"/>
        <v>108.20490454776217</v>
      </c>
      <c r="P1903">
        <f t="shared" si="236"/>
        <v>-21.676205512117676</v>
      </c>
      <c r="Q1903">
        <f t="shared" si="237"/>
        <v>12.268957364174083</v>
      </c>
      <c r="R1903">
        <f t="shared" si="238"/>
        <v>-1.7667520449140355</v>
      </c>
      <c r="S1903">
        <f t="shared" si="239"/>
        <v>86.528699035644493</v>
      </c>
    </row>
    <row r="1904" spans="1:19">
      <c r="A1904" s="1" t="d">
        <v>2010-06-09</v>
      </c>
      <c r="B1904">
        <v>87.555701446533206</v>
      </c>
      <c r="C1904">
        <v>86.078399276733293</v>
      </c>
      <c r="D1904">
        <v>86.490781784057603</v>
      </c>
      <c r="E1904">
        <v>87.358201446533201</v>
      </c>
      <c r="F1904">
        <v>1902</v>
      </c>
      <c r="K1904">
        <f t="shared" si="240"/>
        <v>87.358201446533201</v>
      </c>
      <c r="L1904">
        <f t="shared" si="241"/>
        <v>89.127799758911095</v>
      </c>
      <c r="M1904">
        <f t="shared" si="234"/>
        <v>-1.985461682173939E-2</v>
      </c>
      <c r="O1904">
        <f t="shared" si="235"/>
        <v>108.20490454776217</v>
      </c>
      <c r="P1904">
        <f t="shared" si="236"/>
        <v>-20.846703101228968</v>
      </c>
      <c r="Q1904">
        <f t="shared" si="237"/>
        <v>12.268957364174083</v>
      </c>
      <c r="R1904">
        <f t="shared" si="238"/>
        <v>-1.6991421913407487</v>
      </c>
      <c r="S1904">
        <f t="shared" si="239"/>
        <v>87.358201446533201</v>
      </c>
    </row>
    <row r="1905" spans="1:19">
      <c r="A1905" s="1" t="d">
        <v>2010-06-10</v>
      </c>
      <c r="B1905">
        <v>87.975190048217698</v>
      </c>
      <c r="C1905">
        <v>87.152799758911101</v>
      </c>
      <c r="D1905">
        <v>87.328969421386702</v>
      </c>
      <c r="E1905">
        <v>87.666300964355401</v>
      </c>
      <c r="F1905">
        <v>1903</v>
      </c>
      <c r="K1905">
        <f t="shared" si="240"/>
        <v>87.666300964355401</v>
      </c>
      <c r="L1905">
        <f t="shared" si="241"/>
        <v>89.025891494750894</v>
      </c>
      <c r="M1905">
        <f t="shared" si="234"/>
        <v>-1.5271855272301904E-2</v>
      </c>
      <c r="O1905">
        <f t="shared" si="235"/>
        <v>108.20490454776217</v>
      </c>
      <c r="P1905">
        <f t="shared" si="236"/>
        <v>-20.538603583406768</v>
      </c>
      <c r="Q1905">
        <f t="shared" si="237"/>
        <v>12.268957364174083</v>
      </c>
      <c r="R1905">
        <f t="shared" si="238"/>
        <v>-1.6740300723010442</v>
      </c>
      <c r="S1905">
        <f t="shared" si="239"/>
        <v>87.666300964355401</v>
      </c>
    </row>
    <row r="1906" spans="1:19">
      <c r="A1906" s="1" t="d">
        <v>2010-06-13</v>
      </c>
      <c r="B1906">
        <v>89.147550964355403</v>
      </c>
      <c r="C1906">
        <v>87.964919662475495</v>
      </c>
      <c r="D1906">
        <v>87.964919662475495</v>
      </c>
      <c r="E1906">
        <v>88.423910675048802</v>
      </c>
      <c r="F1906">
        <v>1904</v>
      </c>
      <c r="K1906">
        <f t="shared" si="240"/>
        <v>88.423910675048802</v>
      </c>
      <c r="L1906">
        <f t="shared" si="241"/>
        <v>86.868399276733399</v>
      </c>
      <c r="M1906">
        <f t="shared" si="234"/>
        <v>1.7906527704741881E-2</v>
      </c>
      <c r="O1906">
        <f t="shared" si="235"/>
        <v>108.20490454776217</v>
      </c>
      <c r="P1906">
        <f t="shared" si="236"/>
        <v>-19.780993872713367</v>
      </c>
      <c r="Q1906">
        <f t="shared" si="237"/>
        <v>12.268957364174083</v>
      </c>
      <c r="R1906">
        <f t="shared" si="238"/>
        <v>-1.6122799424240217</v>
      </c>
      <c r="S1906">
        <f t="shared" si="239"/>
        <v>88.423910675048802</v>
      </c>
    </row>
    <row r="1907" spans="1:19">
      <c r="A1907" s="1" t="d">
        <v>2010-06-14</v>
      </c>
      <c r="B1907">
        <v>89.299232025146495</v>
      </c>
      <c r="C1907">
        <v>87.576242218017498</v>
      </c>
      <c r="D1907">
        <v>88.421541976928694</v>
      </c>
      <c r="E1907">
        <v>89.030628890991196</v>
      </c>
      <c r="F1907">
        <v>1905</v>
      </c>
      <c r="K1907">
        <f t="shared" si="240"/>
        <v>89.030628890991196</v>
      </c>
      <c r="L1907">
        <f t="shared" si="241"/>
        <v>86.191367492675695</v>
      </c>
      <c r="M1907">
        <f t="shared" si="234"/>
        <v>3.2941366182138498E-2</v>
      </c>
      <c r="O1907">
        <f t="shared" si="235"/>
        <v>108.20490454776217</v>
      </c>
      <c r="P1907">
        <f t="shared" si="236"/>
        <v>-19.174275656770973</v>
      </c>
      <c r="Q1907">
        <f t="shared" si="237"/>
        <v>12.268957364174083</v>
      </c>
      <c r="R1907">
        <f t="shared" si="238"/>
        <v>-1.5628284529507566</v>
      </c>
      <c r="S1907">
        <f t="shared" si="239"/>
        <v>89.030628890991196</v>
      </c>
    </row>
    <row r="1908" spans="1:19">
      <c r="A1908" s="1" t="d">
        <v>2010-06-15</v>
      </c>
      <c r="B1908">
        <v>89.517272796630806</v>
      </c>
      <c r="C1908">
        <v>88.255642700195295</v>
      </c>
      <c r="D1908">
        <v>89.009298553466706</v>
      </c>
      <c r="E1908">
        <v>88.881322555541999</v>
      </c>
      <c r="F1908">
        <v>1906</v>
      </c>
      <c r="K1908">
        <f t="shared" si="240"/>
        <v>88.881322555541999</v>
      </c>
      <c r="L1908">
        <f t="shared" si="241"/>
        <v>86.430738601684496</v>
      </c>
      <c r="M1908">
        <f t="shared" si="234"/>
        <v>2.8353152981267504E-2</v>
      </c>
      <c r="O1908">
        <f t="shared" si="235"/>
        <v>108.20490454776217</v>
      </c>
      <c r="P1908">
        <f t="shared" si="236"/>
        <v>-19.32358199222017</v>
      </c>
      <c r="Q1908">
        <f t="shared" si="237"/>
        <v>12.268957364174083</v>
      </c>
      <c r="R1908">
        <f t="shared" si="238"/>
        <v>-1.5749978925386043</v>
      </c>
      <c r="S1908">
        <f t="shared" si="239"/>
        <v>88.881322555541999</v>
      </c>
    </row>
    <row r="1909" spans="1:19">
      <c r="A1909" s="1" t="d">
        <v>2010-06-16</v>
      </c>
      <c r="B1909">
        <v>89.402719421386706</v>
      </c>
      <c r="C1909">
        <v>88.211402893066406</v>
      </c>
      <c r="D1909">
        <v>88.905021591186497</v>
      </c>
      <c r="E1909">
        <v>88.859202651977498</v>
      </c>
      <c r="F1909">
        <v>1907</v>
      </c>
      <c r="K1909">
        <f t="shared" si="240"/>
        <v>88.859202651977498</v>
      </c>
      <c r="L1909">
        <f t="shared" si="241"/>
        <v>86.528699035644493</v>
      </c>
      <c r="M1909">
        <f t="shared" si="234"/>
        <v>2.6933302387604163E-2</v>
      </c>
      <c r="O1909">
        <f t="shared" si="235"/>
        <v>108.20490454776217</v>
      </c>
      <c r="P1909">
        <f t="shared" si="236"/>
        <v>-19.345701895784671</v>
      </c>
      <c r="Q1909">
        <f t="shared" si="237"/>
        <v>12.268957364174083</v>
      </c>
      <c r="R1909">
        <f t="shared" si="238"/>
        <v>-1.5768008088670196</v>
      </c>
      <c r="S1909">
        <f t="shared" si="239"/>
        <v>88.859202651977498</v>
      </c>
    </row>
    <row r="1910" spans="1:19">
      <c r="A1910" s="1" t="d">
        <v>2010-06-17</v>
      </c>
      <c r="B1910">
        <v>89.098567733764597</v>
      </c>
      <c r="C1910">
        <v>88.406528167724602</v>
      </c>
      <c r="D1910">
        <v>88.882901687621995</v>
      </c>
      <c r="E1910">
        <v>88.756498794555597</v>
      </c>
      <c r="F1910">
        <v>1908</v>
      </c>
      <c r="K1910">
        <f t="shared" si="240"/>
        <v>88.756498794555597</v>
      </c>
      <c r="L1910">
        <f t="shared" si="241"/>
        <v>87.358201446533201</v>
      </c>
      <c r="M1910">
        <f t="shared" si="234"/>
        <v>1.6006480500611264E-2</v>
      </c>
      <c r="O1910">
        <f t="shared" si="235"/>
        <v>108.20490454776217</v>
      </c>
      <c r="P1910">
        <f t="shared" si="236"/>
        <v>-19.448405753206572</v>
      </c>
      <c r="Q1910">
        <f t="shared" si="237"/>
        <v>12.268957364174083</v>
      </c>
      <c r="R1910">
        <f t="shared" si="238"/>
        <v>-1.5851718427188284</v>
      </c>
      <c r="S1910">
        <f t="shared" si="239"/>
        <v>88.756498794555597</v>
      </c>
    </row>
    <row r="1911" spans="1:19">
      <c r="A1911" s="1" t="d">
        <v>2010-06-20</v>
      </c>
      <c r="B1911">
        <v>89.551242218017507</v>
      </c>
      <c r="C1911">
        <v>88.353597106933506</v>
      </c>
      <c r="D1911">
        <v>88.630891494750898</v>
      </c>
      <c r="E1911">
        <v>88.511600723266596</v>
      </c>
      <c r="F1911">
        <v>1909</v>
      </c>
      <c r="K1911">
        <f t="shared" si="240"/>
        <v>88.511600723266596</v>
      </c>
      <c r="L1911">
        <f t="shared" si="241"/>
        <v>87.666300964355401</v>
      </c>
      <c r="M1911">
        <f t="shared" si="234"/>
        <v>9.6422427958364754E-3</v>
      </c>
      <c r="O1911">
        <f t="shared" si="235"/>
        <v>108.20490454776217</v>
      </c>
      <c r="P1911">
        <f t="shared" si="236"/>
        <v>-19.693303824495572</v>
      </c>
      <c r="Q1911">
        <f t="shared" si="237"/>
        <v>12.268957364174083</v>
      </c>
      <c r="R1911">
        <f t="shared" si="238"/>
        <v>-1.6051326318893993</v>
      </c>
      <c r="S1911">
        <f t="shared" si="239"/>
        <v>88.511600723266596</v>
      </c>
    </row>
    <row r="1912" spans="1:19">
      <c r="A1912" s="1" t="d">
        <v>2010-06-21</v>
      </c>
      <c r="B1912">
        <v>88.813377685546797</v>
      </c>
      <c r="C1912">
        <v>87.579400482177704</v>
      </c>
      <c r="D1912">
        <v>88.553471832275306</v>
      </c>
      <c r="E1912">
        <v>87.776900482177695</v>
      </c>
      <c r="F1912">
        <v>1910</v>
      </c>
      <c r="K1912">
        <f t="shared" si="240"/>
        <v>87.776900482177695</v>
      </c>
      <c r="L1912">
        <f t="shared" si="241"/>
        <v>88.423910675048802</v>
      </c>
      <c r="M1912">
        <f t="shared" si="234"/>
        <v>-7.3171406685327289E-3</v>
      </c>
      <c r="O1912">
        <f t="shared" si="235"/>
        <v>108.20490454776217</v>
      </c>
      <c r="P1912">
        <f t="shared" si="236"/>
        <v>-20.428004065584474</v>
      </c>
      <c r="Q1912">
        <f t="shared" si="237"/>
        <v>12.268957364174083</v>
      </c>
      <c r="R1912">
        <f t="shared" si="238"/>
        <v>-1.6650154906589847</v>
      </c>
      <c r="S1912">
        <f t="shared" si="239"/>
        <v>87.776900482177695</v>
      </c>
    </row>
    <row r="1913" spans="1:19">
      <c r="A1913" s="1" t="d">
        <v>2010-06-22</v>
      </c>
      <c r="B1913">
        <v>87.950701446533202</v>
      </c>
      <c r="C1913">
        <v>86.8225803375244</v>
      </c>
      <c r="D1913">
        <v>87.784802169799804</v>
      </c>
      <c r="E1913">
        <v>87.492500000000007</v>
      </c>
      <c r="F1913">
        <v>1911</v>
      </c>
      <c r="K1913">
        <f t="shared" si="240"/>
        <v>87.492500000000007</v>
      </c>
      <c r="L1913">
        <f t="shared" si="241"/>
        <v>89.030628890991196</v>
      </c>
      <c r="M1913">
        <f t="shared" si="234"/>
        <v>-1.7276401505311956E-2</v>
      </c>
      <c r="O1913">
        <f t="shared" si="235"/>
        <v>108.20490454776217</v>
      </c>
      <c r="P1913">
        <f t="shared" si="236"/>
        <v>-20.712404547762162</v>
      </c>
      <c r="Q1913">
        <f t="shared" si="237"/>
        <v>12.268957364174083</v>
      </c>
      <c r="R1913">
        <f t="shared" si="238"/>
        <v>-1.6881959838122294</v>
      </c>
      <c r="S1913">
        <f t="shared" si="239"/>
        <v>87.492500000000007</v>
      </c>
    </row>
    <row r="1914" spans="1:19">
      <c r="A1914" s="1" t="d">
        <v>2010-06-23</v>
      </c>
      <c r="B1914">
        <v>87.676571350097603</v>
      </c>
      <c r="C1914">
        <v>86.528699035644493</v>
      </c>
      <c r="D1914">
        <v>87.500401687622002</v>
      </c>
      <c r="E1914">
        <v>87.350299758911106</v>
      </c>
      <c r="F1914">
        <v>1912</v>
      </c>
      <c r="K1914">
        <f t="shared" si="240"/>
        <v>87.350299758911106</v>
      </c>
      <c r="L1914">
        <f t="shared" si="241"/>
        <v>88.881322555541999</v>
      </c>
      <c r="M1914">
        <f t="shared" si="234"/>
        <v>-1.7225472715869605E-2</v>
      </c>
      <c r="O1914">
        <f t="shared" si="235"/>
        <v>108.20490454776217</v>
      </c>
      <c r="P1914">
        <f t="shared" si="236"/>
        <v>-20.854604788851063</v>
      </c>
      <c r="Q1914">
        <f t="shared" si="237"/>
        <v>12.268957364174083</v>
      </c>
      <c r="R1914">
        <f t="shared" si="238"/>
        <v>-1.6997862303888562</v>
      </c>
      <c r="S1914">
        <f t="shared" si="239"/>
        <v>87.350299758911106</v>
      </c>
    </row>
    <row r="1915" spans="1:19">
      <c r="A1915" s="1" t="d">
        <v>2010-06-24</v>
      </c>
      <c r="B1915">
        <v>87.594408264160094</v>
      </c>
      <c r="C1915">
        <v>86.580840530395506</v>
      </c>
      <c r="D1915">
        <v>87.302112121581999</v>
      </c>
      <c r="E1915">
        <v>87.184400482177693</v>
      </c>
      <c r="F1915">
        <v>1913</v>
      </c>
      <c r="K1915">
        <f t="shared" si="240"/>
        <v>87.184400482177693</v>
      </c>
      <c r="L1915">
        <f t="shared" si="241"/>
        <v>88.859202651977498</v>
      </c>
      <c r="M1915">
        <f t="shared" si="234"/>
        <v>-1.8847819019480405E-2</v>
      </c>
      <c r="O1915">
        <f t="shared" si="235"/>
        <v>108.20490454776217</v>
      </c>
      <c r="P1915">
        <f t="shared" si="236"/>
        <v>-21.020504065584475</v>
      </c>
      <c r="Q1915">
        <f t="shared" si="237"/>
        <v>12.268957364174083</v>
      </c>
      <c r="R1915">
        <f t="shared" si="238"/>
        <v>-1.7133081028519432</v>
      </c>
      <c r="S1915">
        <f t="shared" si="239"/>
        <v>87.184400482177693</v>
      </c>
    </row>
    <row r="1916" spans="1:19">
      <c r="A1916" s="1" t="d">
        <v>2010-06-27</v>
      </c>
      <c r="B1916">
        <v>87.519357299804696</v>
      </c>
      <c r="C1916">
        <v>86.570570144653303</v>
      </c>
      <c r="D1916">
        <v>87.389802169799793</v>
      </c>
      <c r="E1916">
        <v>86.599012603759704</v>
      </c>
      <c r="F1916">
        <v>1914</v>
      </c>
      <c r="K1916">
        <f t="shared" si="240"/>
        <v>86.599012603759704</v>
      </c>
      <c r="L1916">
        <f t="shared" si="241"/>
        <v>88.756498794555597</v>
      </c>
      <c r="M1916">
        <f t="shared" si="234"/>
        <v>-2.4307923589796165E-2</v>
      </c>
      <c r="O1916">
        <f t="shared" si="235"/>
        <v>108.20490454776217</v>
      </c>
      <c r="P1916">
        <f t="shared" si="236"/>
        <v>-21.605891944002465</v>
      </c>
      <c r="Q1916">
        <f t="shared" si="237"/>
        <v>12.268957364174083</v>
      </c>
      <c r="R1916">
        <f t="shared" si="238"/>
        <v>-1.7610210307758227</v>
      </c>
      <c r="S1916">
        <f t="shared" si="239"/>
        <v>86.599012603759704</v>
      </c>
    </row>
    <row r="1917" spans="1:19">
      <c r="A1917" s="1" t="d">
        <v>2010-06-28</v>
      </c>
      <c r="B1917">
        <v>86.770438842773402</v>
      </c>
      <c r="C1917">
        <v>84.778851928710907</v>
      </c>
      <c r="D1917">
        <v>86.591900482177707</v>
      </c>
      <c r="E1917">
        <v>85.335797348022396</v>
      </c>
      <c r="F1917">
        <v>1915</v>
      </c>
      <c r="K1917">
        <f t="shared" si="240"/>
        <v>85.335797348022396</v>
      </c>
      <c r="L1917">
        <f t="shared" si="241"/>
        <v>88.511600723266596</v>
      </c>
      <c r="M1917">
        <f t="shared" si="234"/>
        <v>-3.5880080682004767E-2</v>
      </c>
      <c r="O1917">
        <f t="shared" si="235"/>
        <v>108.20490454776217</v>
      </c>
      <c r="P1917">
        <f t="shared" si="236"/>
        <v>-22.869107199739773</v>
      </c>
      <c r="Q1917">
        <f t="shared" si="237"/>
        <v>12.268957364174083</v>
      </c>
      <c r="R1917">
        <f t="shared" si="238"/>
        <v>-1.8639813083480599</v>
      </c>
      <c r="S1917">
        <f t="shared" si="239"/>
        <v>85.335797348022396</v>
      </c>
    </row>
    <row r="1918" spans="1:19">
      <c r="A1918" s="1" t="d">
        <v>2010-06-29</v>
      </c>
      <c r="B1918">
        <v>86.191367492675695</v>
      </c>
      <c r="C1918">
        <v>85.059298553466803</v>
      </c>
      <c r="D1918">
        <v>85.3516007232665</v>
      </c>
      <c r="E1918">
        <v>85.414802169799799</v>
      </c>
      <c r="F1918">
        <v>1916</v>
      </c>
      <c r="K1918">
        <f t="shared" si="240"/>
        <v>85.414802169799799</v>
      </c>
      <c r="L1918">
        <f t="shared" si="241"/>
        <v>87.776900482177695</v>
      </c>
      <c r="M1918">
        <f t="shared" si="234"/>
        <v>-2.6910249728600233E-2</v>
      </c>
      <c r="O1918">
        <f t="shared" si="235"/>
        <v>108.20490454776217</v>
      </c>
      <c r="P1918">
        <f t="shared" si="236"/>
        <v>-22.79010237796237</v>
      </c>
      <c r="Q1918">
        <f t="shared" si="237"/>
        <v>12.268957364174083</v>
      </c>
      <c r="R1918">
        <f t="shared" si="238"/>
        <v>-1.8575419003827098</v>
      </c>
      <c r="S1918">
        <f t="shared" si="239"/>
        <v>85.414802169799799</v>
      </c>
    </row>
    <row r="1919" spans="1:19">
      <c r="A1919" s="1" t="d">
        <v>2010-06-30</v>
      </c>
      <c r="B1919">
        <v>85.558581542968696</v>
      </c>
      <c r="C1919">
        <v>85.129612121581999</v>
      </c>
      <c r="D1919">
        <v>85.430599517822202</v>
      </c>
      <c r="E1919">
        <v>86.536600723266602</v>
      </c>
      <c r="F1919">
        <v>1917</v>
      </c>
      <c r="K1919">
        <f t="shared" si="240"/>
        <v>86.536600723266602</v>
      </c>
      <c r="L1919">
        <f t="shared" si="241"/>
        <v>87.492500000000007</v>
      </c>
      <c r="M1919">
        <f t="shared" si="234"/>
        <v>-1.0925499634064639E-2</v>
      </c>
      <c r="O1919">
        <f t="shared" si="235"/>
        <v>108.20490454776217</v>
      </c>
      <c r="P1919">
        <f t="shared" si="236"/>
        <v>-21.668303824495567</v>
      </c>
      <c r="Q1919">
        <f t="shared" si="237"/>
        <v>12.268957364174083</v>
      </c>
      <c r="R1919">
        <f t="shared" si="238"/>
        <v>-1.7661080058659266</v>
      </c>
      <c r="S1919">
        <f t="shared" si="239"/>
        <v>86.536600723266602</v>
      </c>
    </row>
    <row r="1920" spans="1:19">
      <c r="A1920" s="1" t="d">
        <v>2010-07-01</v>
      </c>
      <c r="B1920">
        <v>87.437200241088803</v>
      </c>
      <c r="C1920">
        <v>86.520797348022398</v>
      </c>
      <c r="D1920">
        <v>86.568201446533195</v>
      </c>
      <c r="E1920">
        <v>87.105401687622006</v>
      </c>
      <c r="F1920">
        <v>1918</v>
      </c>
      <c r="K1920">
        <f t="shared" si="240"/>
        <v>87.105401687622006</v>
      </c>
      <c r="L1920">
        <f t="shared" si="241"/>
        <v>87.350299758911106</v>
      </c>
      <c r="M1920">
        <f t="shared" si="234"/>
        <v>-2.8036317215284212E-3</v>
      </c>
      <c r="O1920">
        <f t="shared" si="235"/>
        <v>108.20490454776217</v>
      </c>
      <c r="P1920">
        <f t="shared" si="236"/>
        <v>-21.099502860140163</v>
      </c>
      <c r="Q1920">
        <f t="shared" si="237"/>
        <v>12.268957364174083</v>
      </c>
      <c r="R1920">
        <f t="shared" si="238"/>
        <v>-1.7197470195594351</v>
      </c>
      <c r="S1920">
        <f t="shared" si="239"/>
        <v>87.105401687622006</v>
      </c>
    </row>
    <row r="1921" spans="1:19">
      <c r="A1921" s="1" t="d">
        <v>2010-07-04</v>
      </c>
      <c r="B1921">
        <v>87.2215281677246</v>
      </c>
      <c r="C1921">
        <v>86.670899276733394</v>
      </c>
      <c r="D1921">
        <v>87.040621109008697</v>
      </c>
      <c r="E1921">
        <v>86.757010192870993</v>
      </c>
      <c r="F1921">
        <v>1919</v>
      </c>
      <c r="K1921">
        <f t="shared" si="240"/>
        <v>86.757010192870993</v>
      </c>
      <c r="L1921">
        <f t="shared" si="241"/>
        <v>87.184400482177693</v>
      </c>
      <c r="M1921">
        <f t="shared" si="234"/>
        <v>-4.9021417471818429E-3</v>
      </c>
      <c r="O1921">
        <f t="shared" si="235"/>
        <v>108.20490454776217</v>
      </c>
      <c r="P1921">
        <f t="shared" si="236"/>
        <v>-21.447894354891176</v>
      </c>
      <c r="Q1921">
        <f t="shared" si="237"/>
        <v>12.268957364174083</v>
      </c>
      <c r="R1921">
        <f t="shared" si="238"/>
        <v>-1.7481431973608457</v>
      </c>
      <c r="S1921">
        <f t="shared" si="239"/>
        <v>86.757010192870993</v>
      </c>
    </row>
    <row r="1922" spans="1:19">
      <c r="A1922" s="1" t="d">
        <v>2010-07-05</v>
      </c>
      <c r="B1922">
        <v>87.5406876373291</v>
      </c>
      <c r="C1922">
        <v>86.228501205444303</v>
      </c>
      <c r="D1922">
        <v>86.803618698120104</v>
      </c>
      <c r="E1922">
        <v>87.248391494750905</v>
      </c>
      <c r="F1922">
        <v>1920</v>
      </c>
      <c r="K1922">
        <f t="shared" si="240"/>
        <v>87.248391494750905</v>
      </c>
      <c r="L1922">
        <f t="shared" si="241"/>
        <v>86.599012603759704</v>
      </c>
      <c r="M1922">
        <f t="shared" si="234"/>
        <v>7.498687011161298E-3</v>
      </c>
      <c r="O1922">
        <f t="shared" si="235"/>
        <v>108.20490454776217</v>
      </c>
      <c r="P1922">
        <f t="shared" si="236"/>
        <v>-20.956513053011264</v>
      </c>
      <c r="Q1922">
        <f t="shared" si="237"/>
        <v>12.268957364174083</v>
      </c>
      <c r="R1922">
        <f t="shared" si="238"/>
        <v>-1.7080924182037864</v>
      </c>
      <c r="S1922">
        <f t="shared" si="239"/>
        <v>87.248391494750905</v>
      </c>
    </row>
    <row r="1923" spans="1:19">
      <c r="A1923" s="1" t="d">
        <v>2010-07-06</v>
      </c>
      <c r="B1923">
        <v>87.634700241088794</v>
      </c>
      <c r="C1923">
        <v>86.366747589111299</v>
      </c>
      <c r="D1923">
        <v>87.218369903564394</v>
      </c>
      <c r="E1923">
        <v>87.487762603759705</v>
      </c>
      <c r="F1923">
        <v>1921</v>
      </c>
      <c r="K1923">
        <f t="shared" si="240"/>
        <v>87.487762603759705</v>
      </c>
      <c r="L1923">
        <f t="shared" si="241"/>
        <v>85.335797348022396</v>
      </c>
      <c r="M1923">
        <f t="shared" ref="M1923:M1986" si="242">K1923/L1923-1</f>
        <v>2.5217614677706779E-2</v>
      </c>
      <c r="O1923">
        <f t="shared" ref="O1923:O1986" si="243">SUM($E$2:$E$2188)/COUNTA($E$2:$E$2188)</f>
        <v>108.20490454776217</v>
      </c>
      <c r="P1923">
        <f t="shared" ref="P1923:P1986" si="244">E1923-O1923</f>
        <v>-20.717141944002464</v>
      </c>
      <c r="Q1923">
        <f t="shared" ref="Q1923:Q1986" si="245">$E$2189</f>
        <v>12.268957364174083</v>
      </c>
      <c r="R1923">
        <f t="shared" ref="R1923:R1986" si="246">P1923/Q1923</f>
        <v>-1.6885821124863851</v>
      </c>
      <c r="S1923">
        <f t="shared" ref="S1923:S1986" si="247">R1923*Q1923+O1923</f>
        <v>87.487762603759705</v>
      </c>
    </row>
    <row r="1924" spans="1:19">
      <c r="A1924" s="1" t="d">
        <v>2010-07-07</v>
      </c>
      <c r="B1924">
        <v>88.859202651977498</v>
      </c>
      <c r="C1924">
        <v>87.482229614257804</v>
      </c>
      <c r="D1924">
        <v>87.494079132080103</v>
      </c>
      <c r="E1924">
        <v>88.666440048217694</v>
      </c>
      <c r="F1924">
        <v>1922</v>
      </c>
      <c r="K1924">
        <f t="shared" si="240"/>
        <v>88.666440048217694</v>
      </c>
      <c r="L1924">
        <f t="shared" si="241"/>
        <v>85.414802169799799</v>
      </c>
      <c r="M1924">
        <f t="shared" si="242"/>
        <v>3.8068786624990691E-2</v>
      </c>
      <c r="O1924">
        <f t="shared" si="243"/>
        <v>108.20490454776217</v>
      </c>
      <c r="P1924">
        <f t="shared" si="244"/>
        <v>-19.538464499544475</v>
      </c>
      <c r="Q1924">
        <f t="shared" si="245"/>
        <v>12.268957364174083</v>
      </c>
      <c r="R1924">
        <f t="shared" si="246"/>
        <v>-1.5925122175905253</v>
      </c>
      <c r="S1924">
        <f t="shared" si="247"/>
        <v>88.666440048217694</v>
      </c>
    </row>
    <row r="1925" spans="1:19">
      <c r="A1925" s="1" t="d">
        <v>2010-07-08</v>
      </c>
      <c r="B1925">
        <v>88.993501205444304</v>
      </c>
      <c r="C1925">
        <v>88.109488601684504</v>
      </c>
      <c r="D1925">
        <v>88.6301019287109</v>
      </c>
      <c r="E1925">
        <v>88.448399276733397</v>
      </c>
      <c r="F1925">
        <v>1923</v>
      </c>
      <c r="K1925">
        <f t="shared" si="240"/>
        <v>88.448399276733397</v>
      </c>
      <c r="L1925">
        <f t="shared" si="241"/>
        <v>86.536600723266602</v>
      </c>
      <c r="M1925">
        <f t="shared" si="242"/>
        <v>2.2092369442387572E-2</v>
      </c>
      <c r="O1925">
        <f t="shared" si="243"/>
        <v>108.20490454776217</v>
      </c>
      <c r="P1925">
        <f t="shared" si="244"/>
        <v>-19.756505271028772</v>
      </c>
      <c r="Q1925">
        <f t="shared" si="245"/>
        <v>12.268957364174083</v>
      </c>
      <c r="R1925">
        <f t="shared" si="246"/>
        <v>-1.6102839617585329</v>
      </c>
      <c r="S1925">
        <f t="shared" si="247"/>
        <v>88.448399276733397</v>
      </c>
    </row>
    <row r="1926" spans="1:19">
      <c r="A1926" s="1" t="d">
        <v>2010-07-11</v>
      </c>
      <c r="B1926">
        <v>88.765190048217704</v>
      </c>
      <c r="C1926">
        <v>87.795072555541907</v>
      </c>
      <c r="D1926">
        <v>88.559788360595704</v>
      </c>
      <c r="E1926">
        <v>88.164788360595693</v>
      </c>
      <c r="F1926">
        <v>1924</v>
      </c>
      <c r="K1926">
        <f t="shared" si="240"/>
        <v>88.164788360595693</v>
      </c>
      <c r="L1926">
        <f t="shared" si="241"/>
        <v>87.105401687622006</v>
      </c>
      <c r="M1926">
        <f t="shared" si="242"/>
        <v>1.2162123731119134E-2</v>
      </c>
      <c r="O1926">
        <f t="shared" si="243"/>
        <v>108.20490454776217</v>
      </c>
      <c r="P1926">
        <f t="shared" si="244"/>
        <v>-20.040116187166475</v>
      </c>
      <c r="Q1926">
        <f t="shared" si="245"/>
        <v>12.268957364174083</v>
      </c>
      <c r="R1926">
        <f t="shared" si="246"/>
        <v>-1.6334001001327572</v>
      </c>
      <c r="S1926">
        <f t="shared" si="247"/>
        <v>88.164788360595693</v>
      </c>
    </row>
    <row r="1927" spans="1:19">
      <c r="A1927" s="1" t="d">
        <v>2010-07-12</v>
      </c>
      <c r="B1927">
        <v>89.249459228515605</v>
      </c>
      <c r="C1927">
        <v>87.466432266235302</v>
      </c>
      <c r="D1927">
        <v>88.148201446533193</v>
      </c>
      <c r="E1927">
        <v>89.227339324951103</v>
      </c>
      <c r="F1927">
        <v>1925</v>
      </c>
      <c r="K1927">
        <f t="shared" si="240"/>
        <v>89.227339324951103</v>
      </c>
      <c r="L1927">
        <f t="shared" si="241"/>
        <v>86.757010192870993</v>
      </c>
      <c r="M1927">
        <f t="shared" si="242"/>
        <v>2.8474115539346867E-2</v>
      </c>
      <c r="O1927">
        <f t="shared" si="243"/>
        <v>108.20490454776217</v>
      </c>
      <c r="P1927">
        <f t="shared" si="244"/>
        <v>-18.977565222811066</v>
      </c>
      <c r="Q1927">
        <f t="shared" si="245"/>
        <v>12.268957364174083</v>
      </c>
      <c r="R1927">
        <f t="shared" si="246"/>
        <v>-1.546795270332133</v>
      </c>
      <c r="S1927">
        <f t="shared" si="247"/>
        <v>89.227339324951103</v>
      </c>
    </row>
    <row r="1928" spans="1:19">
      <c r="A1928" s="1" t="d">
        <v>2010-07-13</v>
      </c>
      <c r="B1928">
        <v>89.476980819702106</v>
      </c>
      <c r="C1928">
        <v>88.520291976928704</v>
      </c>
      <c r="D1928">
        <v>89.253407058715794</v>
      </c>
      <c r="E1928">
        <v>88.859202651977498</v>
      </c>
      <c r="F1928">
        <v>1926</v>
      </c>
      <c r="K1928">
        <f t="shared" si="240"/>
        <v>88.859202651977498</v>
      </c>
      <c r="L1928">
        <f t="shared" si="241"/>
        <v>87.248391494750905</v>
      </c>
      <c r="M1928">
        <f t="shared" si="242"/>
        <v>1.8462359358493163E-2</v>
      </c>
      <c r="O1928">
        <f t="shared" si="243"/>
        <v>108.20490454776217</v>
      </c>
      <c r="P1928">
        <f t="shared" si="244"/>
        <v>-19.345701895784671</v>
      </c>
      <c r="Q1928">
        <f t="shared" si="245"/>
        <v>12.268957364174083</v>
      </c>
      <c r="R1928">
        <f t="shared" si="246"/>
        <v>-1.5768008088670196</v>
      </c>
      <c r="S1928">
        <f t="shared" si="247"/>
        <v>88.859202651977498</v>
      </c>
    </row>
    <row r="1929" spans="1:19">
      <c r="A1929" s="1" t="d">
        <v>2010-07-14</v>
      </c>
      <c r="B1929">
        <v>89.533859710693307</v>
      </c>
      <c r="C1929">
        <v>88.330687637329106</v>
      </c>
      <c r="D1929">
        <v>88.858407058715798</v>
      </c>
      <c r="E1929">
        <v>89.222601928710901</v>
      </c>
      <c r="F1929">
        <v>1927</v>
      </c>
      <c r="K1929">
        <f t="shared" ref="K1929:K1992" si="248">E1929</f>
        <v>89.222601928710901</v>
      </c>
      <c r="L1929">
        <f t="shared" ref="L1929:L1992" si="249">E1923</f>
        <v>87.487762603759705</v>
      </c>
      <c r="M1929">
        <f t="shared" si="242"/>
        <v>1.9829508417176456E-2</v>
      </c>
      <c r="O1929">
        <f t="shared" si="243"/>
        <v>108.20490454776217</v>
      </c>
      <c r="P1929">
        <f t="shared" si="244"/>
        <v>-18.982302619051268</v>
      </c>
      <c r="Q1929">
        <f t="shared" si="245"/>
        <v>12.268957364174083</v>
      </c>
      <c r="R1929">
        <f t="shared" si="246"/>
        <v>-1.5471813990062806</v>
      </c>
      <c r="S1929">
        <f t="shared" si="247"/>
        <v>89.222601928710901</v>
      </c>
    </row>
    <row r="1930" spans="1:19">
      <c r="A1930" s="1" t="d">
        <v>2010-07-15</v>
      </c>
      <c r="B1930">
        <v>89.507002410888603</v>
      </c>
      <c r="C1930">
        <v>88.163998794555596</v>
      </c>
      <c r="D1930">
        <v>89.181520385742104</v>
      </c>
      <c r="E1930">
        <v>88.408902893066397</v>
      </c>
      <c r="F1930">
        <v>1928</v>
      </c>
      <c r="K1930">
        <f t="shared" si="248"/>
        <v>88.408902893066397</v>
      </c>
      <c r="L1930">
        <f t="shared" si="249"/>
        <v>88.666440048217694</v>
      </c>
      <c r="M1930">
        <f t="shared" si="242"/>
        <v>-2.9045618050216326E-3</v>
      </c>
      <c r="O1930">
        <f t="shared" si="243"/>
        <v>108.20490454776217</v>
      </c>
      <c r="P1930">
        <f t="shared" si="244"/>
        <v>-19.796001654695772</v>
      </c>
      <c r="Q1930">
        <f t="shared" si="245"/>
        <v>12.268957364174083</v>
      </c>
      <c r="R1930">
        <f t="shared" si="246"/>
        <v>-1.6135031744833512</v>
      </c>
      <c r="S1930">
        <f t="shared" si="247"/>
        <v>88.408902893066397</v>
      </c>
    </row>
    <row r="1931" spans="1:19">
      <c r="A1931" s="1" t="d">
        <v>2010-07-18</v>
      </c>
      <c r="B1931">
        <v>89.283428649902305</v>
      </c>
      <c r="C1931">
        <v>88.013902893066401</v>
      </c>
      <c r="D1931">
        <v>88.176637878417907</v>
      </c>
      <c r="E1931">
        <v>88.671177444457996</v>
      </c>
      <c r="F1931">
        <v>1929</v>
      </c>
      <c r="K1931">
        <f t="shared" si="248"/>
        <v>88.671177444457996</v>
      </c>
      <c r="L1931">
        <f t="shared" si="249"/>
        <v>88.448399276733397</v>
      </c>
      <c r="M1931">
        <f t="shared" si="242"/>
        <v>2.5187360036622586E-3</v>
      </c>
      <c r="O1931">
        <f t="shared" si="243"/>
        <v>108.20490454776217</v>
      </c>
      <c r="P1931">
        <f t="shared" si="244"/>
        <v>-19.533727103304173</v>
      </c>
      <c r="Q1931">
        <f t="shared" si="245"/>
        <v>12.268957364174083</v>
      </c>
      <c r="R1931">
        <f t="shared" si="246"/>
        <v>-1.5921260889163695</v>
      </c>
      <c r="S1931">
        <f t="shared" si="247"/>
        <v>88.671177444457996</v>
      </c>
    </row>
    <row r="1932" spans="1:19">
      <c r="A1932" s="1" t="d">
        <v>2010-07-19</v>
      </c>
      <c r="B1932">
        <v>89.473822555541901</v>
      </c>
      <c r="C1932">
        <v>88.069202651977506</v>
      </c>
      <c r="D1932">
        <v>88.684612121582006</v>
      </c>
      <c r="E1932">
        <v>88.843399276733393</v>
      </c>
      <c r="F1932">
        <v>1930</v>
      </c>
      <c r="K1932">
        <f t="shared" si="248"/>
        <v>88.843399276733393</v>
      </c>
      <c r="L1932">
        <f t="shared" si="249"/>
        <v>88.164788360595693</v>
      </c>
      <c r="M1932">
        <f t="shared" si="242"/>
        <v>7.697074180705421E-3</v>
      </c>
      <c r="O1932">
        <f t="shared" si="243"/>
        <v>108.20490454776217</v>
      </c>
      <c r="P1932">
        <f t="shared" si="244"/>
        <v>-19.361505271028776</v>
      </c>
      <c r="Q1932">
        <f t="shared" si="245"/>
        <v>12.268957364174083</v>
      </c>
      <c r="R1932">
        <f t="shared" si="246"/>
        <v>-1.5780888869632277</v>
      </c>
      <c r="S1932">
        <f t="shared" si="247"/>
        <v>88.843399276733393</v>
      </c>
    </row>
    <row r="1933" spans="1:19">
      <c r="A1933" s="1" t="d">
        <v>2010-07-20</v>
      </c>
      <c r="B1933">
        <v>89.135701446533204</v>
      </c>
      <c r="C1933">
        <v>87.514619903564395</v>
      </c>
      <c r="D1933">
        <v>88.868677444458001</v>
      </c>
      <c r="E1933">
        <v>87.603099517822201</v>
      </c>
      <c r="F1933">
        <v>1931</v>
      </c>
      <c r="K1933">
        <f t="shared" si="248"/>
        <v>87.603099517822201</v>
      </c>
      <c r="L1933">
        <f t="shared" si="249"/>
        <v>89.227339324951103</v>
      </c>
      <c r="M1933">
        <f t="shared" si="242"/>
        <v>-1.820338720639969E-2</v>
      </c>
      <c r="O1933">
        <f t="shared" si="243"/>
        <v>108.20490454776217</v>
      </c>
      <c r="P1933">
        <f t="shared" si="244"/>
        <v>-20.601805029939968</v>
      </c>
      <c r="Q1933">
        <f t="shared" si="245"/>
        <v>12.268957364174083</v>
      </c>
      <c r="R1933">
        <f t="shared" si="246"/>
        <v>-1.6791814021701779</v>
      </c>
      <c r="S1933">
        <f t="shared" si="247"/>
        <v>87.603099517822201</v>
      </c>
    </row>
    <row r="1934" spans="1:19">
      <c r="A1934" s="1" t="d">
        <v>2010-07-21</v>
      </c>
      <c r="B1934">
        <v>88.977697830200199</v>
      </c>
      <c r="C1934">
        <v>86.947398071289001</v>
      </c>
      <c r="D1934">
        <v>87.665511398315402</v>
      </c>
      <c r="E1934">
        <v>88.788099517822204</v>
      </c>
      <c r="F1934">
        <v>1932</v>
      </c>
      <c r="K1934">
        <f t="shared" si="248"/>
        <v>88.788099517822204</v>
      </c>
      <c r="L1934">
        <f t="shared" si="249"/>
        <v>88.859202651977498</v>
      </c>
      <c r="M1934">
        <f t="shared" si="242"/>
        <v>-8.001774946572171E-4</v>
      </c>
      <c r="O1934">
        <f t="shared" si="243"/>
        <v>108.20490454776217</v>
      </c>
      <c r="P1934">
        <f t="shared" si="244"/>
        <v>-19.416805029939965</v>
      </c>
      <c r="Q1934">
        <f t="shared" si="245"/>
        <v>12.268957364174083</v>
      </c>
      <c r="R1934">
        <f t="shared" si="246"/>
        <v>-1.582596177784261</v>
      </c>
      <c r="S1934">
        <f t="shared" si="247"/>
        <v>88.788099517822204</v>
      </c>
    </row>
    <row r="1935" spans="1:19">
      <c r="A1935" s="1" t="d">
        <v>2010-07-22</v>
      </c>
      <c r="B1935">
        <v>89.254992218017506</v>
      </c>
      <c r="C1935">
        <v>88.203501205444297</v>
      </c>
      <c r="D1935">
        <v>88.835497589111299</v>
      </c>
      <c r="E1935">
        <v>89.1830995178222</v>
      </c>
      <c r="F1935">
        <v>1933</v>
      </c>
      <c r="K1935">
        <f t="shared" si="248"/>
        <v>89.1830995178222</v>
      </c>
      <c r="L1935">
        <f t="shared" si="249"/>
        <v>89.222601928710901</v>
      </c>
      <c r="M1935">
        <f t="shared" si="242"/>
        <v>-4.4273995640997654E-4</v>
      </c>
      <c r="O1935">
        <f t="shared" si="243"/>
        <v>108.20490454776217</v>
      </c>
      <c r="P1935">
        <f t="shared" si="244"/>
        <v>-19.021805029939969</v>
      </c>
      <c r="Q1935">
        <f t="shared" si="245"/>
        <v>12.268957364174083</v>
      </c>
      <c r="R1935">
        <f t="shared" si="246"/>
        <v>-1.5504011029889557</v>
      </c>
      <c r="S1935">
        <f t="shared" si="247"/>
        <v>89.1830995178222</v>
      </c>
    </row>
    <row r="1936" spans="1:19">
      <c r="A1936" s="1" t="d">
        <v>2010-07-25</v>
      </c>
      <c r="B1936">
        <v>89.623128890991197</v>
      </c>
      <c r="C1936">
        <v>88.651432266235304</v>
      </c>
      <c r="D1936">
        <v>89.092251205444299</v>
      </c>
      <c r="E1936">
        <v>89.322141494750895</v>
      </c>
      <c r="F1936">
        <v>1934</v>
      </c>
      <c r="K1936">
        <f t="shared" si="248"/>
        <v>89.322141494750895</v>
      </c>
      <c r="L1936">
        <f t="shared" si="249"/>
        <v>88.408902893066397</v>
      </c>
      <c r="M1936">
        <f t="shared" si="242"/>
        <v>1.0329713092233295E-2</v>
      </c>
      <c r="O1936">
        <f t="shared" si="243"/>
        <v>108.20490454776217</v>
      </c>
      <c r="P1936">
        <f t="shared" si="244"/>
        <v>-18.882763053011274</v>
      </c>
      <c r="Q1936">
        <f t="shared" si="245"/>
        <v>12.268957364174083</v>
      </c>
      <c r="R1936">
        <f t="shared" si="246"/>
        <v>-1.5390682755284328</v>
      </c>
      <c r="S1936">
        <f t="shared" si="247"/>
        <v>89.322141494750895</v>
      </c>
    </row>
    <row r="1937" spans="1:19">
      <c r="A1937" s="1" t="d">
        <v>2010-07-26</v>
      </c>
      <c r="B1937">
        <v>90.376790771484295</v>
      </c>
      <c r="C1937">
        <v>89.089092941284093</v>
      </c>
      <c r="D1937">
        <v>89.319772796630801</v>
      </c>
      <c r="E1937">
        <v>90.110562362670905</v>
      </c>
      <c r="F1937">
        <v>1935</v>
      </c>
      <c r="K1937">
        <f t="shared" si="248"/>
        <v>90.110562362670905</v>
      </c>
      <c r="L1937">
        <f t="shared" si="249"/>
        <v>88.671177444457996</v>
      </c>
      <c r="M1937">
        <f t="shared" si="242"/>
        <v>1.6232838670880545E-2</v>
      </c>
      <c r="O1937">
        <f t="shared" si="243"/>
        <v>108.20490454776217</v>
      </c>
      <c r="P1937">
        <f t="shared" si="244"/>
        <v>-18.094342185091264</v>
      </c>
      <c r="Q1937">
        <f t="shared" si="245"/>
        <v>12.268957364174083</v>
      </c>
      <c r="R1937">
        <f t="shared" si="246"/>
        <v>-1.4748068354958646</v>
      </c>
      <c r="S1937">
        <f t="shared" si="247"/>
        <v>90.110562362670905</v>
      </c>
    </row>
    <row r="1938" spans="1:19">
      <c r="A1938" s="1" t="d">
        <v>2010-07-27</v>
      </c>
      <c r="B1938">
        <v>90.636702651977501</v>
      </c>
      <c r="C1938">
        <v>89.442221832275393</v>
      </c>
      <c r="D1938">
        <v>89.319772796630801</v>
      </c>
      <c r="E1938">
        <v>89.751900482177703</v>
      </c>
      <c r="F1938">
        <v>1936</v>
      </c>
      <c r="K1938">
        <f t="shared" si="248"/>
        <v>89.751900482177703</v>
      </c>
      <c r="L1938">
        <f t="shared" si="249"/>
        <v>88.843399276733393</v>
      </c>
      <c r="M1938">
        <f t="shared" si="242"/>
        <v>1.0225871734313774E-2</v>
      </c>
      <c r="O1938">
        <f t="shared" si="243"/>
        <v>108.20490454776217</v>
      </c>
      <c r="P1938">
        <f t="shared" si="244"/>
        <v>-18.453004065584466</v>
      </c>
      <c r="Q1938">
        <f t="shared" si="245"/>
        <v>12.268957364174083</v>
      </c>
      <c r="R1938">
        <f t="shared" si="246"/>
        <v>-1.504040116682456</v>
      </c>
      <c r="S1938">
        <f t="shared" si="247"/>
        <v>89.751900482177703</v>
      </c>
    </row>
    <row r="1939" spans="1:19">
      <c r="A1939" s="1" t="d">
        <v>2010-07-28</v>
      </c>
      <c r="B1939">
        <v>90.202200241088804</v>
      </c>
      <c r="C1939">
        <v>89.424049758911096</v>
      </c>
      <c r="D1939">
        <v>89.778757781982407</v>
      </c>
      <c r="E1939">
        <v>89.571782989501898</v>
      </c>
      <c r="F1939">
        <v>1937</v>
      </c>
      <c r="K1939">
        <f t="shared" si="248"/>
        <v>89.571782989501898</v>
      </c>
      <c r="L1939">
        <f t="shared" si="249"/>
        <v>87.603099517822201</v>
      </c>
      <c r="M1939">
        <f t="shared" si="242"/>
        <v>2.2472760467558306E-2</v>
      </c>
      <c r="O1939">
        <f t="shared" si="243"/>
        <v>108.20490454776217</v>
      </c>
      <c r="P1939">
        <f t="shared" si="244"/>
        <v>-18.633121558260271</v>
      </c>
      <c r="Q1939">
        <f t="shared" si="245"/>
        <v>12.268957364174083</v>
      </c>
      <c r="R1939">
        <f t="shared" si="246"/>
        <v>-1.5187208664258496</v>
      </c>
      <c r="S1939">
        <f t="shared" si="247"/>
        <v>89.571782989501898</v>
      </c>
    </row>
    <row r="1940" spans="1:19">
      <c r="A1940" s="1" t="d">
        <v>2010-07-29</v>
      </c>
      <c r="B1940">
        <v>89.601798553466807</v>
      </c>
      <c r="C1940">
        <v>88.495797348022407</v>
      </c>
      <c r="D1940">
        <v>89.5307014465332</v>
      </c>
      <c r="E1940">
        <v>89.017200241088801</v>
      </c>
      <c r="F1940">
        <v>1938</v>
      </c>
      <c r="K1940">
        <f t="shared" si="248"/>
        <v>89.017200241088801</v>
      </c>
      <c r="L1940">
        <f t="shared" si="249"/>
        <v>88.788099517822204</v>
      </c>
      <c r="M1940">
        <f t="shared" si="242"/>
        <v>2.5803088984983624E-3</v>
      </c>
      <c r="O1940">
        <f t="shared" si="243"/>
        <v>108.20490454776217</v>
      </c>
      <c r="P1940">
        <f t="shared" si="244"/>
        <v>-19.187704306673368</v>
      </c>
      <c r="Q1940">
        <f t="shared" si="245"/>
        <v>12.268957364174083</v>
      </c>
      <c r="R1940">
        <f t="shared" si="246"/>
        <v>-1.5639229754520414</v>
      </c>
      <c r="S1940">
        <f t="shared" si="247"/>
        <v>89.017200241088801</v>
      </c>
    </row>
    <row r="1941" spans="1:19">
      <c r="A1941" s="1" t="d">
        <v>2010-08-01</v>
      </c>
      <c r="B1941">
        <v>90.1634873962402</v>
      </c>
      <c r="C1941">
        <v>89.080401687622</v>
      </c>
      <c r="D1941">
        <v>89.096199035644503</v>
      </c>
      <c r="E1941">
        <v>90.110562362670905</v>
      </c>
      <c r="F1941">
        <v>1939</v>
      </c>
      <c r="K1941">
        <f t="shared" si="248"/>
        <v>90.110562362670905</v>
      </c>
      <c r="L1941">
        <f t="shared" si="249"/>
        <v>89.1830995178222</v>
      </c>
      <c r="M1941">
        <f t="shared" si="242"/>
        <v>1.0399535897082757E-2</v>
      </c>
      <c r="O1941">
        <f t="shared" si="243"/>
        <v>108.20490454776217</v>
      </c>
      <c r="P1941">
        <f t="shared" si="244"/>
        <v>-18.094342185091264</v>
      </c>
      <c r="Q1941">
        <f t="shared" si="245"/>
        <v>12.268957364174083</v>
      </c>
      <c r="R1941">
        <f t="shared" si="246"/>
        <v>-1.4748068354958646</v>
      </c>
      <c r="S1941">
        <f t="shared" si="247"/>
        <v>90.110562362670905</v>
      </c>
    </row>
    <row r="1942" spans="1:19">
      <c r="A1942" s="1" t="d">
        <v>2010-08-02</v>
      </c>
      <c r="B1942">
        <v>90.162697830200202</v>
      </c>
      <c r="C1942">
        <v>89.373487396240193</v>
      </c>
      <c r="D1942">
        <v>90.105818939209001</v>
      </c>
      <c r="E1942">
        <v>89.609700241088802</v>
      </c>
      <c r="F1942">
        <v>1940</v>
      </c>
      <c r="K1942">
        <f t="shared" si="248"/>
        <v>89.609700241088802</v>
      </c>
      <c r="L1942">
        <f t="shared" si="249"/>
        <v>89.322141494750895</v>
      </c>
      <c r="M1942">
        <f t="shared" si="242"/>
        <v>3.219344515545508E-3</v>
      </c>
      <c r="O1942">
        <f t="shared" si="243"/>
        <v>108.20490454776217</v>
      </c>
      <c r="P1942">
        <f t="shared" si="244"/>
        <v>-18.595204306673367</v>
      </c>
      <c r="Q1942">
        <f t="shared" si="245"/>
        <v>12.268957364174083</v>
      </c>
      <c r="R1942">
        <f t="shared" si="246"/>
        <v>-1.5156303632590828</v>
      </c>
      <c r="S1942">
        <f t="shared" si="247"/>
        <v>89.609700241088802</v>
      </c>
    </row>
    <row r="1943" spans="1:19">
      <c r="A1943" s="1" t="d">
        <v>2010-08-03</v>
      </c>
      <c r="B1943">
        <v>89.717931060791003</v>
      </c>
      <c r="C1943">
        <v>89.032208023071206</v>
      </c>
      <c r="D1943">
        <v>89.601798553466807</v>
      </c>
      <c r="E1943">
        <v>89.614437637329104</v>
      </c>
      <c r="F1943">
        <v>1941</v>
      </c>
      <c r="K1943">
        <f t="shared" si="248"/>
        <v>89.614437637329104</v>
      </c>
      <c r="L1943">
        <f t="shared" si="249"/>
        <v>90.110562362670905</v>
      </c>
      <c r="M1943">
        <f t="shared" si="242"/>
        <v>-5.505733316201411E-3</v>
      </c>
      <c r="O1943">
        <f t="shared" si="243"/>
        <v>108.20490454776217</v>
      </c>
      <c r="P1943">
        <f t="shared" si="244"/>
        <v>-18.590466910433065</v>
      </c>
      <c r="Q1943">
        <f t="shared" si="245"/>
        <v>12.268957364174083</v>
      </c>
      <c r="R1943">
        <f t="shared" si="246"/>
        <v>-1.5152442345849273</v>
      </c>
      <c r="S1943">
        <f t="shared" si="247"/>
        <v>89.614437637329104</v>
      </c>
    </row>
    <row r="1944" spans="1:19">
      <c r="A1944" s="1" t="d">
        <v>2010-08-04</v>
      </c>
      <c r="B1944">
        <v>89.965197830200196</v>
      </c>
      <c r="C1944">
        <v>89.078822555541905</v>
      </c>
      <c r="D1944">
        <v>89.697390289306597</v>
      </c>
      <c r="E1944">
        <v>89.683172073364204</v>
      </c>
      <c r="F1944">
        <v>1942</v>
      </c>
      <c r="K1944">
        <f t="shared" si="248"/>
        <v>89.683172073364204</v>
      </c>
      <c r="L1944">
        <f t="shared" si="249"/>
        <v>89.751900482177703</v>
      </c>
      <c r="M1944">
        <f t="shared" si="242"/>
        <v>-7.6575992758110001E-4</v>
      </c>
      <c r="O1944">
        <f t="shared" si="243"/>
        <v>108.20490454776217</v>
      </c>
      <c r="P1944">
        <f t="shared" si="244"/>
        <v>-18.521732474397965</v>
      </c>
      <c r="Q1944">
        <f t="shared" si="245"/>
        <v>12.268957364174083</v>
      </c>
      <c r="R1944">
        <f t="shared" si="246"/>
        <v>-1.5096419300047672</v>
      </c>
      <c r="S1944">
        <f t="shared" si="247"/>
        <v>89.683172073364204</v>
      </c>
    </row>
    <row r="1945" spans="1:19">
      <c r="A1945" s="1" t="d">
        <v>2010-08-05</v>
      </c>
      <c r="B1945">
        <v>89.800088119506796</v>
      </c>
      <c r="C1945">
        <v>88.977697830200199</v>
      </c>
      <c r="D1945">
        <v>89.364802169799802</v>
      </c>
      <c r="E1945">
        <v>89.364802169799802</v>
      </c>
      <c r="F1945">
        <v>1943</v>
      </c>
      <c r="K1945">
        <f t="shared" si="248"/>
        <v>89.364802169799802</v>
      </c>
      <c r="L1945">
        <f t="shared" si="249"/>
        <v>89.571782989501898</v>
      </c>
      <c r="M1945">
        <f t="shared" si="242"/>
        <v>-2.310781507233739E-3</v>
      </c>
      <c r="O1945">
        <f t="shared" si="243"/>
        <v>108.20490454776217</v>
      </c>
      <c r="P1945">
        <f t="shared" si="244"/>
        <v>-18.840102377962367</v>
      </c>
      <c r="Q1945">
        <f t="shared" si="245"/>
        <v>12.268957364174083</v>
      </c>
      <c r="R1945">
        <f t="shared" si="246"/>
        <v>-1.5355911524296537</v>
      </c>
      <c r="S1945">
        <f t="shared" si="247"/>
        <v>89.364802169799802</v>
      </c>
    </row>
    <row r="1946" spans="1:19">
      <c r="A1946" s="1" t="d">
        <v>2010-08-08</v>
      </c>
      <c r="B1946">
        <v>89.973889083862304</v>
      </c>
      <c r="C1946">
        <v>89.526747589111295</v>
      </c>
      <c r="D1946">
        <v>89.5701978302002</v>
      </c>
      <c r="E1946">
        <v>89.5701978302002</v>
      </c>
      <c r="F1946">
        <v>1944</v>
      </c>
      <c r="K1946">
        <f t="shared" si="248"/>
        <v>89.5701978302002</v>
      </c>
      <c r="L1946">
        <f t="shared" si="249"/>
        <v>89.017200241088801</v>
      </c>
      <c r="M1946">
        <f t="shared" si="242"/>
        <v>6.2122554698833543E-3</v>
      </c>
      <c r="O1946">
        <f t="shared" si="243"/>
        <v>108.20490454776217</v>
      </c>
      <c r="P1946">
        <f t="shared" si="244"/>
        <v>-18.634706717561969</v>
      </c>
      <c r="Q1946">
        <f t="shared" si="245"/>
        <v>12.268957364174083</v>
      </c>
      <c r="R1946">
        <f t="shared" si="246"/>
        <v>-1.5188500672417498</v>
      </c>
      <c r="S1946">
        <f t="shared" si="247"/>
        <v>89.5701978302002</v>
      </c>
    </row>
    <row r="1947" spans="1:19">
      <c r="A1947" s="1" t="d">
        <v>2010-08-09</v>
      </c>
      <c r="B1947">
        <v>89.819839324951104</v>
      </c>
      <c r="C1947">
        <v>88.700409469604494</v>
      </c>
      <c r="D1947">
        <v>89.775599517822201</v>
      </c>
      <c r="E1947">
        <v>89.767697830200106</v>
      </c>
      <c r="F1947">
        <v>1945</v>
      </c>
      <c r="K1947">
        <f t="shared" si="248"/>
        <v>89.767697830200106</v>
      </c>
      <c r="L1947">
        <f t="shared" si="249"/>
        <v>90.110562362670905</v>
      </c>
      <c r="M1947">
        <f t="shared" si="242"/>
        <v>-3.8049316692848612E-3</v>
      </c>
      <c r="O1947">
        <f t="shared" si="243"/>
        <v>108.20490454776217</v>
      </c>
      <c r="P1947">
        <f t="shared" si="244"/>
        <v>-18.437206717562063</v>
      </c>
      <c r="Q1947">
        <f t="shared" si="245"/>
        <v>12.268957364174083</v>
      </c>
      <c r="R1947">
        <f t="shared" si="246"/>
        <v>-1.5027525298441047</v>
      </c>
      <c r="S1947">
        <f t="shared" si="247"/>
        <v>89.767697830200106</v>
      </c>
    </row>
    <row r="1948" spans="1:19">
      <c r="A1948" s="1" t="d">
        <v>2010-08-10</v>
      </c>
      <c r="B1948">
        <v>88.919239807128903</v>
      </c>
      <c r="C1948">
        <v>86.702500000000001</v>
      </c>
      <c r="D1948">
        <v>88.890797348022403</v>
      </c>
      <c r="E1948">
        <v>88.903442459106401</v>
      </c>
      <c r="F1948">
        <v>1946</v>
      </c>
      <c r="K1948">
        <f t="shared" si="248"/>
        <v>88.903442459106401</v>
      </c>
      <c r="L1948">
        <f t="shared" si="249"/>
        <v>89.609700241088802</v>
      </c>
      <c r="M1948">
        <f t="shared" si="242"/>
        <v>-7.8814880541087096E-3</v>
      </c>
      <c r="O1948">
        <f t="shared" si="243"/>
        <v>108.20490454776217</v>
      </c>
      <c r="P1948">
        <f t="shared" si="244"/>
        <v>-19.301462088655768</v>
      </c>
      <c r="Q1948">
        <f t="shared" si="245"/>
        <v>12.268957364174083</v>
      </c>
      <c r="R1948">
        <f t="shared" si="246"/>
        <v>-1.5731949762101969</v>
      </c>
      <c r="S1948">
        <f t="shared" si="247"/>
        <v>88.903442459106401</v>
      </c>
    </row>
    <row r="1949" spans="1:19">
      <c r="A1949" s="1" t="d">
        <v>2010-08-11</v>
      </c>
      <c r="B1949">
        <v>87.571498794555595</v>
      </c>
      <c r="C1949">
        <v>86.299598312377896</v>
      </c>
      <c r="D1949">
        <v>86.4465419769287</v>
      </c>
      <c r="E1949">
        <v>86.410197830200104</v>
      </c>
      <c r="F1949">
        <v>1947</v>
      </c>
      <c r="K1949">
        <f t="shared" si="248"/>
        <v>86.410197830200104</v>
      </c>
      <c r="L1949">
        <f t="shared" si="249"/>
        <v>89.614437637329104</v>
      </c>
      <c r="M1949">
        <f t="shared" si="242"/>
        <v>-3.5755843495850592E-2</v>
      </c>
      <c r="O1949">
        <f t="shared" si="243"/>
        <v>108.20490454776217</v>
      </c>
      <c r="P1949">
        <f t="shared" si="244"/>
        <v>-21.794706717562065</v>
      </c>
      <c r="Q1949">
        <f t="shared" si="245"/>
        <v>12.268957364174083</v>
      </c>
      <c r="R1949">
        <f t="shared" si="246"/>
        <v>-1.7764106656042025</v>
      </c>
      <c r="S1949">
        <f t="shared" si="247"/>
        <v>86.410197830200104</v>
      </c>
    </row>
    <row r="1950" spans="1:19">
      <c r="A1950" s="1" t="d">
        <v>2010-08-12</v>
      </c>
      <c r="B1950">
        <v>87.750037155151304</v>
      </c>
      <c r="C1950">
        <v>86.550029373168897</v>
      </c>
      <c r="D1950">
        <v>87.223107299804695</v>
      </c>
      <c r="E1950">
        <v>87.210468215942299</v>
      </c>
      <c r="F1950">
        <v>1948</v>
      </c>
      <c r="K1950">
        <f t="shared" si="248"/>
        <v>87.210468215942299</v>
      </c>
      <c r="L1950">
        <f t="shared" si="249"/>
        <v>89.683172073364204</v>
      </c>
      <c r="M1950">
        <f t="shared" si="242"/>
        <v>-2.7571547707959554E-2</v>
      </c>
      <c r="O1950">
        <f t="shared" si="243"/>
        <v>108.20490454776217</v>
      </c>
      <c r="P1950">
        <f t="shared" si="244"/>
        <v>-20.99443633181987</v>
      </c>
      <c r="Q1950">
        <f t="shared" si="245"/>
        <v>12.268957364174083</v>
      </c>
      <c r="R1950">
        <f t="shared" si="246"/>
        <v>-1.71118341262841</v>
      </c>
      <c r="S1950">
        <f t="shared" si="247"/>
        <v>87.210468215942299</v>
      </c>
    </row>
    <row r="1951" spans="1:19">
      <c r="A1951" s="1" t="d">
        <v>2010-08-15</v>
      </c>
      <c r="B1951">
        <v>87.085650482177698</v>
      </c>
      <c r="C1951">
        <v>86.291702651977502</v>
      </c>
      <c r="D1951">
        <v>86.892887878417895</v>
      </c>
      <c r="E1951">
        <v>86.892098312377897</v>
      </c>
      <c r="F1951">
        <v>1949</v>
      </c>
      <c r="K1951">
        <f t="shared" si="248"/>
        <v>86.892098312377897</v>
      </c>
      <c r="L1951">
        <f t="shared" si="249"/>
        <v>89.364802169799802</v>
      </c>
      <c r="M1951">
        <f t="shared" si="242"/>
        <v>-2.7669773751902715E-2</v>
      </c>
      <c r="O1951">
        <f t="shared" si="243"/>
        <v>108.20490454776217</v>
      </c>
      <c r="P1951">
        <f t="shared" si="244"/>
        <v>-21.312806235384272</v>
      </c>
      <c r="Q1951">
        <f t="shared" si="245"/>
        <v>12.268957364174083</v>
      </c>
      <c r="R1951">
        <f t="shared" si="246"/>
        <v>-1.7371326350532965</v>
      </c>
      <c r="S1951">
        <f t="shared" si="247"/>
        <v>86.892098312377897</v>
      </c>
    </row>
    <row r="1952" spans="1:19">
      <c r="A1952" s="1" t="d">
        <v>2010-08-16</v>
      </c>
      <c r="B1952">
        <v>87.195460433959894</v>
      </c>
      <c r="C1952">
        <v>86.154239807128903</v>
      </c>
      <c r="D1952">
        <v>86.347002410888607</v>
      </c>
      <c r="E1952">
        <v>86.333567733764596</v>
      </c>
      <c r="F1952">
        <v>1950</v>
      </c>
      <c r="K1952">
        <f t="shared" si="248"/>
        <v>86.333567733764596</v>
      </c>
      <c r="L1952">
        <f t="shared" si="249"/>
        <v>89.5701978302002</v>
      </c>
      <c r="M1952">
        <f t="shared" si="242"/>
        <v>-3.6135122784604512E-2</v>
      </c>
      <c r="O1952">
        <f t="shared" si="243"/>
        <v>108.20490454776217</v>
      </c>
      <c r="P1952">
        <f t="shared" si="244"/>
        <v>-21.871336813997573</v>
      </c>
      <c r="Q1952">
        <f t="shared" si="245"/>
        <v>12.268957364174083</v>
      </c>
      <c r="R1952">
        <f t="shared" si="246"/>
        <v>-1.7826565179746143</v>
      </c>
      <c r="S1952">
        <f t="shared" si="247"/>
        <v>86.333567733764596</v>
      </c>
    </row>
    <row r="1953" spans="1:19">
      <c r="A1953" s="1" t="d">
        <v>2010-08-17</v>
      </c>
      <c r="B1953">
        <v>87.150431060791007</v>
      </c>
      <c r="C1953">
        <v>86.552398071289005</v>
      </c>
      <c r="D1953">
        <v>87.057997589111295</v>
      </c>
      <c r="E1953">
        <v>87.076169662475493</v>
      </c>
      <c r="F1953">
        <v>1951</v>
      </c>
      <c r="K1953">
        <f t="shared" si="248"/>
        <v>87.076169662475493</v>
      </c>
      <c r="L1953">
        <f t="shared" si="249"/>
        <v>89.767697830200106</v>
      </c>
      <c r="M1953">
        <f t="shared" si="242"/>
        <v>-2.9983259377061922E-2</v>
      </c>
      <c r="O1953">
        <f t="shared" si="243"/>
        <v>108.20490454776217</v>
      </c>
      <c r="P1953">
        <f t="shared" si="244"/>
        <v>-21.128734885286676</v>
      </c>
      <c r="Q1953">
        <f t="shared" si="245"/>
        <v>12.268957364174083</v>
      </c>
      <c r="R1953">
        <f t="shared" si="246"/>
        <v>-1.7221296201569294</v>
      </c>
      <c r="S1953">
        <f t="shared" si="247"/>
        <v>87.076169662475493</v>
      </c>
    </row>
    <row r="1954" spans="1:19">
      <c r="A1954" s="1" t="d">
        <v>2010-08-18</v>
      </c>
      <c r="B1954">
        <v>86.975050964355404</v>
      </c>
      <c r="C1954">
        <v>86.311447830200194</v>
      </c>
      <c r="D1954">
        <v>86.781498794555603</v>
      </c>
      <c r="E1954">
        <v>86.757010192870993</v>
      </c>
      <c r="F1954">
        <v>1952</v>
      </c>
      <c r="K1954">
        <f t="shared" si="248"/>
        <v>86.757010192870993</v>
      </c>
      <c r="L1954">
        <f t="shared" si="249"/>
        <v>88.903442459106401</v>
      </c>
      <c r="M1954">
        <f t="shared" si="242"/>
        <v>-2.414341005099685E-2</v>
      </c>
      <c r="O1954">
        <f t="shared" si="243"/>
        <v>108.20490454776217</v>
      </c>
      <c r="P1954">
        <f t="shared" si="244"/>
        <v>-21.447894354891176</v>
      </c>
      <c r="Q1954">
        <f t="shared" si="245"/>
        <v>12.268957364174083</v>
      </c>
      <c r="R1954">
        <f t="shared" si="246"/>
        <v>-1.7481431973608457</v>
      </c>
      <c r="S1954">
        <f t="shared" si="247"/>
        <v>86.757010192870993</v>
      </c>
    </row>
    <row r="1955" spans="1:19">
      <c r="A1955" s="1" t="d">
        <v>2010-08-19</v>
      </c>
      <c r="B1955">
        <v>86.581630096435504</v>
      </c>
      <c r="C1955">
        <v>85.509598312377904</v>
      </c>
      <c r="D1955">
        <v>86.341469421386705</v>
      </c>
      <c r="E1955">
        <v>86.343838119506799</v>
      </c>
      <c r="F1955">
        <v>1953</v>
      </c>
      <c r="K1955">
        <f t="shared" si="248"/>
        <v>86.343838119506799</v>
      </c>
      <c r="L1955">
        <f t="shared" si="249"/>
        <v>86.410197830200104</v>
      </c>
      <c r="M1955">
        <f t="shared" si="242"/>
        <v>-7.6796156425551487E-4</v>
      </c>
      <c r="O1955">
        <f t="shared" si="243"/>
        <v>108.20490454776217</v>
      </c>
      <c r="P1955">
        <f t="shared" si="244"/>
        <v>-21.86106642825537</v>
      </c>
      <c r="Q1955">
        <f t="shared" si="245"/>
        <v>12.268957364174083</v>
      </c>
      <c r="R1955">
        <f t="shared" si="246"/>
        <v>-1.7818194145894324</v>
      </c>
      <c r="S1955">
        <f t="shared" si="247"/>
        <v>86.343838119506799</v>
      </c>
    </row>
    <row r="1956" spans="1:19">
      <c r="A1956" s="1" t="d">
        <v>2010-08-22</v>
      </c>
      <c r="B1956">
        <v>85.967799758911099</v>
      </c>
      <c r="C1956">
        <v>85.1067026519775</v>
      </c>
      <c r="D1956">
        <v>85.896702651977506</v>
      </c>
      <c r="E1956">
        <v>85.896702651977506</v>
      </c>
      <c r="F1956">
        <v>1954</v>
      </c>
      <c r="K1956">
        <f t="shared" si="248"/>
        <v>85.896702651977506</v>
      </c>
      <c r="L1956">
        <f t="shared" si="249"/>
        <v>87.210468215942299</v>
      </c>
      <c r="M1956">
        <f t="shared" si="242"/>
        <v>-1.5064310407229664E-2</v>
      </c>
      <c r="O1956">
        <f t="shared" si="243"/>
        <v>108.20490454776217</v>
      </c>
      <c r="P1956">
        <f t="shared" si="244"/>
        <v>-22.308201895784663</v>
      </c>
      <c r="Q1956">
        <f t="shared" si="245"/>
        <v>12.268957364174083</v>
      </c>
      <c r="R1956">
        <f t="shared" si="246"/>
        <v>-1.818263869831811</v>
      </c>
      <c r="S1956">
        <f t="shared" si="247"/>
        <v>85.896702651977506</v>
      </c>
    </row>
    <row r="1957" spans="1:19">
      <c r="A1957" s="1" t="d">
        <v>2010-08-23</v>
      </c>
      <c r="B1957">
        <v>85.056140289306597</v>
      </c>
      <c r="C1957">
        <v>83.287331542968701</v>
      </c>
      <c r="D1957">
        <v>85.017427444457994</v>
      </c>
      <c r="E1957">
        <v>84.980299758911102</v>
      </c>
      <c r="F1957">
        <v>1955</v>
      </c>
      <c r="K1957">
        <f t="shared" si="248"/>
        <v>84.980299758911102</v>
      </c>
      <c r="L1957">
        <f t="shared" si="249"/>
        <v>86.892098312377897</v>
      </c>
      <c r="M1957">
        <f t="shared" si="242"/>
        <v>-2.2001983961693061E-2</v>
      </c>
      <c r="O1957">
        <f t="shared" si="243"/>
        <v>108.20490454776217</v>
      </c>
      <c r="P1957">
        <f t="shared" si="244"/>
        <v>-23.224604788851067</v>
      </c>
      <c r="Q1957">
        <f t="shared" si="245"/>
        <v>12.268957364174083</v>
      </c>
      <c r="R1957">
        <f t="shared" si="246"/>
        <v>-1.8929566791606902</v>
      </c>
      <c r="S1957">
        <f t="shared" si="247"/>
        <v>84.980299758911102</v>
      </c>
    </row>
    <row r="1958" spans="1:19">
      <c r="A1958" s="1" t="d">
        <v>2010-08-24</v>
      </c>
      <c r="B1958">
        <v>85.008742218017602</v>
      </c>
      <c r="C1958">
        <v>83.968311157226495</v>
      </c>
      <c r="D1958">
        <v>84.024400482177697</v>
      </c>
      <c r="E1958">
        <v>84.008597106933493</v>
      </c>
      <c r="F1958">
        <v>1956</v>
      </c>
      <c r="K1958">
        <f t="shared" si="248"/>
        <v>84.008597106933493</v>
      </c>
      <c r="L1958">
        <f t="shared" si="249"/>
        <v>86.333567733764596</v>
      </c>
      <c r="M1958">
        <f t="shared" si="242"/>
        <v>-2.69300885838617E-2</v>
      </c>
      <c r="O1958">
        <f t="shared" si="243"/>
        <v>108.20490454776217</v>
      </c>
      <c r="P1958">
        <f t="shared" si="244"/>
        <v>-24.196307440828676</v>
      </c>
      <c r="Q1958">
        <f t="shared" si="245"/>
        <v>12.268957364174083</v>
      </c>
      <c r="R1958">
        <f t="shared" si="246"/>
        <v>-1.9721567793106038</v>
      </c>
      <c r="S1958">
        <f t="shared" si="247"/>
        <v>84.008597106933493</v>
      </c>
    </row>
    <row r="1959" spans="1:19">
      <c r="A1959" s="1" t="d">
        <v>2010-08-25</v>
      </c>
      <c r="B1959">
        <v>85.310519180297803</v>
      </c>
      <c r="C1959">
        <v>84.603471832275304</v>
      </c>
      <c r="D1959">
        <v>84.687997589111305</v>
      </c>
      <c r="E1959">
        <v>84.703800964355395</v>
      </c>
      <c r="F1959">
        <v>1957</v>
      </c>
      <c r="K1959">
        <f t="shared" si="248"/>
        <v>84.703800964355395</v>
      </c>
      <c r="L1959">
        <f t="shared" si="249"/>
        <v>87.076169662475493</v>
      </c>
      <c r="M1959">
        <f t="shared" si="242"/>
        <v>-2.7244752580595444E-2</v>
      </c>
      <c r="O1959">
        <f t="shared" si="243"/>
        <v>108.20490454776217</v>
      </c>
      <c r="P1959">
        <f t="shared" si="244"/>
        <v>-23.501103583406774</v>
      </c>
      <c r="Q1959">
        <f t="shared" si="245"/>
        <v>12.268957364174083</v>
      </c>
      <c r="R1959">
        <f t="shared" si="246"/>
        <v>-1.9154931332658365</v>
      </c>
      <c r="S1959">
        <f t="shared" si="247"/>
        <v>84.703800964355395</v>
      </c>
    </row>
    <row r="1960" spans="1:19">
      <c r="A1960" s="1" t="d">
        <v>2010-08-26</v>
      </c>
      <c r="B1960">
        <v>85.871418457031197</v>
      </c>
      <c r="C1960">
        <v>84.53</v>
      </c>
      <c r="D1960">
        <v>84.672200241088802</v>
      </c>
      <c r="E1960">
        <v>84.674568939208896</v>
      </c>
      <c r="F1960">
        <v>1958</v>
      </c>
      <c r="K1960">
        <f t="shared" si="248"/>
        <v>84.674568939208896</v>
      </c>
      <c r="L1960">
        <f t="shared" si="249"/>
        <v>86.757010192870993</v>
      </c>
      <c r="M1960">
        <f t="shared" si="242"/>
        <v>-2.4003146823900257E-2</v>
      </c>
      <c r="O1960">
        <f t="shared" si="243"/>
        <v>108.20490454776217</v>
      </c>
      <c r="P1960">
        <f t="shared" si="244"/>
        <v>-23.530335608553273</v>
      </c>
      <c r="Q1960">
        <f t="shared" si="245"/>
        <v>12.268957364174083</v>
      </c>
      <c r="R1960">
        <f t="shared" si="246"/>
        <v>-1.9178757338633297</v>
      </c>
      <c r="S1960">
        <f t="shared" si="247"/>
        <v>84.674568939208896</v>
      </c>
    </row>
    <row r="1961" spans="1:19">
      <c r="A1961" s="1" t="d">
        <v>2010-08-29</v>
      </c>
      <c r="B1961">
        <v>86.528699035644493</v>
      </c>
      <c r="C1961">
        <v>84.740928649902301</v>
      </c>
      <c r="D1961">
        <v>86.141600723266606</v>
      </c>
      <c r="E1961">
        <v>86.142390289306604</v>
      </c>
      <c r="F1961">
        <v>1959</v>
      </c>
      <c r="K1961">
        <f t="shared" si="248"/>
        <v>86.142390289306604</v>
      </c>
      <c r="L1961">
        <f t="shared" si="249"/>
        <v>86.343838119506799</v>
      </c>
      <c r="M1961">
        <f t="shared" si="242"/>
        <v>-2.3330886672118245E-3</v>
      </c>
      <c r="O1961">
        <f t="shared" si="243"/>
        <v>108.20490454776217</v>
      </c>
      <c r="P1961">
        <f t="shared" si="244"/>
        <v>-22.062514258455565</v>
      </c>
      <c r="Q1961">
        <f t="shared" si="245"/>
        <v>12.268957364174083</v>
      </c>
      <c r="R1961">
        <f t="shared" si="246"/>
        <v>-1.7982387258822103</v>
      </c>
      <c r="S1961">
        <f t="shared" si="247"/>
        <v>86.142390289306604</v>
      </c>
    </row>
    <row r="1962" spans="1:19">
      <c r="A1962" s="1" t="d">
        <v>2010-08-30</v>
      </c>
      <c r="B1962">
        <v>85.098800964355405</v>
      </c>
      <c r="C1962">
        <v>83.872719421386705</v>
      </c>
      <c r="D1962">
        <v>84.577398071288997</v>
      </c>
      <c r="E1962">
        <v>84.578187637329094</v>
      </c>
      <c r="F1962">
        <v>1960</v>
      </c>
      <c r="K1962">
        <f t="shared" si="248"/>
        <v>84.578187637329094</v>
      </c>
      <c r="L1962">
        <f t="shared" si="249"/>
        <v>85.896702651977506</v>
      </c>
      <c r="M1962">
        <f t="shared" si="242"/>
        <v>-1.5350007322057047E-2</v>
      </c>
      <c r="O1962">
        <f t="shared" si="243"/>
        <v>108.20490454776217</v>
      </c>
      <c r="P1962">
        <f t="shared" si="244"/>
        <v>-23.626716910433075</v>
      </c>
      <c r="Q1962">
        <f t="shared" si="245"/>
        <v>12.268957364174083</v>
      </c>
      <c r="R1962">
        <f t="shared" si="246"/>
        <v>-1.9257314382250743</v>
      </c>
      <c r="S1962">
        <f t="shared" si="247"/>
        <v>84.578187637329094</v>
      </c>
    </row>
    <row r="1963" spans="1:19">
      <c r="A1963" s="1" t="d">
        <v>2010-08-31</v>
      </c>
      <c r="B1963">
        <v>85.755291976928703</v>
      </c>
      <c r="C1963">
        <v>84.184772796630796</v>
      </c>
      <c r="D1963">
        <v>84.314327926635698</v>
      </c>
      <c r="E1963">
        <v>84.332499999999996</v>
      </c>
      <c r="F1963">
        <v>1961</v>
      </c>
      <c r="K1963">
        <f t="shared" si="248"/>
        <v>84.332499999999996</v>
      </c>
      <c r="L1963">
        <f t="shared" si="249"/>
        <v>84.980299758911102</v>
      </c>
      <c r="M1963">
        <f t="shared" si="242"/>
        <v>-7.6229403844056964E-3</v>
      </c>
      <c r="O1963">
        <f t="shared" si="243"/>
        <v>108.20490454776217</v>
      </c>
      <c r="P1963">
        <f t="shared" si="244"/>
        <v>-23.872404547762173</v>
      </c>
      <c r="Q1963">
        <f t="shared" si="245"/>
        <v>12.268957364174083</v>
      </c>
      <c r="R1963">
        <f t="shared" si="246"/>
        <v>-1.945756582174675</v>
      </c>
      <c r="S1963">
        <f t="shared" si="247"/>
        <v>84.332499999999996</v>
      </c>
    </row>
    <row r="1964" spans="1:19">
      <c r="A1964" s="1" t="d">
        <v>2010-09-01</v>
      </c>
      <c r="B1964">
        <v>85.511967010497997</v>
      </c>
      <c r="C1964">
        <v>84.877601928710902</v>
      </c>
      <c r="D1964">
        <v>85.361081542968705</v>
      </c>
      <c r="E1964">
        <v>85.369772796630798</v>
      </c>
      <c r="F1964">
        <v>1962</v>
      </c>
      <c r="K1964">
        <f t="shared" si="248"/>
        <v>85.369772796630798</v>
      </c>
      <c r="L1964">
        <f t="shared" si="249"/>
        <v>84.008597106933493</v>
      </c>
      <c r="M1964">
        <f t="shared" si="242"/>
        <v>1.6202814194893334E-2</v>
      </c>
      <c r="O1964">
        <f t="shared" si="243"/>
        <v>108.20490454776217</v>
      </c>
      <c r="P1964">
        <f t="shared" si="244"/>
        <v>-22.835131751131371</v>
      </c>
      <c r="Q1964">
        <f t="shared" si="245"/>
        <v>12.268957364174083</v>
      </c>
      <c r="R1964">
        <f t="shared" si="246"/>
        <v>-1.8612120878185623</v>
      </c>
      <c r="S1964">
        <f t="shared" si="247"/>
        <v>85.369772796630798</v>
      </c>
    </row>
    <row r="1965" spans="1:19">
      <c r="A1965" s="1" t="d">
        <v>2010-09-02</v>
      </c>
      <c r="B1965">
        <v>86.524751205444304</v>
      </c>
      <c r="C1965">
        <v>85.248902893066401</v>
      </c>
      <c r="D1965">
        <v>85.380832748412999</v>
      </c>
      <c r="E1965">
        <v>85.367398071289003</v>
      </c>
      <c r="F1965">
        <v>1963</v>
      </c>
      <c r="K1965">
        <f t="shared" si="248"/>
        <v>85.367398071289003</v>
      </c>
      <c r="L1965">
        <f t="shared" si="249"/>
        <v>84.703800964355395</v>
      </c>
      <c r="M1965">
        <f t="shared" si="242"/>
        <v>7.8343250170420653E-3</v>
      </c>
      <c r="O1965">
        <f t="shared" si="243"/>
        <v>108.20490454776217</v>
      </c>
      <c r="P1965">
        <f t="shared" si="244"/>
        <v>-22.837506476473166</v>
      </c>
      <c r="Q1965">
        <f t="shared" si="245"/>
        <v>12.268957364174083</v>
      </c>
      <c r="R1965">
        <f t="shared" si="246"/>
        <v>-1.8614056434134925</v>
      </c>
      <c r="S1965">
        <f t="shared" si="247"/>
        <v>85.367398071289003</v>
      </c>
    </row>
    <row r="1966" spans="1:19">
      <c r="A1966" s="1" t="d">
        <v>2010-09-05</v>
      </c>
      <c r="B1966">
        <v>86.043640289306595</v>
      </c>
      <c r="C1966">
        <v>85.531718215942306</v>
      </c>
      <c r="D1966">
        <v>85.983597106933502</v>
      </c>
      <c r="E1966">
        <v>85.999400482177705</v>
      </c>
      <c r="F1966">
        <v>1964</v>
      </c>
      <c r="K1966">
        <f t="shared" si="248"/>
        <v>85.999400482177705</v>
      </c>
      <c r="L1966">
        <f t="shared" si="249"/>
        <v>84.674568939208896</v>
      </c>
      <c r="M1966">
        <f t="shared" si="242"/>
        <v>1.5646156332014494E-2</v>
      </c>
      <c r="O1966">
        <f t="shared" si="243"/>
        <v>108.20490454776217</v>
      </c>
      <c r="P1966">
        <f t="shared" si="244"/>
        <v>-22.205504065584464</v>
      </c>
      <c r="Q1966">
        <f t="shared" si="245"/>
        <v>12.268957364174083</v>
      </c>
      <c r="R1966">
        <f t="shared" si="246"/>
        <v>-1.809893327237859</v>
      </c>
      <c r="S1966">
        <f t="shared" si="247"/>
        <v>85.999400482177705</v>
      </c>
    </row>
    <row r="1967" spans="1:19">
      <c r="A1967" s="1" t="d">
        <v>2010-09-06</v>
      </c>
      <c r="B1967">
        <v>85.517499999999998</v>
      </c>
      <c r="C1967">
        <v>84.014919662475506</v>
      </c>
      <c r="D1967">
        <v>85.509598312377904</v>
      </c>
      <c r="E1967">
        <v>85.504860916137702</v>
      </c>
      <c r="F1967">
        <v>1965</v>
      </c>
      <c r="K1967">
        <f t="shared" si="248"/>
        <v>85.504860916137702</v>
      </c>
      <c r="L1967">
        <f t="shared" si="249"/>
        <v>86.142390289306604</v>
      </c>
      <c r="M1967">
        <f t="shared" si="242"/>
        <v>-7.4008786037603747E-3</v>
      </c>
      <c r="O1967">
        <f t="shared" si="243"/>
        <v>108.20490454776217</v>
      </c>
      <c r="P1967">
        <f t="shared" si="244"/>
        <v>-22.700043631624467</v>
      </c>
      <c r="Q1967">
        <f t="shared" si="245"/>
        <v>12.268957364174083</v>
      </c>
      <c r="R1967">
        <f t="shared" si="246"/>
        <v>-1.8502015255110131</v>
      </c>
      <c r="S1967">
        <f t="shared" si="247"/>
        <v>85.504860916137702</v>
      </c>
    </row>
    <row r="1968" spans="1:19">
      <c r="A1968" s="1" t="d">
        <v>2010-09-07</v>
      </c>
      <c r="B1968">
        <v>84.607419662475493</v>
      </c>
      <c r="C1968">
        <v>83.584371109008799</v>
      </c>
      <c r="D1968">
        <v>83.858501205444298</v>
      </c>
      <c r="E1968">
        <v>83.856132507324205</v>
      </c>
      <c r="F1968">
        <v>1966</v>
      </c>
      <c r="K1968">
        <f t="shared" si="248"/>
        <v>83.856132507324205</v>
      </c>
      <c r="L1968">
        <f t="shared" si="249"/>
        <v>84.578187637329094</v>
      </c>
      <c r="M1968">
        <f t="shared" si="242"/>
        <v>-8.5371317378075684E-3</v>
      </c>
      <c r="O1968">
        <f t="shared" si="243"/>
        <v>108.20490454776217</v>
      </c>
      <c r="P1968">
        <f t="shared" si="244"/>
        <v>-24.348772040437964</v>
      </c>
      <c r="Q1968">
        <f t="shared" si="245"/>
        <v>12.268957364174083</v>
      </c>
      <c r="R1968">
        <f t="shared" si="246"/>
        <v>-1.9845836380145465</v>
      </c>
      <c r="S1968">
        <f t="shared" si="247"/>
        <v>83.856132507324205</v>
      </c>
    </row>
    <row r="1969" spans="1:19">
      <c r="A1969" s="1" t="d">
        <v>2010-09-08</v>
      </c>
      <c r="B1969">
        <v>84.473121109008801</v>
      </c>
      <c r="C1969">
        <v>83.706030578613195</v>
      </c>
      <c r="D1969">
        <v>84.4336186981201</v>
      </c>
      <c r="E1969">
        <v>84.435197830200195</v>
      </c>
      <c r="F1969">
        <v>1967</v>
      </c>
      <c r="K1969">
        <f t="shared" si="248"/>
        <v>84.435197830200195</v>
      </c>
      <c r="L1969">
        <f t="shared" si="249"/>
        <v>84.332499999999996</v>
      </c>
      <c r="M1969">
        <f t="shared" si="242"/>
        <v>1.217772865742095E-3</v>
      </c>
      <c r="O1969">
        <f t="shared" si="243"/>
        <v>108.20490454776217</v>
      </c>
      <c r="P1969">
        <f t="shared" si="244"/>
        <v>-23.769706717561974</v>
      </c>
      <c r="Q1969">
        <f t="shared" si="245"/>
        <v>12.268957364174083</v>
      </c>
      <c r="R1969">
        <f t="shared" si="246"/>
        <v>-1.937386039580723</v>
      </c>
      <c r="S1969">
        <f t="shared" si="247"/>
        <v>84.435197830200195</v>
      </c>
    </row>
    <row r="1970" spans="1:19">
      <c r="A1970" s="1" t="d">
        <v>2010-09-09</v>
      </c>
      <c r="B1970">
        <v>84.808867492675802</v>
      </c>
      <c r="C1970">
        <v>83.943822555541999</v>
      </c>
      <c r="D1970">
        <v>84.141322555541905</v>
      </c>
      <c r="E1970">
        <v>84.135000000000005</v>
      </c>
      <c r="F1970">
        <v>1968</v>
      </c>
      <c r="K1970">
        <f t="shared" si="248"/>
        <v>84.135000000000005</v>
      </c>
      <c r="L1970">
        <f t="shared" si="249"/>
        <v>85.369772796630798</v>
      </c>
      <c r="M1970">
        <f t="shared" si="242"/>
        <v>-1.4463817299505854E-2</v>
      </c>
      <c r="O1970">
        <f t="shared" si="243"/>
        <v>108.20490454776217</v>
      </c>
      <c r="P1970">
        <f t="shared" si="244"/>
        <v>-24.069904547762164</v>
      </c>
      <c r="Q1970">
        <f t="shared" si="245"/>
        <v>12.268957364174083</v>
      </c>
      <c r="R1970">
        <f t="shared" si="246"/>
        <v>-1.9618541195723269</v>
      </c>
      <c r="S1970">
        <f t="shared" si="247"/>
        <v>84.135000000000005</v>
      </c>
    </row>
    <row r="1971" spans="1:19">
      <c r="A1971" s="1" t="d">
        <v>2010-09-12</v>
      </c>
      <c r="B1971">
        <v>85.241001205444306</v>
      </c>
      <c r="C1971">
        <v>84.637441253662104</v>
      </c>
      <c r="D1971">
        <v>84.704590530395393</v>
      </c>
      <c r="E1971">
        <v>84.696688842773398</v>
      </c>
      <c r="F1971">
        <v>1969</v>
      </c>
      <c r="K1971">
        <f t="shared" si="248"/>
        <v>84.696688842773398</v>
      </c>
      <c r="L1971">
        <f t="shared" si="249"/>
        <v>85.367398071289003</v>
      </c>
      <c r="M1971">
        <f t="shared" si="242"/>
        <v>-7.8567373923650319E-3</v>
      </c>
      <c r="O1971">
        <f t="shared" si="243"/>
        <v>108.20490454776217</v>
      </c>
      <c r="P1971">
        <f t="shared" si="244"/>
        <v>-23.508215704988771</v>
      </c>
      <c r="Q1971">
        <f t="shared" si="245"/>
        <v>12.268957364174083</v>
      </c>
      <c r="R1971">
        <f t="shared" si="246"/>
        <v>-1.9160728175349142</v>
      </c>
      <c r="S1971">
        <f t="shared" si="247"/>
        <v>84.696688842773398</v>
      </c>
    </row>
    <row r="1972" spans="1:19">
      <c r="A1972" s="1" t="d">
        <v>2010-09-13</v>
      </c>
      <c r="B1972">
        <v>85.367398071289003</v>
      </c>
      <c r="C1972">
        <v>84.348297348022399</v>
      </c>
      <c r="D1972">
        <v>85.096432266235297</v>
      </c>
      <c r="E1972">
        <v>85.090899276733396</v>
      </c>
      <c r="F1972">
        <v>1970</v>
      </c>
      <c r="K1972">
        <f t="shared" si="248"/>
        <v>85.090899276733396</v>
      </c>
      <c r="L1972">
        <f t="shared" si="249"/>
        <v>85.999400482177705</v>
      </c>
      <c r="M1972">
        <f t="shared" si="242"/>
        <v>-1.0564041148549475E-2</v>
      </c>
      <c r="O1972">
        <f t="shared" si="243"/>
        <v>108.20490454776217</v>
      </c>
      <c r="P1972">
        <f t="shared" si="244"/>
        <v>-23.114005271028773</v>
      </c>
      <c r="Q1972">
        <f t="shared" si="245"/>
        <v>12.268957364174083</v>
      </c>
      <c r="R1972">
        <f t="shared" si="246"/>
        <v>-1.8839420975186307</v>
      </c>
      <c r="S1972">
        <f t="shared" si="247"/>
        <v>85.090899276733396</v>
      </c>
    </row>
    <row r="1973" spans="1:19">
      <c r="A1973" s="1" t="d">
        <v>2010-09-14</v>
      </c>
      <c r="B1973">
        <v>88.148201446533193</v>
      </c>
      <c r="C1973">
        <v>85.112229614257799</v>
      </c>
      <c r="D1973">
        <v>85.234678649902307</v>
      </c>
      <c r="E1973">
        <v>85.232309951782199</v>
      </c>
      <c r="F1973">
        <v>1971</v>
      </c>
      <c r="K1973">
        <f t="shared" si="248"/>
        <v>85.232309951782199</v>
      </c>
      <c r="L1973">
        <f t="shared" si="249"/>
        <v>85.504860916137702</v>
      </c>
      <c r="M1973">
        <f t="shared" si="242"/>
        <v>-3.1875493560865609E-3</v>
      </c>
      <c r="O1973">
        <f t="shared" si="243"/>
        <v>108.20490454776217</v>
      </c>
      <c r="P1973">
        <f t="shared" si="244"/>
        <v>-22.97259459597997</v>
      </c>
      <c r="Q1973">
        <f t="shared" si="245"/>
        <v>12.268957364174083</v>
      </c>
      <c r="R1973">
        <f t="shared" si="246"/>
        <v>-1.8724162057210336</v>
      </c>
      <c r="S1973">
        <f t="shared" si="247"/>
        <v>85.232309951782199</v>
      </c>
    </row>
    <row r="1974" spans="1:19">
      <c r="A1974" s="1" t="d">
        <v>2010-09-15</v>
      </c>
      <c r="B1974">
        <v>88.7612422180176</v>
      </c>
      <c r="C1974">
        <v>87.405599517822196</v>
      </c>
      <c r="D1974">
        <v>88.111857299804697</v>
      </c>
      <c r="E1974">
        <v>88.097639083862305</v>
      </c>
      <c r="F1974">
        <v>1972</v>
      </c>
      <c r="K1974">
        <f t="shared" si="248"/>
        <v>88.097639083862305</v>
      </c>
      <c r="L1974">
        <f t="shared" si="249"/>
        <v>83.856132507324205</v>
      </c>
      <c r="M1974">
        <f t="shared" si="242"/>
        <v>5.0580755989046322E-2</v>
      </c>
      <c r="O1974">
        <f t="shared" si="243"/>
        <v>108.20490454776217</v>
      </c>
      <c r="P1974">
        <f t="shared" si="244"/>
        <v>-20.107265463899864</v>
      </c>
      <c r="Q1974">
        <f t="shared" si="245"/>
        <v>12.268957364174083</v>
      </c>
      <c r="R1974">
        <f t="shared" si="246"/>
        <v>-1.6388732038970157</v>
      </c>
      <c r="S1974">
        <f t="shared" si="247"/>
        <v>88.097639083862305</v>
      </c>
    </row>
    <row r="1975" spans="1:19">
      <c r="A1975" s="1" t="d">
        <v>2010-09-16</v>
      </c>
      <c r="B1975">
        <v>89.237609710693306</v>
      </c>
      <c r="C1975">
        <v>88.182960433959906</v>
      </c>
      <c r="D1975">
        <v>88.662492218017505</v>
      </c>
      <c r="E1975">
        <v>88.677499999999995</v>
      </c>
      <c r="F1975">
        <v>1973</v>
      </c>
      <c r="K1975">
        <f t="shared" si="248"/>
        <v>88.677499999999995</v>
      </c>
      <c r="L1975">
        <f t="shared" si="249"/>
        <v>84.435197830200195</v>
      </c>
      <c r="M1975">
        <f t="shared" si="242"/>
        <v>5.0243290462007373E-2</v>
      </c>
      <c r="O1975">
        <f t="shared" si="243"/>
        <v>108.20490454776217</v>
      </c>
      <c r="P1975">
        <f t="shared" si="244"/>
        <v>-19.527404547762174</v>
      </c>
      <c r="Q1975">
        <f t="shared" si="245"/>
        <v>12.268957364174083</v>
      </c>
      <c r="R1975">
        <f t="shared" si="246"/>
        <v>-1.5916107594263136</v>
      </c>
      <c r="S1975">
        <f t="shared" si="247"/>
        <v>88.677499999999995</v>
      </c>
    </row>
    <row r="1976" spans="1:19">
      <c r="A1976" s="1" t="d">
        <v>2010-09-19</v>
      </c>
      <c r="B1976">
        <v>88.754130096435503</v>
      </c>
      <c r="C1976">
        <v>88.223252410888605</v>
      </c>
      <c r="D1976">
        <v>88.290401687621994</v>
      </c>
      <c r="E1976">
        <v>88.314100723266606</v>
      </c>
      <c r="F1976">
        <v>1974</v>
      </c>
      <c r="K1976">
        <f t="shared" si="248"/>
        <v>88.314100723266606</v>
      </c>
      <c r="L1976">
        <f t="shared" si="249"/>
        <v>84.135000000000005</v>
      </c>
      <c r="M1976">
        <f t="shared" si="242"/>
        <v>4.9671370098848255E-2</v>
      </c>
      <c r="O1976">
        <f t="shared" si="243"/>
        <v>108.20490454776217</v>
      </c>
      <c r="P1976">
        <f t="shared" si="244"/>
        <v>-19.890803824495563</v>
      </c>
      <c r="Q1976">
        <f t="shared" si="245"/>
        <v>12.268957364174083</v>
      </c>
      <c r="R1976">
        <f t="shared" si="246"/>
        <v>-1.6212301692870512</v>
      </c>
      <c r="S1976">
        <f t="shared" si="247"/>
        <v>88.314100723266606</v>
      </c>
    </row>
    <row r="1977" spans="1:19">
      <c r="A1977" s="1" t="d">
        <v>2010-09-20</v>
      </c>
      <c r="B1977">
        <v>88.914502410888602</v>
      </c>
      <c r="C1977">
        <v>88.037601928710899</v>
      </c>
      <c r="D1977">
        <v>88.477631301879796</v>
      </c>
      <c r="E1977">
        <v>88.464202651977502</v>
      </c>
      <c r="F1977">
        <v>1975</v>
      </c>
      <c r="K1977">
        <f t="shared" si="248"/>
        <v>88.464202651977502</v>
      </c>
      <c r="L1977">
        <f t="shared" si="249"/>
        <v>84.696688842773398</v>
      </c>
      <c r="M1977">
        <f t="shared" si="242"/>
        <v>4.4482421458032828E-2</v>
      </c>
      <c r="O1977">
        <f t="shared" si="243"/>
        <v>108.20490454776217</v>
      </c>
      <c r="P1977">
        <f t="shared" si="244"/>
        <v>-19.740701895784667</v>
      </c>
      <c r="Q1977">
        <f t="shared" si="245"/>
        <v>12.268957364174083</v>
      </c>
      <c r="R1977">
        <f t="shared" si="246"/>
        <v>-1.6089958836623248</v>
      </c>
      <c r="S1977">
        <f t="shared" si="247"/>
        <v>88.464202651977502</v>
      </c>
    </row>
    <row r="1978" spans="1:19">
      <c r="A1978" s="1" t="d">
        <v>2010-09-21</v>
      </c>
      <c r="B1978">
        <v>89.677639083862303</v>
      </c>
      <c r="C1978">
        <v>88.910548553466796</v>
      </c>
      <c r="D1978">
        <v>89.116739807128894</v>
      </c>
      <c r="E1978">
        <v>89.112002410888607</v>
      </c>
      <c r="F1978">
        <v>1976</v>
      </c>
      <c r="K1978">
        <f t="shared" si="248"/>
        <v>89.112002410888607</v>
      </c>
      <c r="L1978">
        <f t="shared" si="249"/>
        <v>85.090899276733396</v>
      </c>
      <c r="M1978">
        <f t="shared" si="242"/>
        <v>4.7256559377492735E-2</v>
      </c>
      <c r="O1978">
        <f t="shared" si="243"/>
        <v>108.20490454776217</v>
      </c>
      <c r="P1978">
        <f t="shared" si="244"/>
        <v>-19.092902136873562</v>
      </c>
      <c r="Q1978">
        <f t="shared" si="245"/>
        <v>12.268957364174083</v>
      </c>
      <c r="R1978">
        <f t="shared" si="246"/>
        <v>-1.5561959806483401</v>
      </c>
      <c r="S1978">
        <f t="shared" si="247"/>
        <v>89.112002410888607</v>
      </c>
    </row>
    <row r="1979" spans="1:19">
      <c r="A1979" s="1" t="d">
        <v>2010-09-22</v>
      </c>
      <c r="B1979">
        <v>89.578099517822196</v>
      </c>
      <c r="C1979">
        <v>88.645899276733402</v>
      </c>
      <c r="D1979">
        <v>89.372697830200195</v>
      </c>
      <c r="E1979">
        <v>89.372697830200195</v>
      </c>
      <c r="F1979">
        <v>1977</v>
      </c>
      <c r="K1979">
        <f t="shared" si="248"/>
        <v>89.372697830200195</v>
      </c>
      <c r="L1979">
        <f t="shared" si="249"/>
        <v>85.232309951782199</v>
      </c>
      <c r="M1979">
        <f t="shared" si="242"/>
        <v>4.8577679999055601E-2</v>
      </c>
      <c r="O1979">
        <f t="shared" si="243"/>
        <v>108.20490454776217</v>
      </c>
      <c r="P1979">
        <f t="shared" si="244"/>
        <v>-18.832206717561974</v>
      </c>
      <c r="Q1979">
        <f t="shared" si="245"/>
        <v>12.268957364174083</v>
      </c>
      <c r="R1979">
        <f t="shared" si="246"/>
        <v>-1.5349476046394031</v>
      </c>
      <c r="S1979">
        <f t="shared" si="247"/>
        <v>89.372697830200195</v>
      </c>
    </row>
    <row r="1980" spans="1:19">
      <c r="A1980" s="1" t="d">
        <v>2010-09-23</v>
      </c>
      <c r="B1980">
        <v>89.835642700195294</v>
      </c>
      <c r="C1980">
        <v>88.730431060791005</v>
      </c>
      <c r="D1980">
        <v>88.906600723266607</v>
      </c>
      <c r="E1980">
        <v>88.908969421386701</v>
      </c>
      <c r="F1980">
        <v>1978</v>
      </c>
      <c r="K1980">
        <f t="shared" si="248"/>
        <v>88.908969421386701</v>
      </c>
      <c r="L1980">
        <f t="shared" si="249"/>
        <v>88.097639083862305</v>
      </c>
      <c r="M1980">
        <f t="shared" si="242"/>
        <v>9.2094447247565991E-3</v>
      </c>
      <c r="O1980">
        <f t="shared" si="243"/>
        <v>108.20490454776217</v>
      </c>
      <c r="P1980">
        <f t="shared" si="244"/>
        <v>-19.295935126375468</v>
      </c>
      <c r="Q1980">
        <f t="shared" si="245"/>
        <v>12.268957364174083</v>
      </c>
      <c r="R1980">
        <f t="shared" si="246"/>
        <v>-1.5727444927570196</v>
      </c>
      <c r="S1980">
        <f t="shared" si="247"/>
        <v>88.908969421386701</v>
      </c>
    </row>
    <row r="1981" spans="1:19">
      <c r="A1981" s="1" t="d">
        <v>2010-09-26</v>
      </c>
      <c r="B1981">
        <v>89.854598312377902</v>
      </c>
      <c r="C1981">
        <v>89.343471832275398</v>
      </c>
      <c r="D1981">
        <v>89.783501205444296</v>
      </c>
      <c r="E1981">
        <v>89.766118698120096</v>
      </c>
      <c r="F1981">
        <v>1979</v>
      </c>
      <c r="K1981">
        <f t="shared" si="248"/>
        <v>89.766118698120096</v>
      </c>
      <c r="L1981">
        <f t="shared" si="249"/>
        <v>88.677499999999995</v>
      </c>
      <c r="M1981">
        <f t="shared" si="242"/>
        <v>1.2276154583971133E-2</v>
      </c>
      <c r="O1981">
        <f t="shared" si="243"/>
        <v>108.20490454776217</v>
      </c>
      <c r="P1981">
        <f t="shared" si="244"/>
        <v>-18.438785849642073</v>
      </c>
      <c r="Q1981">
        <f t="shared" si="245"/>
        <v>12.268957364174083</v>
      </c>
      <c r="R1981">
        <f t="shared" si="246"/>
        <v>-1.5028812394021493</v>
      </c>
      <c r="S1981">
        <f t="shared" si="247"/>
        <v>89.766118698120096</v>
      </c>
    </row>
    <row r="1982" spans="1:19">
      <c r="A1982" s="1" t="d">
        <v>2010-09-27</v>
      </c>
      <c r="B1982">
        <v>89.948610916137696</v>
      </c>
      <c r="C1982">
        <v>89.007719421386696</v>
      </c>
      <c r="D1982">
        <v>89.443800964355404</v>
      </c>
      <c r="E1982">
        <v>89.451702651977499</v>
      </c>
      <c r="F1982">
        <v>1980</v>
      </c>
      <c r="K1982">
        <f t="shared" si="248"/>
        <v>89.451702651977499</v>
      </c>
      <c r="L1982">
        <f t="shared" si="249"/>
        <v>88.314100723266606</v>
      </c>
      <c r="M1982">
        <f t="shared" si="242"/>
        <v>1.2881317019527661E-2</v>
      </c>
      <c r="O1982">
        <f t="shared" si="243"/>
        <v>108.20490454776217</v>
      </c>
      <c r="P1982">
        <f t="shared" si="244"/>
        <v>-18.75320189578467</v>
      </c>
      <c r="Q1982">
        <f t="shared" si="245"/>
        <v>12.268957364174083</v>
      </c>
      <c r="R1982">
        <f t="shared" si="246"/>
        <v>-1.5285081966740612</v>
      </c>
      <c r="S1982">
        <f t="shared" si="247"/>
        <v>89.451702651977499</v>
      </c>
    </row>
    <row r="1983" spans="1:19">
      <c r="A1983" s="1" t="d">
        <v>2010-09-28</v>
      </c>
      <c r="B1983">
        <v>90.187982025146397</v>
      </c>
      <c r="C1983">
        <v>89.663420867919896</v>
      </c>
      <c r="D1983">
        <v>89.917799758911102</v>
      </c>
      <c r="E1983">
        <v>89.931228408813396</v>
      </c>
      <c r="F1983">
        <v>1981</v>
      </c>
      <c r="K1983">
        <f t="shared" si="248"/>
        <v>89.931228408813396</v>
      </c>
      <c r="L1983">
        <f t="shared" si="249"/>
        <v>88.464202651977502</v>
      </c>
      <c r="M1983">
        <f t="shared" si="242"/>
        <v>1.6583269987830551E-2</v>
      </c>
      <c r="O1983">
        <f t="shared" si="243"/>
        <v>108.20490454776217</v>
      </c>
      <c r="P1983">
        <f t="shared" si="244"/>
        <v>-18.273676138948773</v>
      </c>
      <c r="Q1983">
        <f t="shared" si="245"/>
        <v>12.268957364174083</v>
      </c>
      <c r="R1983">
        <f t="shared" si="246"/>
        <v>-1.4894237217180935</v>
      </c>
      <c r="S1983">
        <f t="shared" si="247"/>
        <v>89.931228408813396</v>
      </c>
    </row>
    <row r="1984" spans="1:19">
      <c r="A1984" s="1" t="d">
        <v>2010-09-29</v>
      </c>
      <c r="B1984">
        <v>90.224320144653305</v>
      </c>
      <c r="C1984">
        <v>89.230497589111295</v>
      </c>
      <c r="D1984">
        <v>90.1579604339599</v>
      </c>
      <c r="E1984">
        <v>90.178501205444306</v>
      </c>
      <c r="F1984">
        <v>1982</v>
      </c>
      <c r="K1984">
        <f t="shared" si="248"/>
        <v>90.178501205444306</v>
      </c>
      <c r="L1984">
        <f t="shared" si="249"/>
        <v>89.112002410888607</v>
      </c>
      <c r="M1984">
        <f t="shared" si="242"/>
        <v>1.1968071255296753E-2</v>
      </c>
      <c r="O1984">
        <f t="shared" si="243"/>
        <v>108.20490454776217</v>
      </c>
      <c r="P1984">
        <f t="shared" si="244"/>
        <v>-18.026403342317863</v>
      </c>
      <c r="Q1984">
        <f t="shared" si="245"/>
        <v>12.268957364174083</v>
      </c>
      <c r="R1984">
        <f t="shared" si="246"/>
        <v>-1.4692693769525833</v>
      </c>
      <c r="S1984">
        <f t="shared" si="247"/>
        <v>90.178501205444306</v>
      </c>
    </row>
    <row r="1985" spans="1:19">
      <c r="A1985" s="1" t="d">
        <v>2010-09-30</v>
      </c>
      <c r="B1985">
        <v>90.573501205444302</v>
      </c>
      <c r="C1985">
        <v>89.862499999999997</v>
      </c>
      <c r="D1985">
        <v>89.919378890991197</v>
      </c>
      <c r="E1985">
        <v>89.910687637329104</v>
      </c>
      <c r="F1985">
        <v>1983</v>
      </c>
      <c r="K1985">
        <f t="shared" si="248"/>
        <v>89.910687637329104</v>
      </c>
      <c r="L1985">
        <f t="shared" si="249"/>
        <v>89.372697830200195</v>
      </c>
      <c r="M1985">
        <f t="shared" si="242"/>
        <v>6.0196214301491136E-3</v>
      </c>
      <c r="O1985">
        <f t="shared" si="243"/>
        <v>108.20490454776217</v>
      </c>
      <c r="P1985">
        <f t="shared" si="244"/>
        <v>-18.294216910433065</v>
      </c>
      <c r="Q1985">
        <f t="shared" si="245"/>
        <v>12.268957364174083</v>
      </c>
      <c r="R1985">
        <f t="shared" si="246"/>
        <v>-1.491097928488448</v>
      </c>
      <c r="S1985">
        <f t="shared" si="247"/>
        <v>89.910687637329104</v>
      </c>
    </row>
    <row r="1986" spans="1:19">
      <c r="A1986" s="1" t="d">
        <v>2010-10-03</v>
      </c>
      <c r="B1986">
        <v>91.0585599517822</v>
      </c>
      <c r="C1986">
        <v>89.8617104339599</v>
      </c>
      <c r="D1986">
        <v>90.707010192871095</v>
      </c>
      <c r="E1986">
        <v>90.699898071288999</v>
      </c>
      <c r="F1986">
        <v>1984</v>
      </c>
      <c r="K1986">
        <f t="shared" si="248"/>
        <v>90.699898071288999</v>
      </c>
      <c r="L1986">
        <f t="shared" si="249"/>
        <v>88.908969421386701</v>
      </c>
      <c r="M1986">
        <f t="shared" si="242"/>
        <v>2.0143396797393187E-2</v>
      </c>
      <c r="O1986">
        <f t="shared" si="243"/>
        <v>108.20490454776217</v>
      </c>
      <c r="P1986">
        <f t="shared" si="244"/>
        <v>-17.50500647647317</v>
      </c>
      <c r="Q1986">
        <f t="shared" si="245"/>
        <v>12.268957364174083</v>
      </c>
      <c r="R1986">
        <f t="shared" si="246"/>
        <v>-1.4267721336768673</v>
      </c>
      <c r="S1986">
        <f t="shared" si="247"/>
        <v>90.699898071288999</v>
      </c>
    </row>
    <row r="1987" spans="1:19">
      <c r="A1987" s="1" t="d">
        <v>2010-10-04</v>
      </c>
      <c r="B1987">
        <v>90.939269180297799</v>
      </c>
      <c r="C1987">
        <v>89.963618698120101</v>
      </c>
      <c r="D1987">
        <v>90.219582748413004</v>
      </c>
      <c r="E1987">
        <v>90.222741012573195</v>
      </c>
      <c r="F1987">
        <v>1985</v>
      </c>
      <c r="K1987">
        <f t="shared" si="248"/>
        <v>90.222741012573195</v>
      </c>
      <c r="L1987">
        <f t="shared" si="249"/>
        <v>89.766118698120096</v>
      </c>
      <c r="M1987">
        <f t="shared" ref="M1987:M2050" si="250">K1987/L1987-1</f>
        <v>5.0868002435162651E-3</v>
      </c>
      <c r="O1987">
        <f t="shared" ref="O1987:O2050" si="251">SUM($E$2:$E$2188)/COUNTA($E$2:$E$2188)</f>
        <v>108.20490454776217</v>
      </c>
      <c r="P1987">
        <f t="shared" ref="P1987:P2050" si="252">E1987-O1987</f>
        <v>-17.982163535188974</v>
      </c>
      <c r="Q1987">
        <f t="shared" ref="Q1987:Q2050" si="253">$E$2189</f>
        <v>12.268957364174083</v>
      </c>
      <c r="R1987">
        <f t="shared" ref="R1987:R2050" si="254">P1987/Q1987</f>
        <v>-1.4656635442957617</v>
      </c>
      <c r="S1987">
        <f t="shared" ref="S1987:S2050" si="255">R1987*Q1987+O1987</f>
        <v>90.222741012573195</v>
      </c>
    </row>
    <row r="1988" spans="1:19">
      <c r="A1988" s="1" t="d">
        <v>2010-10-05</v>
      </c>
      <c r="B1988">
        <v>91.139927444457996</v>
      </c>
      <c r="C1988">
        <v>90.5972002410888</v>
      </c>
      <c r="D1988">
        <v>90.9448021697998</v>
      </c>
      <c r="E1988">
        <v>90.943217010498003</v>
      </c>
      <c r="F1988">
        <v>1986</v>
      </c>
      <c r="K1988">
        <f t="shared" si="248"/>
        <v>90.943217010498003</v>
      </c>
      <c r="L1988">
        <f t="shared" si="249"/>
        <v>89.451702651977499</v>
      </c>
      <c r="M1988">
        <f t="shared" si="250"/>
        <v>1.6673962756454275E-2</v>
      </c>
      <c r="O1988">
        <f t="shared" si="251"/>
        <v>108.20490454776217</v>
      </c>
      <c r="P1988">
        <f t="shared" si="252"/>
        <v>-17.261687537264166</v>
      </c>
      <c r="Q1988">
        <f t="shared" si="253"/>
        <v>12.268957364174083</v>
      </c>
      <c r="R1988">
        <f t="shared" si="254"/>
        <v>-1.40694005406434</v>
      </c>
      <c r="S1988">
        <f t="shared" si="255"/>
        <v>90.943217010498003</v>
      </c>
    </row>
    <row r="1989" spans="1:19">
      <c r="A1989" s="1" t="d">
        <v>2010-10-06</v>
      </c>
      <c r="B1989">
        <v>91.363501205444294</v>
      </c>
      <c r="C1989">
        <v>90.439202651977496</v>
      </c>
      <c r="D1989">
        <v>91.247368698120098</v>
      </c>
      <c r="E1989">
        <v>91.245000000000005</v>
      </c>
      <c r="F1989">
        <v>1987</v>
      </c>
      <c r="K1989">
        <f t="shared" si="248"/>
        <v>91.245000000000005</v>
      </c>
      <c r="L1989">
        <f t="shared" si="249"/>
        <v>89.931228408813396</v>
      </c>
      <c r="M1989">
        <f t="shared" si="250"/>
        <v>1.4608624995250841E-2</v>
      </c>
      <c r="O1989">
        <f t="shared" si="251"/>
        <v>108.20490454776217</v>
      </c>
      <c r="P1989">
        <f t="shared" si="252"/>
        <v>-16.959904547762164</v>
      </c>
      <c r="Q1989">
        <f t="shared" si="253"/>
        <v>12.268957364174083</v>
      </c>
      <c r="R1989">
        <f t="shared" si="254"/>
        <v>-1.3823427732568263</v>
      </c>
      <c r="S1989">
        <f t="shared" si="255"/>
        <v>91.245000000000005</v>
      </c>
    </row>
    <row r="1990" spans="1:19">
      <c r="A1990" s="1" t="d">
        <v>2010-10-07</v>
      </c>
      <c r="B1990">
        <v>90.783640289306604</v>
      </c>
      <c r="C1990">
        <v>89.846702651977495</v>
      </c>
      <c r="D1990">
        <v>90.612997589111302</v>
      </c>
      <c r="E1990">
        <v>90.615372314453097</v>
      </c>
      <c r="F1990">
        <v>1988</v>
      </c>
      <c r="K1990">
        <f t="shared" si="248"/>
        <v>90.615372314453097</v>
      </c>
      <c r="L1990">
        <f t="shared" si="249"/>
        <v>90.178501205444306</v>
      </c>
      <c r="M1990">
        <f t="shared" si="250"/>
        <v>4.8445150803018144E-3</v>
      </c>
      <c r="O1990">
        <f t="shared" si="251"/>
        <v>108.20490454776217</v>
      </c>
      <c r="P1990">
        <f t="shared" si="252"/>
        <v>-17.589532233309072</v>
      </c>
      <c r="Q1990">
        <f t="shared" si="253"/>
        <v>12.268957364174083</v>
      </c>
      <c r="R1990">
        <f t="shared" si="254"/>
        <v>-1.4336615338375298</v>
      </c>
      <c r="S1990">
        <f t="shared" si="255"/>
        <v>90.615372314453097</v>
      </c>
    </row>
    <row r="1991" spans="1:19">
      <c r="A1991" s="1" t="d">
        <v>2010-10-10</v>
      </c>
      <c r="B1991">
        <v>90.628011398315394</v>
      </c>
      <c r="C1991">
        <v>89.985738601684503</v>
      </c>
      <c r="D1991">
        <v>90.342031784057596</v>
      </c>
      <c r="E1991">
        <v>90.333340530395503</v>
      </c>
      <c r="F1991">
        <v>1989</v>
      </c>
      <c r="K1991">
        <f t="shared" si="248"/>
        <v>90.333340530395503</v>
      </c>
      <c r="L1991">
        <f t="shared" si="249"/>
        <v>89.910687637329104</v>
      </c>
      <c r="M1991">
        <f t="shared" si="250"/>
        <v>4.7008081483177477E-3</v>
      </c>
      <c r="O1991">
        <f t="shared" si="251"/>
        <v>108.20490454776217</v>
      </c>
      <c r="P1991">
        <f t="shared" si="252"/>
        <v>-17.871564017366666</v>
      </c>
      <c r="Q1991">
        <f t="shared" si="253"/>
        <v>12.268957364174083</v>
      </c>
      <c r="R1991">
        <f t="shared" si="254"/>
        <v>-1.4566489626537011</v>
      </c>
      <c r="S1991">
        <f t="shared" si="255"/>
        <v>90.333340530395503</v>
      </c>
    </row>
    <row r="1992" spans="1:19">
      <c r="A1992" s="1" t="d">
        <v>2010-10-11</v>
      </c>
      <c r="B1992">
        <v>90.162697830200202</v>
      </c>
      <c r="C1992">
        <v>89.186257781982405</v>
      </c>
      <c r="D1992">
        <v>90.004700241088798</v>
      </c>
      <c r="E1992">
        <v>90.000752410888694</v>
      </c>
      <c r="F1992">
        <v>1990</v>
      </c>
      <c r="K1992">
        <f t="shared" si="248"/>
        <v>90.000752410888694</v>
      </c>
      <c r="L1992">
        <f t="shared" si="249"/>
        <v>90.699898071288999</v>
      </c>
      <c r="M1992">
        <f t="shared" si="250"/>
        <v>-7.7083400893216414E-3</v>
      </c>
      <c r="O1992">
        <f t="shared" si="251"/>
        <v>108.20490454776217</v>
      </c>
      <c r="P1992">
        <f t="shared" si="252"/>
        <v>-18.204152136873475</v>
      </c>
      <c r="Q1992">
        <f t="shared" si="253"/>
        <v>12.268957364174083</v>
      </c>
      <c r="R1992">
        <f t="shared" si="254"/>
        <v>-1.4837570623588954</v>
      </c>
      <c r="S1992">
        <f t="shared" si="255"/>
        <v>90.000752410888694</v>
      </c>
    </row>
    <row r="1993" spans="1:19">
      <c r="A1993" s="1" t="d">
        <v>2010-10-12</v>
      </c>
      <c r="B1993">
        <v>90.574290771484399</v>
      </c>
      <c r="C1993">
        <v>89.898838119506806</v>
      </c>
      <c r="D1993">
        <v>89.917799758911102</v>
      </c>
      <c r="E1993">
        <v>89.909898071289007</v>
      </c>
      <c r="F1993">
        <v>1991</v>
      </c>
      <c r="K1993">
        <f t="shared" ref="K1993:K2056" si="256">E1993</f>
        <v>89.909898071289007</v>
      </c>
      <c r="L1993">
        <f t="shared" ref="L1993:L2056" si="257">E1987</f>
        <v>90.222741012573195</v>
      </c>
      <c r="M1993">
        <f t="shared" si="250"/>
        <v>-3.4674510857588547E-3</v>
      </c>
      <c r="O1993">
        <f t="shared" si="251"/>
        <v>108.20490454776217</v>
      </c>
      <c r="P1993">
        <f t="shared" si="252"/>
        <v>-18.295006476473162</v>
      </c>
      <c r="Q1993">
        <f t="shared" si="253"/>
        <v>12.268957364174083</v>
      </c>
      <c r="R1993">
        <f t="shared" si="254"/>
        <v>-1.4911622832674778</v>
      </c>
      <c r="S1993">
        <f t="shared" si="255"/>
        <v>89.909898071289007</v>
      </c>
    </row>
    <row r="1994" spans="1:19">
      <c r="A1994" s="1" t="d">
        <v>2010-10-13</v>
      </c>
      <c r="B1994">
        <v>90.652500000000003</v>
      </c>
      <c r="C1994">
        <v>90.0442026519775</v>
      </c>
      <c r="D1994">
        <v>90.257499999999993</v>
      </c>
      <c r="E1994">
        <v>90.241702651977505</v>
      </c>
      <c r="F1994">
        <v>1992</v>
      </c>
      <c r="K1994">
        <f t="shared" si="256"/>
        <v>90.241702651977505</v>
      </c>
      <c r="L1994">
        <f t="shared" si="257"/>
        <v>90.943217010498003</v>
      </c>
      <c r="M1994">
        <f t="shared" si="250"/>
        <v>-7.7137622967474728E-3</v>
      </c>
      <c r="O1994">
        <f t="shared" si="251"/>
        <v>108.20490454776217</v>
      </c>
      <c r="P1994">
        <f t="shared" si="252"/>
        <v>-17.963201895784664</v>
      </c>
      <c r="Q1994">
        <f t="shared" si="253"/>
        <v>12.268957364174083</v>
      </c>
      <c r="R1994">
        <f t="shared" si="254"/>
        <v>-1.4641180470834494</v>
      </c>
      <c r="S1994">
        <f t="shared" si="255"/>
        <v>90.241702651977505</v>
      </c>
    </row>
    <row r="1995" spans="1:19">
      <c r="A1995" s="1" t="d">
        <v>2010-10-14</v>
      </c>
      <c r="B1995">
        <v>90.588508987426707</v>
      </c>
      <c r="C1995">
        <v>89.853808746337805</v>
      </c>
      <c r="D1995">
        <v>90.573501205444302</v>
      </c>
      <c r="E1995">
        <v>90.575869903564396</v>
      </c>
      <c r="F1995">
        <v>1993</v>
      </c>
      <c r="K1995">
        <f t="shared" si="256"/>
        <v>90.575869903564396</v>
      </c>
      <c r="L1995">
        <f t="shared" si="257"/>
        <v>91.245000000000005</v>
      </c>
      <c r="M1995">
        <f t="shared" si="250"/>
        <v>-7.3333343902198811E-3</v>
      </c>
      <c r="O1995">
        <f t="shared" si="251"/>
        <v>108.20490454776217</v>
      </c>
      <c r="P1995">
        <f t="shared" si="252"/>
        <v>-17.629034644197773</v>
      </c>
      <c r="Q1995">
        <f t="shared" si="253"/>
        <v>12.268957364174083</v>
      </c>
      <c r="R1995">
        <f t="shared" si="254"/>
        <v>-1.4368812378202047</v>
      </c>
      <c r="S1995">
        <f t="shared" si="255"/>
        <v>90.575869903564396</v>
      </c>
    </row>
    <row r="1996" spans="1:19">
      <c r="A1996" s="1" t="d">
        <v>2010-10-17</v>
      </c>
      <c r="B1996">
        <v>89.785080337524406</v>
      </c>
      <c r="C1996">
        <v>88.788889083862301</v>
      </c>
      <c r="D1996">
        <v>89.759802169799798</v>
      </c>
      <c r="E1996">
        <v>89.759802169799798</v>
      </c>
      <c r="F1996">
        <v>1994</v>
      </c>
      <c r="K1996">
        <f t="shared" si="256"/>
        <v>89.759802169799798</v>
      </c>
      <c r="L1996">
        <f t="shared" si="257"/>
        <v>90.615372314453097</v>
      </c>
      <c r="M1996">
        <f t="shared" si="250"/>
        <v>-9.4417770716022087E-3</v>
      </c>
      <c r="O1996">
        <f t="shared" si="251"/>
        <v>108.20490454776217</v>
      </c>
      <c r="P1996">
        <f t="shared" si="252"/>
        <v>-18.445102377962371</v>
      </c>
      <c r="Q1996">
        <f t="shared" si="253"/>
        <v>12.268957364174083</v>
      </c>
      <c r="R1996">
        <f t="shared" si="254"/>
        <v>-1.5033960776343485</v>
      </c>
      <c r="S1996">
        <f t="shared" si="255"/>
        <v>89.759802169799798</v>
      </c>
    </row>
    <row r="1997" spans="1:19">
      <c r="A1997" s="1" t="d">
        <v>2010-10-18</v>
      </c>
      <c r="B1997">
        <v>89.775599517822201</v>
      </c>
      <c r="C1997">
        <v>89.007719421386696</v>
      </c>
      <c r="D1997">
        <v>89.409041976928705</v>
      </c>
      <c r="E1997">
        <v>89.3885012054443</v>
      </c>
      <c r="F1997">
        <v>1995</v>
      </c>
      <c r="K1997">
        <f t="shared" si="256"/>
        <v>89.3885012054443</v>
      </c>
      <c r="L1997">
        <f t="shared" si="257"/>
        <v>90.333340530395503</v>
      </c>
      <c r="M1997">
        <f t="shared" si="250"/>
        <v>-1.045947508863887E-2</v>
      </c>
      <c r="O1997">
        <f t="shared" si="251"/>
        <v>108.20490454776217</v>
      </c>
      <c r="P1997">
        <f t="shared" si="252"/>
        <v>-18.816403342317869</v>
      </c>
      <c r="Q1997">
        <f t="shared" si="253"/>
        <v>12.268957364174083</v>
      </c>
      <c r="R1997">
        <f t="shared" si="254"/>
        <v>-1.5336595265431949</v>
      </c>
      <c r="S1997">
        <f t="shared" si="255"/>
        <v>89.3885012054443</v>
      </c>
    </row>
    <row r="1998" spans="1:19">
      <c r="A1998" s="1" t="d">
        <v>2010-10-19</v>
      </c>
      <c r="B1998">
        <v>89.535438842773402</v>
      </c>
      <c r="C1998">
        <v>88.132398071289003</v>
      </c>
      <c r="D1998">
        <v>88.5044886016845</v>
      </c>
      <c r="E1998">
        <v>88.501330337524394</v>
      </c>
      <c r="F1998">
        <v>1996</v>
      </c>
      <c r="K1998">
        <f t="shared" si="256"/>
        <v>88.501330337524394</v>
      </c>
      <c r="L1998">
        <f t="shared" si="257"/>
        <v>90.000752410888694</v>
      </c>
      <c r="M1998">
        <f t="shared" si="250"/>
        <v>-1.6660105979101725E-2</v>
      </c>
      <c r="O1998">
        <f t="shared" si="251"/>
        <v>108.20490454776217</v>
      </c>
      <c r="P1998">
        <f t="shared" si="252"/>
        <v>-19.703574210237775</v>
      </c>
      <c r="Q1998">
        <f t="shared" si="253"/>
        <v>12.268957364174083</v>
      </c>
      <c r="R1998">
        <f t="shared" si="254"/>
        <v>-1.6059697352745812</v>
      </c>
      <c r="S1998">
        <f t="shared" si="255"/>
        <v>88.501330337524394</v>
      </c>
    </row>
    <row r="1999" spans="1:19">
      <c r="A1999" s="1" t="d">
        <v>2010-10-20</v>
      </c>
      <c r="B1999">
        <v>89.965197830200196</v>
      </c>
      <c r="C1999">
        <v>89.112002410888607</v>
      </c>
      <c r="D1999">
        <v>89.398771591186502</v>
      </c>
      <c r="E1999">
        <v>89.396402893066394</v>
      </c>
      <c r="F1999">
        <v>1997</v>
      </c>
      <c r="K1999">
        <f t="shared" si="256"/>
        <v>89.396402893066394</v>
      </c>
      <c r="L1999">
        <f t="shared" si="257"/>
        <v>89.909898071289007</v>
      </c>
      <c r="M1999">
        <f t="shared" si="250"/>
        <v>-5.7112196681111671E-3</v>
      </c>
      <c r="O1999">
        <f t="shared" si="251"/>
        <v>108.20490454776217</v>
      </c>
      <c r="P1999">
        <f t="shared" si="252"/>
        <v>-18.808501654695775</v>
      </c>
      <c r="Q1999">
        <f t="shared" si="253"/>
        <v>12.268957364174083</v>
      </c>
      <c r="R1999">
        <f t="shared" si="254"/>
        <v>-1.5330154874950874</v>
      </c>
      <c r="S1999">
        <f t="shared" si="255"/>
        <v>89.396402893066394</v>
      </c>
    </row>
    <row r="2000" spans="1:19">
      <c r="A2000" s="1" t="d">
        <v>2010-10-21</v>
      </c>
      <c r="B2000">
        <v>89.646827926635694</v>
      </c>
      <c r="C2000">
        <v>88.991922073364194</v>
      </c>
      <c r="D2000">
        <v>89.382968215942299</v>
      </c>
      <c r="E2000">
        <v>89.383757781982396</v>
      </c>
      <c r="F2000">
        <v>1998</v>
      </c>
      <c r="K2000">
        <f t="shared" si="256"/>
        <v>89.383757781982396</v>
      </c>
      <c r="L2000">
        <f t="shared" si="257"/>
        <v>90.241702651977505</v>
      </c>
      <c r="M2000">
        <f t="shared" si="250"/>
        <v>-9.5071884149152686E-3</v>
      </c>
      <c r="O2000">
        <f t="shared" si="251"/>
        <v>108.20490454776217</v>
      </c>
      <c r="P2000">
        <f t="shared" si="252"/>
        <v>-18.821146765779773</v>
      </c>
      <c r="Q2000">
        <f t="shared" si="253"/>
        <v>12.268957364174083</v>
      </c>
      <c r="R2000">
        <f t="shared" si="254"/>
        <v>-1.5340461464751995</v>
      </c>
      <c r="S2000">
        <f t="shared" si="255"/>
        <v>89.383757781982396</v>
      </c>
    </row>
    <row r="2001" spans="1:19">
      <c r="A2001" s="1" t="d">
        <v>2010-10-24</v>
      </c>
      <c r="B2001">
        <v>89.879882507324197</v>
      </c>
      <c r="C2001">
        <v>88.890797348022403</v>
      </c>
      <c r="D2001">
        <v>89.538597106933594</v>
      </c>
      <c r="E2001">
        <v>89.537017974853498</v>
      </c>
      <c r="F2001">
        <v>1999</v>
      </c>
      <c r="K2001">
        <f t="shared" si="256"/>
        <v>89.537017974853498</v>
      </c>
      <c r="L2001">
        <f t="shared" si="257"/>
        <v>90.575869903564396</v>
      </c>
      <c r="M2001">
        <f t="shared" si="250"/>
        <v>-1.1469411553175934E-2</v>
      </c>
      <c r="O2001">
        <f t="shared" si="251"/>
        <v>108.20490454776217</v>
      </c>
      <c r="P2001">
        <f t="shared" si="252"/>
        <v>-18.667886572908671</v>
      </c>
      <c r="Q2001">
        <f t="shared" si="253"/>
        <v>12.268957364174083</v>
      </c>
      <c r="R2001">
        <f t="shared" si="254"/>
        <v>-1.5215544417343689</v>
      </c>
      <c r="S2001">
        <f t="shared" si="255"/>
        <v>89.537017974853498</v>
      </c>
    </row>
    <row r="2002" spans="1:19">
      <c r="A2002" s="1" t="d">
        <v>2010-10-25</v>
      </c>
      <c r="B2002">
        <v>89.469868698120095</v>
      </c>
      <c r="C2002">
        <v>88.825227203369096</v>
      </c>
      <c r="D2002">
        <v>88.944517974853497</v>
      </c>
      <c r="E2002">
        <v>88.977697830200199</v>
      </c>
      <c r="F2002">
        <v>2000</v>
      </c>
      <c r="K2002">
        <f t="shared" si="256"/>
        <v>88.977697830200199</v>
      </c>
      <c r="L2002">
        <f t="shared" si="257"/>
        <v>89.759802169799798</v>
      </c>
      <c r="M2002">
        <f t="shared" si="250"/>
        <v>-8.7133028448533878E-3</v>
      </c>
      <c r="O2002">
        <f t="shared" si="251"/>
        <v>108.20490454776217</v>
      </c>
      <c r="P2002">
        <f t="shared" si="252"/>
        <v>-19.22720671756197</v>
      </c>
      <c r="Q2002">
        <f t="shared" si="253"/>
        <v>12.268957364174083</v>
      </c>
      <c r="R2002">
        <f t="shared" si="254"/>
        <v>-1.5671426794347083</v>
      </c>
      <c r="S2002">
        <f t="shared" si="255"/>
        <v>88.977697830200199</v>
      </c>
    </row>
    <row r="2003" spans="1:19">
      <c r="A2003" s="1" t="d">
        <v>2010-10-26</v>
      </c>
      <c r="B2003">
        <v>89.397982025146405</v>
      </c>
      <c r="C2003">
        <v>88.6695983123779</v>
      </c>
      <c r="D2003">
        <v>89.026681060791006</v>
      </c>
      <c r="E2003">
        <v>89.029839324951098</v>
      </c>
      <c r="F2003">
        <v>2001</v>
      </c>
      <c r="K2003">
        <f t="shared" si="256"/>
        <v>89.029839324951098</v>
      </c>
      <c r="L2003">
        <f t="shared" si="257"/>
        <v>89.3885012054443</v>
      </c>
      <c r="M2003">
        <f t="shared" si="250"/>
        <v>-4.0123939394495212E-3</v>
      </c>
      <c r="O2003">
        <f t="shared" si="251"/>
        <v>108.20490454776217</v>
      </c>
      <c r="P2003">
        <f t="shared" si="252"/>
        <v>-19.175065222811071</v>
      </c>
      <c r="Q2003">
        <f t="shared" si="253"/>
        <v>12.268957364174083</v>
      </c>
      <c r="R2003">
        <f t="shared" si="254"/>
        <v>-1.5628928077297863</v>
      </c>
      <c r="S2003">
        <f t="shared" si="255"/>
        <v>89.029839324951098</v>
      </c>
    </row>
    <row r="2004" spans="1:19">
      <c r="A2004" s="1" t="d">
        <v>2010-10-27</v>
      </c>
      <c r="B2004">
        <v>89.161769180297796</v>
      </c>
      <c r="C2004">
        <v>88.645899276733402</v>
      </c>
      <c r="D2004">
        <v>88.871841735839794</v>
      </c>
      <c r="E2004">
        <v>88.894751205444294</v>
      </c>
      <c r="F2004">
        <v>2002</v>
      </c>
      <c r="K2004">
        <f t="shared" si="256"/>
        <v>88.894751205444294</v>
      </c>
      <c r="L2004">
        <f t="shared" si="257"/>
        <v>88.501330337524394</v>
      </c>
      <c r="M2004">
        <f t="shared" si="250"/>
        <v>4.445366712788168E-3</v>
      </c>
      <c r="O2004">
        <f t="shared" si="251"/>
        <v>108.20490454776217</v>
      </c>
      <c r="P2004">
        <f t="shared" si="252"/>
        <v>-19.310153342317875</v>
      </c>
      <c r="Q2004">
        <f t="shared" si="253"/>
        <v>12.268957364174083</v>
      </c>
      <c r="R2004">
        <f t="shared" si="254"/>
        <v>-1.5739033700373275</v>
      </c>
      <c r="S2004">
        <f t="shared" si="255"/>
        <v>88.894751205444294</v>
      </c>
    </row>
    <row r="2005" spans="1:19">
      <c r="A2005" s="1" t="d">
        <v>2010-10-28</v>
      </c>
      <c r="B2005">
        <v>89.235241012573198</v>
      </c>
      <c r="C2005">
        <v>88.112652893066397</v>
      </c>
      <c r="D2005">
        <v>88.871841735839794</v>
      </c>
      <c r="E2005">
        <v>88.894751205444294</v>
      </c>
      <c r="F2005">
        <v>2003</v>
      </c>
      <c r="K2005">
        <f t="shared" si="256"/>
        <v>88.894751205444294</v>
      </c>
      <c r="L2005">
        <f t="shared" si="257"/>
        <v>89.396402893066394</v>
      </c>
      <c r="M2005">
        <f t="shared" si="250"/>
        <v>-5.6115422029022755E-3</v>
      </c>
      <c r="O2005">
        <f t="shared" si="251"/>
        <v>108.20490454776217</v>
      </c>
      <c r="P2005">
        <f t="shared" si="252"/>
        <v>-19.310153342317875</v>
      </c>
      <c r="Q2005">
        <f t="shared" si="253"/>
        <v>12.268957364174083</v>
      </c>
      <c r="R2005">
        <f t="shared" si="254"/>
        <v>-1.5739033700373275</v>
      </c>
      <c r="S2005">
        <f t="shared" si="255"/>
        <v>88.894751205444294</v>
      </c>
    </row>
    <row r="2006" spans="1:19">
      <c r="A2006" s="1" t="d">
        <v>2010-11-01</v>
      </c>
      <c r="B2006">
        <v>89.3252997589111</v>
      </c>
      <c r="C2006">
        <v>88.352017974853496</v>
      </c>
      <c r="D2006">
        <v>88.758077926635707</v>
      </c>
      <c r="E2006">
        <v>88.758077926635707</v>
      </c>
      <c r="F2006">
        <v>2004</v>
      </c>
      <c r="K2006">
        <f t="shared" si="256"/>
        <v>88.758077926635707</v>
      </c>
      <c r="L2006">
        <f t="shared" si="257"/>
        <v>89.383757781982396</v>
      </c>
      <c r="M2006">
        <f t="shared" si="250"/>
        <v>-6.9999278490036065E-3</v>
      </c>
      <c r="O2006">
        <f t="shared" si="251"/>
        <v>108.20490454776217</v>
      </c>
      <c r="P2006">
        <f t="shared" si="252"/>
        <v>-19.446826621126462</v>
      </c>
      <c r="Q2006">
        <f t="shared" si="253"/>
        <v>12.268957364174083</v>
      </c>
      <c r="R2006">
        <f t="shared" si="254"/>
        <v>-1.5850431331607757</v>
      </c>
      <c r="S2006">
        <f t="shared" si="255"/>
        <v>88.758077926635707</v>
      </c>
    </row>
    <row r="2007" spans="1:19">
      <c r="A2007" s="1" t="d">
        <v>2010-11-02</v>
      </c>
      <c r="B2007">
        <v>89.616022796630801</v>
      </c>
      <c r="C2007">
        <v>88.431812362670897</v>
      </c>
      <c r="D2007">
        <v>88.528187637329097</v>
      </c>
      <c r="E2007">
        <v>88.527398071288999</v>
      </c>
      <c r="F2007">
        <v>2005</v>
      </c>
      <c r="K2007">
        <f t="shared" si="256"/>
        <v>88.527398071288999</v>
      </c>
      <c r="L2007">
        <f t="shared" si="257"/>
        <v>89.537017974853498</v>
      </c>
      <c r="M2007">
        <f t="shared" si="250"/>
        <v>-1.1276005460088556E-2</v>
      </c>
      <c r="O2007">
        <f t="shared" si="251"/>
        <v>108.20490454776217</v>
      </c>
      <c r="P2007">
        <f t="shared" si="252"/>
        <v>-19.67750647647317</v>
      </c>
      <c r="Q2007">
        <f t="shared" si="253"/>
        <v>12.268957364174083</v>
      </c>
      <c r="R2007">
        <f t="shared" si="254"/>
        <v>-1.603845045051048</v>
      </c>
      <c r="S2007">
        <f t="shared" si="255"/>
        <v>88.527398071288999</v>
      </c>
    </row>
    <row r="2008" spans="1:19">
      <c r="A2008" s="1" t="d">
        <v>2010-11-03</v>
      </c>
      <c r="B2008">
        <v>90.249598312377898</v>
      </c>
      <c r="C2008">
        <v>89.119898071289001</v>
      </c>
      <c r="D2008">
        <v>89.401929855346594</v>
      </c>
      <c r="E2008">
        <v>89.420101928710906</v>
      </c>
      <c r="F2008">
        <v>2006</v>
      </c>
      <c r="K2008">
        <f t="shared" si="256"/>
        <v>89.420101928710906</v>
      </c>
      <c r="L2008">
        <f t="shared" si="257"/>
        <v>88.977697830200199</v>
      </c>
      <c r="M2008">
        <f t="shared" si="250"/>
        <v>4.9720785016820201E-3</v>
      </c>
      <c r="O2008">
        <f t="shared" si="251"/>
        <v>108.20490454776217</v>
      </c>
      <c r="P2008">
        <f t="shared" si="252"/>
        <v>-18.784802619051263</v>
      </c>
      <c r="Q2008">
        <f t="shared" si="253"/>
        <v>12.268957364174083</v>
      </c>
      <c r="R2008">
        <f t="shared" si="254"/>
        <v>-1.5310838616086275</v>
      </c>
      <c r="S2008">
        <f t="shared" si="255"/>
        <v>89.420101928710906</v>
      </c>
    </row>
    <row r="2009" spans="1:19">
      <c r="A2009" s="1" t="d">
        <v>2010-11-04</v>
      </c>
      <c r="B2009">
        <v>91.150197830200199</v>
      </c>
      <c r="C2009">
        <v>90.0836990356445</v>
      </c>
      <c r="D2009">
        <v>90.470797348022401</v>
      </c>
      <c r="E2009">
        <v>90.454210433959901</v>
      </c>
      <c r="F2009">
        <v>2007</v>
      </c>
      <c r="K2009">
        <f t="shared" si="256"/>
        <v>90.454210433959901</v>
      </c>
      <c r="L2009">
        <f t="shared" si="257"/>
        <v>89.029839324951098</v>
      </c>
      <c r="M2009">
        <f t="shared" si="250"/>
        <v>1.5998805791505255E-2</v>
      </c>
      <c r="O2009">
        <f t="shared" si="251"/>
        <v>108.20490454776217</v>
      </c>
      <c r="P2009">
        <f t="shared" si="252"/>
        <v>-17.750694113802268</v>
      </c>
      <c r="Q2009">
        <f t="shared" si="253"/>
        <v>12.268957364174083</v>
      </c>
      <c r="R2009">
        <f t="shared" si="254"/>
        <v>-1.4467972776264679</v>
      </c>
      <c r="S2009">
        <f t="shared" si="255"/>
        <v>90.454210433959901</v>
      </c>
    </row>
    <row r="2010" spans="1:19">
      <c r="A2010" s="1" t="d">
        <v>2010-11-05</v>
      </c>
      <c r="B2010">
        <v>90.873699035644506</v>
      </c>
      <c r="C2010">
        <v>89.965197830200196</v>
      </c>
      <c r="D2010">
        <v>90.802601928710899</v>
      </c>
      <c r="E2010">
        <v>90.802601928710899</v>
      </c>
      <c r="F2010">
        <v>2008</v>
      </c>
      <c r="K2010">
        <f t="shared" si="256"/>
        <v>90.802601928710899</v>
      </c>
      <c r="L2010">
        <f t="shared" si="257"/>
        <v>88.894751205444294</v>
      </c>
      <c r="M2010">
        <f t="shared" si="250"/>
        <v>2.146190520132496E-2</v>
      </c>
      <c r="O2010">
        <f t="shared" si="251"/>
        <v>108.20490454776217</v>
      </c>
      <c r="P2010">
        <f t="shared" si="252"/>
        <v>-17.40230261905127</v>
      </c>
      <c r="Q2010">
        <f t="shared" si="253"/>
        <v>12.268957364174083</v>
      </c>
      <c r="R2010">
        <f t="shared" si="254"/>
        <v>-1.4184010998250585</v>
      </c>
      <c r="S2010">
        <f t="shared" si="255"/>
        <v>90.802601928710899</v>
      </c>
    </row>
    <row r="2011" spans="1:19">
      <c r="A2011" s="1" t="d">
        <v>2010-11-08</v>
      </c>
      <c r="B2011">
        <v>90.265401687622003</v>
      </c>
      <c r="C2011">
        <v>88.985599517822195</v>
      </c>
      <c r="D2011">
        <v>90.261447830200197</v>
      </c>
      <c r="E2011">
        <v>90.227478408813397</v>
      </c>
      <c r="F2011">
        <v>2009</v>
      </c>
      <c r="K2011">
        <f t="shared" si="256"/>
        <v>90.227478408813397</v>
      </c>
      <c r="L2011">
        <f t="shared" si="257"/>
        <v>88.894751205444294</v>
      </c>
      <c r="M2011">
        <f t="shared" si="250"/>
        <v>1.4992192286910733E-2</v>
      </c>
      <c r="O2011">
        <f t="shared" si="251"/>
        <v>108.20490454776217</v>
      </c>
      <c r="P2011">
        <f t="shared" si="252"/>
        <v>-17.977426138948772</v>
      </c>
      <c r="Q2011">
        <f t="shared" si="253"/>
        <v>12.268957364174083</v>
      </c>
      <c r="R2011">
        <f t="shared" si="254"/>
        <v>-1.4652774156216142</v>
      </c>
      <c r="S2011">
        <f t="shared" si="255"/>
        <v>90.227478408813397</v>
      </c>
    </row>
    <row r="2012" spans="1:19">
      <c r="A2012" s="1" t="d">
        <v>2010-11-09</v>
      </c>
      <c r="B2012">
        <v>88.993501205444304</v>
      </c>
      <c r="C2012">
        <v>88.258800964355402</v>
      </c>
      <c r="D2012">
        <v>88.809429855346593</v>
      </c>
      <c r="E2012">
        <v>88.803902893066393</v>
      </c>
      <c r="F2012">
        <v>2010</v>
      </c>
      <c r="K2012">
        <f t="shared" si="256"/>
        <v>88.803902893066393</v>
      </c>
      <c r="L2012">
        <f t="shared" si="257"/>
        <v>88.758077926635707</v>
      </c>
      <c r="M2012">
        <f t="shared" si="250"/>
        <v>5.1629065771985339E-4</v>
      </c>
      <c r="O2012">
        <f t="shared" si="251"/>
        <v>108.20490454776217</v>
      </c>
      <c r="P2012">
        <f t="shared" si="252"/>
        <v>-19.401001654695776</v>
      </c>
      <c r="Q2012">
        <f t="shared" si="253"/>
        <v>12.268957364174083</v>
      </c>
      <c r="R2012">
        <f t="shared" si="254"/>
        <v>-1.581308099688046</v>
      </c>
      <c r="S2012">
        <f t="shared" si="255"/>
        <v>88.803902893066393</v>
      </c>
    </row>
    <row r="2013" spans="1:19">
      <c r="A2013" s="1" t="d">
        <v>2010-11-10</v>
      </c>
      <c r="B2013">
        <v>89.870401687622007</v>
      </c>
      <c r="C2013">
        <v>88.659327926635697</v>
      </c>
      <c r="D2013">
        <v>88.748597106933502</v>
      </c>
      <c r="E2013">
        <v>88.732799758911099</v>
      </c>
      <c r="F2013">
        <v>2011</v>
      </c>
      <c r="K2013">
        <f t="shared" si="256"/>
        <v>88.732799758911099</v>
      </c>
      <c r="L2013">
        <f t="shared" si="257"/>
        <v>88.527398071288999</v>
      </c>
      <c r="M2013">
        <f t="shared" si="250"/>
        <v>2.3202047286727812E-3</v>
      </c>
      <c r="O2013">
        <f t="shared" si="251"/>
        <v>108.20490454776217</v>
      </c>
      <c r="P2013">
        <f t="shared" si="252"/>
        <v>-19.47210478885107</v>
      </c>
      <c r="Q2013">
        <f t="shared" si="253"/>
        <v>12.268957364174083</v>
      </c>
      <c r="R2013">
        <f t="shared" si="254"/>
        <v>-1.5871034686052872</v>
      </c>
      <c r="S2013">
        <f t="shared" si="255"/>
        <v>88.732799758911099</v>
      </c>
    </row>
    <row r="2014" spans="1:19">
      <c r="A2014" s="1" t="d">
        <v>2010-11-11</v>
      </c>
      <c r="B2014">
        <v>89.677639083862303</v>
      </c>
      <c r="C2014">
        <v>88.938991012573197</v>
      </c>
      <c r="D2014">
        <v>89.420101928710906</v>
      </c>
      <c r="E2014">
        <v>89.461177444458002</v>
      </c>
      <c r="F2014">
        <v>2012</v>
      </c>
      <c r="K2014">
        <f t="shared" si="256"/>
        <v>89.461177444458002</v>
      </c>
      <c r="L2014">
        <f t="shared" si="257"/>
        <v>89.420101928710906</v>
      </c>
      <c r="M2014">
        <f t="shared" si="250"/>
        <v>4.5935438297584064E-4</v>
      </c>
      <c r="O2014">
        <f t="shared" si="251"/>
        <v>108.20490454776217</v>
      </c>
      <c r="P2014">
        <f t="shared" si="252"/>
        <v>-18.743727103304167</v>
      </c>
      <c r="Q2014">
        <f t="shared" si="253"/>
        <v>12.268957364174083</v>
      </c>
      <c r="R2014">
        <f t="shared" si="254"/>
        <v>-1.5277359393257579</v>
      </c>
      <c r="S2014">
        <f t="shared" si="255"/>
        <v>89.461177444458002</v>
      </c>
    </row>
    <row r="2015" spans="1:19">
      <c r="A2015" s="1" t="d">
        <v>2010-11-12</v>
      </c>
      <c r="B2015">
        <v>89.566249999999997</v>
      </c>
      <c r="C2015">
        <v>87.757149276733401</v>
      </c>
      <c r="D2015">
        <v>88.653800964355398</v>
      </c>
      <c r="E2015">
        <v>88.677499999999995</v>
      </c>
      <c r="F2015">
        <v>2013</v>
      </c>
      <c r="K2015">
        <f t="shared" si="256"/>
        <v>88.677499999999995</v>
      </c>
      <c r="L2015">
        <f t="shared" si="257"/>
        <v>90.454210433959901</v>
      </c>
      <c r="M2015">
        <f t="shared" si="250"/>
        <v>-1.9642097647373458E-2</v>
      </c>
      <c r="O2015">
        <f t="shared" si="251"/>
        <v>108.20490454776217</v>
      </c>
      <c r="P2015">
        <f t="shared" si="252"/>
        <v>-19.527404547762174</v>
      </c>
      <c r="Q2015">
        <f t="shared" si="253"/>
        <v>12.268957364174083</v>
      </c>
      <c r="R2015">
        <f t="shared" si="254"/>
        <v>-1.5916107594263136</v>
      </c>
      <c r="S2015">
        <f t="shared" si="255"/>
        <v>88.677499999999995</v>
      </c>
    </row>
    <row r="2016" spans="1:19">
      <c r="A2016" s="1" t="d">
        <v>2010-11-15</v>
      </c>
      <c r="B2016">
        <v>89.746367492675802</v>
      </c>
      <c r="C2016">
        <v>88.993501205444304</v>
      </c>
      <c r="D2016">
        <v>89.220227203369106</v>
      </c>
      <c r="E2016">
        <v>89.198902893066403</v>
      </c>
      <c r="F2016">
        <v>2014</v>
      </c>
      <c r="K2016">
        <f t="shared" si="256"/>
        <v>89.198902893066403</v>
      </c>
      <c r="L2016">
        <f t="shared" si="257"/>
        <v>90.802601928710899</v>
      </c>
      <c r="M2016">
        <f t="shared" si="250"/>
        <v>-1.7661377555056812E-2</v>
      </c>
      <c r="O2016">
        <f t="shared" si="251"/>
        <v>108.20490454776217</v>
      </c>
      <c r="P2016">
        <f t="shared" si="252"/>
        <v>-19.006001654695766</v>
      </c>
      <c r="Q2016">
        <f t="shared" si="253"/>
        <v>12.268957364174083</v>
      </c>
      <c r="R2016">
        <f t="shared" si="254"/>
        <v>-1.5491130248927394</v>
      </c>
      <c r="S2016">
        <f t="shared" si="255"/>
        <v>89.198902893066403</v>
      </c>
    </row>
    <row r="2017" spans="1:19">
      <c r="A2017" s="1" t="d">
        <v>2010-11-16</v>
      </c>
      <c r="B2017">
        <v>89.5701978302002</v>
      </c>
      <c r="C2017">
        <v>89.084349517822204</v>
      </c>
      <c r="D2017">
        <v>89.168881301879793</v>
      </c>
      <c r="E2017">
        <v>89.159400482177702</v>
      </c>
      <c r="F2017">
        <v>2015</v>
      </c>
      <c r="K2017">
        <f t="shared" si="256"/>
        <v>89.159400482177702</v>
      </c>
      <c r="L2017">
        <f t="shared" si="257"/>
        <v>90.227478408813397</v>
      </c>
      <c r="M2017">
        <f t="shared" si="250"/>
        <v>-1.1837612504212114E-2</v>
      </c>
      <c r="O2017">
        <f t="shared" si="251"/>
        <v>108.20490454776217</v>
      </c>
      <c r="P2017">
        <f t="shared" si="252"/>
        <v>-19.045504065584467</v>
      </c>
      <c r="Q2017">
        <f t="shared" si="253"/>
        <v>12.268957364174083</v>
      </c>
      <c r="R2017">
        <f t="shared" si="254"/>
        <v>-1.5523327288754145</v>
      </c>
      <c r="S2017">
        <f t="shared" si="255"/>
        <v>89.159400482177702</v>
      </c>
    </row>
    <row r="2018" spans="1:19">
      <c r="A2018" s="1" t="d">
        <v>2010-11-17</v>
      </c>
      <c r="B2018">
        <v>89.080401687622</v>
      </c>
      <c r="C2018">
        <v>88.724898071289005</v>
      </c>
      <c r="D2018">
        <v>88.859202651977498</v>
      </c>
      <c r="E2018">
        <v>88.883691253661993</v>
      </c>
      <c r="F2018">
        <v>2016</v>
      </c>
      <c r="K2018">
        <f t="shared" si="256"/>
        <v>88.883691253661993</v>
      </c>
      <c r="L2018">
        <f t="shared" si="257"/>
        <v>88.803902893066393</v>
      </c>
      <c r="M2018">
        <f t="shared" si="250"/>
        <v>8.9847808481668956E-4</v>
      </c>
      <c r="O2018">
        <f t="shared" si="251"/>
        <v>108.20490454776217</v>
      </c>
      <c r="P2018">
        <f t="shared" si="252"/>
        <v>-19.321213294100176</v>
      </c>
      <c r="Q2018">
        <f t="shared" si="253"/>
        <v>12.268957364174083</v>
      </c>
      <c r="R2018">
        <f t="shared" si="254"/>
        <v>-1.5748048282015392</v>
      </c>
      <c r="S2018">
        <f t="shared" si="255"/>
        <v>88.883691253661993</v>
      </c>
    </row>
    <row r="2019" spans="1:19">
      <c r="A2019" s="1" t="d">
        <v>2010-11-18</v>
      </c>
      <c r="B2019">
        <v>89.905950241088803</v>
      </c>
      <c r="C2019">
        <v>88.984809951782196</v>
      </c>
      <c r="D2019">
        <v>89.009298553466706</v>
      </c>
      <c r="E2019">
        <v>88.999817733764601</v>
      </c>
      <c r="F2019">
        <v>2017</v>
      </c>
      <c r="K2019">
        <f t="shared" si="256"/>
        <v>88.999817733764601</v>
      </c>
      <c r="L2019">
        <f t="shared" si="257"/>
        <v>88.732799758911099</v>
      </c>
      <c r="M2019">
        <f t="shared" si="250"/>
        <v>3.0092364444602726E-3</v>
      </c>
      <c r="O2019">
        <f t="shared" si="251"/>
        <v>108.20490454776217</v>
      </c>
      <c r="P2019">
        <f t="shared" si="252"/>
        <v>-19.205086813997568</v>
      </c>
      <c r="Q2019">
        <f t="shared" si="253"/>
        <v>12.268957364174083</v>
      </c>
      <c r="R2019">
        <f t="shared" si="254"/>
        <v>-1.5653397631063011</v>
      </c>
      <c r="S2019">
        <f t="shared" si="255"/>
        <v>88.999817733764601</v>
      </c>
    </row>
    <row r="2020" spans="1:19">
      <c r="A2020" s="1" t="d">
        <v>2010-11-19</v>
      </c>
      <c r="B2020">
        <v>90.297791976928707</v>
      </c>
      <c r="C2020">
        <v>89.695021591186503</v>
      </c>
      <c r="D2020">
        <v>90.133471832275404</v>
      </c>
      <c r="E2020">
        <v>90.118458023071199</v>
      </c>
      <c r="F2020">
        <v>2018</v>
      </c>
      <c r="K2020">
        <f t="shared" si="256"/>
        <v>90.118458023071199</v>
      </c>
      <c r="L2020">
        <f t="shared" si="257"/>
        <v>89.461177444458002</v>
      </c>
      <c r="M2020">
        <f t="shared" si="250"/>
        <v>7.3471040443355839E-3</v>
      </c>
      <c r="O2020">
        <f t="shared" si="251"/>
        <v>108.20490454776217</v>
      </c>
      <c r="P2020">
        <f t="shared" si="252"/>
        <v>-18.08644652469097</v>
      </c>
      <c r="Q2020">
        <f t="shared" si="253"/>
        <v>12.268957364174083</v>
      </c>
      <c r="R2020">
        <f t="shared" si="254"/>
        <v>-1.4741632877056221</v>
      </c>
      <c r="S2020">
        <f t="shared" si="255"/>
        <v>90.118458023071199</v>
      </c>
    </row>
    <row r="2021" spans="1:19">
      <c r="A2021" s="1" t="d">
        <v>2010-11-22</v>
      </c>
      <c r="B2021">
        <v>90.794700241088805</v>
      </c>
      <c r="C2021">
        <v>89.743998794555594</v>
      </c>
      <c r="D2021">
        <v>90.626432266235298</v>
      </c>
      <c r="E2021">
        <v>90.627221832275396</v>
      </c>
      <c r="F2021">
        <v>2019</v>
      </c>
      <c r="K2021">
        <f t="shared" si="256"/>
        <v>90.627221832275396</v>
      </c>
      <c r="L2021">
        <f t="shared" si="257"/>
        <v>88.677499999999995</v>
      </c>
      <c r="M2021">
        <f t="shared" si="250"/>
        <v>2.1986657633282336E-2</v>
      </c>
      <c r="O2021">
        <f t="shared" si="251"/>
        <v>108.20490454776217</v>
      </c>
      <c r="P2021">
        <f t="shared" si="252"/>
        <v>-17.577682715486773</v>
      </c>
      <c r="Q2021">
        <f t="shared" si="253"/>
        <v>12.268957364174083</v>
      </c>
      <c r="R2021">
        <f t="shared" si="254"/>
        <v>-1.4326957208942963</v>
      </c>
      <c r="S2021">
        <f t="shared" si="255"/>
        <v>90.627221832275396</v>
      </c>
    </row>
    <row r="2022" spans="1:19">
      <c r="A2022" s="1" t="d">
        <v>2010-11-23</v>
      </c>
      <c r="B2022">
        <v>89.778757781982407</v>
      </c>
      <c r="C2022">
        <v>87.697901687621993</v>
      </c>
      <c r="D2022">
        <v>89.516477203369107</v>
      </c>
      <c r="E2022">
        <v>89.514898071288997</v>
      </c>
      <c r="F2022">
        <v>2020</v>
      </c>
      <c r="K2022">
        <f t="shared" si="256"/>
        <v>89.514898071288997</v>
      </c>
      <c r="L2022">
        <f t="shared" si="257"/>
        <v>89.198902893066403</v>
      </c>
      <c r="M2022">
        <f t="shared" si="250"/>
        <v>3.5425904128150165E-3</v>
      </c>
      <c r="O2022">
        <f t="shared" si="251"/>
        <v>108.20490454776217</v>
      </c>
      <c r="P2022">
        <f t="shared" si="252"/>
        <v>-18.690006476473172</v>
      </c>
      <c r="Q2022">
        <f t="shared" si="253"/>
        <v>12.268957364174083</v>
      </c>
      <c r="R2022">
        <f t="shared" si="254"/>
        <v>-1.5233573580627842</v>
      </c>
      <c r="S2022">
        <f t="shared" si="255"/>
        <v>89.514898071288997</v>
      </c>
    </row>
    <row r="2023" spans="1:19">
      <c r="A2023" s="1" t="d">
        <v>2010-11-24</v>
      </c>
      <c r="B2023">
        <v>88.290401687621994</v>
      </c>
      <c r="C2023">
        <v>87.168597106933504</v>
      </c>
      <c r="D2023">
        <v>88.066827926635696</v>
      </c>
      <c r="E2023">
        <v>88.052609710693304</v>
      </c>
      <c r="F2023">
        <v>2021</v>
      </c>
      <c r="K2023">
        <f t="shared" si="256"/>
        <v>88.052609710693304</v>
      </c>
      <c r="L2023">
        <f t="shared" si="257"/>
        <v>89.159400482177702</v>
      </c>
      <c r="M2023">
        <f t="shared" si="250"/>
        <v>-1.2413618367764112E-2</v>
      </c>
      <c r="O2023">
        <f t="shared" si="251"/>
        <v>108.20490454776217</v>
      </c>
      <c r="P2023">
        <f t="shared" si="252"/>
        <v>-20.152294837068865</v>
      </c>
      <c r="Q2023">
        <f t="shared" si="253"/>
        <v>12.268957364174083</v>
      </c>
      <c r="R2023">
        <f t="shared" si="254"/>
        <v>-1.6425433913328682</v>
      </c>
      <c r="S2023">
        <f t="shared" si="255"/>
        <v>88.052609710693304</v>
      </c>
    </row>
    <row r="2024" spans="1:19">
      <c r="A2024" s="1" t="d">
        <v>2010-11-25</v>
      </c>
      <c r="B2024">
        <v>88.300672073364197</v>
      </c>
      <c r="C2024">
        <v>87.691579132079994</v>
      </c>
      <c r="D2024">
        <v>88.132398071289003</v>
      </c>
      <c r="E2024">
        <v>88.137141494750907</v>
      </c>
      <c r="F2024">
        <v>2022</v>
      </c>
      <c r="K2024">
        <f t="shared" si="256"/>
        <v>88.137141494750907</v>
      </c>
      <c r="L2024">
        <f t="shared" si="257"/>
        <v>88.883691253661993</v>
      </c>
      <c r="M2024">
        <f t="shared" si="250"/>
        <v>-8.3991759160916279E-3</v>
      </c>
      <c r="O2024">
        <f t="shared" si="251"/>
        <v>108.20490454776217</v>
      </c>
      <c r="P2024">
        <f t="shared" si="252"/>
        <v>-20.067763053011262</v>
      </c>
      <c r="Q2024">
        <f t="shared" si="253"/>
        <v>12.268957364174083</v>
      </c>
      <c r="R2024">
        <f t="shared" si="254"/>
        <v>-1.6356534999143488</v>
      </c>
      <c r="S2024">
        <f t="shared" si="255"/>
        <v>88.137141494750907</v>
      </c>
    </row>
    <row r="2025" spans="1:19">
      <c r="A2025" s="1" t="d">
        <v>2010-11-26</v>
      </c>
      <c r="B2025">
        <v>88.322791976928698</v>
      </c>
      <c r="C2025">
        <v>87.350299758911106</v>
      </c>
      <c r="D2025">
        <v>88.171900482177705</v>
      </c>
      <c r="E2025">
        <v>88.146622314453097</v>
      </c>
      <c r="F2025">
        <v>2023</v>
      </c>
      <c r="K2025">
        <f t="shared" si="256"/>
        <v>88.146622314453097</v>
      </c>
      <c r="L2025">
        <f t="shared" si="257"/>
        <v>88.999817733764601</v>
      </c>
      <c r="M2025">
        <f t="shared" si="250"/>
        <v>-9.5864850180229499E-3</v>
      </c>
      <c r="O2025">
        <f t="shared" si="251"/>
        <v>108.20490454776217</v>
      </c>
      <c r="P2025">
        <f t="shared" si="252"/>
        <v>-20.058282233309072</v>
      </c>
      <c r="Q2025">
        <f t="shared" si="253"/>
        <v>12.268957364174083</v>
      </c>
      <c r="R2025">
        <f t="shared" si="254"/>
        <v>-1.6348807513081898</v>
      </c>
      <c r="S2025">
        <f t="shared" si="255"/>
        <v>88.146622314453097</v>
      </c>
    </row>
    <row r="2026" spans="1:19">
      <c r="A2026" s="1" t="d">
        <v>2010-11-29</v>
      </c>
      <c r="B2026">
        <v>88.179012603759702</v>
      </c>
      <c r="C2026">
        <v>87.104612121581994</v>
      </c>
      <c r="D2026">
        <v>88.053399276733401</v>
      </c>
      <c r="E2026">
        <v>88.015482025146397</v>
      </c>
      <c r="F2026">
        <v>2024</v>
      </c>
      <c r="K2026">
        <f t="shared" si="256"/>
        <v>88.015482025146397</v>
      </c>
      <c r="L2026">
        <f t="shared" si="257"/>
        <v>90.118458023071199</v>
      </c>
      <c r="M2026">
        <f t="shared" si="250"/>
        <v>-2.3335685541650331E-2</v>
      </c>
      <c r="O2026">
        <f t="shared" si="251"/>
        <v>108.20490454776217</v>
      </c>
      <c r="P2026">
        <f t="shared" si="252"/>
        <v>-20.189422522615772</v>
      </c>
      <c r="Q2026">
        <f t="shared" si="253"/>
        <v>12.268957364174083</v>
      </c>
      <c r="R2026">
        <f t="shared" si="254"/>
        <v>-1.6455695397206129</v>
      </c>
      <c r="S2026">
        <f t="shared" si="255"/>
        <v>88.015482025146397</v>
      </c>
    </row>
    <row r="2027" spans="1:19">
      <c r="A2027" s="1" t="d">
        <v>2010-11-30</v>
      </c>
      <c r="B2027">
        <v>87.4214028930664</v>
      </c>
      <c r="C2027">
        <v>85.572799758911103</v>
      </c>
      <c r="D2027">
        <v>87.200197830200196</v>
      </c>
      <c r="E2027">
        <v>87.192302169799802</v>
      </c>
      <c r="F2027">
        <v>2025</v>
      </c>
      <c r="K2027">
        <f t="shared" si="256"/>
        <v>87.192302169799802</v>
      </c>
      <c r="L2027">
        <f t="shared" si="257"/>
        <v>90.627221832275396</v>
      </c>
      <c r="M2027">
        <f t="shared" si="250"/>
        <v>-3.7901632567228338E-2</v>
      </c>
      <c r="O2027">
        <f t="shared" si="251"/>
        <v>108.20490454776217</v>
      </c>
      <c r="P2027">
        <f t="shared" si="252"/>
        <v>-21.012602377962367</v>
      </c>
      <c r="Q2027">
        <f t="shared" si="253"/>
        <v>12.268957364174083</v>
      </c>
      <c r="R2027">
        <f t="shared" si="254"/>
        <v>-1.7126640638038344</v>
      </c>
      <c r="S2027">
        <f t="shared" si="255"/>
        <v>87.192302169799802</v>
      </c>
    </row>
    <row r="2028" spans="1:19">
      <c r="A2028" s="1" t="d">
        <v>2010-12-01</v>
      </c>
      <c r="B2028">
        <v>87.373998794555604</v>
      </c>
      <c r="C2028">
        <v>85.663648071289003</v>
      </c>
      <c r="D2028">
        <v>85.880899276733402</v>
      </c>
      <c r="E2028">
        <v>85.9045983123779</v>
      </c>
      <c r="F2028">
        <v>2026</v>
      </c>
      <c r="K2028">
        <f t="shared" si="256"/>
        <v>85.9045983123779</v>
      </c>
      <c r="L2028">
        <f t="shared" si="257"/>
        <v>89.514898071288997</v>
      </c>
      <c r="M2028">
        <f t="shared" si="250"/>
        <v>-4.0331831200163815E-2</v>
      </c>
      <c r="O2028">
        <f t="shared" si="251"/>
        <v>108.20490454776217</v>
      </c>
      <c r="P2028">
        <f t="shared" si="252"/>
        <v>-22.300306235384269</v>
      </c>
      <c r="Q2028">
        <f t="shared" si="253"/>
        <v>12.268957364174083</v>
      </c>
      <c r="R2028">
        <f t="shared" si="254"/>
        <v>-1.8176203220415603</v>
      </c>
      <c r="S2028">
        <f t="shared" si="255"/>
        <v>85.9045983123779</v>
      </c>
    </row>
    <row r="2029" spans="1:19">
      <c r="A2029" s="1" t="d">
        <v>2010-12-02</v>
      </c>
      <c r="B2029">
        <v>87.821140289306598</v>
      </c>
      <c r="C2029">
        <v>86.876300964355494</v>
      </c>
      <c r="D2029">
        <v>87.199408264160098</v>
      </c>
      <c r="E2029">
        <v>87.220738601684502</v>
      </c>
      <c r="F2029">
        <v>2027</v>
      </c>
      <c r="K2029">
        <f t="shared" si="256"/>
        <v>87.220738601684502</v>
      </c>
      <c r="L2029">
        <f t="shared" si="257"/>
        <v>88.052609710693304</v>
      </c>
      <c r="M2029">
        <f t="shared" si="250"/>
        <v>-9.4474327534641578E-3</v>
      </c>
      <c r="O2029">
        <f t="shared" si="251"/>
        <v>108.20490454776217</v>
      </c>
      <c r="P2029">
        <f t="shared" si="252"/>
        <v>-20.984165946077667</v>
      </c>
      <c r="Q2029">
        <f t="shared" si="253"/>
        <v>12.268957364174083</v>
      </c>
      <c r="R2029">
        <f t="shared" si="254"/>
        <v>-1.7103463092432281</v>
      </c>
      <c r="S2029">
        <f t="shared" si="255"/>
        <v>87.220738601684502</v>
      </c>
    </row>
    <row r="2030" spans="1:19">
      <c r="A2030" s="1" t="d">
        <v>2010-12-03</v>
      </c>
      <c r="B2030">
        <v>87.748458023071294</v>
      </c>
      <c r="C2030">
        <v>86.851812362670898</v>
      </c>
      <c r="D2030">
        <v>87.411132507324197</v>
      </c>
      <c r="E2030">
        <v>87.401651687622007</v>
      </c>
      <c r="F2030">
        <v>2028</v>
      </c>
      <c r="K2030">
        <f t="shared" si="256"/>
        <v>87.401651687622007</v>
      </c>
      <c r="L2030">
        <f t="shared" si="257"/>
        <v>88.137141494750907</v>
      </c>
      <c r="M2030">
        <f t="shared" si="250"/>
        <v>-8.3448339106017011E-3</v>
      </c>
      <c r="O2030">
        <f t="shared" si="251"/>
        <v>108.20490454776217</v>
      </c>
      <c r="P2030">
        <f t="shared" si="252"/>
        <v>-20.803252860140162</v>
      </c>
      <c r="Q2030">
        <f t="shared" si="253"/>
        <v>12.268957364174083</v>
      </c>
      <c r="R2030">
        <f t="shared" si="254"/>
        <v>-1.6956007134629558</v>
      </c>
      <c r="S2030">
        <f t="shared" si="255"/>
        <v>87.401651687622007</v>
      </c>
    </row>
    <row r="2031" spans="1:19">
      <c r="A2031" s="1" t="d">
        <v>2010-12-06</v>
      </c>
      <c r="B2031">
        <v>87.744510192871005</v>
      </c>
      <c r="C2031">
        <v>86.623501205444299</v>
      </c>
      <c r="D2031">
        <v>87.744510192871005</v>
      </c>
      <c r="E2031">
        <v>87.705797348022401</v>
      </c>
      <c r="F2031">
        <v>2029</v>
      </c>
      <c r="K2031">
        <f t="shared" si="256"/>
        <v>87.705797348022401</v>
      </c>
      <c r="L2031">
        <f t="shared" si="257"/>
        <v>88.146622314453097</v>
      </c>
      <c r="M2031">
        <f t="shared" si="250"/>
        <v>-5.0010420689530211E-3</v>
      </c>
      <c r="O2031">
        <f t="shared" si="251"/>
        <v>108.20490454776217</v>
      </c>
      <c r="P2031">
        <f t="shared" si="252"/>
        <v>-20.499107199739768</v>
      </c>
      <c r="Q2031">
        <f t="shared" si="253"/>
        <v>12.268957364174083</v>
      </c>
      <c r="R2031">
        <f t="shared" si="254"/>
        <v>-1.6708108595762261</v>
      </c>
      <c r="S2031">
        <f t="shared" si="255"/>
        <v>87.705797348022401</v>
      </c>
    </row>
    <row r="2032" spans="1:19">
      <c r="A2032" s="1" t="d">
        <v>2010-12-07</v>
      </c>
      <c r="B2032">
        <v>87.705797348022401</v>
      </c>
      <c r="C2032">
        <v>86.550029373168897</v>
      </c>
      <c r="D2032">
        <v>86.793348312377901</v>
      </c>
      <c r="E2032">
        <v>86.773597106933593</v>
      </c>
      <c r="F2032">
        <v>2030</v>
      </c>
      <c r="K2032">
        <f t="shared" si="256"/>
        <v>86.773597106933593</v>
      </c>
      <c r="L2032">
        <f t="shared" si="257"/>
        <v>88.015482025146397</v>
      </c>
      <c r="M2032">
        <f t="shared" si="250"/>
        <v>-1.4109846241119217E-2</v>
      </c>
      <c r="O2032">
        <f t="shared" si="251"/>
        <v>108.20490454776217</v>
      </c>
      <c r="P2032">
        <f t="shared" si="252"/>
        <v>-21.431307440828576</v>
      </c>
      <c r="Q2032">
        <f t="shared" si="253"/>
        <v>12.268957364174083</v>
      </c>
      <c r="R2032">
        <f t="shared" si="254"/>
        <v>-1.7467912557434566</v>
      </c>
      <c r="S2032">
        <f t="shared" si="255"/>
        <v>86.773597106933593</v>
      </c>
    </row>
    <row r="2033" spans="1:19">
      <c r="A2033" s="1" t="d">
        <v>2010-12-08</v>
      </c>
      <c r="B2033">
        <v>88.045497589111307</v>
      </c>
      <c r="C2033">
        <v>87.350299758911106</v>
      </c>
      <c r="D2033">
        <v>87.359780578613197</v>
      </c>
      <c r="E2033">
        <v>87.358201446533201</v>
      </c>
      <c r="F2033">
        <v>2031</v>
      </c>
      <c r="K2033">
        <f t="shared" si="256"/>
        <v>87.358201446533201</v>
      </c>
      <c r="L2033">
        <f t="shared" si="257"/>
        <v>87.192302169799802</v>
      </c>
      <c r="M2033">
        <f t="shared" si="250"/>
        <v>1.9026826062045199E-3</v>
      </c>
      <c r="O2033">
        <f t="shared" si="251"/>
        <v>108.20490454776217</v>
      </c>
      <c r="P2033">
        <f t="shared" si="252"/>
        <v>-20.846703101228968</v>
      </c>
      <c r="Q2033">
        <f t="shared" si="253"/>
        <v>12.268957364174083</v>
      </c>
      <c r="R2033">
        <f t="shared" si="254"/>
        <v>-1.6991421913407487</v>
      </c>
      <c r="S2033">
        <f t="shared" si="255"/>
        <v>87.358201446533201</v>
      </c>
    </row>
    <row r="2034" spans="1:19">
      <c r="A2034" s="1" t="d">
        <v>2010-12-09</v>
      </c>
      <c r="B2034">
        <v>88.184539566040002</v>
      </c>
      <c r="C2034">
        <v>87.358201446533201</v>
      </c>
      <c r="D2034">
        <v>88.007580337524402</v>
      </c>
      <c r="E2034">
        <v>88.032858505248996</v>
      </c>
      <c r="F2034">
        <v>2032</v>
      </c>
      <c r="K2034">
        <f t="shared" si="256"/>
        <v>88.032858505248996</v>
      </c>
      <c r="L2034">
        <f t="shared" si="257"/>
        <v>85.9045983123779</v>
      </c>
      <c r="M2034">
        <f t="shared" si="250"/>
        <v>2.4774694657578422E-2</v>
      </c>
      <c r="O2034">
        <f t="shared" si="251"/>
        <v>108.20490454776217</v>
      </c>
      <c r="P2034">
        <f t="shared" si="252"/>
        <v>-20.172046042513173</v>
      </c>
      <c r="Q2034">
        <f t="shared" si="253"/>
        <v>12.268957364174083</v>
      </c>
      <c r="R2034">
        <f t="shared" si="254"/>
        <v>-1.6441532433242021</v>
      </c>
      <c r="S2034">
        <f t="shared" si="255"/>
        <v>88.032858505248996</v>
      </c>
    </row>
    <row r="2035" spans="1:19">
      <c r="A2035" s="1" t="d">
        <v>2010-12-10</v>
      </c>
      <c r="B2035">
        <v>87.776110916137696</v>
      </c>
      <c r="C2035">
        <v>87.270511398315406</v>
      </c>
      <c r="D2035">
        <v>87.674202651977495</v>
      </c>
      <c r="E2035">
        <v>87.674202651977495</v>
      </c>
      <c r="F2035">
        <v>2033</v>
      </c>
      <c r="K2035">
        <f t="shared" si="256"/>
        <v>87.674202651977495</v>
      </c>
      <c r="L2035">
        <f t="shared" si="257"/>
        <v>87.220738601684502</v>
      </c>
      <c r="M2035">
        <f t="shared" si="250"/>
        <v>5.1990393289818027E-3</v>
      </c>
      <c r="O2035">
        <f t="shared" si="251"/>
        <v>108.20490454776217</v>
      </c>
      <c r="P2035">
        <f t="shared" si="252"/>
        <v>-20.530701895784674</v>
      </c>
      <c r="Q2035">
        <f t="shared" si="253"/>
        <v>12.268957364174083</v>
      </c>
      <c r="R2035">
        <f t="shared" si="254"/>
        <v>-1.6733860332529367</v>
      </c>
      <c r="S2035">
        <f t="shared" si="255"/>
        <v>87.674202651977495</v>
      </c>
    </row>
    <row r="2036" spans="1:19">
      <c r="A2036" s="1" t="d">
        <v>2010-12-13</v>
      </c>
      <c r="B2036">
        <v>88.5155485534668</v>
      </c>
      <c r="C2036">
        <v>87.405599517822196</v>
      </c>
      <c r="D2036">
        <v>87.547799758911097</v>
      </c>
      <c r="E2036">
        <v>87.547799758911097</v>
      </c>
      <c r="F2036">
        <v>2034</v>
      </c>
      <c r="K2036">
        <f t="shared" si="256"/>
        <v>87.547799758911097</v>
      </c>
      <c r="L2036">
        <f t="shared" si="257"/>
        <v>87.401651687622007</v>
      </c>
      <c r="M2036">
        <f t="shared" si="250"/>
        <v>1.6721431285009469E-3</v>
      </c>
      <c r="O2036">
        <f t="shared" si="251"/>
        <v>108.20490454776217</v>
      </c>
      <c r="P2036">
        <f t="shared" si="252"/>
        <v>-20.657104788851072</v>
      </c>
      <c r="Q2036">
        <f t="shared" si="253"/>
        <v>12.268957364174083</v>
      </c>
      <c r="R2036">
        <f t="shared" si="254"/>
        <v>-1.6836886929912043</v>
      </c>
      <c r="S2036">
        <f t="shared" si="255"/>
        <v>87.547799758911097</v>
      </c>
    </row>
    <row r="2037" spans="1:19">
      <c r="A2037" s="1" t="d">
        <v>2010-12-14</v>
      </c>
      <c r="B2037">
        <v>88.622989807128903</v>
      </c>
      <c r="C2037">
        <v>88.1166007232666</v>
      </c>
      <c r="D2037">
        <v>88.276177444458</v>
      </c>
      <c r="E2037">
        <v>88.280920867919903</v>
      </c>
      <c r="F2037">
        <v>2035</v>
      </c>
      <c r="K2037">
        <f t="shared" si="256"/>
        <v>88.280920867919903</v>
      </c>
      <c r="L2037">
        <f t="shared" si="257"/>
        <v>87.705797348022401</v>
      </c>
      <c r="M2037">
        <f t="shared" si="250"/>
        <v>6.5574173804654468E-3</v>
      </c>
      <c r="O2037">
        <f t="shared" si="251"/>
        <v>108.20490454776217</v>
      </c>
      <c r="P2037">
        <f t="shared" si="252"/>
        <v>-19.923983679842266</v>
      </c>
      <c r="Q2037">
        <f t="shared" si="253"/>
        <v>12.268957364174083</v>
      </c>
      <c r="R2037">
        <f t="shared" si="254"/>
        <v>-1.6239345437796702</v>
      </c>
      <c r="S2037">
        <f t="shared" si="255"/>
        <v>88.280920867919903</v>
      </c>
    </row>
    <row r="2038" spans="1:19">
      <c r="A2038" s="1" t="d">
        <v>2010-12-15</v>
      </c>
      <c r="B2038">
        <v>88.525029373168906</v>
      </c>
      <c r="C2038">
        <v>88.021798553466795</v>
      </c>
      <c r="D2038">
        <v>88.419167251586899</v>
      </c>
      <c r="E2038">
        <v>88.4247002410888</v>
      </c>
      <c r="F2038">
        <v>2036</v>
      </c>
      <c r="K2038">
        <f t="shared" si="256"/>
        <v>88.4247002410888</v>
      </c>
      <c r="L2038">
        <f t="shared" si="257"/>
        <v>86.773597106933593</v>
      </c>
      <c r="M2038">
        <f t="shared" si="250"/>
        <v>1.902771337369491E-2</v>
      </c>
      <c r="O2038">
        <f t="shared" si="251"/>
        <v>108.20490454776217</v>
      </c>
      <c r="P2038">
        <f t="shared" si="252"/>
        <v>-19.780204306673369</v>
      </c>
      <c r="Q2038">
        <f t="shared" si="253"/>
        <v>12.268957364174083</v>
      </c>
      <c r="R2038">
        <f t="shared" si="254"/>
        <v>-1.6122155876449999</v>
      </c>
      <c r="S2038">
        <f t="shared" si="255"/>
        <v>88.4247002410888</v>
      </c>
    </row>
    <row r="2039" spans="1:19">
      <c r="A2039" s="1" t="d">
        <v>2010-12-16</v>
      </c>
      <c r="B2039">
        <v>88.156097106933601</v>
      </c>
      <c r="C2039">
        <v>87.721600723266604</v>
      </c>
      <c r="D2039">
        <v>88.043918457031197</v>
      </c>
      <c r="E2039">
        <v>88.029700241088804</v>
      </c>
      <c r="F2039">
        <v>2037</v>
      </c>
      <c r="K2039">
        <f t="shared" si="256"/>
        <v>88.029700241088804</v>
      </c>
      <c r="L2039">
        <f t="shared" si="257"/>
        <v>87.358201446533201</v>
      </c>
      <c r="M2039">
        <f t="shared" si="250"/>
        <v>7.6867287036190834E-3</v>
      </c>
      <c r="O2039">
        <f t="shared" si="251"/>
        <v>108.20490454776217</v>
      </c>
      <c r="P2039">
        <f t="shared" si="252"/>
        <v>-20.175204306673365</v>
      </c>
      <c r="Q2039">
        <f t="shared" si="253"/>
        <v>12.268957364174083</v>
      </c>
      <c r="R2039">
        <f t="shared" si="254"/>
        <v>-1.6444106624403052</v>
      </c>
      <c r="S2039">
        <f t="shared" si="255"/>
        <v>88.029700241088804</v>
      </c>
    </row>
    <row r="2040" spans="1:19">
      <c r="A2040" s="1" t="d">
        <v>2010-12-17</v>
      </c>
      <c r="B2040">
        <v>88.416798553466705</v>
      </c>
      <c r="C2040">
        <v>87.271300964355405</v>
      </c>
      <c r="D2040">
        <v>87.895401687621998</v>
      </c>
      <c r="E2040">
        <v>87.895401687621998</v>
      </c>
      <c r="F2040">
        <v>2038</v>
      </c>
      <c r="K2040">
        <f t="shared" si="256"/>
        <v>87.895401687621998</v>
      </c>
      <c r="L2040">
        <f t="shared" si="257"/>
        <v>88.032858505248996</v>
      </c>
      <c r="M2040">
        <f t="shared" si="250"/>
        <v>-1.5614262669750856E-3</v>
      </c>
      <c r="O2040">
        <f t="shared" si="251"/>
        <v>108.20490454776217</v>
      </c>
      <c r="P2040">
        <f t="shared" si="252"/>
        <v>-20.309502860140171</v>
      </c>
      <c r="Q2040">
        <f t="shared" si="253"/>
        <v>12.268957364174083</v>
      </c>
      <c r="R2040">
        <f t="shared" si="254"/>
        <v>-1.6553568699688246</v>
      </c>
      <c r="S2040">
        <f t="shared" si="255"/>
        <v>87.895401687621998</v>
      </c>
    </row>
    <row r="2041" spans="1:19">
      <c r="A2041" s="1" t="d">
        <v>2010-12-20</v>
      </c>
      <c r="B2041">
        <v>87.445101928710898</v>
      </c>
      <c r="C2041">
        <v>86.5602997589111</v>
      </c>
      <c r="D2041">
        <v>87.358201446533201</v>
      </c>
      <c r="E2041">
        <v>87.359780578613197</v>
      </c>
      <c r="F2041">
        <v>2039</v>
      </c>
      <c r="K2041">
        <f t="shared" si="256"/>
        <v>87.359780578613197</v>
      </c>
      <c r="L2041">
        <f t="shared" si="257"/>
        <v>87.674202651977495</v>
      </c>
      <c r="M2041">
        <f t="shared" si="250"/>
        <v>-3.5862552935028713E-3</v>
      </c>
      <c r="O2041">
        <f t="shared" si="251"/>
        <v>108.20490454776217</v>
      </c>
      <c r="P2041">
        <f t="shared" si="252"/>
        <v>-20.845123969148972</v>
      </c>
      <c r="Q2041">
        <f t="shared" si="253"/>
        <v>12.268957364174083</v>
      </c>
      <c r="R2041">
        <f t="shared" si="254"/>
        <v>-1.6990134817827054</v>
      </c>
      <c r="S2041">
        <f t="shared" si="255"/>
        <v>87.359780578613197</v>
      </c>
    </row>
    <row r="2042" spans="1:19">
      <c r="A2042" s="1" t="d">
        <v>2010-12-21</v>
      </c>
      <c r="B2042">
        <v>87.272090530395502</v>
      </c>
      <c r="C2042">
        <v>86.742002410888603</v>
      </c>
      <c r="D2042">
        <v>86.813099517822195</v>
      </c>
      <c r="E2042">
        <v>86.810730819702101</v>
      </c>
      <c r="F2042">
        <v>2040</v>
      </c>
      <c r="K2042">
        <f t="shared" si="256"/>
        <v>86.810730819702101</v>
      </c>
      <c r="L2042">
        <f t="shared" si="257"/>
        <v>87.547799758911097</v>
      </c>
      <c r="M2042">
        <f t="shared" si="250"/>
        <v>-8.4190458382590316E-3</v>
      </c>
      <c r="O2042">
        <f t="shared" si="251"/>
        <v>108.20490454776217</v>
      </c>
      <c r="P2042">
        <f t="shared" si="252"/>
        <v>-21.394173728060068</v>
      </c>
      <c r="Q2042">
        <f t="shared" si="253"/>
        <v>12.268957364174083</v>
      </c>
      <c r="R2042">
        <f t="shared" si="254"/>
        <v>-1.7437646160978628</v>
      </c>
      <c r="S2042">
        <f t="shared" si="255"/>
        <v>86.810730819702101</v>
      </c>
    </row>
    <row r="2043" spans="1:19">
      <c r="A2043" s="1" t="d">
        <v>2010-12-22</v>
      </c>
      <c r="B2043">
        <v>86.971097106933598</v>
      </c>
      <c r="C2043">
        <v>86.252200241088801</v>
      </c>
      <c r="D2043">
        <v>86.652727203369096</v>
      </c>
      <c r="E2043">
        <v>86.647200241088797</v>
      </c>
      <c r="F2043">
        <v>2041</v>
      </c>
      <c r="K2043">
        <f t="shared" si="256"/>
        <v>86.647200241088797</v>
      </c>
      <c r="L2043">
        <f t="shared" si="257"/>
        <v>88.280920867919903</v>
      </c>
      <c r="M2043">
        <f t="shared" si="250"/>
        <v>-1.8505930961859485E-2</v>
      </c>
      <c r="O2043">
        <f t="shared" si="251"/>
        <v>108.20490454776217</v>
      </c>
      <c r="P2043">
        <f t="shared" si="252"/>
        <v>-21.557704306673372</v>
      </c>
      <c r="Q2043">
        <f t="shared" si="253"/>
        <v>12.268957364174083</v>
      </c>
      <c r="R2043">
        <f t="shared" si="254"/>
        <v>-1.7570934242238754</v>
      </c>
      <c r="S2043">
        <f t="shared" si="255"/>
        <v>86.647200241088797</v>
      </c>
    </row>
    <row r="2044" spans="1:19">
      <c r="A2044" s="1" t="d">
        <v>2010-12-23</v>
      </c>
      <c r="B2044">
        <v>86.586367492675805</v>
      </c>
      <c r="C2044">
        <v>85.6762871551513</v>
      </c>
      <c r="D2044">
        <v>86.552398071289005</v>
      </c>
      <c r="E2044">
        <v>86.552398071289005</v>
      </c>
      <c r="F2044">
        <v>2042</v>
      </c>
      <c r="K2044">
        <f t="shared" si="256"/>
        <v>86.552398071289005</v>
      </c>
      <c r="L2044">
        <f t="shared" si="257"/>
        <v>88.4247002410888</v>
      </c>
      <c r="M2044">
        <f t="shared" si="250"/>
        <v>-2.117397248387598E-2</v>
      </c>
      <c r="O2044">
        <f t="shared" si="251"/>
        <v>108.20490454776217</v>
      </c>
      <c r="P2044">
        <f t="shared" si="252"/>
        <v>-21.652506476473164</v>
      </c>
      <c r="Q2044">
        <f t="shared" si="253"/>
        <v>12.268957364174083</v>
      </c>
      <c r="R2044">
        <f t="shared" si="254"/>
        <v>-1.7648204190275756</v>
      </c>
      <c r="S2044">
        <f t="shared" si="255"/>
        <v>86.552398071289005</v>
      </c>
    </row>
    <row r="2045" spans="1:19">
      <c r="A2045" s="1" t="d">
        <v>2010-12-24</v>
      </c>
      <c r="B2045">
        <v>86.136857299804603</v>
      </c>
      <c r="C2045">
        <v>85.771089324951106</v>
      </c>
      <c r="D2045">
        <v>86.062601928710905</v>
      </c>
      <c r="E2045">
        <v>86.061022796630795</v>
      </c>
      <c r="F2045">
        <v>2043</v>
      </c>
      <c r="K2045">
        <f t="shared" si="256"/>
        <v>86.061022796630795</v>
      </c>
      <c r="L2045">
        <f t="shared" si="257"/>
        <v>88.029700241088804</v>
      </c>
      <c r="M2045">
        <f t="shared" si="250"/>
        <v>-2.2363786756814497E-2</v>
      </c>
      <c r="O2045">
        <f t="shared" si="251"/>
        <v>108.20490454776217</v>
      </c>
      <c r="P2045">
        <f t="shared" si="252"/>
        <v>-22.143881751131374</v>
      </c>
      <c r="Q2045">
        <f t="shared" si="253"/>
        <v>12.268957364174083</v>
      </c>
      <c r="R2045">
        <f t="shared" si="254"/>
        <v>-1.8048707069267778</v>
      </c>
      <c r="S2045">
        <f t="shared" si="255"/>
        <v>86.061022796630795</v>
      </c>
    </row>
    <row r="2046" spans="1:19">
      <c r="A2046" s="1" t="d">
        <v>2010-12-27</v>
      </c>
      <c r="B2046">
        <v>86.1439694213867</v>
      </c>
      <c r="C2046">
        <v>85.651798553466705</v>
      </c>
      <c r="D2046">
        <v>85.667601928710894</v>
      </c>
      <c r="E2046">
        <v>85.689721832275396</v>
      </c>
      <c r="F2046">
        <v>2044</v>
      </c>
      <c r="K2046">
        <f t="shared" si="256"/>
        <v>85.689721832275396</v>
      </c>
      <c r="L2046">
        <f t="shared" si="257"/>
        <v>87.895401687621998</v>
      </c>
      <c r="M2046">
        <f t="shared" si="250"/>
        <v>-2.5094371411891747E-2</v>
      </c>
      <c r="O2046">
        <f t="shared" si="251"/>
        <v>108.20490454776217</v>
      </c>
      <c r="P2046">
        <f t="shared" si="252"/>
        <v>-22.515182715486773</v>
      </c>
      <c r="Q2046">
        <f t="shared" si="253"/>
        <v>12.268957364174083</v>
      </c>
      <c r="R2046">
        <f t="shared" si="254"/>
        <v>-1.8351341558356162</v>
      </c>
      <c r="S2046">
        <f t="shared" si="255"/>
        <v>85.689721832275396</v>
      </c>
    </row>
    <row r="2047" spans="1:19">
      <c r="A2047" s="1" t="d">
        <v>2010-12-28</v>
      </c>
      <c r="B2047">
        <v>86.508158264160102</v>
      </c>
      <c r="C2047">
        <v>85.178589324951105</v>
      </c>
      <c r="D2047">
        <v>86.219809951782196</v>
      </c>
      <c r="E2047">
        <v>86.204802169799805</v>
      </c>
      <c r="F2047">
        <v>2045</v>
      </c>
      <c r="K2047">
        <f t="shared" si="256"/>
        <v>86.204802169799805</v>
      </c>
      <c r="L2047">
        <f t="shared" si="257"/>
        <v>87.359780578613197</v>
      </c>
      <c r="M2047">
        <f t="shared" si="250"/>
        <v>-1.3220939901217532E-2</v>
      </c>
      <c r="O2047">
        <f t="shared" si="251"/>
        <v>108.20490454776217</v>
      </c>
      <c r="P2047">
        <f t="shared" si="252"/>
        <v>-22.000102377962364</v>
      </c>
      <c r="Q2047">
        <f t="shared" si="253"/>
        <v>12.268957364174083</v>
      </c>
      <c r="R2047">
        <f t="shared" si="254"/>
        <v>-1.7931517507920982</v>
      </c>
      <c r="S2047">
        <f t="shared" si="255"/>
        <v>86.204802169799805</v>
      </c>
    </row>
    <row r="2048" spans="1:19">
      <c r="A2048" s="1" t="d">
        <v>2010-12-29</v>
      </c>
      <c r="B2048">
        <v>85.368977203369099</v>
      </c>
      <c r="C2048">
        <v>85.018217010498006</v>
      </c>
      <c r="D2048">
        <v>85.131980819702093</v>
      </c>
      <c r="E2048">
        <v>85.129612121581999</v>
      </c>
      <c r="F2048">
        <v>2046</v>
      </c>
      <c r="K2048">
        <f t="shared" si="256"/>
        <v>85.129612121581999</v>
      </c>
      <c r="L2048">
        <f t="shared" si="257"/>
        <v>86.810730819702101</v>
      </c>
      <c r="M2048">
        <f t="shared" si="250"/>
        <v>-1.9365332859731743E-2</v>
      </c>
      <c r="O2048">
        <f t="shared" si="251"/>
        <v>108.20490454776217</v>
      </c>
      <c r="P2048">
        <f t="shared" si="252"/>
        <v>-23.07529242618017</v>
      </c>
      <c r="Q2048">
        <f t="shared" si="253"/>
        <v>12.268957364174083</v>
      </c>
      <c r="R2048">
        <f t="shared" si="254"/>
        <v>-1.8807867483149856</v>
      </c>
      <c r="S2048">
        <f t="shared" si="255"/>
        <v>85.129612121581999</v>
      </c>
    </row>
    <row r="2049" spans="1:19">
      <c r="A2049" s="1" t="d">
        <v>2010-12-30</v>
      </c>
      <c r="B2049">
        <v>86.024678649902299</v>
      </c>
      <c r="C2049">
        <v>84.996097106933505</v>
      </c>
      <c r="D2049">
        <v>85.2607524108886</v>
      </c>
      <c r="E2049">
        <v>85.259962844848602</v>
      </c>
      <c r="F2049">
        <v>2047</v>
      </c>
      <c r="K2049">
        <f t="shared" si="256"/>
        <v>85.259962844848602</v>
      </c>
      <c r="L2049">
        <f t="shared" si="257"/>
        <v>86.647200241088797</v>
      </c>
      <c r="M2049">
        <f t="shared" si="250"/>
        <v>-1.6010181429755632E-2</v>
      </c>
      <c r="O2049">
        <f t="shared" si="251"/>
        <v>108.20490454776217</v>
      </c>
      <c r="P2049">
        <f t="shared" si="252"/>
        <v>-22.944941702913567</v>
      </c>
      <c r="Q2049">
        <f t="shared" si="253"/>
        <v>12.268957364174083</v>
      </c>
      <c r="R2049">
        <f t="shared" si="254"/>
        <v>-1.870162314681592</v>
      </c>
      <c r="S2049">
        <f t="shared" si="255"/>
        <v>85.259962844848602</v>
      </c>
    </row>
    <row r="2050" spans="1:19">
      <c r="A2050" s="1" t="d">
        <v>2010-12-31</v>
      </c>
      <c r="B2050">
        <v>86.0073021697998</v>
      </c>
      <c r="C2050">
        <v>85.541199035644496</v>
      </c>
      <c r="D2050">
        <v>85.620197830200198</v>
      </c>
      <c r="E2050">
        <v>85.623362121582005</v>
      </c>
      <c r="F2050">
        <v>2048</v>
      </c>
      <c r="K2050">
        <f t="shared" si="256"/>
        <v>85.623362121582005</v>
      </c>
      <c r="L2050">
        <f t="shared" si="257"/>
        <v>86.552398071289005</v>
      </c>
      <c r="M2050">
        <f t="shared" si="250"/>
        <v>-1.0733797912124809E-2</v>
      </c>
      <c r="O2050">
        <f t="shared" si="251"/>
        <v>108.20490454776217</v>
      </c>
      <c r="P2050">
        <f t="shared" si="252"/>
        <v>-22.581542426180164</v>
      </c>
      <c r="Q2050">
        <f t="shared" si="253"/>
        <v>12.268957364174083</v>
      </c>
      <c r="R2050">
        <f t="shared" si="254"/>
        <v>-1.840542904820853</v>
      </c>
      <c r="S2050">
        <f t="shared" si="255"/>
        <v>85.623362121582005</v>
      </c>
    </row>
    <row r="2051" spans="1:19">
      <c r="A2051" s="1" t="d">
        <v>2011-01-03</v>
      </c>
      <c r="B2051">
        <v>86.229290771484301</v>
      </c>
      <c r="C2051">
        <v>85.158048553466799</v>
      </c>
      <c r="D2051">
        <v>85.598867492675694</v>
      </c>
      <c r="E2051">
        <v>85.599657058715806</v>
      </c>
      <c r="F2051">
        <v>2049</v>
      </c>
      <c r="K2051">
        <f t="shared" si="256"/>
        <v>85.599657058715806</v>
      </c>
      <c r="L2051">
        <f t="shared" si="257"/>
        <v>86.061022796630795</v>
      </c>
      <c r="M2051">
        <f t="shared" ref="M2051:M2114" si="258">K2051/L2051-1</f>
        <v>-5.3609139529428029E-3</v>
      </c>
      <c r="O2051">
        <f t="shared" ref="O2051:O2114" si="259">SUM($E$2:$E$2188)/COUNTA($E$2:$E$2188)</f>
        <v>108.20490454776217</v>
      </c>
      <c r="P2051">
        <f t="shared" ref="P2051:P2114" si="260">E2051-O2051</f>
        <v>-22.605247489046363</v>
      </c>
      <c r="Q2051">
        <f t="shared" ref="Q2051:Q2114" si="261">$E$2189</f>
        <v>12.268957364174083</v>
      </c>
      <c r="R2051">
        <f t="shared" ref="R2051:R2114" si="262">P2051/Q2051</f>
        <v>-1.8424750219651687</v>
      </c>
      <c r="S2051">
        <f t="shared" ref="S2051:S2114" si="263">R2051*Q2051+O2051</f>
        <v>85.599657058715806</v>
      </c>
    </row>
    <row r="2052" spans="1:19">
      <c r="A2052" s="1" t="d">
        <v>2011-01-04</v>
      </c>
      <c r="B2052">
        <v>87.057997589111295</v>
      </c>
      <c r="C2052">
        <v>86.051541976928704</v>
      </c>
      <c r="D2052">
        <v>86.199269180297804</v>
      </c>
      <c r="E2052">
        <v>86.159772796630804</v>
      </c>
      <c r="F2052">
        <v>2050</v>
      </c>
      <c r="K2052">
        <f t="shared" si="256"/>
        <v>86.159772796630804</v>
      </c>
      <c r="L2052">
        <f t="shared" si="257"/>
        <v>85.689721832275396</v>
      </c>
      <c r="M2052">
        <f t="shared" si="258"/>
        <v>5.4854999445028696E-3</v>
      </c>
      <c r="O2052">
        <f t="shared" si="259"/>
        <v>108.20490454776217</v>
      </c>
      <c r="P2052">
        <f t="shared" si="260"/>
        <v>-22.045131751131365</v>
      </c>
      <c r="Q2052">
        <f t="shared" si="261"/>
        <v>12.268957364174083</v>
      </c>
      <c r="R2052">
        <f t="shared" si="262"/>
        <v>-1.7968219382279507</v>
      </c>
      <c r="S2052">
        <f t="shared" si="263"/>
        <v>86.159772796630804</v>
      </c>
    </row>
    <row r="2053" spans="1:19">
      <c r="A2053" s="1" t="d">
        <v>2011-01-05</v>
      </c>
      <c r="B2053">
        <v>86.536600723266602</v>
      </c>
      <c r="C2053">
        <v>85.715000000000003</v>
      </c>
      <c r="D2053">
        <v>86.315401687622</v>
      </c>
      <c r="E2053">
        <v>86.323297348022393</v>
      </c>
      <c r="F2053">
        <v>2051</v>
      </c>
      <c r="K2053">
        <f t="shared" si="256"/>
        <v>86.323297348022393</v>
      </c>
      <c r="L2053">
        <f t="shared" si="257"/>
        <v>86.204802169799805</v>
      </c>
      <c r="M2053">
        <f t="shared" si="258"/>
        <v>1.3745774625082419E-3</v>
      </c>
      <c r="O2053">
        <f t="shared" si="259"/>
        <v>108.20490454776217</v>
      </c>
      <c r="P2053">
        <f t="shared" si="260"/>
        <v>-21.881607199739776</v>
      </c>
      <c r="Q2053">
        <f t="shared" si="261"/>
        <v>12.268957364174083</v>
      </c>
      <c r="R2053">
        <f t="shared" si="262"/>
        <v>-1.7834936213597963</v>
      </c>
      <c r="S2053">
        <f t="shared" si="263"/>
        <v>86.323297348022393</v>
      </c>
    </row>
    <row r="2054" spans="1:19">
      <c r="A2054" s="1" t="d">
        <v>2011-01-06</v>
      </c>
      <c r="B2054">
        <v>86.618757781982396</v>
      </c>
      <c r="C2054">
        <v>85.651798553466705</v>
      </c>
      <c r="D2054">
        <v>86.481300964355398</v>
      </c>
      <c r="E2054">
        <v>86.4520689392089</v>
      </c>
      <c r="F2054">
        <v>2052</v>
      </c>
      <c r="K2054">
        <f t="shared" si="256"/>
        <v>86.4520689392089</v>
      </c>
      <c r="L2054">
        <f t="shared" si="257"/>
        <v>85.129612121581999</v>
      </c>
      <c r="M2054">
        <f t="shared" si="258"/>
        <v>1.553462754814583E-2</v>
      </c>
      <c r="O2054">
        <f t="shared" si="259"/>
        <v>108.20490454776217</v>
      </c>
      <c r="P2054">
        <f t="shared" si="260"/>
        <v>-21.752835608553269</v>
      </c>
      <c r="Q2054">
        <f t="shared" si="261"/>
        <v>12.268957364174083</v>
      </c>
      <c r="R2054">
        <f t="shared" si="262"/>
        <v>-1.7729978972844542</v>
      </c>
      <c r="S2054">
        <f t="shared" si="263"/>
        <v>86.4520689392089</v>
      </c>
    </row>
    <row r="2055" spans="1:19">
      <c r="A2055" s="1" t="d">
        <v>2011-01-07</v>
      </c>
      <c r="B2055">
        <v>85.741857299804593</v>
      </c>
      <c r="C2055">
        <v>85.122500000000002</v>
      </c>
      <c r="D2055">
        <v>85.444028167724596</v>
      </c>
      <c r="E2055">
        <v>85.406900482177704</v>
      </c>
      <c r="F2055">
        <v>2053</v>
      </c>
      <c r="K2055">
        <f t="shared" si="256"/>
        <v>85.406900482177704</v>
      </c>
      <c r="L2055">
        <f t="shared" si="257"/>
        <v>85.259962844848602</v>
      </c>
      <c r="M2055">
        <f t="shared" si="258"/>
        <v>1.7234072409402224E-3</v>
      </c>
      <c r="O2055">
        <f t="shared" si="259"/>
        <v>108.20490454776217</v>
      </c>
      <c r="P2055">
        <f t="shared" si="260"/>
        <v>-22.798004065584465</v>
      </c>
      <c r="Q2055">
        <f t="shared" si="261"/>
        <v>12.268957364174083</v>
      </c>
      <c r="R2055">
        <f t="shared" si="262"/>
        <v>-1.8581859394308176</v>
      </c>
      <c r="S2055">
        <f t="shared" si="263"/>
        <v>85.406900482177704</v>
      </c>
    </row>
    <row r="2056" spans="1:19">
      <c r="A2056" s="1" t="d">
        <v>2011-01-10</v>
      </c>
      <c r="B2056">
        <v>85.045869903564395</v>
      </c>
      <c r="C2056">
        <v>84.395701446533195</v>
      </c>
      <c r="D2056">
        <v>84.5932014465332</v>
      </c>
      <c r="E2056">
        <v>84.5932014465332</v>
      </c>
      <c r="F2056">
        <v>2054</v>
      </c>
      <c r="K2056">
        <f t="shared" si="256"/>
        <v>84.5932014465332</v>
      </c>
      <c r="L2056">
        <f t="shared" si="257"/>
        <v>85.623362121582005</v>
      </c>
      <c r="M2056">
        <f t="shared" si="258"/>
        <v>-1.203130371809058E-2</v>
      </c>
      <c r="O2056">
        <f t="shared" si="259"/>
        <v>108.20490454776217</v>
      </c>
      <c r="P2056">
        <f t="shared" si="260"/>
        <v>-23.611703101228969</v>
      </c>
      <c r="Q2056">
        <f t="shared" si="261"/>
        <v>12.268957364174083</v>
      </c>
      <c r="R2056">
        <f t="shared" si="262"/>
        <v>-1.924507714907888</v>
      </c>
      <c r="S2056">
        <f t="shared" si="263"/>
        <v>84.5932014465332</v>
      </c>
    </row>
    <row r="2057" spans="1:19">
      <c r="A2057" s="1" t="d">
        <v>2011-01-11</v>
      </c>
      <c r="B2057">
        <v>85.245738601684494</v>
      </c>
      <c r="C2057">
        <v>84.603471832275304</v>
      </c>
      <c r="D2057">
        <v>84.703800964355395</v>
      </c>
      <c r="E2057">
        <v>84.711702651977504</v>
      </c>
      <c r="F2057">
        <v>2055</v>
      </c>
      <c r="K2057">
        <f t="shared" ref="K2057:K2120" si="264">E2057</f>
        <v>84.711702651977504</v>
      </c>
      <c r="L2057">
        <f t="shared" ref="L2057:L2120" si="265">E2051</f>
        <v>85.599657058715806</v>
      </c>
      <c r="M2057">
        <f t="shared" si="258"/>
        <v>-1.0373340703096812E-2</v>
      </c>
      <c r="O2057">
        <f t="shared" si="259"/>
        <v>108.20490454776217</v>
      </c>
      <c r="P2057">
        <f t="shared" si="260"/>
        <v>-23.493201895784665</v>
      </c>
      <c r="Q2057">
        <f t="shared" si="261"/>
        <v>12.268957364174083</v>
      </c>
      <c r="R2057">
        <f t="shared" si="262"/>
        <v>-1.9148490942177279</v>
      </c>
      <c r="S2057">
        <f t="shared" si="263"/>
        <v>84.711702651977504</v>
      </c>
    </row>
    <row r="2058" spans="1:19">
      <c r="A2058" s="1" t="d">
        <v>2011-01-12</v>
      </c>
      <c r="B2058">
        <v>85.952791976928694</v>
      </c>
      <c r="C2058">
        <v>85.201498794555604</v>
      </c>
      <c r="D2058">
        <v>85.489847106933595</v>
      </c>
      <c r="E2058">
        <v>85.485899276733406</v>
      </c>
      <c r="F2058">
        <v>2056</v>
      </c>
      <c r="K2058">
        <f t="shared" si="264"/>
        <v>85.485899276733406</v>
      </c>
      <c r="L2058">
        <f t="shared" si="265"/>
        <v>86.159772796630804</v>
      </c>
      <c r="M2058">
        <f t="shared" si="258"/>
        <v>-7.8212081813167078E-3</v>
      </c>
      <c r="O2058">
        <f t="shared" si="259"/>
        <v>108.20490454776217</v>
      </c>
      <c r="P2058">
        <f t="shared" si="260"/>
        <v>-22.719005271028763</v>
      </c>
      <c r="Q2058">
        <f t="shared" si="261"/>
        <v>12.268957364174083</v>
      </c>
      <c r="R2058">
        <f t="shared" si="262"/>
        <v>-1.8517470227233244</v>
      </c>
      <c r="S2058">
        <f t="shared" si="263"/>
        <v>85.485899276733406</v>
      </c>
    </row>
    <row r="2059" spans="1:19">
      <c r="A2059" s="1" t="d">
        <v>2011-01-13</v>
      </c>
      <c r="B2059">
        <v>87.29578956604</v>
      </c>
      <c r="C2059">
        <v>85.857200241088805</v>
      </c>
      <c r="D2059">
        <v>86.162931060790996</v>
      </c>
      <c r="E2059">
        <v>86.146338119506794</v>
      </c>
      <c r="F2059">
        <v>2057</v>
      </c>
      <c r="K2059">
        <f t="shared" si="264"/>
        <v>86.146338119506794</v>
      </c>
      <c r="L2059">
        <f t="shared" si="265"/>
        <v>86.323297348022393</v>
      </c>
      <c r="M2059">
        <f t="shared" si="258"/>
        <v>-2.0499590950767699E-3</v>
      </c>
      <c r="O2059">
        <f t="shared" si="259"/>
        <v>108.20490454776217</v>
      </c>
      <c r="P2059">
        <f t="shared" si="260"/>
        <v>-22.058566428255375</v>
      </c>
      <c r="Q2059">
        <f t="shared" si="261"/>
        <v>12.268957364174083</v>
      </c>
      <c r="R2059">
        <f t="shared" si="262"/>
        <v>-1.7979169519870855</v>
      </c>
      <c r="S2059">
        <f t="shared" si="263"/>
        <v>86.146338119506794</v>
      </c>
    </row>
    <row r="2060" spans="1:19">
      <c r="A2060" s="1" t="d">
        <v>2011-01-14</v>
      </c>
      <c r="B2060">
        <v>87.613369903564404</v>
      </c>
      <c r="C2060">
        <v>86.945029373168893</v>
      </c>
      <c r="D2060">
        <v>87.271300964355405</v>
      </c>
      <c r="E2060">
        <v>87.271300964355405</v>
      </c>
      <c r="F2060">
        <v>2058</v>
      </c>
      <c r="K2060">
        <f t="shared" si="264"/>
        <v>87.271300964355405</v>
      </c>
      <c r="L2060">
        <f t="shared" si="265"/>
        <v>86.4520689392089</v>
      </c>
      <c r="M2060">
        <f t="shared" si="258"/>
        <v>9.4761413485959789E-3</v>
      </c>
      <c r="O2060">
        <f t="shared" si="259"/>
        <v>108.20490454776217</v>
      </c>
      <c r="P2060">
        <f t="shared" si="260"/>
        <v>-20.933603583406764</v>
      </c>
      <c r="Q2060">
        <f t="shared" si="261"/>
        <v>12.268957364174083</v>
      </c>
      <c r="R2060">
        <f t="shared" si="262"/>
        <v>-1.7062251470963494</v>
      </c>
      <c r="S2060">
        <f t="shared" si="263"/>
        <v>87.271300964355405</v>
      </c>
    </row>
    <row r="2061" spans="1:19">
      <c r="A2061" s="1" t="d">
        <v>2011-01-17</v>
      </c>
      <c r="B2061">
        <v>87.605468215942295</v>
      </c>
      <c r="C2061">
        <v>86.552398071289005</v>
      </c>
      <c r="D2061">
        <v>87.605468215942295</v>
      </c>
      <c r="E2061">
        <v>87.595197830200107</v>
      </c>
      <c r="F2061">
        <v>2059</v>
      </c>
      <c r="K2061">
        <f t="shared" si="264"/>
        <v>87.595197830200107</v>
      </c>
      <c r="L2061">
        <f t="shared" si="265"/>
        <v>85.406900482177704</v>
      </c>
      <c r="M2061">
        <f t="shared" si="258"/>
        <v>2.56220204183506E-2</v>
      </c>
      <c r="O2061">
        <f t="shared" si="259"/>
        <v>108.20490454776217</v>
      </c>
      <c r="P2061">
        <f t="shared" si="260"/>
        <v>-20.609706717562062</v>
      </c>
      <c r="Q2061">
        <f t="shared" si="261"/>
        <v>12.268957364174083</v>
      </c>
      <c r="R2061">
        <f t="shared" si="262"/>
        <v>-1.6798254412182856</v>
      </c>
      <c r="S2061">
        <f t="shared" si="263"/>
        <v>87.595197830200107</v>
      </c>
    </row>
    <row r="2062" spans="1:19">
      <c r="A2062" s="1" t="d">
        <v>2011-01-18</v>
      </c>
      <c r="B2062">
        <v>87.7974412536621</v>
      </c>
      <c r="C2062">
        <v>86.565037155151302</v>
      </c>
      <c r="D2062">
        <v>86.737258987426699</v>
      </c>
      <c r="E2062">
        <v>86.738838119506795</v>
      </c>
      <c r="F2062">
        <v>2060</v>
      </c>
      <c r="K2062">
        <f t="shared" si="264"/>
        <v>86.738838119506795</v>
      </c>
      <c r="L2062">
        <f t="shared" si="265"/>
        <v>84.5932014465332</v>
      </c>
      <c r="M2062">
        <f t="shared" si="258"/>
        <v>2.5364173908582144E-2</v>
      </c>
      <c r="O2062">
        <f t="shared" si="259"/>
        <v>108.20490454776217</v>
      </c>
      <c r="P2062">
        <f t="shared" si="260"/>
        <v>-21.466066428255374</v>
      </c>
      <c r="Q2062">
        <f t="shared" si="261"/>
        <v>12.268957364174083</v>
      </c>
      <c r="R2062">
        <f t="shared" si="262"/>
        <v>-1.7496243397941271</v>
      </c>
      <c r="S2062">
        <f t="shared" si="263"/>
        <v>86.738838119506795</v>
      </c>
    </row>
    <row r="2063" spans="1:19">
      <c r="A2063" s="1" t="d">
        <v>2011-01-19</v>
      </c>
      <c r="B2063">
        <v>87.713699035644495</v>
      </c>
      <c r="C2063">
        <v>87.160701446533196</v>
      </c>
      <c r="D2063">
        <v>87.3131720733642</v>
      </c>
      <c r="E2063">
        <v>87.312382507324202</v>
      </c>
      <c r="F2063">
        <v>2061</v>
      </c>
      <c r="K2063">
        <f t="shared" si="264"/>
        <v>87.312382507324202</v>
      </c>
      <c r="L2063">
        <f t="shared" si="265"/>
        <v>84.711702651977504</v>
      </c>
      <c r="M2063">
        <f t="shared" si="258"/>
        <v>3.070036103548901E-2</v>
      </c>
      <c r="O2063">
        <f t="shared" si="259"/>
        <v>108.20490454776217</v>
      </c>
      <c r="P2063">
        <f t="shared" si="260"/>
        <v>-20.892522040437967</v>
      </c>
      <c r="Q2063">
        <f t="shared" si="261"/>
        <v>12.268957364174083</v>
      </c>
      <c r="R2063">
        <f t="shared" si="262"/>
        <v>-1.702876733555623</v>
      </c>
      <c r="S2063">
        <f t="shared" si="263"/>
        <v>87.312382507324202</v>
      </c>
    </row>
    <row r="2064" spans="1:19">
      <c r="A2064" s="1" t="d">
        <v>2011-01-20</v>
      </c>
      <c r="B2064">
        <v>88.214561157226498</v>
      </c>
      <c r="C2064">
        <v>87.144898071289006</v>
      </c>
      <c r="D2064">
        <v>87.302901687621997</v>
      </c>
      <c r="E2064">
        <v>87.303691253662095</v>
      </c>
      <c r="F2064">
        <v>2062</v>
      </c>
      <c r="K2064">
        <f t="shared" si="264"/>
        <v>87.303691253662095</v>
      </c>
      <c r="L2064">
        <f t="shared" si="265"/>
        <v>85.485899276733406</v>
      </c>
      <c r="M2064">
        <f t="shared" si="258"/>
        <v>2.1264231789200227E-2</v>
      </c>
      <c r="O2064">
        <f t="shared" si="259"/>
        <v>108.20490454776217</v>
      </c>
      <c r="P2064">
        <f t="shared" si="260"/>
        <v>-20.901213294100074</v>
      </c>
      <c r="Q2064">
        <f t="shared" si="261"/>
        <v>12.268957364174083</v>
      </c>
      <c r="R2064">
        <f t="shared" si="262"/>
        <v>-1.7035851273827534</v>
      </c>
      <c r="S2064">
        <f t="shared" si="263"/>
        <v>87.303691253662095</v>
      </c>
    </row>
    <row r="2065" spans="1:19">
      <c r="A2065" s="1" t="d">
        <v>2011-01-21</v>
      </c>
      <c r="B2065">
        <v>88.701199035644507</v>
      </c>
      <c r="C2065">
        <v>88.175848312377894</v>
      </c>
      <c r="D2065">
        <v>88.210607299804593</v>
      </c>
      <c r="E2065">
        <v>88.230358505249001</v>
      </c>
      <c r="F2065">
        <v>2063</v>
      </c>
      <c r="K2065">
        <f t="shared" si="264"/>
        <v>88.230358505249001</v>
      </c>
      <c r="L2065">
        <f t="shared" si="265"/>
        <v>86.146338119506794</v>
      </c>
      <c r="M2065">
        <f t="shared" si="258"/>
        <v>2.4191630558354493E-2</v>
      </c>
      <c r="O2065">
        <f t="shared" si="259"/>
        <v>108.20490454776217</v>
      </c>
      <c r="P2065">
        <f t="shared" si="260"/>
        <v>-19.974546042513168</v>
      </c>
      <c r="Q2065">
        <f t="shared" si="261"/>
        <v>12.268957364174083</v>
      </c>
      <c r="R2065">
        <f t="shared" si="262"/>
        <v>-1.628055705926549</v>
      </c>
      <c r="S2065">
        <f t="shared" si="263"/>
        <v>88.230358505249001</v>
      </c>
    </row>
    <row r="2066" spans="1:19">
      <c r="A2066" s="1" t="d">
        <v>2011-01-24</v>
      </c>
      <c r="B2066">
        <v>89.159400482177702</v>
      </c>
      <c r="C2066">
        <v>88.661702651977507</v>
      </c>
      <c r="D2066">
        <v>88.8520905303955</v>
      </c>
      <c r="E2066">
        <v>88.859202651977498</v>
      </c>
      <c r="F2066">
        <v>2064</v>
      </c>
      <c r="K2066">
        <f t="shared" si="264"/>
        <v>88.859202651977498</v>
      </c>
      <c r="L2066">
        <f t="shared" si="265"/>
        <v>87.271300964355405</v>
      </c>
      <c r="M2066">
        <f t="shared" si="258"/>
        <v>1.8195004200414644E-2</v>
      </c>
      <c r="O2066">
        <f t="shared" si="259"/>
        <v>108.20490454776217</v>
      </c>
      <c r="P2066">
        <f t="shared" si="260"/>
        <v>-19.345701895784671</v>
      </c>
      <c r="Q2066">
        <f t="shared" si="261"/>
        <v>12.268957364174083</v>
      </c>
      <c r="R2066">
        <f t="shared" si="262"/>
        <v>-1.5768008088670196</v>
      </c>
      <c r="S2066">
        <f t="shared" si="263"/>
        <v>88.859202651977498</v>
      </c>
    </row>
    <row r="2067" spans="1:19">
      <c r="A2067" s="1" t="d">
        <v>2011-01-25</v>
      </c>
      <c r="B2067">
        <v>89.096199035644503</v>
      </c>
      <c r="C2067">
        <v>88.345701446533198</v>
      </c>
      <c r="D2067">
        <v>88.961900482177697</v>
      </c>
      <c r="E2067">
        <v>88.946097106933493</v>
      </c>
      <c r="F2067">
        <v>2065</v>
      </c>
      <c r="K2067">
        <f t="shared" si="264"/>
        <v>88.946097106933493</v>
      </c>
      <c r="L2067">
        <f t="shared" si="265"/>
        <v>87.595197830200107</v>
      </c>
      <c r="M2067">
        <f t="shared" si="258"/>
        <v>1.5422070047173664E-2</v>
      </c>
      <c r="O2067">
        <f t="shared" si="259"/>
        <v>108.20490454776217</v>
      </c>
      <c r="P2067">
        <f t="shared" si="260"/>
        <v>-19.258807440828676</v>
      </c>
      <c r="Q2067">
        <f t="shared" si="261"/>
        <v>12.268957364174083</v>
      </c>
      <c r="R2067">
        <f t="shared" si="262"/>
        <v>-1.5697183443692839</v>
      </c>
      <c r="S2067">
        <f t="shared" si="263"/>
        <v>88.946097106933493</v>
      </c>
    </row>
    <row r="2068" spans="1:19">
      <c r="A2068" s="1" t="d">
        <v>2011-01-26</v>
      </c>
      <c r="B2068">
        <v>89.055117492675805</v>
      </c>
      <c r="C2068">
        <v>88.574802169799796</v>
      </c>
      <c r="D2068">
        <v>88.922398071288995</v>
      </c>
      <c r="E2068">
        <v>88.937411880493102</v>
      </c>
      <c r="F2068">
        <v>2066</v>
      </c>
      <c r="K2068">
        <f t="shared" si="264"/>
        <v>88.937411880493102</v>
      </c>
      <c r="L2068">
        <f t="shared" si="265"/>
        <v>86.738838119506795</v>
      </c>
      <c r="M2068">
        <f t="shared" si="258"/>
        <v>2.5347051086356043E-2</v>
      </c>
      <c r="O2068">
        <f t="shared" si="259"/>
        <v>108.20490454776217</v>
      </c>
      <c r="P2068">
        <f t="shared" si="260"/>
        <v>-19.267492667269067</v>
      </c>
      <c r="Q2068">
        <f t="shared" si="261"/>
        <v>12.268957364174083</v>
      </c>
      <c r="R2068">
        <f t="shared" si="262"/>
        <v>-1.5704262469385564</v>
      </c>
      <c r="S2068">
        <f t="shared" si="263"/>
        <v>88.937411880493102</v>
      </c>
    </row>
    <row r="2069" spans="1:19">
      <c r="A2069" s="1" t="d">
        <v>2011-01-27</v>
      </c>
      <c r="B2069">
        <v>90.062368698120096</v>
      </c>
      <c r="C2069">
        <v>88.827601928710905</v>
      </c>
      <c r="D2069">
        <v>88.993501205444304</v>
      </c>
      <c r="E2069">
        <v>88.995080337524399</v>
      </c>
      <c r="F2069">
        <v>2067</v>
      </c>
      <c r="K2069">
        <f t="shared" si="264"/>
        <v>88.995080337524399</v>
      </c>
      <c r="L2069">
        <f t="shared" si="265"/>
        <v>87.312382507324202</v>
      </c>
      <c r="M2069">
        <f t="shared" si="258"/>
        <v>1.9272155699783466E-2</v>
      </c>
      <c r="O2069">
        <f t="shared" si="259"/>
        <v>108.20490454776217</v>
      </c>
      <c r="P2069">
        <f t="shared" si="260"/>
        <v>-19.20982421023777</v>
      </c>
      <c r="Q2069">
        <f t="shared" si="261"/>
        <v>12.268957364174083</v>
      </c>
      <c r="R2069">
        <f t="shared" si="262"/>
        <v>-1.5657258917804486</v>
      </c>
      <c r="S2069">
        <f t="shared" si="263"/>
        <v>88.995080337524399</v>
      </c>
    </row>
    <row r="2070" spans="1:19">
      <c r="A2070" s="1" t="d">
        <v>2011-01-28</v>
      </c>
      <c r="B2070">
        <v>89.887778167724605</v>
      </c>
      <c r="C2070">
        <v>88.491849517822203</v>
      </c>
      <c r="D2070">
        <v>89.846702651977495</v>
      </c>
      <c r="E2070">
        <v>89.8498609161377</v>
      </c>
      <c r="F2070">
        <v>2068</v>
      </c>
      <c r="K2070">
        <f t="shared" si="264"/>
        <v>89.8498609161377</v>
      </c>
      <c r="L2070">
        <f t="shared" si="265"/>
        <v>87.303691253662095</v>
      </c>
      <c r="M2070">
        <f t="shared" si="258"/>
        <v>2.9164513274446469E-2</v>
      </c>
      <c r="O2070">
        <f t="shared" si="259"/>
        <v>108.20490454776217</v>
      </c>
      <c r="P2070">
        <f t="shared" si="260"/>
        <v>-18.355043631624469</v>
      </c>
      <c r="Q2070">
        <f t="shared" si="261"/>
        <v>12.268957364174083</v>
      </c>
      <c r="R2070">
        <f t="shared" si="262"/>
        <v>-1.4960557027626518</v>
      </c>
      <c r="S2070">
        <f t="shared" si="263"/>
        <v>89.8498609161377</v>
      </c>
    </row>
    <row r="2071" spans="1:19">
      <c r="A2071" s="1" t="d">
        <v>2011-01-31</v>
      </c>
      <c r="B2071">
        <v>89.017200241088801</v>
      </c>
      <c r="C2071">
        <v>88.036812362670901</v>
      </c>
      <c r="D2071">
        <v>88.052609710693304</v>
      </c>
      <c r="E2071">
        <v>88.015482025146397</v>
      </c>
      <c r="F2071">
        <v>2069</v>
      </c>
      <c r="K2071">
        <f t="shared" si="264"/>
        <v>88.015482025146397</v>
      </c>
      <c r="L2071">
        <f t="shared" si="265"/>
        <v>88.230358505249001</v>
      </c>
      <c r="M2071">
        <f t="shared" si="258"/>
        <v>-2.4354030034891005E-3</v>
      </c>
      <c r="O2071">
        <f t="shared" si="259"/>
        <v>108.20490454776217</v>
      </c>
      <c r="P2071">
        <f t="shared" si="260"/>
        <v>-20.189422522615772</v>
      </c>
      <c r="Q2071">
        <f t="shared" si="261"/>
        <v>12.268957364174083</v>
      </c>
      <c r="R2071">
        <f t="shared" si="262"/>
        <v>-1.6455695397206129</v>
      </c>
      <c r="S2071">
        <f t="shared" si="263"/>
        <v>88.015482025146397</v>
      </c>
    </row>
    <row r="2072" spans="1:19">
      <c r="A2072" s="1" t="d">
        <v>2011-02-01</v>
      </c>
      <c r="B2072">
        <v>89.017200241088801</v>
      </c>
      <c r="C2072">
        <v>88.387572555541993</v>
      </c>
      <c r="D2072">
        <v>88.938201446533199</v>
      </c>
      <c r="E2072">
        <v>88.922398071288995</v>
      </c>
      <c r="F2072">
        <v>2070</v>
      </c>
      <c r="K2072">
        <f t="shared" si="264"/>
        <v>88.922398071288995</v>
      </c>
      <c r="L2072">
        <f t="shared" si="265"/>
        <v>88.859202651977498</v>
      </c>
      <c r="M2072">
        <f t="shared" si="258"/>
        <v>7.1118598215424988E-4</v>
      </c>
      <c r="O2072">
        <f t="shared" si="259"/>
        <v>108.20490454776217</v>
      </c>
      <c r="P2072">
        <f t="shared" si="260"/>
        <v>-19.282506476473174</v>
      </c>
      <c r="Q2072">
        <f t="shared" si="261"/>
        <v>12.268957364174083</v>
      </c>
      <c r="R2072">
        <f t="shared" si="262"/>
        <v>-1.5716499702557427</v>
      </c>
      <c r="S2072">
        <f t="shared" si="263"/>
        <v>88.922398071288995</v>
      </c>
    </row>
    <row r="2073" spans="1:19">
      <c r="A2073" s="1" t="d">
        <v>2011-02-02</v>
      </c>
      <c r="B2073">
        <v>89.189422073364199</v>
      </c>
      <c r="C2073">
        <v>88.645109710693305</v>
      </c>
      <c r="D2073">
        <v>88.904232025146399</v>
      </c>
      <c r="E2073">
        <v>88.914502410888602</v>
      </c>
      <c r="F2073">
        <v>2071</v>
      </c>
      <c r="K2073">
        <f t="shared" si="264"/>
        <v>88.914502410888602</v>
      </c>
      <c r="L2073">
        <f t="shared" si="265"/>
        <v>88.946097106933493</v>
      </c>
      <c r="M2073">
        <f t="shared" si="258"/>
        <v>-3.5521171892349823E-4</v>
      </c>
      <c r="O2073">
        <f t="shared" si="259"/>
        <v>108.20490454776217</v>
      </c>
      <c r="P2073">
        <f t="shared" si="260"/>
        <v>-19.290402136873567</v>
      </c>
      <c r="Q2073">
        <f t="shared" si="261"/>
        <v>12.268957364174083</v>
      </c>
      <c r="R2073">
        <f t="shared" si="262"/>
        <v>-1.5722935180459934</v>
      </c>
      <c r="S2073">
        <f t="shared" si="263"/>
        <v>88.914502410888602</v>
      </c>
    </row>
    <row r="2074" spans="1:19">
      <c r="A2074" s="1" t="d">
        <v>2011-02-03</v>
      </c>
      <c r="B2074">
        <v>89.153077926635703</v>
      </c>
      <c r="C2074">
        <v>88.046287155151305</v>
      </c>
      <c r="D2074">
        <v>88.953998794555602</v>
      </c>
      <c r="E2074">
        <v>88.946097106933493</v>
      </c>
      <c r="F2074">
        <v>2072</v>
      </c>
      <c r="K2074">
        <f t="shared" si="264"/>
        <v>88.946097106933493</v>
      </c>
      <c r="L2074">
        <f t="shared" si="265"/>
        <v>88.937411880493102</v>
      </c>
      <c r="M2074">
        <f t="shared" si="258"/>
        <v>9.7655488919157207E-5</v>
      </c>
      <c r="O2074">
        <f t="shared" si="259"/>
        <v>108.20490454776217</v>
      </c>
      <c r="P2074">
        <f t="shared" si="260"/>
        <v>-19.258807440828676</v>
      </c>
      <c r="Q2074">
        <f t="shared" si="261"/>
        <v>12.268957364174083</v>
      </c>
      <c r="R2074">
        <f t="shared" si="262"/>
        <v>-1.5697183443692839</v>
      </c>
      <c r="S2074">
        <f t="shared" si="263"/>
        <v>88.946097106933493</v>
      </c>
    </row>
    <row r="2075" spans="1:19">
      <c r="A2075" s="1" t="d">
        <v>2011-02-04</v>
      </c>
      <c r="B2075">
        <v>88.081052169799804</v>
      </c>
      <c r="C2075">
        <v>87.537529373168894</v>
      </c>
      <c r="D2075">
        <v>87.895401687621998</v>
      </c>
      <c r="E2075">
        <v>87.879598312377894</v>
      </c>
      <c r="F2075">
        <v>2073</v>
      </c>
      <c r="K2075">
        <f t="shared" si="264"/>
        <v>87.879598312377894</v>
      </c>
      <c r="L2075">
        <f t="shared" si="265"/>
        <v>88.995080337524399</v>
      </c>
      <c r="M2075">
        <f t="shared" si="258"/>
        <v>-1.2534198754761583E-2</v>
      </c>
      <c r="O2075">
        <f t="shared" si="259"/>
        <v>108.20490454776217</v>
      </c>
      <c r="P2075">
        <f t="shared" si="260"/>
        <v>-20.325306235384275</v>
      </c>
      <c r="Q2075">
        <f t="shared" si="261"/>
        <v>12.268957364174083</v>
      </c>
      <c r="R2075">
        <f t="shared" si="262"/>
        <v>-1.6566449480650327</v>
      </c>
      <c r="S2075">
        <f t="shared" si="263"/>
        <v>87.879598312377894</v>
      </c>
    </row>
    <row r="2076" spans="1:19">
      <c r="A2076" s="1" t="d">
        <v>2011-02-07</v>
      </c>
      <c r="B2076">
        <v>88.627727203369105</v>
      </c>
      <c r="C2076">
        <v>87.863800964355406</v>
      </c>
      <c r="D2076">
        <v>88.163998794555596</v>
      </c>
      <c r="E2076">
        <v>88.163998794555596</v>
      </c>
      <c r="F2076">
        <v>2074</v>
      </c>
      <c r="K2076">
        <f t="shared" si="264"/>
        <v>88.163998794555596</v>
      </c>
      <c r="L2076">
        <f t="shared" si="265"/>
        <v>89.8498609161377</v>
      </c>
      <c r="M2076">
        <f t="shared" si="258"/>
        <v>-1.8763102183937952E-2</v>
      </c>
      <c r="O2076">
        <f t="shared" si="259"/>
        <v>108.20490454776217</v>
      </c>
      <c r="P2076">
        <f t="shared" si="260"/>
        <v>-20.040905753206573</v>
      </c>
      <c r="Q2076">
        <f t="shared" si="261"/>
        <v>12.268957364174083</v>
      </c>
      <c r="R2076">
        <f t="shared" si="262"/>
        <v>-1.6334644549117869</v>
      </c>
      <c r="S2076">
        <f t="shared" si="263"/>
        <v>88.163998794555596</v>
      </c>
    </row>
    <row r="2077" spans="1:19">
      <c r="A2077" s="1" t="d">
        <v>2011-02-08</v>
      </c>
      <c r="B2077">
        <v>88.645899276733402</v>
      </c>
      <c r="C2077">
        <v>88.140299758911098</v>
      </c>
      <c r="D2077">
        <v>88.361498794555601</v>
      </c>
      <c r="E2077">
        <v>88.353597106933506</v>
      </c>
      <c r="F2077">
        <v>2075</v>
      </c>
      <c r="K2077">
        <f t="shared" si="264"/>
        <v>88.353597106933506</v>
      </c>
      <c r="L2077">
        <f t="shared" si="265"/>
        <v>88.015482025146397</v>
      </c>
      <c r="M2077">
        <f t="shared" si="258"/>
        <v>3.8415409881014106E-3</v>
      </c>
      <c r="O2077">
        <f t="shared" si="259"/>
        <v>108.20490454776217</v>
      </c>
      <c r="P2077">
        <f t="shared" si="260"/>
        <v>-19.851307440828663</v>
      </c>
      <c r="Q2077">
        <f t="shared" si="261"/>
        <v>12.268957364174083</v>
      </c>
      <c r="R2077">
        <f t="shared" si="262"/>
        <v>-1.6180109565622414</v>
      </c>
      <c r="S2077">
        <f t="shared" si="263"/>
        <v>88.353597106933506</v>
      </c>
    </row>
    <row r="2078" spans="1:19">
      <c r="A2078" s="1" t="d">
        <v>2011-02-09</v>
      </c>
      <c r="B2078">
        <v>89.326089324951099</v>
      </c>
      <c r="C2078">
        <v>88.535299758911094</v>
      </c>
      <c r="D2078">
        <v>88.551097106933597</v>
      </c>
      <c r="E2078">
        <v>88.581908264160106</v>
      </c>
      <c r="F2078">
        <v>2076</v>
      </c>
      <c r="K2078">
        <f t="shared" si="264"/>
        <v>88.581908264160106</v>
      </c>
      <c r="L2078">
        <f t="shared" si="265"/>
        <v>88.922398071288995</v>
      </c>
      <c r="M2078">
        <f t="shared" si="258"/>
        <v>-3.8290668550787776E-3</v>
      </c>
      <c r="O2078">
        <f t="shared" si="259"/>
        <v>108.20490454776217</v>
      </c>
      <c r="P2078">
        <f t="shared" si="260"/>
        <v>-19.622996283602063</v>
      </c>
      <c r="Q2078">
        <f t="shared" si="261"/>
        <v>12.268957364174083</v>
      </c>
      <c r="R2078">
        <f t="shared" si="262"/>
        <v>-1.5994021090090433</v>
      </c>
      <c r="S2078">
        <f t="shared" si="263"/>
        <v>88.581908264160106</v>
      </c>
    </row>
    <row r="2079" spans="1:19">
      <c r="A2079" s="1" t="d">
        <v>2011-02-10</v>
      </c>
      <c r="B2079">
        <v>89.443011398315406</v>
      </c>
      <c r="C2079">
        <v>88.956367492675696</v>
      </c>
      <c r="D2079">
        <v>89.3079172515869</v>
      </c>
      <c r="E2079">
        <v>89.313450241088802</v>
      </c>
      <c r="F2079">
        <v>2077</v>
      </c>
      <c r="K2079">
        <f t="shared" si="264"/>
        <v>89.313450241088802</v>
      </c>
      <c r="L2079">
        <f t="shared" si="265"/>
        <v>88.914502410888602</v>
      </c>
      <c r="M2079">
        <f t="shared" si="258"/>
        <v>4.4868701885840689E-3</v>
      </c>
      <c r="O2079">
        <f t="shared" si="259"/>
        <v>108.20490454776217</v>
      </c>
      <c r="P2079">
        <f t="shared" si="260"/>
        <v>-18.891454306673367</v>
      </c>
      <c r="Q2079">
        <f t="shared" si="261"/>
        <v>12.268957364174083</v>
      </c>
      <c r="R2079">
        <f t="shared" si="262"/>
        <v>-1.5397766693555621</v>
      </c>
      <c r="S2079">
        <f t="shared" si="263"/>
        <v>89.313450241088802</v>
      </c>
    </row>
    <row r="2080" spans="1:19">
      <c r="A2080" s="1" t="d">
        <v>2011-02-11</v>
      </c>
      <c r="B2080">
        <v>89.609700241088802</v>
      </c>
      <c r="C2080">
        <v>89.096199035644503</v>
      </c>
      <c r="D2080">
        <v>89.5701978302002</v>
      </c>
      <c r="E2080">
        <v>89.555190048217696</v>
      </c>
      <c r="F2080">
        <v>2078</v>
      </c>
      <c r="K2080">
        <f t="shared" si="264"/>
        <v>89.555190048217696</v>
      </c>
      <c r="L2080">
        <f t="shared" si="265"/>
        <v>88.946097106933493</v>
      </c>
      <c r="M2080">
        <f t="shared" si="258"/>
        <v>6.847888340192565E-3</v>
      </c>
      <c r="O2080">
        <f t="shared" si="259"/>
        <v>108.20490454776217</v>
      </c>
      <c r="P2080">
        <f t="shared" si="260"/>
        <v>-18.649714499544473</v>
      </c>
      <c r="Q2080">
        <f t="shared" si="261"/>
        <v>12.268957364174083</v>
      </c>
      <c r="R2080">
        <f t="shared" si="262"/>
        <v>-1.5200732993010875</v>
      </c>
      <c r="S2080">
        <f t="shared" si="263"/>
        <v>89.555190048217696</v>
      </c>
    </row>
    <row r="2081" spans="1:19">
      <c r="A2081" s="1" t="d">
        <v>2011-02-14</v>
      </c>
      <c r="B2081">
        <v>89.0859286499023</v>
      </c>
      <c r="C2081">
        <v>88.527398071288999</v>
      </c>
      <c r="D2081">
        <v>89.064598312377896</v>
      </c>
      <c r="E2081">
        <v>89.075658264160097</v>
      </c>
      <c r="F2081">
        <v>2079</v>
      </c>
      <c r="K2081">
        <f t="shared" si="264"/>
        <v>89.075658264160097</v>
      </c>
      <c r="L2081">
        <f t="shared" si="265"/>
        <v>87.879598312377894</v>
      </c>
      <c r="M2081">
        <f t="shared" si="258"/>
        <v>1.3610211866589061E-2</v>
      </c>
      <c r="O2081">
        <f t="shared" si="259"/>
        <v>108.20490454776217</v>
      </c>
      <c r="P2081">
        <f t="shared" si="260"/>
        <v>-19.129246283602072</v>
      </c>
      <c r="Q2081">
        <f t="shared" si="261"/>
        <v>12.268957364174083</v>
      </c>
      <c r="R2081">
        <f t="shared" si="262"/>
        <v>-1.5591582655149121</v>
      </c>
      <c r="S2081">
        <f t="shared" si="263"/>
        <v>89.075658264160097</v>
      </c>
    </row>
    <row r="2082" spans="1:19">
      <c r="A2082" s="1" t="d">
        <v>2011-02-15</v>
      </c>
      <c r="B2082">
        <v>89.563881301879803</v>
      </c>
      <c r="C2082">
        <v>88.764400482177706</v>
      </c>
      <c r="D2082">
        <v>88.823648071289</v>
      </c>
      <c r="E2082">
        <v>88.794422073364203</v>
      </c>
      <c r="F2082">
        <v>2080</v>
      </c>
      <c r="K2082">
        <f t="shared" si="264"/>
        <v>88.794422073364203</v>
      </c>
      <c r="L2082">
        <f t="shared" si="265"/>
        <v>88.163998794555596</v>
      </c>
      <c r="M2082">
        <f t="shared" si="258"/>
        <v>7.1505749220568404E-3</v>
      </c>
      <c r="O2082">
        <f t="shared" si="259"/>
        <v>108.20490454776217</v>
      </c>
      <c r="P2082">
        <f t="shared" si="260"/>
        <v>-19.410482474397966</v>
      </c>
      <c r="Q2082">
        <f t="shared" si="261"/>
        <v>12.268957364174083</v>
      </c>
      <c r="R2082">
        <f t="shared" si="262"/>
        <v>-1.582080848294205</v>
      </c>
      <c r="S2082">
        <f t="shared" si="263"/>
        <v>88.794422073364203</v>
      </c>
    </row>
    <row r="2083" spans="1:19">
      <c r="A2083" s="1" t="d">
        <v>2011-02-16</v>
      </c>
      <c r="B2083">
        <v>89.672901687622002</v>
      </c>
      <c r="C2083">
        <v>89.241557540893496</v>
      </c>
      <c r="D2083">
        <v>89.246300964355399</v>
      </c>
      <c r="E2083">
        <v>89.269210433959898</v>
      </c>
      <c r="F2083">
        <v>2081</v>
      </c>
      <c r="K2083">
        <f t="shared" si="264"/>
        <v>89.269210433959898</v>
      </c>
      <c r="L2083">
        <f t="shared" si="265"/>
        <v>88.353597106933506</v>
      </c>
      <c r="M2083">
        <f t="shared" si="258"/>
        <v>1.0363056593137188E-2</v>
      </c>
      <c r="O2083">
        <f t="shared" si="259"/>
        <v>108.20490454776217</v>
      </c>
      <c r="P2083">
        <f t="shared" si="260"/>
        <v>-18.935694113802271</v>
      </c>
      <c r="Q2083">
        <f t="shared" si="261"/>
        <v>12.268957364174083</v>
      </c>
      <c r="R2083">
        <f t="shared" si="262"/>
        <v>-1.5433825020123848</v>
      </c>
      <c r="S2083">
        <f t="shared" si="263"/>
        <v>89.269210433959898</v>
      </c>
    </row>
    <row r="2084" spans="1:19">
      <c r="A2084" s="1" t="d">
        <v>2011-02-17</v>
      </c>
      <c r="B2084">
        <v>89.783501205444296</v>
      </c>
      <c r="C2084">
        <v>89.322141494750895</v>
      </c>
      <c r="D2084">
        <v>89.657098312377897</v>
      </c>
      <c r="E2084">
        <v>89.646827926635694</v>
      </c>
      <c r="F2084">
        <v>2082</v>
      </c>
      <c r="K2084">
        <f t="shared" si="264"/>
        <v>89.646827926635694</v>
      </c>
      <c r="L2084">
        <f t="shared" si="265"/>
        <v>88.581908264160106</v>
      </c>
      <c r="M2084">
        <f t="shared" si="258"/>
        <v>1.2021864095542956E-2</v>
      </c>
      <c r="O2084">
        <f t="shared" si="259"/>
        <v>108.20490454776217</v>
      </c>
      <c r="P2084">
        <f t="shared" si="260"/>
        <v>-18.558076621126474</v>
      </c>
      <c r="Q2084">
        <f t="shared" si="261"/>
        <v>12.268957364174083</v>
      </c>
      <c r="R2084">
        <f t="shared" si="262"/>
        <v>-1.5126042148713392</v>
      </c>
      <c r="S2084">
        <f t="shared" si="263"/>
        <v>89.646827926635694</v>
      </c>
    </row>
    <row r="2085" spans="1:19">
      <c r="A2085" s="1" t="d">
        <v>2011-02-18</v>
      </c>
      <c r="B2085">
        <v>89.871191253662104</v>
      </c>
      <c r="C2085">
        <v>89.222601928710901</v>
      </c>
      <c r="D2085">
        <v>89.630241012573194</v>
      </c>
      <c r="E2085">
        <v>89.640511398315397</v>
      </c>
      <c r="F2085">
        <v>2083</v>
      </c>
      <c r="K2085">
        <f t="shared" si="264"/>
        <v>89.640511398315397</v>
      </c>
      <c r="L2085">
        <f t="shared" si="265"/>
        <v>89.313450241088802</v>
      </c>
      <c r="M2085">
        <f t="shared" si="258"/>
        <v>3.6619474037085098E-3</v>
      </c>
      <c r="O2085">
        <f t="shared" si="259"/>
        <v>108.20490454776217</v>
      </c>
      <c r="P2085">
        <f t="shared" si="260"/>
        <v>-18.564393149446772</v>
      </c>
      <c r="Q2085">
        <f t="shared" si="261"/>
        <v>12.268957364174083</v>
      </c>
      <c r="R2085">
        <f t="shared" si="262"/>
        <v>-1.5131190531035383</v>
      </c>
      <c r="S2085">
        <f t="shared" si="263"/>
        <v>89.640511398315397</v>
      </c>
    </row>
    <row r="2086" spans="1:19">
      <c r="A2086" s="1" t="d">
        <v>2011-02-21</v>
      </c>
      <c r="B2086">
        <v>90.003121109008703</v>
      </c>
      <c r="C2086">
        <v>89.696600723266599</v>
      </c>
      <c r="D2086">
        <v>90.000752410888694</v>
      </c>
      <c r="E2086">
        <v>90.014181060791003</v>
      </c>
      <c r="F2086">
        <v>2084</v>
      </c>
      <c r="K2086">
        <f t="shared" si="264"/>
        <v>90.014181060791003</v>
      </c>
      <c r="L2086">
        <f t="shared" si="265"/>
        <v>89.555190048217696</v>
      </c>
      <c r="M2086">
        <f t="shared" si="258"/>
        <v>5.1252307356635107E-3</v>
      </c>
      <c r="O2086">
        <f t="shared" si="259"/>
        <v>108.20490454776217</v>
      </c>
      <c r="P2086">
        <f t="shared" si="260"/>
        <v>-18.190723486971166</v>
      </c>
      <c r="Q2086">
        <f t="shared" si="261"/>
        <v>12.268957364174083</v>
      </c>
      <c r="R2086">
        <f t="shared" si="262"/>
        <v>-1.4826625398576174</v>
      </c>
      <c r="S2086">
        <f t="shared" si="263"/>
        <v>90.014181060791003</v>
      </c>
    </row>
    <row r="2087" spans="1:19">
      <c r="A2087" s="1" t="d">
        <v>2011-02-22</v>
      </c>
      <c r="B2087">
        <v>89.968362121582004</v>
      </c>
      <c r="C2087">
        <v>88.666440048217694</v>
      </c>
      <c r="D2087">
        <v>89.779547348022405</v>
      </c>
      <c r="E2087">
        <v>89.779547348022405</v>
      </c>
      <c r="F2087">
        <v>2085</v>
      </c>
      <c r="K2087">
        <f t="shared" si="264"/>
        <v>89.779547348022405</v>
      </c>
      <c r="L2087">
        <f t="shared" si="265"/>
        <v>89.075658264160097</v>
      </c>
      <c r="M2087">
        <f t="shared" si="258"/>
        <v>7.9021485507844158E-3</v>
      </c>
      <c r="O2087">
        <f t="shared" si="259"/>
        <v>108.20490454776217</v>
      </c>
      <c r="P2087">
        <f t="shared" si="260"/>
        <v>-18.425357199739764</v>
      </c>
      <c r="Q2087">
        <f t="shared" si="261"/>
        <v>12.268957364174083</v>
      </c>
      <c r="R2087">
        <f t="shared" si="262"/>
        <v>-1.5017867169008714</v>
      </c>
      <c r="S2087">
        <f t="shared" si="263"/>
        <v>89.779547348022405</v>
      </c>
    </row>
    <row r="2088" spans="1:19">
      <c r="A2088" s="1" t="d">
        <v>2011-02-23</v>
      </c>
      <c r="B2088">
        <v>89.917799758911102</v>
      </c>
      <c r="C2088">
        <v>89.277901687622006</v>
      </c>
      <c r="D2088">
        <v>89.394028167724599</v>
      </c>
      <c r="E2088">
        <v>89.3885012054443</v>
      </c>
      <c r="F2088">
        <v>2086</v>
      </c>
      <c r="K2088">
        <f t="shared" si="264"/>
        <v>89.3885012054443</v>
      </c>
      <c r="L2088">
        <f t="shared" si="265"/>
        <v>88.794422073364203</v>
      </c>
      <c r="M2088">
        <f t="shared" si="258"/>
        <v>6.6905005765931502E-3</v>
      </c>
      <c r="O2088">
        <f t="shared" si="259"/>
        <v>108.20490454776217</v>
      </c>
      <c r="P2088">
        <f t="shared" si="260"/>
        <v>-18.816403342317869</v>
      </c>
      <c r="Q2088">
        <f t="shared" si="261"/>
        <v>12.268957364174083</v>
      </c>
      <c r="R2088">
        <f t="shared" si="262"/>
        <v>-1.5336595265431949</v>
      </c>
      <c r="S2088">
        <f t="shared" si="263"/>
        <v>89.3885012054443</v>
      </c>
    </row>
    <row r="2089" spans="1:19">
      <c r="A2089" s="1" t="d">
        <v>2011-02-24</v>
      </c>
      <c r="B2089">
        <v>89.5994298553466</v>
      </c>
      <c r="C2089">
        <v>88.636418457031198</v>
      </c>
      <c r="D2089">
        <v>89.5994298553466</v>
      </c>
      <c r="E2089">
        <v>89.612858505248994</v>
      </c>
      <c r="F2089">
        <v>2087</v>
      </c>
      <c r="K2089">
        <f t="shared" si="264"/>
        <v>89.612858505248994</v>
      </c>
      <c r="L2089">
        <f t="shared" si="265"/>
        <v>89.269210433959898</v>
      </c>
      <c r="M2089">
        <f t="shared" si="258"/>
        <v>3.8495699650364923E-3</v>
      </c>
      <c r="O2089">
        <f t="shared" si="259"/>
        <v>108.20490454776217</v>
      </c>
      <c r="P2089">
        <f t="shared" si="260"/>
        <v>-18.592046042513175</v>
      </c>
      <c r="Q2089">
        <f t="shared" si="261"/>
        <v>12.268957364174083</v>
      </c>
      <c r="R2089">
        <f t="shared" si="262"/>
        <v>-1.51537294414298</v>
      </c>
      <c r="S2089">
        <f t="shared" si="263"/>
        <v>89.612858505248994</v>
      </c>
    </row>
    <row r="2090" spans="1:19">
      <c r="A2090" s="1" t="d">
        <v>2011-02-25</v>
      </c>
      <c r="B2090">
        <v>89.593902893066399</v>
      </c>
      <c r="C2090">
        <v>88.6695983123779</v>
      </c>
      <c r="D2090">
        <v>89.571782989501898</v>
      </c>
      <c r="E2090">
        <v>89.574151687622006</v>
      </c>
      <c r="F2090">
        <v>2088</v>
      </c>
      <c r="K2090">
        <f t="shared" si="264"/>
        <v>89.574151687622006</v>
      </c>
      <c r="L2090">
        <f t="shared" si="265"/>
        <v>89.646827926635694</v>
      </c>
      <c r="M2090">
        <f t="shared" si="258"/>
        <v>-8.1069504292075045E-4</v>
      </c>
      <c r="O2090">
        <f t="shared" si="259"/>
        <v>108.20490454776217</v>
      </c>
      <c r="P2090">
        <f t="shared" si="260"/>
        <v>-18.630752860140163</v>
      </c>
      <c r="Q2090">
        <f t="shared" si="261"/>
        <v>12.268957364174083</v>
      </c>
      <c r="R2090">
        <f t="shared" si="262"/>
        <v>-1.5185278020887751</v>
      </c>
      <c r="S2090">
        <f t="shared" si="263"/>
        <v>89.574151687622006</v>
      </c>
    </row>
    <row r="2091" spans="1:19">
      <c r="A2091" s="1" t="d">
        <v>2011-02-28</v>
      </c>
      <c r="B2091">
        <v>89.5307014465332</v>
      </c>
      <c r="C2091">
        <v>88.448399276733397</v>
      </c>
      <c r="D2091">
        <v>88.551097106933597</v>
      </c>
      <c r="E2091">
        <v>88.5558405303955</v>
      </c>
      <c r="F2091">
        <v>2089</v>
      </c>
      <c r="K2091">
        <f t="shared" si="264"/>
        <v>88.5558405303955</v>
      </c>
      <c r="L2091">
        <f t="shared" si="265"/>
        <v>89.640511398315397</v>
      </c>
      <c r="M2091">
        <f t="shared" si="258"/>
        <v>-1.2100230699267134E-2</v>
      </c>
      <c r="O2091">
        <f t="shared" si="259"/>
        <v>108.20490454776217</v>
      </c>
      <c r="P2091">
        <f t="shared" si="260"/>
        <v>-19.649064017366669</v>
      </c>
      <c r="Q2091">
        <f t="shared" si="261"/>
        <v>12.268957364174083</v>
      </c>
      <c r="R2091">
        <f t="shared" si="262"/>
        <v>-1.6015267992325766</v>
      </c>
      <c r="S2091">
        <f t="shared" si="263"/>
        <v>88.5558405303955</v>
      </c>
    </row>
    <row r="2092" spans="1:19">
      <c r="A2092" s="1" t="d">
        <v>2011-03-01</v>
      </c>
      <c r="B2092">
        <v>89.826161880493103</v>
      </c>
      <c r="C2092">
        <v>89.317398071289006</v>
      </c>
      <c r="D2092">
        <v>89.394028167724599</v>
      </c>
      <c r="E2092">
        <v>89.392449035644503</v>
      </c>
      <c r="F2092">
        <v>2090</v>
      </c>
      <c r="K2092">
        <f t="shared" si="264"/>
        <v>89.392449035644503</v>
      </c>
      <c r="L2092">
        <f t="shared" si="265"/>
        <v>90.014181060791003</v>
      </c>
      <c r="M2092">
        <f t="shared" si="258"/>
        <v>-6.9070452879709254E-3</v>
      </c>
      <c r="O2092">
        <f t="shared" si="259"/>
        <v>108.20490454776217</v>
      </c>
      <c r="P2092">
        <f t="shared" si="260"/>
        <v>-18.812455512117666</v>
      </c>
      <c r="Q2092">
        <f t="shared" si="261"/>
        <v>12.268957364174083</v>
      </c>
      <c r="R2092">
        <f t="shared" si="262"/>
        <v>-1.5333377526480689</v>
      </c>
      <c r="S2092">
        <f t="shared" si="263"/>
        <v>89.392449035644503</v>
      </c>
    </row>
    <row r="2093" spans="1:19">
      <c r="A2093" s="1" t="d">
        <v>2011-03-02</v>
      </c>
      <c r="B2093">
        <v>89.618391494750895</v>
      </c>
      <c r="C2093">
        <v>88.8979094696044</v>
      </c>
      <c r="D2093">
        <v>89.064598312377896</v>
      </c>
      <c r="E2093">
        <v>89.079612121582002</v>
      </c>
      <c r="F2093">
        <v>2091</v>
      </c>
      <c r="K2093">
        <f t="shared" si="264"/>
        <v>89.079612121582002</v>
      </c>
      <c r="L2093">
        <f t="shared" si="265"/>
        <v>89.779547348022405</v>
      </c>
      <c r="M2093">
        <f t="shared" si="258"/>
        <v>-7.7961545487321704E-3</v>
      </c>
      <c r="O2093">
        <f t="shared" si="259"/>
        <v>108.20490454776217</v>
      </c>
      <c r="P2093">
        <f t="shared" si="260"/>
        <v>-19.125292426180167</v>
      </c>
      <c r="Q2093">
        <f t="shared" si="261"/>
        <v>12.268957364174083</v>
      </c>
      <c r="R2093">
        <f t="shared" si="262"/>
        <v>-1.5588360003619293</v>
      </c>
      <c r="S2093">
        <f t="shared" si="263"/>
        <v>89.079612121582002</v>
      </c>
    </row>
    <row r="2094" spans="1:19">
      <c r="A2094" s="1" t="d">
        <v>2011-03-03</v>
      </c>
      <c r="B2094">
        <v>90.699898071288999</v>
      </c>
      <c r="C2094">
        <v>89.341097106933503</v>
      </c>
      <c r="D2094">
        <v>89.636557540893506</v>
      </c>
      <c r="E2094">
        <v>89.641300964355395</v>
      </c>
      <c r="F2094">
        <v>2092</v>
      </c>
      <c r="K2094">
        <f t="shared" si="264"/>
        <v>89.641300964355395</v>
      </c>
      <c r="L2094">
        <f t="shared" si="265"/>
        <v>89.3885012054443</v>
      </c>
      <c r="M2094">
        <f t="shared" si="258"/>
        <v>2.8281015511164576E-3</v>
      </c>
      <c r="O2094">
        <f t="shared" si="259"/>
        <v>108.20490454776217</v>
      </c>
      <c r="P2094">
        <f t="shared" si="260"/>
        <v>-18.563603583406774</v>
      </c>
      <c r="Q2094">
        <f t="shared" si="261"/>
        <v>12.268957364174083</v>
      </c>
      <c r="R2094">
        <f t="shared" si="262"/>
        <v>-1.5130546983245166</v>
      </c>
      <c r="S2094">
        <f t="shared" si="263"/>
        <v>89.641300964355395</v>
      </c>
    </row>
    <row r="2095" spans="1:19">
      <c r="A2095" s="1" t="d">
        <v>2011-03-04</v>
      </c>
      <c r="B2095">
        <v>91.521498794555598</v>
      </c>
      <c r="C2095">
        <v>90.746512603759697</v>
      </c>
      <c r="D2095">
        <v>90.794700241088805</v>
      </c>
      <c r="E2095">
        <v>90.812872314453102</v>
      </c>
      <c r="F2095">
        <v>2093</v>
      </c>
      <c r="K2095">
        <f t="shared" si="264"/>
        <v>90.812872314453102</v>
      </c>
      <c r="L2095">
        <f t="shared" si="265"/>
        <v>89.612858505248994</v>
      </c>
      <c r="M2095">
        <f t="shared" si="258"/>
        <v>1.3391089506801235E-2</v>
      </c>
      <c r="O2095">
        <f t="shared" si="259"/>
        <v>108.20490454776217</v>
      </c>
      <c r="P2095">
        <f t="shared" si="260"/>
        <v>-17.392032233309067</v>
      </c>
      <c r="Q2095">
        <f t="shared" si="261"/>
        <v>12.268957364174083</v>
      </c>
      <c r="R2095">
        <f t="shared" si="262"/>
        <v>-1.4175639964398765</v>
      </c>
      <c r="S2095">
        <f t="shared" si="263"/>
        <v>90.812872314453102</v>
      </c>
    </row>
    <row r="2096" spans="1:19">
      <c r="A2096" s="1" t="d">
        <v>2011-03-07</v>
      </c>
      <c r="B2096">
        <v>91.039598312377905</v>
      </c>
      <c r="C2096">
        <v>90.486600723266605</v>
      </c>
      <c r="D2096">
        <v>90.992200241088796</v>
      </c>
      <c r="E2096">
        <v>91.007997589111298</v>
      </c>
      <c r="F2096">
        <v>2094</v>
      </c>
      <c r="K2096">
        <f t="shared" si="264"/>
        <v>91.007997589111298</v>
      </c>
      <c r="L2096">
        <f t="shared" si="265"/>
        <v>89.574151687622006</v>
      </c>
      <c r="M2096">
        <f t="shared" si="258"/>
        <v>1.6007362330258346E-2</v>
      </c>
      <c r="O2096">
        <f t="shared" si="259"/>
        <v>108.20490454776217</v>
      </c>
      <c r="P2096">
        <f t="shared" si="260"/>
        <v>-17.196906958650871</v>
      </c>
      <c r="Q2096">
        <f t="shared" si="261"/>
        <v>12.268957364174083</v>
      </c>
      <c r="R2096">
        <f t="shared" si="262"/>
        <v>-1.4016600146371545</v>
      </c>
      <c r="S2096">
        <f t="shared" si="263"/>
        <v>91.007997589111298</v>
      </c>
    </row>
    <row r="2097" spans="1:19">
      <c r="A2097" s="1" t="d">
        <v>2011-03-08</v>
      </c>
      <c r="B2097">
        <v>91.000101928710905</v>
      </c>
      <c r="C2097">
        <v>90.486600723266605</v>
      </c>
      <c r="D2097">
        <v>90.763099517822198</v>
      </c>
      <c r="E2097">
        <v>90.765468215942406</v>
      </c>
      <c r="F2097">
        <v>2095</v>
      </c>
      <c r="K2097">
        <f t="shared" si="264"/>
        <v>90.765468215942406</v>
      </c>
      <c r="L2097">
        <f t="shared" si="265"/>
        <v>88.5558405303955</v>
      </c>
      <c r="M2097">
        <f t="shared" si="258"/>
        <v>2.4951800720455886E-2</v>
      </c>
      <c r="O2097">
        <f t="shared" si="259"/>
        <v>108.20490454776217</v>
      </c>
      <c r="P2097">
        <f t="shared" si="260"/>
        <v>-17.439436331819763</v>
      </c>
      <c r="Q2097">
        <f t="shared" si="261"/>
        <v>12.268957364174083</v>
      </c>
      <c r="R2097">
        <f t="shared" si="262"/>
        <v>-1.4214277394706509</v>
      </c>
      <c r="S2097">
        <f t="shared" si="263"/>
        <v>90.765468215942406</v>
      </c>
    </row>
    <row r="2098" spans="1:19">
      <c r="A2098" s="1" t="d">
        <v>2011-03-09</v>
      </c>
      <c r="B2098">
        <v>91.034071350097605</v>
      </c>
      <c r="C2098">
        <v>90.658822555541903</v>
      </c>
      <c r="D2098">
        <v>90.881600723266601</v>
      </c>
      <c r="E2098">
        <v>90.889502410888696</v>
      </c>
      <c r="F2098">
        <v>2096</v>
      </c>
      <c r="K2098">
        <f t="shared" si="264"/>
        <v>90.889502410888696</v>
      </c>
      <c r="L2098">
        <f t="shared" si="265"/>
        <v>89.392449035644503</v>
      </c>
      <c r="M2098">
        <f t="shared" si="258"/>
        <v>1.6746977976263455E-2</v>
      </c>
      <c r="O2098">
        <f t="shared" si="259"/>
        <v>108.20490454776217</v>
      </c>
      <c r="P2098">
        <f t="shared" si="260"/>
        <v>-17.315402136873473</v>
      </c>
      <c r="Q2098">
        <f t="shared" si="261"/>
        <v>12.268957364174083</v>
      </c>
      <c r="R2098">
        <f t="shared" si="262"/>
        <v>-1.4113181440694578</v>
      </c>
      <c r="S2098">
        <f t="shared" si="263"/>
        <v>90.889502410888696</v>
      </c>
    </row>
    <row r="2099" spans="1:19">
      <c r="A2099" s="1" t="d">
        <v>2011-03-10</v>
      </c>
      <c r="B2099">
        <v>91.041967010497999</v>
      </c>
      <c r="C2099">
        <v>90.3285971069336</v>
      </c>
      <c r="D2099">
        <v>90.968501205444298</v>
      </c>
      <c r="E2099">
        <v>90.970869903564406</v>
      </c>
      <c r="F2099">
        <v>2097</v>
      </c>
      <c r="K2099">
        <f t="shared" si="264"/>
        <v>90.970869903564406</v>
      </c>
      <c r="L2099">
        <f t="shared" si="265"/>
        <v>89.079612121582002</v>
      </c>
      <c r="M2099">
        <f t="shared" si="258"/>
        <v>2.1231095835948288E-2</v>
      </c>
      <c r="O2099">
        <f t="shared" si="259"/>
        <v>108.20490454776217</v>
      </c>
      <c r="P2099">
        <f t="shared" si="260"/>
        <v>-17.234034644197763</v>
      </c>
      <c r="Q2099">
        <f t="shared" si="261"/>
        <v>12.268957364174083</v>
      </c>
      <c r="R2099">
        <f t="shared" si="262"/>
        <v>-1.4046861630248983</v>
      </c>
      <c r="S2099">
        <f t="shared" si="263"/>
        <v>90.970869903564406</v>
      </c>
    </row>
    <row r="2100" spans="1:19">
      <c r="A2100" s="1" t="d">
        <v>2011-03-11</v>
      </c>
      <c r="B2100">
        <v>90.834992218017504</v>
      </c>
      <c r="C2100">
        <v>89.204429855346604</v>
      </c>
      <c r="D2100">
        <v>90.376001205444297</v>
      </c>
      <c r="E2100">
        <v>90.393377685546795</v>
      </c>
      <c r="F2100">
        <v>2098</v>
      </c>
      <c r="K2100">
        <f t="shared" si="264"/>
        <v>90.393377685546795</v>
      </c>
      <c r="L2100">
        <f t="shared" si="265"/>
        <v>89.641300964355395</v>
      </c>
      <c r="M2100">
        <f t="shared" si="258"/>
        <v>8.3898461211584507E-3</v>
      </c>
      <c r="O2100">
        <f t="shared" si="259"/>
        <v>108.20490454776217</v>
      </c>
      <c r="P2100">
        <f t="shared" si="260"/>
        <v>-17.811526862215374</v>
      </c>
      <c r="Q2100">
        <f t="shared" si="261"/>
        <v>12.268957364174083</v>
      </c>
      <c r="R2100">
        <f t="shared" si="262"/>
        <v>-1.4517555431585285</v>
      </c>
      <c r="S2100">
        <f t="shared" si="263"/>
        <v>90.393377685546795</v>
      </c>
    </row>
    <row r="2101" spans="1:19">
      <c r="A2101" s="1" t="d">
        <v>2011-03-14</v>
      </c>
      <c r="B2101">
        <v>90.612997589111302</v>
      </c>
      <c r="C2101">
        <v>89.475401687621996</v>
      </c>
      <c r="D2101">
        <v>89.475401687621996</v>
      </c>
      <c r="E2101">
        <v>89.475401687621996</v>
      </c>
      <c r="F2101">
        <v>2099</v>
      </c>
      <c r="K2101">
        <f t="shared" si="264"/>
        <v>89.475401687621996</v>
      </c>
      <c r="L2101">
        <f t="shared" si="265"/>
        <v>90.812872314453102</v>
      </c>
      <c r="M2101">
        <f t="shared" si="258"/>
        <v>-1.4727764828315504E-2</v>
      </c>
      <c r="O2101">
        <f t="shared" si="259"/>
        <v>108.20490454776217</v>
      </c>
      <c r="P2101">
        <f t="shared" si="260"/>
        <v>-18.729502860140173</v>
      </c>
      <c r="Q2101">
        <f t="shared" si="261"/>
        <v>12.268957364174083</v>
      </c>
      <c r="R2101">
        <f t="shared" si="262"/>
        <v>-1.5265765707876024</v>
      </c>
      <c r="S2101">
        <f t="shared" si="263"/>
        <v>89.475401687621996</v>
      </c>
    </row>
    <row r="2102" spans="1:19">
      <c r="A2102" s="1" t="d">
        <v>2011-03-15</v>
      </c>
      <c r="B2102">
        <v>90.552170867919898</v>
      </c>
      <c r="C2102">
        <v>88.464202651977502</v>
      </c>
      <c r="D2102">
        <v>90.424978408813402</v>
      </c>
      <c r="E2102">
        <v>90.415497589111297</v>
      </c>
      <c r="F2102">
        <v>2100</v>
      </c>
      <c r="K2102">
        <f t="shared" si="264"/>
        <v>90.415497589111297</v>
      </c>
      <c r="L2102">
        <f t="shared" si="265"/>
        <v>91.007997589111298</v>
      </c>
      <c r="M2102">
        <f t="shared" si="258"/>
        <v>-6.5104168391337813E-3</v>
      </c>
      <c r="O2102">
        <f t="shared" si="259"/>
        <v>108.20490454776217</v>
      </c>
      <c r="P2102">
        <f t="shared" si="260"/>
        <v>-17.789406958650872</v>
      </c>
      <c r="Q2102">
        <f t="shared" si="261"/>
        <v>12.268957364174083</v>
      </c>
      <c r="R2102">
        <f t="shared" si="262"/>
        <v>-1.4499526268301131</v>
      </c>
      <c r="S2102">
        <f t="shared" si="263"/>
        <v>90.415497589111297</v>
      </c>
    </row>
    <row r="2103" spans="1:19">
      <c r="A2103" s="1" t="d">
        <v>2011-03-16</v>
      </c>
      <c r="B2103">
        <v>89.642090530395507</v>
      </c>
      <c r="C2103">
        <v>88.187697830200193</v>
      </c>
      <c r="D2103">
        <v>89.529122314453105</v>
      </c>
      <c r="E2103">
        <v>89.563091735839805</v>
      </c>
      <c r="F2103">
        <v>2101</v>
      </c>
      <c r="K2103">
        <f t="shared" si="264"/>
        <v>89.563091735839805</v>
      </c>
      <c r="L2103">
        <f t="shared" si="265"/>
        <v>90.765468215942406</v>
      </c>
      <c r="M2103">
        <f t="shared" si="258"/>
        <v>-1.3247069659157118E-2</v>
      </c>
      <c r="O2103">
        <f t="shared" si="259"/>
        <v>108.20490454776217</v>
      </c>
      <c r="P2103">
        <f t="shared" si="260"/>
        <v>-18.641812811922364</v>
      </c>
      <c r="Q2103">
        <f t="shared" si="261"/>
        <v>12.268957364174083</v>
      </c>
      <c r="R2103">
        <f t="shared" si="262"/>
        <v>-1.5194292602529789</v>
      </c>
      <c r="S2103">
        <f t="shared" si="263"/>
        <v>89.563091735839805</v>
      </c>
    </row>
    <row r="2104" spans="1:19">
      <c r="A2104" s="1" t="d">
        <v>2011-03-17</v>
      </c>
      <c r="B2104">
        <v>87.547799758911097</v>
      </c>
      <c r="C2104">
        <v>86.481300964355398</v>
      </c>
      <c r="D2104">
        <v>86.729357299804605</v>
      </c>
      <c r="E2104">
        <v>86.787031784057604</v>
      </c>
      <c r="F2104">
        <v>2102</v>
      </c>
      <c r="K2104">
        <f t="shared" si="264"/>
        <v>86.787031784057604</v>
      </c>
      <c r="L2104">
        <f t="shared" si="265"/>
        <v>90.889502410888696</v>
      </c>
      <c r="M2104">
        <f t="shared" si="258"/>
        <v>-4.5136902700653514E-2</v>
      </c>
      <c r="O2104">
        <f t="shared" si="259"/>
        <v>108.20490454776217</v>
      </c>
      <c r="P2104">
        <f t="shared" si="260"/>
        <v>-21.417872763704565</v>
      </c>
      <c r="Q2104">
        <f t="shared" si="261"/>
        <v>12.268957364174083</v>
      </c>
      <c r="R2104">
        <f t="shared" si="262"/>
        <v>-1.7456962419843216</v>
      </c>
      <c r="S2104">
        <f t="shared" si="263"/>
        <v>86.787031784057604</v>
      </c>
    </row>
    <row r="2105" spans="1:19">
      <c r="A2105" s="1" t="d">
        <v>2011-03-18</v>
      </c>
      <c r="B2105">
        <v>91.213399276733398</v>
      </c>
      <c r="C2105">
        <v>87.855899276733396</v>
      </c>
      <c r="D2105">
        <v>87.855899276733396</v>
      </c>
      <c r="E2105">
        <v>88.1166007232666</v>
      </c>
      <c r="F2105">
        <v>2103</v>
      </c>
      <c r="K2105">
        <f t="shared" si="264"/>
        <v>88.1166007232666</v>
      </c>
      <c r="L2105">
        <f t="shared" si="265"/>
        <v>90.970869903564406</v>
      </c>
      <c r="M2105">
        <f t="shared" si="258"/>
        <v>-3.1375639073513706E-2</v>
      </c>
      <c r="O2105">
        <f t="shared" si="259"/>
        <v>108.20490454776217</v>
      </c>
      <c r="P2105">
        <f t="shared" si="260"/>
        <v>-20.088303824495569</v>
      </c>
      <c r="Q2105">
        <f t="shared" si="261"/>
        <v>12.268957364174083</v>
      </c>
      <c r="R2105">
        <f t="shared" si="262"/>
        <v>-1.6373277066847045</v>
      </c>
      <c r="S2105">
        <f t="shared" si="263"/>
        <v>88.1166007232666</v>
      </c>
    </row>
    <row r="2106" spans="1:19">
      <c r="A2106" s="1" t="d">
        <v>2011-03-21</v>
      </c>
      <c r="B2106">
        <v>91.002470626830998</v>
      </c>
      <c r="C2106">
        <v>90.454999999999998</v>
      </c>
      <c r="D2106">
        <v>90.628800964355406</v>
      </c>
      <c r="E2106">
        <v>90.680942459106404</v>
      </c>
      <c r="F2106">
        <v>2104</v>
      </c>
      <c r="K2106">
        <f t="shared" si="264"/>
        <v>90.680942459106404</v>
      </c>
      <c r="L2106">
        <f t="shared" si="265"/>
        <v>90.393377685546795</v>
      </c>
      <c r="M2106">
        <f t="shared" si="258"/>
        <v>3.1812593015383417E-3</v>
      </c>
      <c r="O2106">
        <f t="shared" si="259"/>
        <v>108.20490454776217</v>
      </c>
      <c r="P2106">
        <f t="shared" si="260"/>
        <v>-17.523962088655765</v>
      </c>
      <c r="Q2106">
        <f t="shared" si="261"/>
        <v>12.268957364174083</v>
      </c>
      <c r="R2106">
        <f t="shared" si="262"/>
        <v>-1.4283171396313215</v>
      </c>
      <c r="S2106">
        <f t="shared" si="263"/>
        <v>90.680942459106404</v>
      </c>
    </row>
    <row r="2107" spans="1:19">
      <c r="A2107" s="1" t="d">
        <v>2011-03-22</v>
      </c>
      <c r="B2107">
        <v>91.265540771484297</v>
      </c>
      <c r="C2107">
        <v>90.692002410888605</v>
      </c>
      <c r="D2107">
        <v>91.198391494750894</v>
      </c>
      <c r="E2107">
        <v>91.217347106933502</v>
      </c>
      <c r="F2107">
        <v>2105</v>
      </c>
      <c r="K2107">
        <f t="shared" si="264"/>
        <v>91.217347106933502</v>
      </c>
      <c r="L2107">
        <f t="shared" si="265"/>
        <v>89.475401687621996</v>
      </c>
      <c r="M2107">
        <f t="shared" si="258"/>
        <v>1.9468428042301644E-2</v>
      </c>
      <c r="O2107">
        <f t="shared" si="259"/>
        <v>108.20490454776217</v>
      </c>
      <c r="P2107">
        <f t="shared" si="260"/>
        <v>-16.987557440828667</v>
      </c>
      <c r="Q2107">
        <f t="shared" si="261"/>
        <v>12.268957364174083</v>
      </c>
      <c r="R2107">
        <f t="shared" si="262"/>
        <v>-1.3845966642962759</v>
      </c>
      <c r="S2107">
        <f t="shared" si="263"/>
        <v>91.217347106933502</v>
      </c>
    </row>
    <row r="2108" spans="1:19">
      <c r="A2108" s="1" t="d">
        <v>2011-03-23</v>
      </c>
      <c r="B2108">
        <v>90.8594808197021</v>
      </c>
      <c r="C2108">
        <v>90.243281784057601</v>
      </c>
      <c r="D2108">
        <v>90.723597106933596</v>
      </c>
      <c r="E2108">
        <v>90.706220626830998</v>
      </c>
      <c r="F2108">
        <v>2106</v>
      </c>
      <c r="K2108">
        <f t="shared" si="264"/>
        <v>90.706220626830998</v>
      </c>
      <c r="L2108">
        <f t="shared" si="265"/>
        <v>90.415497589111297</v>
      </c>
      <c r="M2108">
        <f t="shared" si="258"/>
        <v>3.2154115773479486E-3</v>
      </c>
      <c r="O2108">
        <f t="shared" si="259"/>
        <v>108.20490454776217</v>
      </c>
      <c r="P2108">
        <f t="shared" si="260"/>
        <v>-17.498683920931171</v>
      </c>
      <c r="Q2108">
        <f t="shared" si="261"/>
        <v>12.268957364174083</v>
      </c>
      <c r="R2108">
        <f t="shared" si="262"/>
        <v>-1.4262568041868113</v>
      </c>
      <c r="S2108">
        <f t="shared" si="263"/>
        <v>90.706220626830998</v>
      </c>
    </row>
    <row r="2109" spans="1:19">
      <c r="A2109" s="1" t="d">
        <v>2011-03-24</v>
      </c>
      <c r="B2109">
        <v>90.749670867919903</v>
      </c>
      <c r="C2109">
        <v>89.712398071289002</v>
      </c>
      <c r="D2109">
        <v>90.107398071288998</v>
      </c>
      <c r="E2109">
        <v>90.107398071288998</v>
      </c>
      <c r="F2109">
        <v>2107</v>
      </c>
      <c r="K2109">
        <f t="shared" si="264"/>
        <v>90.107398071288998</v>
      </c>
      <c r="L2109">
        <f t="shared" si="265"/>
        <v>89.563091735839805</v>
      </c>
      <c r="M2109">
        <f t="shared" si="258"/>
        <v>6.0773508919789165E-3</v>
      </c>
      <c r="O2109">
        <f t="shared" si="259"/>
        <v>108.20490454776217</v>
      </c>
      <c r="P2109">
        <f t="shared" si="260"/>
        <v>-18.097506476473171</v>
      </c>
      <c r="Q2109">
        <f t="shared" si="261"/>
        <v>12.268957364174083</v>
      </c>
      <c r="R2109">
        <f t="shared" si="262"/>
        <v>-1.4750647458698258</v>
      </c>
      <c r="S2109">
        <f t="shared" si="263"/>
        <v>90.107398071288998</v>
      </c>
    </row>
    <row r="2110" spans="1:19">
      <c r="A2110" s="1" t="d">
        <v>2011-03-25</v>
      </c>
      <c r="B2110">
        <v>91.007997589111298</v>
      </c>
      <c r="C2110">
        <v>90.454210433959901</v>
      </c>
      <c r="D2110">
        <v>90.670672073364202</v>
      </c>
      <c r="E2110">
        <v>90.684100723266596</v>
      </c>
      <c r="F2110">
        <v>2108</v>
      </c>
      <c r="K2110">
        <f t="shared" si="264"/>
        <v>90.684100723266596</v>
      </c>
      <c r="L2110">
        <f t="shared" si="265"/>
        <v>86.787031784057604</v>
      </c>
      <c r="M2110">
        <f t="shared" si="258"/>
        <v>4.4903816377839023E-2</v>
      </c>
      <c r="O2110">
        <f t="shared" si="259"/>
        <v>108.20490454776217</v>
      </c>
      <c r="P2110">
        <f t="shared" si="260"/>
        <v>-17.520803824495573</v>
      </c>
      <c r="Q2110">
        <f t="shared" si="261"/>
        <v>12.268957364174083</v>
      </c>
      <c r="R2110">
        <f t="shared" si="262"/>
        <v>-1.4280597205152186</v>
      </c>
      <c r="S2110">
        <f t="shared" si="263"/>
        <v>90.684100723266596</v>
      </c>
    </row>
    <row r="2111" spans="1:19">
      <c r="A2111" s="1" t="d">
        <v>2011-03-27</v>
      </c>
      <c r="B2111">
        <v>91.077521591186496</v>
      </c>
      <c r="C2111">
        <v>90.221161880493099</v>
      </c>
      <c r="D2111">
        <v>90.235380096435506</v>
      </c>
      <c r="E2111">
        <v>90.2322218322754</v>
      </c>
      <c r="F2111">
        <v>2109</v>
      </c>
      <c r="K2111">
        <f t="shared" si="264"/>
        <v>90.2322218322754</v>
      </c>
      <c r="L2111">
        <f t="shared" si="265"/>
        <v>88.1166007232666</v>
      </c>
      <c r="M2111">
        <f t="shared" si="258"/>
        <v>2.4009336397950554E-2</v>
      </c>
      <c r="O2111">
        <f t="shared" si="259"/>
        <v>108.20490454776217</v>
      </c>
      <c r="P2111">
        <f t="shared" si="260"/>
        <v>-17.972682715486769</v>
      </c>
      <c r="Q2111">
        <f t="shared" si="261"/>
        <v>12.268957364174083</v>
      </c>
      <c r="R2111">
        <f t="shared" si="262"/>
        <v>-1.4648907956896016</v>
      </c>
      <c r="S2111">
        <f t="shared" si="263"/>
        <v>90.2322218322754</v>
      </c>
    </row>
    <row r="2112" spans="1:19">
      <c r="A2112" s="1" t="d">
        <v>2011-03-28</v>
      </c>
      <c r="B2112">
        <v>91.722952651977494</v>
      </c>
      <c r="C2112">
        <v>90.684100723266596</v>
      </c>
      <c r="D2112">
        <v>90.914780578613204</v>
      </c>
      <c r="E2112">
        <v>90.931367492675804</v>
      </c>
      <c r="F2112">
        <v>2110</v>
      </c>
      <c r="K2112">
        <f t="shared" si="264"/>
        <v>90.931367492675804</v>
      </c>
      <c r="L2112">
        <f t="shared" si="265"/>
        <v>90.680942459106404</v>
      </c>
      <c r="M2112">
        <f t="shared" si="258"/>
        <v>2.7616059866419906E-3</v>
      </c>
      <c r="O2112">
        <f t="shared" si="259"/>
        <v>108.20490454776217</v>
      </c>
      <c r="P2112">
        <f t="shared" si="260"/>
        <v>-17.273537055086365</v>
      </c>
      <c r="Q2112">
        <f t="shared" si="261"/>
        <v>12.268957364174083</v>
      </c>
      <c r="R2112">
        <f t="shared" si="262"/>
        <v>-1.4079058670075653</v>
      </c>
      <c r="S2112">
        <f t="shared" si="263"/>
        <v>90.931367492675804</v>
      </c>
    </row>
    <row r="2113" spans="1:19">
      <c r="A2113" s="1" t="d">
        <v>2011-03-29</v>
      </c>
      <c r="B2113">
        <v>92.6322373962402</v>
      </c>
      <c r="C2113">
        <v>91.813800964355494</v>
      </c>
      <c r="D2113">
        <v>91.877002410888693</v>
      </c>
      <c r="E2113">
        <v>91.869100723266598</v>
      </c>
      <c r="F2113">
        <v>2111</v>
      </c>
      <c r="K2113">
        <f t="shared" si="264"/>
        <v>91.869100723266598</v>
      </c>
      <c r="L2113">
        <f t="shared" si="265"/>
        <v>91.217347106933502</v>
      </c>
      <c r="M2113">
        <f t="shared" si="258"/>
        <v>7.14506217297739E-3</v>
      </c>
      <c r="O2113">
        <f t="shared" si="259"/>
        <v>108.20490454776217</v>
      </c>
      <c r="P2113">
        <f t="shared" si="260"/>
        <v>-16.335803824495571</v>
      </c>
      <c r="Q2113">
        <f t="shared" si="261"/>
        <v>12.268957364174083</v>
      </c>
      <c r="R2113">
        <f t="shared" si="262"/>
        <v>-1.3314744961293015</v>
      </c>
      <c r="S2113">
        <f t="shared" si="263"/>
        <v>91.869100723266598</v>
      </c>
    </row>
    <row r="2114" spans="1:19">
      <c r="A2114" s="1" t="d">
        <v>2011-03-30</v>
      </c>
      <c r="B2114">
        <v>93.119670867919893</v>
      </c>
      <c r="C2114">
        <v>92.230920867919906</v>
      </c>
      <c r="D2114">
        <v>92.761008987426706</v>
      </c>
      <c r="E2114">
        <v>92.753902893066396</v>
      </c>
      <c r="F2114">
        <v>2112</v>
      </c>
      <c r="K2114">
        <f t="shared" si="264"/>
        <v>92.753902893066396</v>
      </c>
      <c r="L2114">
        <f t="shared" si="265"/>
        <v>90.706220626830998</v>
      </c>
      <c r="M2114">
        <f t="shared" si="258"/>
        <v>2.257488242906347E-2</v>
      </c>
      <c r="O2114">
        <f t="shared" si="259"/>
        <v>108.20490454776217</v>
      </c>
      <c r="P2114">
        <f t="shared" si="260"/>
        <v>-15.451001654695773</v>
      </c>
      <c r="Q2114">
        <f t="shared" si="261"/>
        <v>12.268957364174083</v>
      </c>
      <c r="R2114">
        <f t="shared" si="262"/>
        <v>-1.2593573517349896</v>
      </c>
      <c r="S2114">
        <f t="shared" si="263"/>
        <v>92.753902893066396</v>
      </c>
    </row>
    <row r="2115" spans="1:19">
      <c r="A2115" s="1" t="d">
        <v>2011-03-31</v>
      </c>
      <c r="B2115">
        <v>94.458720626830996</v>
      </c>
      <c r="C2115">
        <v>93.165489807128907</v>
      </c>
      <c r="D2115">
        <v>93.230270385742202</v>
      </c>
      <c r="E2115">
        <v>93.236592941284201</v>
      </c>
      <c r="F2115">
        <v>2113</v>
      </c>
      <c r="K2115">
        <f t="shared" si="264"/>
        <v>93.236592941284201</v>
      </c>
      <c r="L2115">
        <f t="shared" si="265"/>
        <v>90.107398071288998</v>
      </c>
      <c r="M2115">
        <f t="shared" ref="M2115:M2178" si="266">K2115/L2115-1</f>
        <v>3.4727391279454345E-2</v>
      </c>
      <c r="O2115">
        <f t="shared" ref="O2115:O2178" si="267">SUM($E$2:$E$2188)/COUNTA($E$2:$E$2188)</f>
        <v>108.20490454776217</v>
      </c>
      <c r="P2115">
        <f t="shared" ref="P2115:P2178" si="268">E2115-O2115</f>
        <v>-14.968311606477968</v>
      </c>
      <c r="Q2115">
        <f t="shared" ref="Q2115:Q2178" si="269">$E$2189</f>
        <v>12.268957364174083</v>
      </c>
      <c r="R2115">
        <f t="shared" ref="R2115:R2178" si="270">P2115/Q2115</f>
        <v>-1.2200149664050608</v>
      </c>
      <c r="S2115">
        <f t="shared" ref="S2115:S2178" si="271">R2115*Q2115+O2115</f>
        <v>93.236592941284201</v>
      </c>
    </row>
    <row r="2116" spans="1:19">
      <c r="A2116" s="1" t="d">
        <v>2011-04-03</v>
      </c>
      <c r="B2116">
        <v>94.824488601684493</v>
      </c>
      <c r="C2116">
        <v>94.145877685546793</v>
      </c>
      <c r="D2116">
        <v>94.629357299804695</v>
      </c>
      <c r="E2116">
        <v>94.630942459106393</v>
      </c>
      <c r="F2116">
        <v>2114</v>
      </c>
      <c r="K2116">
        <f t="shared" si="264"/>
        <v>94.630942459106393</v>
      </c>
      <c r="L2116">
        <f t="shared" si="265"/>
        <v>90.684100723266596</v>
      </c>
      <c r="M2116">
        <f t="shared" si="266"/>
        <v>4.3522973755719896E-2</v>
      </c>
      <c r="O2116">
        <f t="shared" si="267"/>
        <v>108.20490454776217</v>
      </c>
      <c r="P2116">
        <f t="shared" si="268"/>
        <v>-13.573962088655776</v>
      </c>
      <c r="Q2116">
        <f t="shared" si="269"/>
        <v>12.268957364174083</v>
      </c>
      <c r="R2116">
        <f t="shared" si="270"/>
        <v>-1.1063663916782664</v>
      </c>
      <c r="S2116">
        <f t="shared" si="271"/>
        <v>94.630942459106393</v>
      </c>
    </row>
    <row r="2117" spans="1:19">
      <c r="A2117" s="1" t="d">
        <v>2011-04-04</v>
      </c>
      <c r="B2117">
        <v>95.154708023071294</v>
      </c>
      <c r="C2117">
        <v>94.270701446533195</v>
      </c>
      <c r="D2117">
        <v>94.493479614257794</v>
      </c>
      <c r="E2117">
        <v>94.491900482177698</v>
      </c>
      <c r="F2117">
        <v>2115</v>
      </c>
      <c r="K2117">
        <f t="shared" si="264"/>
        <v>94.491900482177698</v>
      </c>
      <c r="L2117">
        <f t="shared" si="265"/>
        <v>90.2322218322754</v>
      </c>
      <c r="M2117">
        <f t="shared" si="266"/>
        <v>4.7207954801558927E-2</v>
      </c>
      <c r="O2117">
        <f t="shared" si="267"/>
        <v>108.20490454776217</v>
      </c>
      <c r="P2117">
        <f t="shared" si="268"/>
        <v>-13.713004065584471</v>
      </c>
      <c r="Q2117">
        <f t="shared" si="269"/>
        <v>12.268957364174083</v>
      </c>
      <c r="R2117">
        <f t="shared" si="270"/>
        <v>-1.1176992191387893</v>
      </c>
      <c r="S2117">
        <f t="shared" si="271"/>
        <v>94.491900482177698</v>
      </c>
    </row>
    <row r="2118" spans="1:19">
      <c r="A2118" s="1" t="d">
        <v>2011-04-05</v>
      </c>
      <c r="B2118">
        <v>96.838201446533205</v>
      </c>
      <c r="C2118">
        <v>95.4714987945556</v>
      </c>
      <c r="D2118">
        <v>95.642141494751002</v>
      </c>
      <c r="E2118">
        <v>95.651622314453107</v>
      </c>
      <c r="F2118">
        <v>2116</v>
      </c>
      <c r="K2118">
        <f t="shared" si="264"/>
        <v>95.651622314453107</v>
      </c>
      <c r="L2118">
        <f t="shared" si="265"/>
        <v>90.931367492675804</v>
      </c>
      <c r="M2118">
        <f t="shared" si="266"/>
        <v>5.1910082867251628E-2</v>
      </c>
      <c r="O2118">
        <f t="shared" si="267"/>
        <v>108.20490454776217</v>
      </c>
      <c r="P2118">
        <f t="shared" si="268"/>
        <v>-12.553282233309062</v>
      </c>
      <c r="Q2118">
        <f t="shared" si="269"/>
        <v>12.268957364174083</v>
      </c>
      <c r="R2118">
        <f t="shared" si="270"/>
        <v>-1.0231743301973826</v>
      </c>
      <c r="S2118">
        <f t="shared" si="271"/>
        <v>95.651622314453107</v>
      </c>
    </row>
    <row r="2119" spans="1:19">
      <c r="A2119" s="1" t="d">
        <v>2011-04-06</v>
      </c>
      <c r="B2119">
        <v>96.796330337524395</v>
      </c>
      <c r="C2119">
        <v>95.400401687621994</v>
      </c>
      <c r="D2119">
        <v>96.601199035644498</v>
      </c>
      <c r="E2119">
        <v>96.617002410888603</v>
      </c>
      <c r="F2119">
        <v>2117</v>
      </c>
      <c r="K2119">
        <f t="shared" si="264"/>
        <v>96.617002410888603</v>
      </c>
      <c r="L2119">
        <f t="shared" si="265"/>
        <v>91.869100723266598</v>
      </c>
      <c r="M2119">
        <f t="shared" si="266"/>
        <v>5.1681159935633936E-2</v>
      </c>
      <c r="O2119">
        <f t="shared" si="267"/>
        <v>108.20490454776217</v>
      </c>
      <c r="P2119">
        <f t="shared" si="268"/>
        <v>-11.587902136873566</v>
      </c>
      <c r="Q2119">
        <f t="shared" si="269"/>
        <v>12.268957364174083</v>
      </c>
      <c r="R2119">
        <f t="shared" si="270"/>
        <v>-0.94448955953753422</v>
      </c>
      <c r="S2119">
        <f t="shared" si="271"/>
        <v>96.617002410888603</v>
      </c>
    </row>
    <row r="2120" spans="1:19">
      <c r="A2120" s="1" t="d">
        <v>2011-04-07</v>
      </c>
      <c r="B2120">
        <v>97.224510192871094</v>
      </c>
      <c r="C2120">
        <v>95.857017974853505</v>
      </c>
      <c r="D2120">
        <v>95.994480819702105</v>
      </c>
      <c r="E2120">
        <v>95.969202651977497</v>
      </c>
      <c r="F2120">
        <v>2118</v>
      </c>
      <c r="K2120">
        <f t="shared" si="264"/>
        <v>95.969202651977497</v>
      </c>
      <c r="L2120">
        <f t="shared" si="265"/>
        <v>92.753902893066396</v>
      </c>
      <c r="M2120">
        <f t="shared" si="266"/>
        <v>3.4664845991633664E-2</v>
      </c>
      <c r="O2120">
        <f t="shared" si="267"/>
        <v>108.20490454776217</v>
      </c>
      <c r="P2120">
        <f t="shared" si="268"/>
        <v>-12.235701895784672</v>
      </c>
      <c r="Q2120">
        <f t="shared" si="269"/>
        <v>12.268957364174083</v>
      </c>
      <c r="R2120">
        <f t="shared" si="270"/>
        <v>-0.99728946255151896</v>
      </c>
      <c r="S2120">
        <f t="shared" si="271"/>
        <v>95.969202651977497</v>
      </c>
    </row>
    <row r="2121" spans="1:19">
      <c r="A2121" s="1" t="d">
        <v>2011-04-10</v>
      </c>
      <c r="B2121">
        <v>97.407002410888694</v>
      </c>
      <c r="C2121">
        <v>96.387901687622005</v>
      </c>
      <c r="D2121">
        <v>97.154202651977499</v>
      </c>
      <c r="E2121">
        <v>97.160519180297797</v>
      </c>
      <c r="F2121">
        <v>2119</v>
      </c>
      <c r="K2121">
        <f t="shared" ref="K2121:K2184" si="272">E2121</f>
        <v>97.160519180297797</v>
      </c>
      <c r="L2121">
        <f t="shared" ref="L2121:L2184" si="273">E2115</f>
        <v>93.236592941284201</v>
      </c>
      <c r="M2121">
        <f t="shared" si="266"/>
        <v>4.2085688839838875E-2</v>
      </c>
      <c r="O2121">
        <f t="shared" si="267"/>
        <v>108.20490454776217</v>
      </c>
      <c r="P2121">
        <f t="shared" si="268"/>
        <v>-11.044385367464372</v>
      </c>
      <c r="Q2121">
        <f t="shared" si="269"/>
        <v>12.268957364174083</v>
      </c>
      <c r="R2121">
        <f t="shared" si="270"/>
        <v>-0.90018939993340286</v>
      </c>
      <c r="S2121">
        <f t="shared" si="271"/>
        <v>97.160519180297797</v>
      </c>
    </row>
    <row r="2122" spans="1:19">
      <c r="A2122" s="1" t="d">
        <v>2011-04-11</v>
      </c>
      <c r="B2122">
        <v>96.545109710693296</v>
      </c>
      <c r="C2122">
        <v>94.957997589111301</v>
      </c>
      <c r="D2122">
        <v>96.496132507324205</v>
      </c>
      <c r="E2122">
        <v>96.523779373168907</v>
      </c>
      <c r="F2122">
        <v>2120</v>
      </c>
      <c r="K2122">
        <f t="shared" si="272"/>
        <v>96.523779373168907</v>
      </c>
      <c r="L2122">
        <f t="shared" si="273"/>
        <v>94.630942459106393</v>
      </c>
      <c r="M2122">
        <f t="shared" si="266"/>
        <v>2.0002304371854684E-2</v>
      </c>
      <c r="O2122">
        <f t="shared" si="267"/>
        <v>108.20490454776217</v>
      </c>
      <c r="P2122">
        <f t="shared" si="268"/>
        <v>-11.681125174593262</v>
      </c>
      <c r="Q2122">
        <f t="shared" si="269"/>
        <v>12.268957364174083</v>
      </c>
      <c r="R2122">
        <f t="shared" si="270"/>
        <v>-0.95208784478318276</v>
      </c>
      <c r="S2122">
        <f t="shared" si="271"/>
        <v>96.523779373168907</v>
      </c>
    </row>
    <row r="2123" spans="1:19">
      <c r="A2123" s="1" t="d">
        <v>2011-04-12</v>
      </c>
      <c r="B2123">
        <v>96.496922073364203</v>
      </c>
      <c r="C2123">
        <v>95.441477203369104</v>
      </c>
      <c r="D2123">
        <v>95.582098312377894</v>
      </c>
      <c r="E2123">
        <v>95.593947830200193</v>
      </c>
      <c r="F2123">
        <v>2121</v>
      </c>
      <c r="K2123">
        <f t="shared" si="272"/>
        <v>95.593947830200193</v>
      </c>
      <c r="L2123">
        <f t="shared" si="273"/>
        <v>94.491900482177698</v>
      </c>
      <c r="M2123">
        <f t="shared" si="266"/>
        <v>1.1662876314254556E-2</v>
      </c>
      <c r="O2123">
        <f t="shared" si="267"/>
        <v>108.20490454776217</v>
      </c>
      <c r="P2123">
        <f t="shared" si="268"/>
        <v>-12.610956717561976</v>
      </c>
      <c r="Q2123">
        <f t="shared" si="269"/>
        <v>12.268957364174083</v>
      </c>
      <c r="R2123">
        <f t="shared" si="270"/>
        <v>-1.02787517661334</v>
      </c>
      <c r="S2123">
        <f t="shared" si="271"/>
        <v>95.593947830200193</v>
      </c>
    </row>
    <row r="2124" spans="1:19">
      <c r="A2124" s="1" t="d">
        <v>2011-04-13</v>
      </c>
      <c r="B2124">
        <v>95.863340530395504</v>
      </c>
      <c r="C2124">
        <v>94.275438842773397</v>
      </c>
      <c r="D2124">
        <v>95.581308746337896</v>
      </c>
      <c r="E2124">
        <v>95.59</v>
      </c>
      <c r="F2124">
        <v>2122</v>
      </c>
      <c r="K2124">
        <f t="shared" si="272"/>
        <v>95.59</v>
      </c>
      <c r="L2124">
        <f t="shared" si="273"/>
        <v>95.651622314453107</v>
      </c>
      <c r="M2124">
        <f t="shared" si="266"/>
        <v>-6.4423700259386152E-4</v>
      </c>
      <c r="O2124">
        <f t="shared" si="267"/>
        <v>108.20490454776217</v>
      </c>
      <c r="P2124">
        <f t="shared" si="268"/>
        <v>-12.614904547762166</v>
      </c>
      <c r="Q2124">
        <f t="shared" si="269"/>
        <v>12.268957364174083</v>
      </c>
      <c r="R2124">
        <f t="shared" si="270"/>
        <v>-1.0281969505084649</v>
      </c>
      <c r="S2124">
        <f t="shared" si="271"/>
        <v>95.59</v>
      </c>
    </row>
    <row r="2125" spans="1:19">
      <c r="A2125" s="1" t="d">
        <v>2011-04-17</v>
      </c>
      <c r="B2125">
        <v>94.8157973480224</v>
      </c>
      <c r="C2125">
        <v>92.076081542968694</v>
      </c>
      <c r="D2125">
        <v>94.668070144653299</v>
      </c>
      <c r="E2125">
        <v>94.670438842773393</v>
      </c>
      <c r="F2125">
        <v>2123</v>
      </c>
      <c r="K2125">
        <f t="shared" si="272"/>
        <v>94.670438842773393</v>
      </c>
      <c r="L2125">
        <f t="shared" si="273"/>
        <v>96.617002410888603</v>
      </c>
      <c r="M2125">
        <f t="shared" si="266"/>
        <v>-2.0147215495642801E-2</v>
      </c>
      <c r="O2125">
        <f t="shared" si="267"/>
        <v>108.20490454776217</v>
      </c>
      <c r="P2125">
        <f t="shared" si="268"/>
        <v>-13.534465704988776</v>
      </c>
      <c r="Q2125">
        <f t="shared" si="269"/>
        <v>12.268957364174083</v>
      </c>
      <c r="R2125">
        <f t="shared" si="270"/>
        <v>-1.1031471789534484</v>
      </c>
      <c r="S2125">
        <f t="shared" si="271"/>
        <v>94.670438842773393</v>
      </c>
    </row>
    <row r="2126" spans="1:19">
      <c r="A2126" s="1" t="d">
        <v>2011-04-18</v>
      </c>
      <c r="B2126">
        <v>93.496498794555606</v>
      </c>
      <c r="C2126">
        <v>92.501892700195299</v>
      </c>
      <c r="D2126">
        <v>92.513742218017498</v>
      </c>
      <c r="E2126">
        <v>92.497149276733396</v>
      </c>
      <c r="F2126">
        <v>2124</v>
      </c>
      <c r="K2126">
        <f t="shared" si="272"/>
        <v>92.497149276733396</v>
      </c>
      <c r="L2126">
        <f t="shared" si="273"/>
        <v>95.969202651977497</v>
      </c>
      <c r="M2126">
        <f t="shared" si="266"/>
        <v>-3.6178829033675974E-2</v>
      </c>
      <c r="O2126">
        <f t="shared" si="267"/>
        <v>108.20490454776217</v>
      </c>
      <c r="P2126">
        <f t="shared" si="268"/>
        <v>-15.707755271028773</v>
      </c>
      <c r="Q2126">
        <f t="shared" si="269"/>
        <v>12.268957364174083</v>
      </c>
      <c r="R2126">
        <f t="shared" si="270"/>
        <v>-1.2802844451066508</v>
      </c>
      <c r="S2126">
        <f t="shared" si="271"/>
        <v>92.497149276733396</v>
      </c>
    </row>
    <row r="2127" spans="1:19">
      <c r="A2127" s="1" t="d">
        <v>2011-04-19</v>
      </c>
      <c r="B2127">
        <v>95.066228408813402</v>
      </c>
      <c r="C2127">
        <v>93.5273099517822</v>
      </c>
      <c r="D2127">
        <v>93.5273099517822</v>
      </c>
      <c r="E2127">
        <v>93.524941253662007</v>
      </c>
      <c r="F2127">
        <v>2125</v>
      </c>
      <c r="K2127">
        <f t="shared" si="272"/>
        <v>93.524941253662007</v>
      </c>
      <c r="L2127">
        <f t="shared" si="273"/>
        <v>97.160519180297797</v>
      </c>
      <c r="M2127">
        <f t="shared" si="266"/>
        <v>-3.7418263686810449E-2</v>
      </c>
      <c r="O2127">
        <f t="shared" si="267"/>
        <v>108.20490454776217</v>
      </c>
      <c r="P2127">
        <f t="shared" si="268"/>
        <v>-14.679963294100162</v>
      </c>
      <c r="Q2127">
        <f t="shared" si="269"/>
        <v>12.268957364174083</v>
      </c>
      <c r="R2127">
        <f t="shared" si="270"/>
        <v>-1.1965126993566972</v>
      </c>
      <c r="S2127">
        <f t="shared" si="271"/>
        <v>93.524941253662007</v>
      </c>
    </row>
    <row r="2128" spans="1:19">
      <c r="A2128" s="1" t="d">
        <v>2011-04-20</v>
      </c>
      <c r="B2128">
        <v>94.980117492675802</v>
      </c>
      <c r="C2128">
        <v>93.749298553466801</v>
      </c>
      <c r="D2128">
        <v>94.522711639404207</v>
      </c>
      <c r="E2128">
        <v>94.515599517822196</v>
      </c>
      <c r="F2128">
        <v>2126</v>
      </c>
      <c r="K2128">
        <f t="shared" si="272"/>
        <v>94.515599517822196</v>
      </c>
      <c r="L2128">
        <f t="shared" si="273"/>
        <v>96.523779373168907</v>
      </c>
      <c r="M2128">
        <f t="shared" si="266"/>
        <v>-2.0805027200426096E-2</v>
      </c>
      <c r="O2128">
        <f t="shared" si="267"/>
        <v>108.20490454776217</v>
      </c>
      <c r="P2128">
        <f t="shared" si="268"/>
        <v>-13.689305029939973</v>
      </c>
      <c r="Q2128">
        <f t="shared" si="269"/>
        <v>12.268957364174083</v>
      </c>
      <c r="R2128">
        <f t="shared" si="270"/>
        <v>-1.1157675932523305</v>
      </c>
      <c r="S2128">
        <f t="shared" si="271"/>
        <v>94.515599517822196</v>
      </c>
    </row>
    <row r="2129" spans="1:19">
      <c r="A2129" s="1" t="d">
        <v>2011-04-21</v>
      </c>
      <c r="B2129">
        <v>94.545621109008707</v>
      </c>
      <c r="C2129">
        <v>93.859898071288995</v>
      </c>
      <c r="D2129">
        <v>94.136402893066403</v>
      </c>
      <c r="E2129">
        <v>94.141929855346604</v>
      </c>
      <c r="F2129">
        <v>2127</v>
      </c>
      <c r="K2129">
        <f t="shared" si="272"/>
        <v>94.141929855346604</v>
      </c>
      <c r="L2129">
        <f t="shared" si="273"/>
        <v>95.593947830200193</v>
      </c>
      <c r="M2129">
        <f t="shared" si="266"/>
        <v>-1.5189434141089642E-2</v>
      </c>
      <c r="O2129">
        <f t="shared" si="267"/>
        <v>108.20490454776217</v>
      </c>
      <c r="P2129">
        <f t="shared" si="268"/>
        <v>-14.062974692415565</v>
      </c>
      <c r="Q2129">
        <f t="shared" si="269"/>
        <v>12.268957364174083</v>
      </c>
      <c r="R2129">
        <f t="shared" si="270"/>
        <v>-1.1462241064982501</v>
      </c>
      <c r="S2129">
        <f t="shared" si="271"/>
        <v>94.141929855346604</v>
      </c>
    </row>
    <row r="2130" spans="1:19">
      <c r="A2130" s="1" t="d">
        <v>2011-04-24</v>
      </c>
      <c r="B2130">
        <v>94.779459228515606</v>
      </c>
      <c r="C2130">
        <v>94.136402893066403</v>
      </c>
      <c r="D2130">
        <v>94.150621109008796</v>
      </c>
      <c r="E2130">
        <v>94.152200241088806</v>
      </c>
      <c r="F2130">
        <v>2128</v>
      </c>
      <c r="K2130">
        <f t="shared" si="272"/>
        <v>94.152200241088806</v>
      </c>
      <c r="L2130">
        <f t="shared" si="273"/>
        <v>95.59</v>
      </c>
      <c r="M2130">
        <f t="shared" si="266"/>
        <v>-1.5041319791936347E-2</v>
      </c>
      <c r="O2130">
        <f t="shared" si="267"/>
        <v>108.20490454776217</v>
      </c>
      <c r="P2130">
        <f t="shared" si="268"/>
        <v>-14.052704306673363</v>
      </c>
      <c r="Q2130">
        <f t="shared" si="269"/>
        <v>12.268957364174083</v>
      </c>
      <c r="R2130">
        <f t="shared" si="270"/>
        <v>-1.1453870031130682</v>
      </c>
      <c r="S2130">
        <f t="shared" si="271"/>
        <v>94.152200241088806</v>
      </c>
    </row>
    <row r="2131" spans="1:19">
      <c r="A2131" s="1" t="d">
        <v>2011-04-25</v>
      </c>
      <c r="B2131">
        <v>94.6451606750488</v>
      </c>
      <c r="C2131">
        <v>93.625270385742198</v>
      </c>
      <c r="D2131">
        <v>94.254108505248993</v>
      </c>
      <c r="E2131">
        <v>94.258851928710897</v>
      </c>
      <c r="F2131">
        <v>2129</v>
      </c>
      <c r="K2131">
        <f t="shared" si="272"/>
        <v>94.258851928710897</v>
      </c>
      <c r="L2131">
        <f t="shared" si="273"/>
        <v>94.670438842773393</v>
      </c>
      <c r="M2131">
        <f t="shared" si="266"/>
        <v>-4.3475758546556165E-3</v>
      </c>
      <c r="O2131">
        <f t="shared" si="267"/>
        <v>108.20490454776217</v>
      </c>
      <c r="P2131">
        <f t="shared" si="268"/>
        <v>-13.946052619051272</v>
      </c>
      <c r="Q2131">
        <f t="shared" si="269"/>
        <v>12.268957364174083</v>
      </c>
      <c r="R2131">
        <f t="shared" si="270"/>
        <v>-1.1366941953661347</v>
      </c>
      <c r="S2131">
        <f t="shared" si="271"/>
        <v>94.258851928710897</v>
      </c>
    </row>
    <row r="2132" spans="1:19">
      <c r="A2132" s="1" t="d">
        <v>2011-04-26</v>
      </c>
      <c r="B2132">
        <v>95.707711639404295</v>
      </c>
      <c r="C2132">
        <v>94.4168495178222</v>
      </c>
      <c r="D2132">
        <v>94.5076978302002</v>
      </c>
      <c r="E2132">
        <v>94.5708992767334</v>
      </c>
      <c r="F2132">
        <v>2130</v>
      </c>
      <c r="K2132">
        <f t="shared" si="272"/>
        <v>94.5708992767334</v>
      </c>
      <c r="L2132">
        <f t="shared" si="273"/>
        <v>92.497149276733396</v>
      </c>
      <c r="M2132">
        <f t="shared" si="266"/>
        <v>2.2419609860578005E-2</v>
      </c>
      <c r="O2132">
        <f t="shared" si="267"/>
        <v>108.20490454776217</v>
      </c>
      <c r="P2132">
        <f t="shared" si="268"/>
        <v>-13.634005271028769</v>
      </c>
      <c r="Q2132">
        <f t="shared" si="269"/>
        <v>12.268957364174083</v>
      </c>
      <c r="R2132">
        <f t="shared" si="270"/>
        <v>-1.1112603024312961</v>
      </c>
      <c r="S2132">
        <f t="shared" si="271"/>
        <v>94.5708992767334</v>
      </c>
    </row>
    <row r="2133" spans="1:19">
      <c r="A2133" s="1" t="d">
        <v>2011-04-27</v>
      </c>
      <c r="B2133">
        <v>96.233062362670793</v>
      </c>
      <c r="C2133">
        <v>95.108099517822197</v>
      </c>
      <c r="D2133">
        <v>95.961300964355402</v>
      </c>
      <c r="E2133">
        <v>95.958932266235294</v>
      </c>
      <c r="F2133">
        <v>2131</v>
      </c>
      <c r="K2133">
        <f t="shared" si="272"/>
        <v>95.958932266235294</v>
      </c>
      <c r="L2133">
        <f t="shared" si="273"/>
        <v>93.524941253662007</v>
      </c>
      <c r="M2133">
        <f t="shared" si="266"/>
        <v>2.6025047222127951E-2</v>
      </c>
      <c r="O2133">
        <f t="shared" si="267"/>
        <v>108.20490454776217</v>
      </c>
      <c r="P2133">
        <f t="shared" si="268"/>
        <v>-12.245972281526875</v>
      </c>
      <c r="Q2133">
        <f t="shared" si="269"/>
        <v>12.268957364174083</v>
      </c>
      <c r="R2133">
        <f t="shared" si="270"/>
        <v>-0.9981265659367009</v>
      </c>
      <c r="S2133">
        <f t="shared" si="271"/>
        <v>95.958932266235294</v>
      </c>
    </row>
    <row r="2134" spans="1:19">
      <c r="A2134" s="1" t="d">
        <v>2011-04-28</v>
      </c>
      <c r="B2134">
        <v>95.687960433959901</v>
      </c>
      <c r="C2134">
        <v>95.060701446533201</v>
      </c>
      <c r="D2134">
        <v>95.59</v>
      </c>
      <c r="E2134">
        <v>95.59</v>
      </c>
      <c r="F2134">
        <v>2132</v>
      </c>
      <c r="K2134">
        <f t="shared" si="272"/>
        <v>95.59</v>
      </c>
      <c r="L2134">
        <f t="shared" si="273"/>
        <v>94.515599517822196</v>
      </c>
      <c r="M2134">
        <f t="shared" si="266"/>
        <v>1.1367440799814332E-2</v>
      </c>
      <c r="O2134">
        <f t="shared" si="267"/>
        <v>108.20490454776217</v>
      </c>
      <c r="P2134">
        <f t="shared" si="268"/>
        <v>-12.614904547762166</v>
      </c>
      <c r="Q2134">
        <f t="shared" si="269"/>
        <v>12.268957364174083</v>
      </c>
      <c r="R2134">
        <f t="shared" si="270"/>
        <v>-1.0281969505084649</v>
      </c>
      <c r="S2134">
        <f t="shared" si="271"/>
        <v>95.59</v>
      </c>
    </row>
    <row r="2135" spans="1:19">
      <c r="A2135" s="1" t="d">
        <v>2011-05-01</v>
      </c>
      <c r="B2135">
        <v>95.604218215942296</v>
      </c>
      <c r="C2135">
        <v>94.860037155151304</v>
      </c>
      <c r="D2135">
        <v>94.965899276733396</v>
      </c>
      <c r="E2135">
        <v>94.969057540893502</v>
      </c>
      <c r="F2135">
        <v>2133</v>
      </c>
      <c r="K2135">
        <f t="shared" si="272"/>
        <v>94.969057540893502</v>
      </c>
      <c r="L2135">
        <f t="shared" si="273"/>
        <v>94.141929855346604</v>
      </c>
      <c r="M2135">
        <f t="shared" si="266"/>
        <v>8.7859648385986144E-3</v>
      </c>
      <c r="O2135">
        <f t="shared" si="267"/>
        <v>108.20490454776217</v>
      </c>
      <c r="P2135">
        <f t="shared" si="268"/>
        <v>-13.235847006868667</v>
      </c>
      <c r="Q2135">
        <f t="shared" si="269"/>
        <v>12.268957364174083</v>
      </c>
      <c r="R2135">
        <f t="shared" si="270"/>
        <v>-1.0788078085198947</v>
      </c>
      <c r="S2135">
        <f t="shared" si="271"/>
        <v>94.969057540893502</v>
      </c>
    </row>
    <row r="2136" spans="1:19">
      <c r="A2136" s="1" t="d">
        <v>2011-05-02</v>
      </c>
      <c r="B2136">
        <v>95.247931060791004</v>
      </c>
      <c r="C2136">
        <v>94.186169662475507</v>
      </c>
      <c r="D2136">
        <v>95.074919662475494</v>
      </c>
      <c r="E2136">
        <v>95.063070144653295</v>
      </c>
      <c r="F2136">
        <v>2134</v>
      </c>
      <c r="K2136">
        <f t="shared" si="272"/>
        <v>95.063070144653295</v>
      </c>
      <c r="L2136">
        <f t="shared" si="273"/>
        <v>94.152200241088806</v>
      </c>
      <c r="M2136">
        <f t="shared" si="266"/>
        <v>9.6744409714493163E-3</v>
      </c>
      <c r="O2136">
        <f t="shared" si="267"/>
        <v>108.20490454776217</v>
      </c>
      <c r="P2136">
        <f t="shared" si="268"/>
        <v>-13.141834403108874</v>
      </c>
      <c r="Q2136">
        <f t="shared" si="269"/>
        <v>12.268957364174083</v>
      </c>
      <c r="R2136">
        <f t="shared" si="270"/>
        <v>-1.0711451684952162</v>
      </c>
      <c r="S2136">
        <f t="shared" si="271"/>
        <v>95.063070144653295</v>
      </c>
    </row>
    <row r="2137" spans="1:19">
      <c r="A2137" s="1" t="d">
        <v>2011-05-03</v>
      </c>
      <c r="B2137">
        <v>95.429627685546805</v>
      </c>
      <c r="C2137">
        <v>94.389202651977499</v>
      </c>
      <c r="D2137">
        <v>94.878998794555599</v>
      </c>
      <c r="E2137">
        <v>94.878998794555599</v>
      </c>
      <c r="F2137">
        <v>2135</v>
      </c>
      <c r="K2137">
        <f t="shared" si="272"/>
        <v>94.878998794555599</v>
      </c>
      <c r="L2137">
        <f t="shared" si="273"/>
        <v>94.258851928710897</v>
      </c>
      <c r="M2137">
        <f t="shared" si="266"/>
        <v>6.5791896798585991E-3</v>
      </c>
      <c r="O2137">
        <f t="shared" si="267"/>
        <v>108.20490454776217</v>
      </c>
      <c r="P2137">
        <f t="shared" si="268"/>
        <v>-13.32590575320657</v>
      </c>
      <c r="Q2137">
        <f t="shared" si="269"/>
        <v>12.268957364174083</v>
      </c>
      <c r="R2137">
        <f t="shared" si="270"/>
        <v>-1.0861481833915916</v>
      </c>
      <c r="S2137">
        <f t="shared" si="271"/>
        <v>94.878998794555599</v>
      </c>
    </row>
    <row r="2138" spans="1:19">
      <c r="A2138" s="1" t="d">
        <v>2011-05-04</v>
      </c>
      <c r="B2138">
        <v>94.609612121582003</v>
      </c>
      <c r="C2138">
        <v>92.082398071289006</v>
      </c>
      <c r="D2138">
        <v>94.476097106933594</v>
      </c>
      <c r="E2138">
        <v>94.490321350097602</v>
      </c>
      <c r="F2138">
        <v>2136</v>
      </c>
      <c r="K2138">
        <f t="shared" si="272"/>
        <v>94.490321350097602</v>
      </c>
      <c r="L2138">
        <f t="shared" si="273"/>
        <v>94.5708992767334</v>
      </c>
      <c r="M2138">
        <f t="shared" si="266"/>
        <v>-8.5203722553184313E-4</v>
      </c>
      <c r="O2138">
        <f t="shared" si="267"/>
        <v>108.20490454776217</v>
      </c>
      <c r="P2138">
        <f t="shared" si="268"/>
        <v>-13.714583197664567</v>
      </c>
      <c r="Q2138">
        <f t="shared" si="269"/>
        <v>12.268957364174083</v>
      </c>
      <c r="R2138">
        <f t="shared" si="270"/>
        <v>-1.1178279286968409</v>
      </c>
      <c r="S2138">
        <f t="shared" si="271"/>
        <v>94.490321350097602</v>
      </c>
    </row>
    <row r="2139" spans="1:19">
      <c r="A2139" s="1" t="d">
        <v>2011-05-05</v>
      </c>
      <c r="B2139">
        <v>92.880299758911093</v>
      </c>
      <c r="C2139">
        <v>91.932302169799797</v>
      </c>
      <c r="D2139">
        <v>92.354949035644495</v>
      </c>
      <c r="E2139">
        <v>92.382601928710898</v>
      </c>
      <c r="F2139">
        <v>2137</v>
      </c>
      <c r="K2139">
        <f t="shared" si="272"/>
        <v>92.382601928710898</v>
      </c>
      <c r="L2139">
        <f t="shared" si="273"/>
        <v>95.958932266235294</v>
      </c>
      <c r="M2139">
        <f t="shared" si="266"/>
        <v>-3.7269384444607701E-2</v>
      </c>
      <c r="O2139">
        <f t="shared" si="267"/>
        <v>108.20490454776217</v>
      </c>
      <c r="P2139">
        <f t="shared" si="268"/>
        <v>-15.822302619051271</v>
      </c>
      <c r="Q2139">
        <f t="shared" si="269"/>
        <v>12.268957364174083</v>
      </c>
      <c r="R2139">
        <f t="shared" si="270"/>
        <v>-1.2896208006438361</v>
      </c>
      <c r="S2139">
        <f t="shared" si="271"/>
        <v>92.382601928710898</v>
      </c>
    </row>
    <row r="2140" spans="1:19">
      <c r="A2140" s="1" t="d">
        <v>2011-05-08</v>
      </c>
      <c r="B2140">
        <v>91.991549758911106</v>
      </c>
      <c r="C2140">
        <v>90.873699035644506</v>
      </c>
      <c r="D2140">
        <v>91.489898071289005</v>
      </c>
      <c r="E2140">
        <v>91.4977997589111</v>
      </c>
      <c r="F2140">
        <v>2138</v>
      </c>
      <c r="K2140">
        <f t="shared" si="272"/>
        <v>91.4977997589111</v>
      </c>
      <c r="L2140">
        <f t="shared" si="273"/>
        <v>95.59</v>
      </c>
      <c r="M2140">
        <f t="shared" si="266"/>
        <v>-4.2809919877486169E-2</v>
      </c>
      <c r="O2140">
        <f t="shared" si="267"/>
        <v>108.20490454776217</v>
      </c>
      <c r="P2140">
        <f t="shared" si="268"/>
        <v>-16.707104788851069</v>
      </c>
      <c r="Q2140">
        <f t="shared" si="269"/>
        <v>12.268957364174083</v>
      </c>
      <c r="R2140">
        <f t="shared" si="270"/>
        <v>-1.3617379450381479</v>
      </c>
      <c r="S2140">
        <f t="shared" si="271"/>
        <v>91.4977997589111</v>
      </c>
    </row>
    <row r="2141" spans="1:19">
      <c r="A2141" s="1" t="d">
        <v>2011-05-09</v>
      </c>
      <c r="B2141">
        <v>91.774298553466707</v>
      </c>
      <c r="C2141">
        <v>90.690417251586894</v>
      </c>
      <c r="D2141">
        <v>91.134400482177696</v>
      </c>
      <c r="E2141">
        <v>91.120971832275401</v>
      </c>
      <c r="F2141">
        <v>2139</v>
      </c>
      <c r="K2141">
        <f t="shared" si="272"/>
        <v>91.120971832275401</v>
      </c>
      <c r="L2141">
        <f t="shared" si="273"/>
        <v>94.969057540893502</v>
      </c>
      <c r="M2141">
        <f t="shared" si="266"/>
        <v>-4.0519362919455348E-2</v>
      </c>
      <c r="O2141">
        <f t="shared" si="267"/>
        <v>108.20490454776217</v>
      </c>
      <c r="P2141">
        <f t="shared" si="268"/>
        <v>-17.083932715486768</v>
      </c>
      <c r="Q2141">
        <f t="shared" si="269"/>
        <v>12.268957364174083</v>
      </c>
      <c r="R2141">
        <f t="shared" si="270"/>
        <v>-1.3924518774001637</v>
      </c>
      <c r="S2141">
        <f t="shared" si="271"/>
        <v>91.120971832275401</v>
      </c>
    </row>
    <row r="2142" spans="1:19">
      <c r="A2142" s="1" t="d">
        <v>2011-05-10</v>
      </c>
      <c r="B2142">
        <v>92.275160675048795</v>
      </c>
      <c r="C2142">
        <v>90.976402893066407</v>
      </c>
      <c r="D2142">
        <v>92.222229614257799</v>
      </c>
      <c r="E2142">
        <v>92.1929975891113</v>
      </c>
      <c r="F2142">
        <v>2140</v>
      </c>
      <c r="K2142">
        <f t="shared" si="272"/>
        <v>92.1929975891113</v>
      </c>
      <c r="L2142">
        <f t="shared" si="273"/>
        <v>95.063070144653295</v>
      </c>
      <c r="M2142">
        <f t="shared" si="266"/>
        <v>-3.0191246202912803E-2</v>
      </c>
      <c r="O2142">
        <f t="shared" si="267"/>
        <v>108.20490454776217</v>
      </c>
      <c r="P2142">
        <f t="shared" si="268"/>
        <v>-16.011906958650869</v>
      </c>
      <c r="Q2142">
        <f t="shared" si="269"/>
        <v>12.268957364174083</v>
      </c>
      <c r="R2142">
        <f t="shared" si="270"/>
        <v>-1.3050747902512376</v>
      </c>
      <c r="S2142">
        <f t="shared" si="271"/>
        <v>92.1929975891113</v>
      </c>
    </row>
    <row r="2143" spans="1:19">
      <c r="A2143" s="1" t="d">
        <v>2011-05-11</v>
      </c>
      <c r="B2143">
        <v>91.316097106933597</v>
      </c>
      <c r="C2143">
        <v>90.220372314453101</v>
      </c>
      <c r="D2143">
        <v>90.960599517822203</v>
      </c>
      <c r="E2143">
        <v>90.953487396240206</v>
      </c>
      <c r="F2143">
        <v>2141</v>
      </c>
      <c r="K2143">
        <f t="shared" si="272"/>
        <v>90.953487396240206</v>
      </c>
      <c r="L2143">
        <f t="shared" si="273"/>
        <v>94.878998794555599</v>
      </c>
      <c r="M2143">
        <f t="shared" si="266"/>
        <v>-4.1373870384271427E-2</v>
      </c>
      <c r="O2143">
        <f t="shared" si="267"/>
        <v>108.20490454776217</v>
      </c>
      <c r="P2143">
        <f t="shared" si="268"/>
        <v>-17.251417151521963</v>
      </c>
      <c r="Q2143">
        <f t="shared" si="269"/>
        <v>12.268957364174083</v>
      </c>
      <c r="R2143">
        <f t="shared" si="270"/>
        <v>-1.406102950679158</v>
      </c>
      <c r="S2143">
        <f t="shared" si="271"/>
        <v>90.953487396240206</v>
      </c>
    </row>
    <row r="2144" spans="1:19">
      <c r="A2144" s="1" t="d">
        <v>2011-05-12</v>
      </c>
      <c r="B2144">
        <v>91.2299922180176</v>
      </c>
      <c r="C2144">
        <v>90.178501205444306</v>
      </c>
      <c r="D2144">
        <v>91.142302169799805</v>
      </c>
      <c r="E2144">
        <v>91.148618698120103</v>
      </c>
      <c r="F2144">
        <v>2142</v>
      </c>
      <c r="K2144">
        <f t="shared" si="272"/>
        <v>91.148618698120103</v>
      </c>
      <c r="L2144">
        <f t="shared" si="273"/>
        <v>94.490321350097602</v>
      </c>
      <c r="M2144">
        <f t="shared" si="266"/>
        <v>-3.5365554950290701E-2</v>
      </c>
      <c r="O2144">
        <f t="shared" si="267"/>
        <v>108.20490454776217</v>
      </c>
      <c r="P2144">
        <f t="shared" si="268"/>
        <v>-17.056285849642066</v>
      </c>
      <c r="Q2144">
        <f t="shared" si="269"/>
        <v>12.268957364174083</v>
      </c>
      <c r="R2144">
        <f t="shared" si="270"/>
        <v>-1.3901984776185792</v>
      </c>
      <c r="S2144">
        <f t="shared" si="271"/>
        <v>91.148618698120103</v>
      </c>
    </row>
    <row r="2145" spans="1:19">
      <c r="A2145" s="1" t="d">
        <v>2011-05-15</v>
      </c>
      <c r="B2145">
        <v>91.015109710693295</v>
      </c>
      <c r="C2145">
        <v>89.597850723266603</v>
      </c>
      <c r="D2145">
        <v>89.873559951782198</v>
      </c>
      <c r="E2145">
        <v>89.868032989501899</v>
      </c>
      <c r="F2145">
        <v>2143</v>
      </c>
      <c r="K2145">
        <f t="shared" si="272"/>
        <v>89.868032989501899</v>
      </c>
      <c r="L2145">
        <f t="shared" si="273"/>
        <v>92.382601928710898</v>
      </c>
      <c r="M2145">
        <f t="shared" si="266"/>
        <v>-2.7219074660285281E-2</v>
      </c>
      <c r="O2145">
        <f t="shared" si="267"/>
        <v>108.20490454776217</v>
      </c>
      <c r="P2145">
        <f t="shared" si="268"/>
        <v>-18.33687155826027</v>
      </c>
      <c r="Q2145">
        <f t="shared" si="269"/>
        <v>12.268957364174083</v>
      </c>
      <c r="R2145">
        <f t="shared" si="270"/>
        <v>-1.4945745603293703</v>
      </c>
      <c r="S2145">
        <f t="shared" si="271"/>
        <v>89.868032989501899</v>
      </c>
    </row>
    <row r="2146" spans="1:19">
      <c r="A2146" s="1" t="d">
        <v>2011-05-16</v>
      </c>
      <c r="B2146">
        <v>91.801951446533195</v>
      </c>
      <c r="C2146">
        <v>90.281199035644505</v>
      </c>
      <c r="D2146">
        <v>90.332550964355406</v>
      </c>
      <c r="E2146">
        <v>90.336498794555595</v>
      </c>
      <c r="F2146">
        <v>2144</v>
      </c>
      <c r="K2146">
        <f t="shared" si="272"/>
        <v>90.336498794555595</v>
      </c>
      <c r="L2146">
        <f t="shared" si="273"/>
        <v>91.4977997589111</v>
      </c>
      <c r="M2146">
        <f t="shared" si="266"/>
        <v>-1.2692119017237991E-2</v>
      </c>
      <c r="O2146">
        <f t="shared" si="267"/>
        <v>108.20490454776217</v>
      </c>
      <c r="P2146">
        <f t="shared" si="268"/>
        <v>-17.868405753206574</v>
      </c>
      <c r="Q2146">
        <f t="shared" si="269"/>
        <v>12.268957364174083</v>
      </c>
      <c r="R2146">
        <f t="shared" si="270"/>
        <v>-1.4563915435376062</v>
      </c>
      <c r="S2146">
        <f t="shared" si="271"/>
        <v>90.336498794555595</v>
      </c>
    </row>
    <row r="2147" spans="1:19">
      <c r="A2147" s="1" t="d">
        <v>2011-05-17</v>
      </c>
      <c r="B2147">
        <v>91.928348312377906</v>
      </c>
      <c r="C2147">
        <v>91.023800964355402</v>
      </c>
      <c r="D2147">
        <v>91.792470626831005</v>
      </c>
      <c r="E2147">
        <v>91.767982025146495</v>
      </c>
      <c r="F2147">
        <v>2145</v>
      </c>
      <c r="K2147">
        <f t="shared" si="272"/>
        <v>91.767982025146495</v>
      </c>
      <c r="L2147">
        <f t="shared" si="273"/>
        <v>91.120971832275401</v>
      </c>
      <c r="M2147">
        <f t="shared" si="266"/>
        <v>7.1005629095135525E-3</v>
      </c>
      <c r="O2147">
        <f t="shared" si="267"/>
        <v>108.20490454776217</v>
      </c>
      <c r="P2147">
        <f t="shared" si="268"/>
        <v>-16.436922522615674</v>
      </c>
      <c r="Q2147">
        <f t="shared" si="269"/>
        <v>12.268957364174083</v>
      </c>
      <c r="R2147">
        <f t="shared" si="270"/>
        <v>-1.3397163291652019</v>
      </c>
      <c r="S2147">
        <f t="shared" si="271"/>
        <v>91.767982025146495</v>
      </c>
    </row>
    <row r="2148" spans="1:19">
      <c r="A2148" s="1" t="d">
        <v>2011-05-18</v>
      </c>
      <c r="B2148">
        <v>92.595899276733405</v>
      </c>
      <c r="C2148">
        <v>91.790101928710897</v>
      </c>
      <c r="D2148">
        <v>91.973377685546794</v>
      </c>
      <c r="E2148">
        <v>91.962317733764607</v>
      </c>
      <c r="F2148">
        <v>2146</v>
      </c>
      <c r="K2148">
        <f t="shared" si="272"/>
        <v>91.962317733764607</v>
      </c>
      <c r="L2148">
        <f t="shared" si="273"/>
        <v>92.1929975891113</v>
      </c>
      <c r="M2148">
        <f t="shared" si="266"/>
        <v>-2.5021407414779206E-3</v>
      </c>
      <c r="O2148">
        <f t="shared" si="267"/>
        <v>108.20490454776217</v>
      </c>
      <c r="P2148">
        <f t="shared" si="268"/>
        <v>-16.242586813997562</v>
      </c>
      <c r="Q2148">
        <f t="shared" si="269"/>
        <v>12.268957364174083</v>
      </c>
      <c r="R2148">
        <f t="shared" si="270"/>
        <v>-1.3238767021415088</v>
      </c>
      <c r="S2148">
        <f t="shared" si="271"/>
        <v>91.962317733764607</v>
      </c>
    </row>
    <row r="2149" spans="1:19">
      <c r="A2149" s="1" t="d">
        <v>2011-05-19</v>
      </c>
      <c r="B2149">
        <v>92.535072555541902</v>
      </c>
      <c r="C2149">
        <v>91.258428649902299</v>
      </c>
      <c r="D2149">
        <v>92.406300964355495</v>
      </c>
      <c r="E2149">
        <v>92.411827926635695</v>
      </c>
      <c r="F2149">
        <v>2147</v>
      </c>
      <c r="K2149">
        <f t="shared" si="272"/>
        <v>92.411827926635695</v>
      </c>
      <c r="L2149">
        <f t="shared" si="273"/>
        <v>90.953487396240206</v>
      </c>
      <c r="M2149">
        <f t="shared" si="266"/>
        <v>1.6033915489597428E-2</v>
      </c>
      <c r="O2149">
        <f t="shared" si="267"/>
        <v>108.20490454776217</v>
      </c>
      <c r="P2149">
        <f t="shared" si="268"/>
        <v>-15.793076621126474</v>
      </c>
      <c r="Q2149">
        <f t="shared" si="269"/>
        <v>12.268957364174083</v>
      </c>
      <c r="R2149">
        <f t="shared" si="270"/>
        <v>-1.2872386913042</v>
      </c>
      <c r="S2149">
        <f t="shared" si="271"/>
        <v>92.411827926635695</v>
      </c>
    </row>
    <row r="2150" spans="1:19">
      <c r="A2150" s="1" t="d">
        <v>2011-05-22</v>
      </c>
      <c r="B2150">
        <v>91.311359710693296</v>
      </c>
      <c r="C2150">
        <v>89.949400482177694</v>
      </c>
      <c r="D2150">
        <v>91.090950241088805</v>
      </c>
      <c r="E2150">
        <v>91.085417251586904</v>
      </c>
      <c r="F2150">
        <v>2148</v>
      </c>
      <c r="K2150">
        <f t="shared" si="272"/>
        <v>91.085417251586904</v>
      </c>
      <c r="L2150">
        <f t="shared" si="273"/>
        <v>91.148618698120103</v>
      </c>
      <c r="M2150">
        <f t="shared" si="266"/>
        <v>-6.9338896667781036E-4</v>
      </c>
      <c r="O2150">
        <f t="shared" si="267"/>
        <v>108.20490454776217</v>
      </c>
      <c r="P2150">
        <f t="shared" si="268"/>
        <v>-17.119487296175265</v>
      </c>
      <c r="Q2150">
        <f t="shared" si="269"/>
        <v>12.268957364174083</v>
      </c>
      <c r="R2150">
        <f t="shared" si="270"/>
        <v>-1.3953498074877129</v>
      </c>
      <c r="S2150">
        <f t="shared" si="271"/>
        <v>91.085417251586904</v>
      </c>
    </row>
    <row r="2151" spans="1:19">
      <c r="A2151" s="1" t="d">
        <v>2011-05-23</v>
      </c>
      <c r="B2151">
        <v>91.734802169799806</v>
      </c>
      <c r="C2151">
        <v>90.630380096435502</v>
      </c>
      <c r="D2151">
        <v>90.889502410888696</v>
      </c>
      <c r="E2151">
        <v>90.8705407714844</v>
      </c>
      <c r="F2151">
        <v>2149</v>
      </c>
      <c r="K2151">
        <f t="shared" si="272"/>
        <v>90.8705407714844</v>
      </c>
      <c r="L2151">
        <f t="shared" si="273"/>
        <v>89.868032989501899</v>
      </c>
      <c r="M2151">
        <f t="shared" si="266"/>
        <v>1.1155332420590636E-2</v>
      </c>
      <c r="O2151">
        <f t="shared" si="267"/>
        <v>108.20490454776217</v>
      </c>
      <c r="P2151">
        <f t="shared" si="268"/>
        <v>-17.334363776277769</v>
      </c>
      <c r="Q2151">
        <f t="shared" si="269"/>
        <v>12.268957364174083</v>
      </c>
      <c r="R2151">
        <f t="shared" si="270"/>
        <v>-1.412863641281769</v>
      </c>
      <c r="S2151">
        <f t="shared" si="271"/>
        <v>90.8705407714844</v>
      </c>
    </row>
    <row r="2152" spans="1:19">
      <c r="A2152" s="1" t="d">
        <v>2011-05-24</v>
      </c>
      <c r="B2152">
        <v>91.458297348022398</v>
      </c>
      <c r="C2152">
        <v>90.636702651977501</v>
      </c>
      <c r="D2152">
        <v>91.395101928710901</v>
      </c>
      <c r="E2152">
        <v>91.381667251586904</v>
      </c>
      <c r="F2152">
        <v>2150</v>
      </c>
      <c r="K2152">
        <f t="shared" si="272"/>
        <v>91.381667251586904</v>
      </c>
      <c r="L2152">
        <f t="shared" si="273"/>
        <v>90.336498794555595</v>
      </c>
      <c r="M2152">
        <f t="shared" si="266"/>
        <v>1.1569725094263905E-2</v>
      </c>
      <c r="O2152">
        <f t="shared" si="267"/>
        <v>108.20490454776217</v>
      </c>
      <c r="P2152">
        <f t="shared" si="268"/>
        <v>-16.823237296175265</v>
      </c>
      <c r="Q2152">
        <f t="shared" si="269"/>
        <v>12.268957364174083</v>
      </c>
      <c r="R2152">
        <f t="shared" si="270"/>
        <v>-1.3712035013912338</v>
      </c>
      <c r="S2152">
        <f t="shared" si="271"/>
        <v>91.381667251586904</v>
      </c>
    </row>
    <row r="2153" spans="1:19">
      <c r="A2153" s="1" t="d">
        <v>2011-05-25</v>
      </c>
      <c r="B2153">
        <v>91.915709228515595</v>
      </c>
      <c r="C2153">
        <v>90.423399276733306</v>
      </c>
      <c r="D2153">
        <v>91.242631301879797</v>
      </c>
      <c r="E2153">
        <v>91.255270385742193</v>
      </c>
      <c r="F2153">
        <v>2151</v>
      </c>
      <c r="K2153">
        <f t="shared" si="272"/>
        <v>91.255270385742193</v>
      </c>
      <c r="L2153">
        <f t="shared" si="273"/>
        <v>91.767982025146495</v>
      </c>
      <c r="M2153">
        <f t="shared" si="266"/>
        <v>-5.5870427581572457E-3</v>
      </c>
      <c r="O2153">
        <f t="shared" si="267"/>
        <v>108.20490454776217</v>
      </c>
      <c r="P2153">
        <f t="shared" si="268"/>
        <v>-16.949634162019976</v>
      </c>
      <c r="Q2153">
        <f t="shared" si="269"/>
        <v>12.268957364174083</v>
      </c>
      <c r="R2153">
        <f t="shared" si="270"/>
        <v>-1.3815056698716455</v>
      </c>
      <c r="S2153">
        <f t="shared" si="271"/>
        <v>91.255270385742193</v>
      </c>
    </row>
    <row r="2154" spans="1:19">
      <c r="A2154" s="1" t="d">
        <v>2011-05-26</v>
      </c>
      <c r="B2154">
        <v>91.619459228515595</v>
      </c>
      <c r="C2154">
        <v>90.601148071289003</v>
      </c>
      <c r="D2154">
        <v>90.707799758911094</v>
      </c>
      <c r="E2154">
        <v>90.7220179748535</v>
      </c>
      <c r="F2154">
        <v>2152</v>
      </c>
      <c r="K2154">
        <f t="shared" si="272"/>
        <v>90.7220179748535</v>
      </c>
      <c r="L2154">
        <f t="shared" si="273"/>
        <v>91.962317733764607</v>
      </c>
      <c r="M2154">
        <f t="shared" si="266"/>
        <v>-1.3487043274636012E-2</v>
      </c>
      <c r="O2154">
        <f t="shared" si="267"/>
        <v>108.20490454776217</v>
      </c>
      <c r="P2154">
        <f t="shared" si="268"/>
        <v>-17.482886572908669</v>
      </c>
      <c r="Q2154">
        <f t="shared" si="269"/>
        <v>12.268957364174083</v>
      </c>
      <c r="R2154">
        <f t="shared" si="270"/>
        <v>-1.4249692173484518</v>
      </c>
      <c r="S2154">
        <f t="shared" si="271"/>
        <v>90.7220179748535</v>
      </c>
    </row>
    <row r="2155" spans="1:19">
      <c r="A2155" s="1" t="d">
        <v>2011-05-29</v>
      </c>
      <c r="B2155">
        <v>91.378508987426699</v>
      </c>
      <c r="C2155">
        <v>91.000101928710905</v>
      </c>
      <c r="D2155">
        <v>91.292398071289</v>
      </c>
      <c r="E2155">
        <v>91.292398071289</v>
      </c>
      <c r="F2155">
        <v>2153</v>
      </c>
      <c r="K2155">
        <f t="shared" si="272"/>
        <v>91.292398071289</v>
      </c>
      <c r="L2155">
        <f t="shared" si="273"/>
        <v>92.411827926635695</v>
      </c>
      <c r="M2155">
        <f t="shared" si="266"/>
        <v>-1.2113491102409446E-2</v>
      </c>
      <c r="O2155">
        <f t="shared" si="267"/>
        <v>108.20490454776217</v>
      </c>
      <c r="P2155">
        <f t="shared" si="268"/>
        <v>-16.912506476473169</v>
      </c>
      <c r="Q2155">
        <f t="shared" si="269"/>
        <v>12.268957364174083</v>
      </c>
      <c r="R2155">
        <f t="shared" si="270"/>
        <v>-1.3784795214839087</v>
      </c>
      <c r="S2155">
        <f t="shared" si="271"/>
        <v>91.292398071289</v>
      </c>
    </row>
    <row r="2156" spans="1:19">
      <c r="A2156" s="1" t="d">
        <v>2011-05-30</v>
      </c>
      <c r="B2156">
        <v>93.038297348022397</v>
      </c>
      <c r="C2156">
        <v>91.498589324951098</v>
      </c>
      <c r="D2156">
        <v>91.498589324951098</v>
      </c>
      <c r="E2156">
        <v>91.474100723266602</v>
      </c>
      <c r="F2156">
        <v>2154</v>
      </c>
      <c r="K2156">
        <f t="shared" si="272"/>
        <v>91.474100723266602</v>
      </c>
      <c r="L2156">
        <f t="shared" si="273"/>
        <v>91.085417251586904</v>
      </c>
      <c r="M2156">
        <f t="shared" si="266"/>
        <v>4.2672414905462475E-3</v>
      </c>
      <c r="O2156">
        <f t="shared" si="267"/>
        <v>108.20490454776217</v>
      </c>
      <c r="P2156">
        <f t="shared" si="268"/>
        <v>-16.730803824495567</v>
      </c>
      <c r="Q2156">
        <f t="shared" si="269"/>
        <v>12.268957364174083</v>
      </c>
      <c r="R2156">
        <f t="shared" si="270"/>
        <v>-1.3636695709246067</v>
      </c>
      <c r="S2156">
        <f t="shared" si="271"/>
        <v>91.474100723266602</v>
      </c>
    </row>
    <row r="2157" spans="1:19">
      <c r="A2157" s="1" t="d">
        <v>2011-05-31</v>
      </c>
      <c r="B2157">
        <v>92.975101928710899</v>
      </c>
      <c r="C2157">
        <v>91.895958023071202</v>
      </c>
      <c r="D2157">
        <v>92.801300964355406</v>
      </c>
      <c r="E2157">
        <v>92.833691253662096</v>
      </c>
      <c r="F2157">
        <v>2155</v>
      </c>
      <c r="K2157">
        <f t="shared" si="272"/>
        <v>92.833691253662096</v>
      </c>
      <c r="L2157">
        <f t="shared" si="273"/>
        <v>90.8705407714844</v>
      </c>
      <c r="M2157">
        <f t="shared" si="266"/>
        <v>2.1603816435014966E-2</v>
      </c>
      <c r="O2157">
        <f t="shared" si="267"/>
        <v>108.20490454776217</v>
      </c>
      <c r="P2157">
        <f t="shared" si="268"/>
        <v>-15.371213294100073</v>
      </c>
      <c r="Q2157">
        <f t="shared" si="269"/>
        <v>12.268957364174083</v>
      </c>
      <c r="R2157">
        <f t="shared" si="270"/>
        <v>-1.2528540802484749</v>
      </c>
      <c r="S2157">
        <f t="shared" si="271"/>
        <v>92.833691253662096</v>
      </c>
    </row>
    <row r="2158" spans="1:19">
      <c r="A2158" s="1" t="d">
        <v>2011-06-01</v>
      </c>
      <c r="B2158">
        <v>92.524012603759701</v>
      </c>
      <c r="C2158">
        <v>91.638420867919905</v>
      </c>
      <c r="D2158">
        <v>91.655797348022404</v>
      </c>
      <c r="E2158">
        <v>91.664488601684496</v>
      </c>
      <c r="F2158">
        <v>2156</v>
      </c>
      <c r="K2158">
        <f t="shared" si="272"/>
        <v>91.664488601684496</v>
      </c>
      <c r="L2158">
        <f t="shared" si="273"/>
        <v>91.381667251586904</v>
      </c>
      <c r="M2158">
        <f t="shared" si="266"/>
        <v>3.0949462688061313E-3</v>
      </c>
      <c r="O2158">
        <f t="shared" si="267"/>
        <v>108.20490454776217</v>
      </c>
      <c r="P2158">
        <f t="shared" si="268"/>
        <v>-16.540415946077673</v>
      </c>
      <c r="Q2158">
        <f t="shared" si="269"/>
        <v>12.268957364174083</v>
      </c>
      <c r="R2158">
        <f t="shared" si="270"/>
        <v>-1.3481517177960405</v>
      </c>
      <c r="S2158">
        <f t="shared" si="271"/>
        <v>91.664488601684496</v>
      </c>
    </row>
    <row r="2159" spans="1:19">
      <c r="A2159" s="1" t="d">
        <v>2011-06-02</v>
      </c>
      <c r="B2159">
        <v>92.858969421386703</v>
      </c>
      <c r="C2159">
        <v>91.598128890991205</v>
      </c>
      <c r="D2159">
        <v>92.651199035644495</v>
      </c>
      <c r="E2159">
        <v>92.650409469604497</v>
      </c>
      <c r="F2159">
        <v>2157</v>
      </c>
      <c r="K2159">
        <f t="shared" si="272"/>
        <v>92.650409469604497</v>
      </c>
      <c r="L2159">
        <f t="shared" si="273"/>
        <v>91.255270385742193</v>
      </c>
      <c r="M2159">
        <f t="shared" si="266"/>
        <v>1.5288312422558903E-2</v>
      </c>
      <c r="O2159">
        <f t="shared" si="267"/>
        <v>108.20490454776217</v>
      </c>
      <c r="P2159">
        <f t="shared" si="268"/>
        <v>-15.554495078157672</v>
      </c>
      <c r="Q2159">
        <f t="shared" si="269"/>
        <v>12.268957364174083</v>
      </c>
      <c r="R2159">
        <f t="shared" si="270"/>
        <v>-1.2677927403658202</v>
      </c>
      <c r="S2159">
        <f t="shared" si="271"/>
        <v>92.650409469604497</v>
      </c>
    </row>
    <row r="2160" spans="1:19">
      <c r="A2160" s="1" t="d">
        <v>2011-06-05</v>
      </c>
      <c r="B2160">
        <v>92.967200241088804</v>
      </c>
      <c r="C2160">
        <v>92.264100723266594</v>
      </c>
      <c r="D2160">
        <v>92.872398071288998</v>
      </c>
      <c r="E2160">
        <v>92.859758987426702</v>
      </c>
      <c r="F2160">
        <v>2158</v>
      </c>
      <c r="K2160">
        <f t="shared" si="272"/>
        <v>92.859758987426702</v>
      </c>
      <c r="L2160">
        <f t="shared" si="273"/>
        <v>90.7220179748535</v>
      </c>
      <c r="M2160">
        <f t="shared" si="266"/>
        <v>2.3563640451271128E-2</v>
      </c>
      <c r="O2160">
        <f t="shared" si="267"/>
        <v>108.20490454776217</v>
      </c>
      <c r="P2160">
        <f t="shared" si="268"/>
        <v>-15.345145560335467</v>
      </c>
      <c r="Q2160">
        <f t="shared" si="269"/>
        <v>12.268957364174083</v>
      </c>
      <c r="R2160">
        <f t="shared" si="270"/>
        <v>-1.2507293900249417</v>
      </c>
      <c r="S2160">
        <f t="shared" si="271"/>
        <v>92.859758987426702</v>
      </c>
    </row>
    <row r="2161" spans="1:19">
      <c r="A2161" s="1" t="d">
        <v>2011-06-06</v>
      </c>
      <c r="B2161">
        <v>93.109400482177705</v>
      </c>
      <c r="C2161">
        <v>92.235658264160094</v>
      </c>
      <c r="D2161">
        <v>92.289378890991202</v>
      </c>
      <c r="E2161">
        <v>92.295701446533201</v>
      </c>
      <c r="F2161">
        <v>2159</v>
      </c>
      <c r="K2161">
        <f t="shared" si="272"/>
        <v>92.295701446533201</v>
      </c>
      <c r="L2161">
        <f t="shared" si="273"/>
        <v>91.292398071289</v>
      </c>
      <c r="M2161">
        <f t="shared" si="266"/>
        <v>1.0989999128522498E-2</v>
      </c>
      <c r="O2161">
        <f t="shared" si="267"/>
        <v>108.20490454776217</v>
      </c>
      <c r="P2161">
        <f t="shared" si="268"/>
        <v>-15.909203101228968</v>
      </c>
      <c r="Q2161">
        <f t="shared" si="269"/>
        <v>12.268957364174083</v>
      </c>
      <c r="R2161">
        <f t="shared" si="270"/>
        <v>-1.2967037563994288</v>
      </c>
      <c r="S2161">
        <f t="shared" si="271"/>
        <v>92.295701446533201</v>
      </c>
    </row>
    <row r="2162" spans="1:19">
      <c r="A2162" s="1" t="d">
        <v>2011-06-07</v>
      </c>
      <c r="B2162">
        <v>93.0825371551513</v>
      </c>
      <c r="C2162">
        <v>91.925979614257798</v>
      </c>
      <c r="D2162">
        <v>93.023289566040006</v>
      </c>
      <c r="E2162">
        <v>93.023289566040006</v>
      </c>
      <c r="F2162">
        <v>2160</v>
      </c>
      <c r="K2162">
        <f t="shared" si="272"/>
        <v>93.023289566040006</v>
      </c>
      <c r="L2162">
        <f t="shared" si="273"/>
        <v>91.474100723266602</v>
      </c>
      <c r="M2162">
        <f t="shared" si="266"/>
        <v>1.6935819325079926E-2</v>
      </c>
      <c r="O2162">
        <f t="shared" si="267"/>
        <v>108.20490454776217</v>
      </c>
      <c r="P2162">
        <f t="shared" si="268"/>
        <v>-15.181614981722163</v>
      </c>
      <c r="Q2162">
        <f t="shared" si="269"/>
        <v>12.268957364174083</v>
      </c>
      <c r="R2162">
        <f t="shared" si="270"/>
        <v>-1.2374005818989291</v>
      </c>
      <c r="S2162">
        <f t="shared" si="271"/>
        <v>93.023289566040006</v>
      </c>
    </row>
    <row r="2163" spans="1:19">
      <c r="A2163" s="1" t="d">
        <v>2011-06-08</v>
      </c>
      <c r="B2163">
        <v>92.782339324951195</v>
      </c>
      <c r="C2163">
        <v>91.600497589111299</v>
      </c>
      <c r="D2163">
        <v>92.1535012054443</v>
      </c>
      <c r="E2163">
        <v>92.167719421386707</v>
      </c>
      <c r="F2163">
        <v>2161</v>
      </c>
      <c r="K2163">
        <f t="shared" si="272"/>
        <v>92.167719421386707</v>
      </c>
      <c r="L2163">
        <f t="shared" si="273"/>
        <v>92.833691253662096</v>
      </c>
      <c r="M2163">
        <f t="shared" si="266"/>
        <v>-7.1738161359506947E-3</v>
      </c>
      <c r="O2163">
        <f t="shared" si="267"/>
        <v>108.20490454776217</v>
      </c>
      <c r="P2163">
        <f t="shared" si="268"/>
        <v>-16.037185126375462</v>
      </c>
      <c r="Q2163">
        <f t="shared" si="269"/>
        <v>12.268957364174083</v>
      </c>
      <c r="R2163">
        <f t="shared" si="270"/>
        <v>-1.307135125695748</v>
      </c>
      <c r="S2163">
        <f t="shared" si="271"/>
        <v>92.167719421386707</v>
      </c>
    </row>
    <row r="2164" spans="1:19">
      <c r="A2164" s="1" t="d">
        <v>2011-06-09</v>
      </c>
      <c r="B2164">
        <v>92.303597106933594</v>
      </c>
      <c r="C2164">
        <v>90.897398071289004</v>
      </c>
      <c r="D2164">
        <v>92.039737396240199</v>
      </c>
      <c r="E2164">
        <v>92.039737396240199</v>
      </c>
      <c r="F2164">
        <v>2162</v>
      </c>
      <c r="K2164">
        <f t="shared" si="272"/>
        <v>92.039737396240199</v>
      </c>
      <c r="L2164">
        <f t="shared" si="273"/>
        <v>91.664488601684496</v>
      </c>
      <c r="M2164">
        <f t="shared" si="266"/>
        <v>4.0937204830355789E-3</v>
      </c>
      <c r="O2164">
        <f t="shared" si="267"/>
        <v>108.20490454776217</v>
      </c>
      <c r="P2164">
        <f t="shared" si="268"/>
        <v>-16.16516715152197</v>
      </c>
      <c r="Q2164">
        <f t="shared" si="269"/>
        <v>12.268957364174083</v>
      </c>
      <c r="R2164">
        <f t="shared" si="270"/>
        <v>-1.3175664949920682</v>
      </c>
      <c r="S2164">
        <f t="shared" si="271"/>
        <v>92.039737396240199</v>
      </c>
    </row>
    <row r="2165" spans="1:19">
      <c r="A2165" s="1" t="d">
        <v>2011-06-12</v>
      </c>
      <c r="B2165">
        <v>91.3611325073242</v>
      </c>
      <c r="C2165">
        <v>90.905299758911099</v>
      </c>
      <c r="D2165">
        <v>90.951118698120098</v>
      </c>
      <c r="E2165">
        <v>90.939269180297799</v>
      </c>
      <c r="F2165">
        <v>2163</v>
      </c>
      <c r="K2165">
        <f t="shared" si="272"/>
        <v>90.939269180297799</v>
      </c>
      <c r="L2165">
        <f t="shared" si="273"/>
        <v>92.650409469604497</v>
      </c>
      <c r="M2165">
        <f t="shared" si="266"/>
        <v>-1.8468782805197037E-2</v>
      </c>
      <c r="O2165">
        <f t="shared" si="267"/>
        <v>108.20490454776217</v>
      </c>
      <c r="P2165">
        <f t="shared" si="268"/>
        <v>-17.26563536746437</v>
      </c>
      <c r="Q2165">
        <f t="shared" si="269"/>
        <v>12.268957364174083</v>
      </c>
      <c r="R2165">
        <f t="shared" si="270"/>
        <v>-1.4072618279594657</v>
      </c>
      <c r="S2165">
        <f t="shared" si="271"/>
        <v>90.939269180297799</v>
      </c>
    </row>
    <row r="2166" spans="1:19">
      <c r="A2166" s="1" t="d">
        <v>2011-06-13</v>
      </c>
      <c r="B2166">
        <v>92.146389083862303</v>
      </c>
      <c r="C2166">
        <v>91.052237396240201</v>
      </c>
      <c r="D2166">
        <v>91.320050964355403</v>
      </c>
      <c r="E2166">
        <v>91.308201446533204</v>
      </c>
      <c r="F2166">
        <v>2164</v>
      </c>
      <c r="K2166">
        <f t="shared" si="272"/>
        <v>91.308201446533204</v>
      </c>
      <c r="L2166">
        <f t="shared" si="273"/>
        <v>92.859758987426702</v>
      </c>
      <c r="M2166">
        <f t="shared" si="266"/>
        <v>-1.6708610466063978E-2</v>
      </c>
      <c r="O2166">
        <f t="shared" si="267"/>
        <v>108.20490454776217</v>
      </c>
      <c r="P2166">
        <f t="shared" si="268"/>
        <v>-16.896703101228965</v>
      </c>
      <c r="Q2166">
        <f t="shared" si="269"/>
        <v>12.268957364174083</v>
      </c>
      <c r="R2166">
        <f t="shared" si="270"/>
        <v>-1.3771914433876926</v>
      </c>
      <c r="S2166">
        <f t="shared" si="271"/>
        <v>91.308201446533204</v>
      </c>
    </row>
    <row r="2167" spans="1:19">
      <c r="A2167" s="1" t="d">
        <v>2011-06-14</v>
      </c>
      <c r="B2167">
        <v>91.935460433959904</v>
      </c>
      <c r="C2167">
        <v>90.522149276733401</v>
      </c>
      <c r="D2167">
        <v>91.935460433959904</v>
      </c>
      <c r="E2167">
        <v>91.924400482177703</v>
      </c>
      <c r="F2167">
        <v>2165</v>
      </c>
      <c r="K2167">
        <f t="shared" si="272"/>
        <v>91.924400482177703</v>
      </c>
      <c r="L2167">
        <f t="shared" si="273"/>
        <v>92.295701446533201</v>
      </c>
      <c r="M2167">
        <f t="shared" si="266"/>
        <v>-4.0229496990235036E-3</v>
      </c>
      <c r="O2167">
        <f t="shared" si="267"/>
        <v>108.20490454776217</v>
      </c>
      <c r="P2167">
        <f t="shared" si="268"/>
        <v>-16.280504065584466</v>
      </c>
      <c r="Q2167">
        <f t="shared" si="269"/>
        <v>12.268957364174083</v>
      </c>
      <c r="R2167">
        <f t="shared" si="270"/>
        <v>-1.3269672053082753</v>
      </c>
      <c r="S2167">
        <f t="shared" si="271"/>
        <v>91.924400482177703</v>
      </c>
    </row>
    <row r="2168" spans="1:19">
      <c r="A2168" s="1" t="d">
        <v>2011-06-15</v>
      </c>
      <c r="B2168">
        <v>90.812082748413005</v>
      </c>
      <c r="C2168">
        <v>89.657098312377897</v>
      </c>
      <c r="D2168">
        <v>90.628800964355406</v>
      </c>
      <c r="E2168">
        <v>90.644598312377894</v>
      </c>
      <c r="F2168">
        <v>2166</v>
      </c>
      <c r="K2168">
        <f t="shared" si="272"/>
        <v>90.644598312377894</v>
      </c>
      <c r="L2168">
        <f t="shared" si="273"/>
        <v>93.023289566040006</v>
      </c>
      <c r="M2168">
        <f t="shared" si="266"/>
        <v>-2.5570921698844118E-2</v>
      </c>
      <c r="O2168">
        <f t="shared" si="267"/>
        <v>108.20490454776217</v>
      </c>
      <c r="P2168">
        <f t="shared" si="268"/>
        <v>-17.560306235384274</v>
      </c>
      <c r="Q2168">
        <f t="shared" si="269"/>
        <v>12.268957364174083</v>
      </c>
      <c r="R2168">
        <f t="shared" si="270"/>
        <v>-1.4312794244978935</v>
      </c>
      <c r="S2168">
        <f t="shared" si="271"/>
        <v>90.644598312377894</v>
      </c>
    </row>
    <row r="2169" spans="1:19">
      <c r="A2169" s="1" t="d">
        <v>2011-06-16</v>
      </c>
      <c r="B2169">
        <v>90.668297348022406</v>
      </c>
      <c r="C2169">
        <v>89.846702651977495</v>
      </c>
      <c r="D2169">
        <v>90.399700241088794</v>
      </c>
      <c r="E2169">
        <v>90.387061157226498</v>
      </c>
      <c r="F2169">
        <v>2167</v>
      </c>
      <c r="K2169">
        <f t="shared" si="272"/>
        <v>90.387061157226498</v>
      </c>
      <c r="L2169">
        <f t="shared" si="273"/>
        <v>92.167719421386707</v>
      </c>
      <c r="M2169">
        <f t="shared" si="266"/>
        <v>-1.9319760490320026E-2</v>
      </c>
      <c r="O2169">
        <f t="shared" si="267"/>
        <v>108.20490454776217</v>
      </c>
      <c r="P2169">
        <f t="shared" si="268"/>
        <v>-17.817843390535671</v>
      </c>
      <c r="Q2169">
        <f t="shared" si="269"/>
        <v>12.268957364174083</v>
      </c>
      <c r="R2169">
        <f t="shared" si="270"/>
        <v>-1.4522703813907276</v>
      </c>
      <c r="S2169">
        <f t="shared" si="271"/>
        <v>90.387061157226498</v>
      </c>
    </row>
    <row r="2170" spans="1:19">
      <c r="A2170" s="1" t="d">
        <v>2011-06-19</v>
      </c>
      <c r="B2170">
        <v>90.8191888427734</v>
      </c>
      <c r="C2170">
        <v>89.728201446533205</v>
      </c>
      <c r="D2170">
        <v>90.336498794555595</v>
      </c>
      <c r="E2170">
        <v>90.423399276733306</v>
      </c>
      <c r="F2170">
        <v>2168</v>
      </c>
      <c r="K2170">
        <f t="shared" si="272"/>
        <v>90.423399276733306</v>
      </c>
      <c r="L2170">
        <f t="shared" si="273"/>
        <v>92.039737396240199</v>
      </c>
      <c r="M2170">
        <f t="shared" si="266"/>
        <v>-1.7561307379098667E-2</v>
      </c>
      <c r="O2170">
        <f t="shared" si="267"/>
        <v>108.20490454776217</v>
      </c>
      <c r="P2170">
        <f t="shared" si="268"/>
        <v>-17.781505271028863</v>
      </c>
      <c r="Q2170">
        <f t="shared" si="269"/>
        <v>12.268957364174083</v>
      </c>
      <c r="R2170">
        <f t="shared" si="270"/>
        <v>-1.4493085877820124</v>
      </c>
      <c r="S2170">
        <f t="shared" si="271"/>
        <v>90.423399276733306</v>
      </c>
    </row>
    <row r="2171" spans="1:19">
      <c r="A2171" s="1" t="d">
        <v>2011-06-20</v>
      </c>
      <c r="B2171">
        <v>91.186541976928694</v>
      </c>
      <c r="C2171">
        <v>90.586140289306599</v>
      </c>
      <c r="D2171">
        <v>90.792331542968697</v>
      </c>
      <c r="E2171">
        <v>90.790752410888601</v>
      </c>
      <c r="F2171">
        <v>2169</v>
      </c>
      <c r="K2171">
        <f t="shared" si="272"/>
        <v>90.790752410888601</v>
      </c>
      <c r="L2171">
        <f t="shared" si="273"/>
        <v>90.939269180297799</v>
      </c>
      <c r="M2171">
        <f t="shared" si="266"/>
        <v>-1.6331423239694942E-3</v>
      </c>
      <c r="O2171">
        <f t="shared" si="267"/>
        <v>108.20490454776217</v>
      </c>
      <c r="P2171">
        <f t="shared" si="268"/>
        <v>-17.414152136873568</v>
      </c>
      <c r="Q2171">
        <f t="shared" si="269"/>
        <v>12.268957364174083</v>
      </c>
      <c r="R2171">
        <f t="shared" si="270"/>
        <v>-1.419366912768292</v>
      </c>
      <c r="S2171">
        <f t="shared" si="271"/>
        <v>90.790752410888601</v>
      </c>
    </row>
    <row r="2172" spans="1:19">
      <c r="A2172" s="1" t="d">
        <v>2011-06-21</v>
      </c>
      <c r="B2172">
        <v>91.412478408813399</v>
      </c>
      <c r="C2172">
        <v>90.958230819702095</v>
      </c>
      <c r="D2172">
        <v>91.150197830200199</v>
      </c>
      <c r="E2172">
        <v>91.117807540893494</v>
      </c>
      <c r="F2172">
        <v>2170</v>
      </c>
      <c r="K2172">
        <f t="shared" si="272"/>
        <v>91.117807540893494</v>
      </c>
      <c r="L2172">
        <f t="shared" si="273"/>
        <v>91.308201446533204</v>
      </c>
      <c r="M2172">
        <f t="shared" si="266"/>
        <v>-2.0851785778651655E-3</v>
      </c>
      <c r="O2172">
        <f t="shared" si="267"/>
        <v>108.20490454776217</v>
      </c>
      <c r="P2172">
        <f t="shared" si="268"/>
        <v>-17.087097006868674</v>
      </c>
      <c r="Q2172">
        <f t="shared" si="269"/>
        <v>12.268957364174083</v>
      </c>
      <c r="R2172">
        <f t="shared" si="270"/>
        <v>-1.392709787774125</v>
      </c>
      <c r="S2172">
        <f t="shared" si="271"/>
        <v>91.117807540893494</v>
      </c>
    </row>
    <row r="2173" spans="1:19">
      <c r="A2173" s="1" t="d">
        <v>2011-06-22</v>
      </c>
      <c r="B2173">
        <v>91.113859710693305</v>
      </c>
      <c r="C2173">
        <v>89.944657058715805</v>
      </c>
      <c r="D2173">
        <v>90.908458023071205</v>
      </c>
      <c r="E2173">
        <v>90.906878890991194</v>
      </c>
      <c r="F2173">
        <v>2171</v>
      </c>
      <c r="K2173">
        <f t="shared" si="272"/>
        <v>90.906878890991194</v>
      </c>
      <c r="L2173">
        <f t="shared" si="273"/>
        <v>91.924400482177703</v>
      </c>
      <c r="M2173">
        <f t="shared" si="266"/>
        <v>-1.1069113160915189E-2</v>
      </c>
      <c r="O2173">
        <f t="shared" si="267"/>
        <v>108.20490454776217</v>
      </c>
      <c r="P2173">
        <f t="shared" si="268"/>
        <v>-17.298025656770974</v>
      </c>
      <c r="Q2173">
        <f t="shared" si="269"/>
        <v>12.268957364174083</v>
      </c>
      <c r="R2173">
        <f t="shared" si="270"/>
        <v>-1.4099018476730549</v>
      </c>
      <c r="S2173">
        <f t="shared" si="271"/>
        <v>90.906878890991194</v>
      </c>
    </row>
    <row r="2174" spans="1:19">
      <c r="A2174" s="1" t="d">
        <v>2011-06-23</v>
      </c>
      <c r="B2174">
        <v>90.751249999999999</v>
      </c>
      <c r="C2174">
        <v>89.870401687622007</v>
      </c>
      <c r="D2174">
        <v>90.699898071288999</v>
      </c>
      <c r="E2174">
        <v>90.692002410888605</v>
      </c>
      <c r="F2174">
        <v>2172</v>
      </c>
      <c r="K2174">
        <f t="shared" si="272"/>
        <v>90.692002410888605</v>
      </c>
      <c r="L2174">
        <f t="shared" si="273"/>
        <v>90.644598312377894</v>
      </c>
      <c r="M2174">
        <f t="shared" si="266"/>
        <v>5.2296661238826481E-4</v>
      </c>
      <c r="O2174">
        <f t="shared" si="267"/>
        <v>108.20490454776217</v>
      </c>
      <c r="P2174">
        <f t="shared" si="268"/>
        <v>-17.512902136873564</v>
      </c>
      <c r="Q2174">
        <f t="shared" si="269"/>
        <v>12.268957364174083</v>
      </c>
      <c r="R2174">
        <f t="shared" si="270"/>
        <v>-1.4274156814671179</v>
      </c>
      <c r="S2174">
        <f t="shared" si="271"/>
        <v>90.692002410888605</v>
      </c>
    </row>
    <row r="2175" spans="1:19">
      <c r="A2175" s="1" t="d">
        <v>2011-06-26</v>
      </c>
      <c r="B2175">
        <v>91.314517974853501</v>
      </c>
      <c r="C2175">
        <v>89.941498794555599</v>
      </c>
      <c r="D2175">
        <v>90.102660675048796</v>
      </c>
      <c r="E2175">
        <v>90.079751205444296</v>
      </c>
      <c r="F2175">
        <v>2173</v>
      </c>
      <c r="K2175">
        <f t="shared" si="272"/>
        <v>90.079751205444296</v>
      </c>
      <c r="L2175">
        <f t="shared" si="273"/>
        <v>90.387061157226498</v>
      </c>
      <c r="M2175">
        <f t="shared" si="266"/>
        <v>-3.3999329975741288E-3</v>
      </c>
      <c r="O2175">
        <f t="shared" si="267"/>
        <v>108.20490454776217</v>
      </c>
      <c r="P2175">
        <f t="shared" si="268"/>
        <v>-18.125153342317873</v>
      </c>
      <c r="Q2175">
        <f t="shared" si="269"/>
        <v>12.268957364174083</v>
      </c>
      <c r="R2175">
        <f t="shared" si="270"/>
        <v>-1.4773181456514104</v>
      </c>
      <c r="S2175">
        <f t="shared" si="271"/>
        <v>90.079751205444296</v>
      </c>
    </row>
    <row r="2176" spans="1:19">
      <c r="A2176" s="1" t="d">
        <v>2011-06-27</v>
      </c>
      <c r="B2176">
        <v>91.792470626831005</v>
      </c>
      <c r="C2176">
        <v>90.959020385742207</v>
      </c>
      <c r="D2176">
        <v>91.426702651977493</v>
      </c>
      <c r="E2176">
        <v>91.425117492675696</v>
      </c>
      <c r="F2176">
        <v>2174</v>
      </c>
      <c r="K2176">
        <f t="shared" si="272"/>
        <v>91.425117492675696</v>
      </c>
      <c r="L2176">
        <f t="shared" si="273"/>
        <v>90.423399276733306</v>
      </c>
      <c r="M2176">
        <f t="shared" si="266"/>
        <v>1.1078086247086505E-2</v>
      </c>
      <c r="O2176">
        <f t="shared" si="267"/>
        <v>108.20490454776217</v>
      </c>
      <c r="P2176">
        <f t="shared" si="268"/>
        <v>-16.779787055086473</v>
      </c>
      <c r="Q2176">
        <f t="shared" si="269"/>
        <v>12.268957364174083</v>
      </c>
      <c r="R2176">
        <f t="shared" si="270"/>
        <v>-1.367662023513442</v>
      </c>
      <c r="S2176">
        <f t="shared" si="271"/>
        <v>91.425117492675696</v>
      </c>
    </row>
    <row r="2177" spans="1:19">
      <c r="A2177" s="1" t="d">
        <v>2011-06-28</v>
      </c>
      <c r="B2177">
        <v>92.530329132079999</v>
      </c>
      <c r="C2177">
        <v>91.553099517822204</v>
      </c>
      <c r="D2177">
        <v>91.963902893066404</v>
      </c>
      <c r="E2177">
        <v>91.952842941284203</v>
      </c>
      <c r="F2177">
        <v>2175</v>
      </c>
      <c r="K2177">
        <f t="shared" si="272"/>
        <v>91.952842941284203</v>
      </c>
      <c r="L2177">
        <f t="shared" si="273"/>
        <v>90.790752410888601</v>
      </c>
      <c r="M2177">
        <f t="shared" si="266"/>
        <v>1.2799657448991919E-2</v>
      </c>
      <c r="O2177">
        <f t="shared" si="267"/>
        <v>108.20490454776217</v>
      </c>
      <c r="P2177">
        <f t="shared" si="268"/>
        <v>-16.252061606477966</v>
      </c>
      <c r="Q2177">
        <f t="shared" si="269"/>
        <v>12.268957364174083</v>
      </c>
      <c r="R2177">
        <f t="shared" si="270"/>
        <v>-1.3246489594898039</v>
      </c>
      <c r="S2177">
        <f t="shared" si="271"/>
        <v>91.952842941284203</v>
      </c>
    </row>
    <row r="2178" spans="1:19">
      <c r="A2178" s="1" t="d">
        <v>2011-06-29</v>
      </c>
      <c r="B2178">
        <v>92.576937637329095</v>
      </c>
      <c r="C2178">
        <v>91.745072555541995</v>
      </c>
      <c r="D2178">
        <v>92.325717010497996</v>
      </c>
      <c r="E2178">
        <v>92.327302169799793</v>
      </c>
      <c r="F2178">
        <v>2176</v>
      </c>
      <c r="K2178">
        <f t="shared" si="272"/>
        <v>92.327302169799793</v>
      </c>
      <c r="L2178">
        <f t="shared" si="273"/>
        <v>91.117807540893494</v>
      </c>
      <c r="M2178">
        <f t="shared" si="266"/>
        <v>1.3273965447022862E-2</v>
      </c>
      <c r="O2178">
        <f t="shared" si="267"/>
        <v>108.20490454776217</v>
      </c>
      <c r="P2178">
        <f t="shared" si="268"/>
        <v>-15.877602377962376</v>
      </c>
      <c r="Q2178">
        <f t="shared" si="269"/>
        <v>12.268957364174083</v>
      </c>
      <c r="R2178">
        <f t="shared" si="270"/>
        <v>-1.2941280914648625</v>
      </c>
      <c r="S2178">
        <f t="shared" si="271"/>
        <v>92.327302169799793</v>
      </c>
    </row>
    <row r="2179" spans="1:19">
      <c r="A2179" s="1" t="d">
        <v>2011-06-30</v>
      </c>
      <c r="B2179">
        <v>92.758640289306598</v>
      </c>
      <c r="C2179">
        <v>92.248297348022405</v>
      </c>
      <c r="D2179">
        <v>92.317031784057605</v>
      </c>
      <c r="E2179">
        <v>92.311498794555604</v>
      </c>
      <c r="F2179">
        <v>2177</v>
      </c>
      <c r="K2179">
        <f t="shared" si="272"/>
        <v>92.311498794555604</v>
      </c>
      <c r="L2179">
        <f t="shared" si="273"/>
        <v>90.906878890991194</v>
      </c>
      <c r="M2179">
        <f t="shared" ref="M2179:M2188" si="274">K2179/L2179-1</f>
        <v>1.5451194900759191E-2</v>
      </c>
      <c r="O2179">
        <f t="shared" ref="O2179:O2188" si="275">SUM($E$2:$E$2188)/COUNTA($E$2:$E$2188)</f>
        <v>108.20490454776217</v>
      </c>
      <c r="P2179">
        <f t="shared" ref="P2179:P2188" si="276">E2179-O2179</f>
        <v>-15.893405753206565</v>
      </c>
      <c r="Q2179">
        <f t="shared" ref="Q2179:Q2188" si="277">$E$2189</f>
        <v>12.268957364174083</v>
      </c>
      <c r="R2179">
        <f t="shared" ref="R2179:R2188" si="278">P2179/Q2179</f>
        <v>-1.2954161695610775</v>
      </c>
      <c r="S2179">
        <f t="shared" ref="S2179:S2188" si="279">R2179*Q2179+O2179</f>
        <v>92.311498794555604</v>
      </c>
    </row>
    <row r="2180" spans="1:19">
      <c r="A2180" s="1" t="d">
        <v>2011-07-03</v>
      </c>
      <c r="B2180">
        <v>93.006702651977506</v>
      </c>
      <c r="C2180">
        <v>92.458442459106394</v>
      </c>
      <c r="D2180">
        <v>92.921381301879805</v>
      </c>
      <c r="E2180">
        <v>92.896097106933595</v>
      </c>
      <c r="F2180">
        <v>2178</v>
      </c>
      <c r="K2180">
        <f t="shared" si="272"/>
        <v>92.896097106933595</v>
      </c>
      <c r="L2180">
        <f t="shared" si="273"/>
        <v>90.692002410888605</v>
      </c>
      <c r="M2180">
        <f t="shared" si="274"/>
        <v>2.4303076759284004E-2</v>
      </c>
      <c r="O2180">
        <f t="shared" si="275"/>
        <v>108.20490454776217</v>
      </c>
      <c r="P2180">
        <f t="shared" si="276"/>
        <v>-15.308807440828573</v>
      </c>
      <c r="Q2180">
        <f t="shared" si="277"/>
        <v>12.268957364174083</v>
      </c>
      <c r="R2180">
        <f t="shared" si="278"/>
        <v>-1.2477675964162196</v>
      </c>
      <c r="S2180">
        <f t="shared" si="279"/>
        <v>92.896097106933595</v>
      </c>
    </row>
    <row r="2181" spans="1:19">
      <c r="A2181" s="1" t="d">
        <v>2011-07-04</v>
      </c>
      <c r="B2181">
        <v>92.898471832275405</v>
      </c>
      <c r="C2181">
        <v>92.498728408813406</v>
      </c>
      <c r="D2181">
        <v>92.8092026519775</v>
      </c>
      <c r="E2181">
        <v>92.800511398315393</v>
      </c>
      <c r="F2181">
        <v>2179</v>
      </c>
      <c r="K2181">
        <f t="shared" si="272"/>
        <v>92.800511398315393</v>
      </c>
      <c r="L2181">
        <f t="shared" si="273"/>
        <v>90.079751205444296</v>
      </c>
      <c r="M2181">
        <f t="shared" si="274"/>
        <v>3.0203904389854319E-2</v>
      </c>
      <c r="O2181">
        <f t="shared" si="275"/>
        <v>108.20490454776217</v>
      </c>
      <c r="P2181">
        <f t="shared" si="276"/>
        <v>-15.404393149446776</v>
      </c>
      <c r="Q2181">
        <f t="shared" si="277"/>
        <v>12.268957364174083</v>
      </c>
      <c r="R2181">
        <f t="shared" si="278"/>
        <v>-1.2555584547410938</v>
      </c>
      <c r="S2181">
        <f t="shared" si="279"/>
        <v>92.800511398315393</v>
      </c>
    </row>
    <row r="2182" spans="1:19">
      <c r="A2182" s="1" t="d">
        <v>2011-07-05</v>
      </c>
      <c r="B2182">
        <v>92.463969421386693</v>
      </c>
      <c r="C2182">
        <v>91.276600723266597</v>
      </c>
      <c r="D2182">
        <v>92.397609710693303</v>
      </c>
      <c r="E2182">
        <v>92.382601928710898</v>
      </c>
      <c r="F2182">
        <v>2180</v>
      </c>
      <c r="I2182" s="11">
        <f>E2182/E2182-1</f>
        <v>0</v>
      </c>
      <c r="K2182">
        <f t="shared" si="272"/>
        <v>92.382601928710898</v>
      </c>
      <c r="L2182">
        <f t="shared" si="273"/>
        <v>91.425117492675696</v>
      </c>
      <c r="M2182">
        <f t="shared" si="274"/>
        <v>1.04728816576245E-2</v>
      </c>
      <c r="O2182">
        <f t="shared" si="275"/>
        <v>108.20490454776217</v>
      </c>
      <c r="P2182">
        <f t="shared" si="276"/>
        <v>-15.822302619051271</v>
      </c>
      <c r="Q2182">
        <f t="shared" si="277"/>
        <v>12.268957364174083</v>
      </c>
      <c r="R2182">
        <f t="shared" si="278"/>
        <v>-1.2896208006438361</v>
      </c>
      <c r="S2182">
        <f t="shared" si="279"/>
        <v>92.382601928710898</v>
      </c>
    </row>
    <row r="2183" spans="1:19">
      <c r="A2183" s="1" t="d">
        <v>2011-07-06</v>
      </c>
      <c r="B2183">
        <v>92.256199035644499</v>
      </c>
      <c r="C2183">
        <v>91.273442459106406</v>
      </c>
      <c r="D2183">
        <v>91.647901687621996</v>
      </c>
      <c r="E2183">
        <v>91.632098312377906</v>
      </c>
      <c r="F2183">
        <v>2181</v>
      </c>
      <c r="I2183" s="12">
        <f>E2183/$E$2182-1</f>
        <v>-8.1238631589110044E-3</v>
      </c>
      <c r="K2183">
        <f t="shared" si="272"/>
        <v>91.632098312377906</v>
      </c>
      <c r="L2183">
        <f t="shared" si="273"/>
        <v>91.952842941284203</v>
      </c>
      <c r="M2183">
        <f t="shared" si="274"/>
        <v>-3.4881426027372209E-3</v>
      </c>
      <c r="O2183">
        <f t="shared" si="275"/>
        <v>108.20490454776217</v>
      </c>
      <c r="P2183">
        <f t="shared" si="276"/>
        <v>-16.572806235384263</v>
      </c>
      <c r="Q2183">
        <f t="shared" si="277"/>
        <v>12.268957364174083</v>
      </c>
      <c r="R2183">
        <f t="shared" si="278"/>
        <v>-1.3507917375096286</v>
      </c>
      <c r="S2183">
        <f t="shared" si="279"/>
        <v>91.632098312377906</v>
      </c>
    </row>
    <row r="2184" spans="1:19">
      <c r="A2184" s="1" t="d">
        <v>2011-07-07</v>
      </c>
      <c r="B2184">
        <v>92.264890289306607</v>
      </c>
      <c r="C2184">
        <v>90.571922073364206</v>
      </c>
      <c r="D2184">
        <v>92.174041976928706</v>
      </c>
      <c r="E2184">
        <v>92.193787155151298</v>
      </c>
      <c r="F2184">
        <v>2182</v>
      </c>
      <c r="I2184" s="12">
        <f t="shared" ref="I2184:I2187" si="280">E2184/$E$2182-1</f>
        <v>-2.0438347656120959E-3</v>
      </c>
      <c r="K2184">
        <f t="shared" si="272"/>
        <v>92.193787155151298</v>
      </c>
      <c r="L2184">
        <f t="shared" si="273"/>
        <v>92.327302169799793</v>
      </c>
      <c r="M2184">
        <f t="shared" si="274"/>
        <v>-1.4461054478007718E-3</v>
      </c>
      <c r="O2184">
        <f t="shared" si="275"/>
        <v>108.20490454776217</v>
      </c>
      <c r="P2184">
        <f t="shared" si="276"/>
        <v>-16.011117392610871</v>
      </c>
      <c r="Q2184">
        <f t="shared" si="277"/>
        <v>12.268957364174083</v>
      </c>
      <c r="R2184">
        <f t="shared" si="278"/>
        <v>-1.3050104354722158</v>
      </c>
      <c r="S2184">
        <f t="shared" si="279"/>
        <v>92.193787155151298</v>
      </c>
    </row>
    <row r="2185" spans="1:19">
      <c r="A2185" s="1" t="d">
        <v>2011-07-10</v>
      </c>
      <c r="B2185">
        <v>90.644598312377894</v>
      </c>
      <c r="C2185">
        <v>88.792047348022393</v>
      </c>
      <c r="D2185">
        <v>90.489758987426697</v>
      </c>
      <c r="E2185">
        <v>90.492917251586903</v>
      </c>
      <c r="F2185">
        <v>2183</v>
      </c>
      <c r="I2185" s="12">
        <f t="shared" si="280"/>
        <v>-2.0454984354978611E-2</v>
      </c>
      <c r="K2185">
        <f>E2185</f>
        <v>90.492917251586903</v>
      </c>
      <c r="L2185">
        <f>E2179</f>
        <v>92.311498794555604</v>
      </c>
      <c r="M2185">
        <f t="shared" si="274"/>
        <v>-1.9700487660979871E-2</v>
      </c>
      <c r="O2185">
        <f t="shared" si="275"/>
        <v>108.20490454776217</v>
      </c>
      <c r="P2185">
        <f t="shared" si="276"/>
        <v>-17.711987296175266</v>
      </c>
      <c r="Q2185">
        <f t="shared" si="277"/>
        <v>12.268957364174083</v>
      </c>
      <c r="R2185">
        <f t="shared" si="278"/>
        <v>-1.4436424196806714</v>
      </c>
      <c r="S2185">
        <f t="shared" si="279"/>
        <v>90.492917251586903</v>
      </c>
    </row>
    <row r="2186" spans="1:19">
      <c r="A2186" s="1" t="d">
        <v>2011-07-11</v>
      </c>
      <c r="B2186">
        <v>89.125431060791001</v>
      </c>
      <c r="C2186">
        <v>86.571359710693301</v>
      </c>
      <c r="D2186">
        <v>89.072500000000005</v>
      </c>
      <c r="E2186">
        <v>89.074079132080101</v>
      </c>
      <c r="F2186">
        <v>2184</v>
      </c>
      <c r="I2186" s="12">
        <f t="shared" si="280"/>
        <v>-3.5813267082300815E-2</v>
      </c>
      <c r="K2186">
        <f>E2186</f>
        <v>89.074079132080101</v>
      </c>
      <c r="L2186">
        <f>E2180</f>
        <v>92.896097106933595</v>
      </c>
      <c r="M2186">
        <f t="shared" si="274"/>
        <v>-4.1142933814043103E-2</v>
      </c>
      <c r="O2186">
        <f t="shared" si="275"/>
        <v>108.20490454776217</v>
      </c>
      <c r="P2186">
        <f t="shared" si="276"/>
        <v>-19.130825415682068</v>
      </c>
      <c r="Q2186">
        <f t="shared" si="277"/>
        <v>12.268957364174083</v>
      </c>
      <c r="R2186">
        <f t="shared" si="278"/>
        <v>-1.5592869750729554</v>
      </c>
      <c r="S2186">
        <f t="shared" si="279"/>
        <v>89.074079132080101</v>
      </c>
    </row>
    <row r="2187" spans="1:19">
      <c r="A2187" s="1" t="d">
        <v>2011-07-12</v>
      </c>
      <c r="B2187">
        <v>88.502119903564406</v>
      </c>
      <c r="C2187">
        <v>87.532002410888694</v>
      </c>
      <c r="D2187">
        <v>87.532002410888694</v>
      </c>
      <c r="E2187">
        <v>87.530417251586897</v>
      </c>
      <c r="F2187">
        <v>2185</v>
      </c>
      <c r="I2187" s="12">
        <f t="shared" si="280"/>
        <v>-5.2522710724994481E-2</v>
      </c>
      <c r="K2187">
        <f>E2187</f>
        <v>87.530417251586897</v>
      </c>
      <c r="L2187">
        <f>E2181</f>
        <v>92.800511398315393</v>
      </c>
      <c r="M2187">
        <f t="shared" si="274"/>
        <v>-5.6789494662463302E-2</v>
      </c>
      <c r="O2187">
        <f t="shared" si="275"/>
        <v>108.20490454776217</v>
      </c>
      <c r="P2187">
        <f t="shared" si="276"/>
        <v>-20.674487296175272</v>
      </c>
      <c r="Q2187">
        <f t="shared" si="277"/>
        <v>12.268957364174083</v>
      </c>
      <c r="R2187">
        <f t="shared" si="278"/>
        <v>-1.6851054806454639</v>
      </c>
      <c r="S2187">
        <f t="shared" si="279"/>
        <v>87.530417251586897</v>
      </c>
    </row>
    <row r="2188" spans="1:19">
      <c r="A2188" s="32" t="d">
        <v>2011-07-13</v>
      </c>
      <c r="B2188" s="33">
        <v>89.185468215942393</v>
      </c>
      <c r="C2188" s="33">
        <v>88.197968215942296</v>
      </c>
      <c r="D2188" s="33">
        <v>88.693297348022398</v>
      </c>
      <c r="E2188" s="33">
        <v>88.732799758911099</v>
      </c>
      <c r="F2188">
        <v>2186</v>
      </c>
      <c r="I2188" s="2"/>
      <c r="K2188">
        <f>E2188</f>
        <v>88.732799758911099</v>
      </c>
      <c r="L2188">
        <f>E2182</f>
        <v>92.382601928710898</v>
      </c>
      <c r="M2188" s="11">
        <f t="shared" si="274"/>
        <v>-3.950746237496372E-2</v>
      </c>
      <c r="O2188">
        <f t="shared" si="275"/>
        <v>108.20490454776217</v>
      </c>
      <c r="P2188">
        <f t="shared" si="276"/>
        <v>-19.47210478885107</v>
      </c>
      <c r="Q2188">
        <f t="shared" si="277"/>
        <v>12.268957364174083</v>
      </c>
      <c r="R2188">
        <f t="shared" si="278"/>
        <v>-1.5871034686052872</v>
      </c>
      <c r="S2188">
        <f t="shared" si="279"/>
        <v>88.732799758911099</v>
      </c>
    </row>
    <row r="2189" spans="1:19">
      <c r="A2189" t="s">
        <v>29</v>
      </c>
      <c r="B2189">
        <f>_xlfn.STDEV.P(B2:B2188)</f>
        <v>12.230311769053529</v>
      </c>
      <c r="C2189">
        <f t="shared" ref="C2189:E2189" si="281">_xlfn.STDEV.P(C2:C2188)</f>
        <v>12.296831461814261</v>
      </c>
      <c r="D2189">
        <f t="shared" si="281"/>
        <v>12.257107053697126</v>
      </c>
      <c r="E2189">
        <f t="shared" si="281"/>
        <v>12.268957364174083</v>
      </c>
    </row>
  </sheetData>
  <phoneticPr fontId="18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0539-F30B-E946-9F8C-EDC939D45969}">
  <dimension ref="B2:D26"/>
  <sheetViews>
    <sheetView workbookViewId="0">
      <selection activeCell="E20" sqref="E20"/>
    </sheetView>
  </sheetViews>
  <sheetFormatPr baseColWidth="10" defaultRowHeight="20"/>
  <sheetData>
    <row r="2" spans="2:4">
      <c r="B2">
        <v>1</v>
      </c>
      <c r="C2">
        <v>101</v>
      </c>
      <c r="D2" s="46"/>
    </row>
    <row r="3" spans="2:4">
      <c r="B3">
        <v>2</v>
      </c>
      <c r="C3">
        <v>120</v>
      </c>
      <c r="D3" s="46"/>
    </row>
    <row r="4" spans="2:4">
      <c r="B4">
        <v>3</v>
      </c>
      <c r="C4">
        <v>108</v>
      </c>
      <c r="D4" s="46"/>
    </row>
    <row r="5" spans="2:4">
      <c r="B5">
        <v>4</v>
      </c>
      <c r="C5">
        <v>114</v>
      </c>
      <c r="D5" s="46"/>
    </row>
    <row r="6" spans="2:4">
      <c r="B6">
        <v>5</v>
      </c>
      <c r="C6">
        <v>120</v>
      </c>
      <c r="D6" s="46"/>
    </row>
    <row r="7" spans="2:4">
      <c r="B7">
        <v>6</v>
      </c>
      <c r="C7">
        <v>113</v>
      </c>
      <c r="D7" s="46"/>
    </row>
    <row r="8" spans="2:4">
      <c r="B8">
        <v>7</v>
      </c>
      <c r="C8">
        <v>108</v>
      </c>
      <c r="D8">
        <v>1</v>
      </c>
    </row>
    <row r="9" spans="2:4">
      <c r="B9">
        <v>8</v>
      </c>
      <c r="C9">
        <v>104</v>
      </c>
      <c r="D9">
        <v>2</v>
      </c>
    </row>
    <row r="10" spans="2:4">
      <c r="B10">
        <v>9</v>
      </c>
      <c r="C10">
        <v>110</v>
      </c>
      <c r="D10">
        <v>3</v>
      </c>
    </row>
    <row r="11" spans="2:4">
      <c r="B11">
        <v>10</v>
      </c>
      <c r="C11">
        <v>102</v>
      </c>
      <c r="D11">
        <v>4</v>
      </c>
    </row>
    <row r="12" spans="2:4">
      <c r="B12">
        <v>11</v>
      </c>
      <c r="C12">
        <v>104</v>
      </c>
      <c r="D12">
        <v>5</v>
      </c>
    </row>
    <row r="13" spans="2:4">
      <c r="B13">
        <v>12</v>
      </c>
      <c r="C13">
        <v>115</v>
      </c>
      <c r="D13">
        <v>6</v>
      </c>
    </row>
    <row r="14" spans="2:4">
      <c r="B14">
        <v>13</v>
      </c>
      <c r="C14">
        <v>117</v>
      </c>
      <c r="D14">
        <v>7</v>
      </c>
    </row>
    <row r="15" spans="2:4">
      <c r="B15">
        <v>14</v>
      </c>
      <c r="C15">
        <v>111</v>
      </c>
      <c r="D15">
        <v>8</v>
      </c>
    </row>
    <row r="16" spans="2:4">
      <c r="B16">
        <v>15</v>
      </c>
      <c r="C16">
        <v>107</v>
      </c>
    </row>
    <row r="17" spans="2:3">
      <c r="B17">
        <v>16</v>
      </c>
      <c r="C17">
        <v>102</v>
      </c>
    </row>
    <row r="18" spans="2:3">
      <c r="B18">
        <v>17</v>
      </c>
      <c r="C18">
        <v>110</v>
      </c>
    </row>
    <row r="19" spans="2:3">
      <c r="B19">
        <v>18</v>
      </c>
      <c r="C19">
        <v>107</v>
      </c>
    </row>
    <row r="20" spans="2:3">
      <c r="B20">
        <v>19</v>
      </c>
      <c r="C20">
        <v>113</v>
      </c>
    </row>
    <row r="21" spans="2:3">
      <c r="B21">
        <v>20</v>
      </c>
      <c r="C21">
        <v>120</v>
      </c>
    </row>
    <row r="22" spans="2:3">
      <c r="B22">
        <v>21</v>
      </c>
      <c r="C22">
        <v>111</v>
      </c>
    </row>
    <row r="24" spans="2:3">
      <c r="B24" t="s">
        <v>59</v>
      </c>
    </row>
    <row r="25" spans="2:3">
      <c r="C25" t="s">
        <v>60</v>
      </c>
    </row>
    <row r="26" spans="2:3">
      <c r="C26" t="s">
        <v>61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11AD-1CE9-2546-B8DC-573412D75C52}">
  <dimension ref="A1:AL2075"/>
  <sheetViews>
    <sheetView zoomScale="120" zoomScaleNormal="120" workbookViewId="0">
      <selection activeCell="AH12" sqref="AH12"/>
    </sheetView>
  </sheetViews>
  <sheetFormatPr baseColWidth="10" defaultRowHeight="20" outlineLevelCol="2"/>
  <cols>
    <col min="6" max="6" width="10.7109375" customWidth="1" outlineLevel="1"/>
    <col min="7" max="7" width="13.7109375" customWidth="1" outlineLevel="1"/>
    <col min="8" max="8" width="12.28515625" customWidth="1" outlineLevel="1"/>
    <col min="9" max="9" width="9.5703125" customWidth="1" outlineLevel="1"/>
    <col min="10" max="10" width="4.42578125" customWidth="1"/>
    <col min="11" max="11" width="14.140625" customWidth="1" outlineLevel="1"/>
    <col min="12" max="12" width="16.85546875" customWidth="1" outlineLevel="1"/>
    <col min="13" max="13" width="12.5703125" customWidth="1" outlineLevel="1"/>
    <col min="16" max="16" width="3.7109375" customWidth="1"/>
    <col min="17" max="17" width="3.140625" customWidth="1"/>
    <col min="18" max="18" width="5" customWidth="1"/>
    <col min="22" max="22" width="10.7109375" customWidth="1" outlineLevel="2"/>
    <col min="32" max="32" width="7.140625" customWidth="1"/>
    <col min="33" max="33" width="7" customWidth="1"/>
  </cols>
  <sheetData>
    <row r="1" spans="1:38" ht="41" customHeigh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5" t="s">
        <v>34</v>
      </c>
      <c r="H1" s="5" t="s">
        <v>35</v>
      </c>
      <c r="I1" s="5" t="s">
        <v>36</v>
      </c>
      <c r="J1" s="35"/>
      <c r="K1" s="6" t="s">
        <v>6</v>
      </c>
      <c r="L1" s="6" t="s">
        <v>7</v>
      </c>
      <c r="M1" s="36" t="s">
        <v>8</v>
      </c>
      <c r="O1" t="s">
        <v>37</v>
      </c>
      <c r="V1" s="6" t="s">
        <v>38</v>
      </c>
      <c r="Y1" t="s">
        <v>39</v>
      </c>
      <c r="Z1">
        <f>2/(AA1+1)</f>
        <v>0.2857142857142857</v>
      </c>
      <c r="AA1">
        <v>6</v>
      </c>
      <c r="AE1" t="s">
        <v>40</v>
      </c>
      <c r="AF1" t="s">
        <v>41</v>
      </c>
      <c r="AG1" t="s">
        <v>42</v>
      </c>
      <c r="AH1">
        <v>6</v>
      </c>
      <c r="AK1" t="s">
        <v>43</v>
      </c>
      <c r="AL1" t="s">
        <v>44</v>
      </c>
    </row>
    <row r="2" spans="1:38">
      <c r="A2" s="1" t="d">
        <v>2003-12-01</v>
      </c>
      <c r="B2">
        <v>111.370639204978</v>
      </c>
      <c r="C2">
        <v>110.48206180334</v>
      </c>
      <c r="D2" s="37">
        <v>111.31434708833601</v>
      </c>
      <c r="E2">
        <v>110.676377117633</v>
      </c>
      <c r="F2">
        <v>1</v>
      </c>
      <c r="G2" s="2">
        <f>E2/$E$2-1</f>
        <v>0</v>
      </c>
      <c r="J2">
        <v>0</v>
      </c>
      <c r="V2" s="2">
        <f>D3-E2</f>
        <v>-3.706127405099835E-2</v>
      </c>
      <c r="X2">
        <v>1</v>
      </c>
      <c r="AA2" t="s">
        <v>45</v>
      </c>
      <c r="AK2">
        <f>D3-E2</f>
        <v>-3.706127405099835E-2</v>
      </c>
      <c r="AL2">
        <f>IF(AK2&gt;=0,1,0)</f>
        <v>0</v>
      </c>
    </row>
    <row r="3" spans="1:38">
      <c r="A3" s="1" t="d">
        <v>2003-12-02</v>
      </c>
      <c r="B3">
        <v>112.008531987667</v>
      </c>
      <c r="C3">
        <v>110.50053179264</v>
      </c>
      <c r="D3" s="38">
        <v>110.639315843582</v>
      </c>
      <c r="E3">
        <v>111.823016107082</v>
      </c>
      <c r="F3">
        <v>2</v>
      </c>
      <c r="G3" s="2">
        <f t="shared" ref="G3:G11" si="0">E3/$E$2-1</f>
        <v>1.0360286624039761E-2</v>
      </c>
      <c r="H3">
        <f>$E$3/E3</f>
        <v>1</v>
      </c>
      <c r="J3">
        <v>1</v>
      </c>
      <c r="V3" s="2">
        <f t="shared" ref="V3:V12" si="1">D4-E3</f>
        <v>9.4610452649988019E-3</v>
      </c>
      <c r="X3">
        <v>2</v>
      </c>
      <c r="AA3" t="s">
        <v>46</v>
      </c>
      <c r="AE3">
        <f>E3-E2</f>
        <v>1.1466389894490021</v>
      </c>
      <c r="AF3">
        <f>IF(AE3&gt;0,AE3,0)</f>
        <v>1.1466389894490021</v>
      </c>
      <c r="AG3">
        <f>IF(AE3&lt;0,-1*AE3,0)</f>
        <v>0</v>
      </c>
      <c r="AH3" t="e">
        <f>SUM(AF2)/(SUM(AF2)+SUM(AG2))</f>
        <v>#DIV/0!</v>
      </c>
      <c r="AK3">
        <f t="shared" ref="AK3:AK23" si="2">D4-E3</f>
        <v>9.4610452649988019E-3</v>
      </c>
      <c r="AL3">
        <f t="shared" ref="AL3:AL23" si="3">IF(AK3&gt;=0,1,0)</f>
        <v>1</v>
      </c>
    </row>
    <row r="4" spans="1:38">
      <c r="A4" s="1" t="d">
        <v>2003-12-03</v>
      </c>
      <c r="B4">
        <v>112.202814221382</v>
      </c>
      <c r="C4">
        <v>111.712284386158</v>
      </c>
      <c r="D4">
        <v>111.832477152347</v>
      </c>
      <c r="E4">
        <v>112.137524187564</v>
      </c>
      <c r="F4">
        <v>3</v>
      </c>
      <c r="G4" s="2">
        <f t="shared" si="0"/>
        <v>1.3201977766023276E-2</v>
      </c>
      <c r="H4" s="2">
        <f>E4/$E$3-1</f>
        <v>2.8125522940718461E-3</v>
      </c>
      <c r="I4" s="2"/>
      <c r="J4">
        <v>2</v>
      </c>
      <c r="V4" s="2">
        <f t="shared" si="1"/>
        <v>-2.7181208133001178E-2</v>
      </c>
      <c r="X4">
        <v>3</v>
      </c>
      <c r="AA4" t="s">
        <v>47</v>
      </c>
      <c r="AE4">
        <f t="shared" ref="AE4:AE18" si="4">E4-E3</f>
        <v>0.31450808048199974</v>
      </c>
      <c r="AF4">
        <f t="shared" ref="AF4:AF18" si="5">IF(AE4&gt;0,AE4,0)</f>
        <v>0.31450808048199974</v>
      </c>
      <c r="AG4">
        <f t="shared" ref="AG4:AG18" si="6">IF(AE4&lt;0,-1*AE4,0)</f>
        <v>0</v>
      </c>
      <c r="AH4">
        <f>SUM(AF3)/(SUM(AF3)+SUM(AG3))</f>
        <v>1</v>
      </c>
      <c r="AK4">
        <f t="shared" si="2"/>
        <v>-2.7181208133001178E-2</v>
      </c>
      <c r="AL4">
        <f t="shared" si="3"/>
        <v>0</v>
      </c>
    </row>
    <row r="5" spans="1:38">
      <c r="A5" s="1" t="d">
        <v>2003-12-04</v>
      </c>
      <c r="B5">
        <v>112.33225852251</v>
      </c>
      <c r="C5">
        <v>111.406851410865</v>
      </c>
      <c r="D5">
        <v>112.110342979431</v>
      </c>
      <c r="E5">
        <v>111.74871712923</v>
      </c>
      <c r="F5">
        <v>4</v>
      </c>
      <c r="G5" s="2">
        <f t="shared" si="0"/>
        <v>9.688969222919841E-3</v>
      </c>
      <c r="H5" s="2">
        <f t="shared" ref="H5:H12" si="7">E5/$E$3-1</f>
        <v>-6.6443367777568874E-4</v>
      </c>
      <c r="I5" s="2"/>
      <c r="J5">
        <v>3</v>
      </c>
      <c r="V5" s="2">
        <f t="shared" si="1"/>
        <v>-2.6993751526006804E-2</v>
      </c>
      <c r="X5">
        <v>4</v>
      </c>
      <c r="AA5" t="s">
        <v>48</v>
      </c>
      <c r="AE5">
        <f t="shared" si="4"/>
        <v>-0.38880705833399531</v>
      </c>
      <c r="AF5">
        <f t="shared" si="5"/>
        <v>0</v>
      </c>
      <c r="AG5">
        <f t="shared" si="6"/>
        <v>0.38880705833399531</v>
      </c>
      <c r="AH5">
        <f>SUM(AF3:AF4)/(SUM(AF3:AF4)+SUM(AG3:AG4))</f>
        <v>1</v>
      </c>
      <c r="AK5">
        <f t="shared" si="2"/>
        <v>-2.6993751526006804E-2</v>
      </c>
      <c r="AL5">
        <f t="shared" si="3"/>
        <v>0</v>
      </c>
    </row>
    <row r="6" spans="1:38">
      <c r="A6" s="1" t="d">
        <v>2003-12-05</v>
      </c>
      <c r="B6">
        <v>112.76637494564</v>
      </c>
      <c r="C6">
        <v>111.609833836555</v>
      </c>
      <c r="D6">
        <v>111.721723377704</v>
      </c>
      <c r="E6">
        <v>112.729258537292</v>
      </c>
      <c r="F6">
        <v>5</v>
      </c>
      <c r="G6" s="2">
        <f t="shared" si="0"/>
        <v>1.8548505770812129E-2</v>
      </c>
      <c r="H6" s="2">
        <f t="shared" si="7"/>
        <v>8.1042567242344266E-3</v>
      </c>
      <c r="I6" s="2"/>
      <c r="J6">
        <v>4</v>
      </c>
      <c r="V6" s="2">
        <f t="shared" si="1"/>
        <v>-0.17555862665199129</v>
      </c>
      <c r="X6">
        <v>5</v>
      </c>
      <c r="AA6" t="s">
        <v>49</v>
      </c>
      <c r="AE6">
        <f t="shared" si="4"/>
        <v>0.98054140806199541</v>
      </c>
      <c r="AF6">
        <f t="shared" si="5"/>
        <v>0.98054140806199541</v>
      </c>
      <c r="AG6">
        <f t="shared" si="6"/>
        <v>0</v>
      </c>
      <c r="AH6">
        <f t="shared" ref="AH6" si="8">SUM(AF2:AF5)/(SUM(AF2:AF5)+SUM(AG2:AG5))</f>
        <v>0.78982881121563653</v>
      </c>
      <c r="AK6">
        <f t="shared" si="2"/>
        <v>-0.17555862665199129</v>
      </c>
      <c r="AL6">
        <f t="shared" si="3"/>
        <v>0</v>
      </c>
    </row>
    <row r="7" spans="1:38">
      <c r="A7" s="1" t="d">
        <v>2003-12-08</v>
      </c>
      <c r="B7">
        <v>113.22048306465101</v>
      </c>
      <c r="C7">
        <v>112.425104677677</v>
      </c>
      <c r="D7">
        <v>112.55369991064001</v>
      </c>
      <c r="E7">
        <v>113.035088479518</v>
      </c>
      <c r="F7">
        <v>6</v>
      </c>
      <c r="G7" s="2">
        <f t="shared" si="0"/>
        <v>2.1311786880935157E-2</v>
      </c>
      <c r="H7" s="2">
        <f t="shared" si="7"/>
        <v>1.0839203006967058E-2</v>
      </c>
      <c r="I7" s="2"/>
      <c r="J7">
        <v>5</v>
      </c>
      <c r="V7" s="2">
        <f t="shared" si="1"/>
        <v>9.6595287330103474E-3</v>
      </c>
      <c r="X7">
        <v>6</v>
      </c>
      <c r="AA7" t="s">
        <v>50</v>
      </c>
      <c r="AE7">
        <f t="shared" si="4"/>
        <v>0.3058299422259978</v>
      </c>
      <c r="AF7">
        <f t="shared" si="5"/>
        <v>0.3058299422259978</v>
      </c>
      <c r="AG7">
        <f t="shared" si="6"/>
        <v>0</v>
      </c>
      <c r="AH7">
        <f>SUM(AF3:AF6)/(SUM(AF3:AF6)+SUM(AG3:AG6))</f>
        <v>0.86263639940639769</v>
      </c>
      <c r="AK7">
        <f t="shared" si="2"/>
        <v>9.6595287330103474E-3</v>
      </c>
      <c r="AL7">
        <f t="shared" si="3"/>
        <v>1</v>
      </c>
    </row>
    <row r="8" spans="1:38">
      <c r="A8" s="1" t="d">
        <v>2003-12-09</v>
      </c>
      <c r="B8">
        <v>113.562414944171</v>
      </c>
      <c r="C8">
        <v>112.831025421619</v>
      </c>
      <c r="D8">
        <v>113.04474800825101</v>
      </c>
      <c r="E8">
        <v>113.312017023563</v>
      </c>
      <c r="F8">
        <v>7</v>
      </c>
      <c r="G8" s="2">
        <f t="shared" si="0"/>
        <v>2.381393369181839E-2</v>
      </c>
      <c r="H8" s="2">
        <f t="shared" si="7"/>
        <v>1.331569267506727E-2</v>
      </c>
      <c r="I8" s="2"/>
      <c r="J8" s="39">
        <v>6</v>
      </c>
      <c r="R8" s="39">
        <v>0</v>
      </c>
      <c r="S8">
        <v>113.04474800825101</v>
      </c>
      <c r="V8" s="2">
        <f t="shared" si="1"/>
        <v>-8.3252787590026855E-3</v>
      </c>
      <c r="X8">
        <v>7</v>
      </c>
      <c r="AA8" t="s">
        <v>51</v>
      </c>
      <c r="AE8">
        <f t="shared" si="4"/>
        <v>0.27692854404500622</v>
      </c>
      <c r="AF8">
        <f t="shared" si="5"/>
        <v>0.27692854404500622</v>
      </c>
      <c r="AG8">
        <f t="shared" si="6"/>
        <v>0</v>
      </c>
      <c r="AH8">
        <f t="shared" ref="AH8" si="9">SUM(AF2:AF7)/(SUM(AF2:AF7)+SUM(AG2:AG7))</f>
        <v>0.87603102388678755</v>
      </c>
      <c r="AK8">
        <f t="shared" si="2"/>
        <v>-8.3252787590026855E-3</v>
      </c>
      <c r="AL8">
        <f t="shared" si="3"/>
        <v>0</v>
      </c>
    </row>
    <row r="9" spans="1:38">
      <c r="A9" s="1" t="d">
        <v>2003-12-10</v>
      </c>
      <c r="B9">
        <v>113.460736274719</v>
      </c>
      <c r="C9">
        <v>112.498940527439</v>
      </c>
      <c r="D9">
        <v>113.303691744804</v>
      </c>
      <c r="E9">
        <v>112.76637494564</v>
      </c>
      <c r="F9">
        <v>8</v>
      </c>
      <c r="G9" s="2">
        <f t="shared" si="0"/>
        <v>1.8883865576713177E-2</v>
      </c>
      <c r="H9" s="2">
        <f t="shared" si="7"/>
        <v>8.4361777333445964E-3</v>
      </c>
      <c r="I9" s="2"/>
      <c r="J9">
        <v>7</v>
      </c>
      <c r="R9">
        <v>1</v>
      </c>
      <c r="S9">
        <v>113.303691744804</v>
      </c>
      <c r="V9" s="2">
        <f t="shared" si="1"/>
        <v>0</v>
      </c>
      <c r="AA9" t="s">
        <v>52</v>
      </c>
      <c r="AE9">
        <f t="shared" si="4"/>
        <v>-0.54564207792300579</v>
      </c>
      <c r="AF9">
        <f t="shared" si="5"/>
        <v>0</v>
      </c>
      <c r="AG9">
        <f t="shared" si="6"/>
        <v>0.54564207792300579</v>
      </c>
      <c r="AH9">
        <f>SUM(AF3:AF8)/(SUM(AF3:AF8)+SUM(AG3:AG8))</f>
        <v>0.88608903534286176</v>
      </c>
      <c r="AK9">
        <f t="shared" si="2"/>
        <v>0</v>
      </c>
      <c r="AL9">
        <f t="shared" si="3"/>
        <v>1</v>
      </c>
    </row>
    <row r="10" spans="1:38">
      <c r="A10" s="1" t="d">
        <v>2003-12-11</v>
      </c>
      <c r="B10">
        <v>113.17337632179201</v>
      </c>
      <c r="C10">
        <v>112.137524187564</v>
      </c>
      <c r="D10">
        <v>112.76637494564</v>
      </c>
      <c r="E10">
        <v>113.072392344474</v>
      </c>
      <c r="F10">
        <v>9</v>
      </c>
      <c r="G10" s="2">
        <f t="shared" si="0"/>
        <v>2.1648840423231341E-2</v>
      </c>
      <c r="H10" s="2">
        <f t="shared" si="7"/>
        <v>1.1172800384811499E-2</v>
      </c>
      <c r="I10" s="2"/>
      <c r="J10">
        <v>8</v>
      </c>
      <c r="R10">
        <v>2</v>
      </c>
      <c r="S10">
        <v>112.76637494564</v>
      </c>
      <c r="V10" s="2">
        <f t="shared" si="1"/>
        <v>2.7644336224000199E-2</v>
      </c>
      <c r="AA10" t="s">
        <v>53</v>
      </c>
      <c r="AE10">
        <f t="shared" si="4"/>
        <v>0.30601739883400114</v>
      </c>
      <c r="AF10">
        <f t="shared" si="5"/>
        <v>0.30601739883400114</v>
      </c>
      <c r="AG10">
        <f t="shared" si="6"/>
        <v>0</v>
      </c>
      <c r="AH10">
        <f t="shared" ref="AH10:AH18" si="10">SUM(AF4:AF9)/(SUM(AF4:AF9)+SUM(AG4:AG9))</f>
        <v>0.66772272258534715</v>
      </c>
      <c r="AK10">
        <f t="shared" si="2"/>
        <v>2.7644336224000199E-2</v>
      </c>
      <c r="AL10">
        <f t="shared" si="3"/>
        <v>1</v>
      </c>
    </row>
    <row r="11" spans="1:38">
      <c r="A11" s="1" t="d">
        <v>2003-12-12</v>
      </c>
      <c r="B11">
        <v>113.830742537975</v>
      </c>
      <c r="C11">
        <v>112.970206439495</v>
      </c>
      <c r="D11">
        <v>113.100036680698</v>
      </c>
      <c r="E11">
        <v>113.580543100833</v>
      </c>
      <c r="F11">
        <v>10</v>
      </c>
      <c r="G11" s="2">
        <f t="shared" si="0"/>
        <v>2.6240161259645234E-2</v>
      </c>
      <c r="H11" s="2">
        <f t="shared" si="7"/>
        <v>1.5717041579955238E-2</v>
      </c>
      <c r="I11" s="2"/>
      <c r="J11">
        <v>9</v>
      </c>
      <c r="R11">
        <v>3</v>
      </c>
      <c r="S11">
        <v>113.100036680698</v>
      </c>
      <c r="V11" s="2">
        <f t="shared" si="1"/>
        <v>-0.85128456354100024</v>
      </c>
      <c r="AA11" t="s">
        <v>54</v>
      </c>
      <c r="AE11">
        <f t="shared" si="4"/>
        <v>0.50815075635900087</v>
      </c>
      <c r="AF11">
        <f t="shared" si="5"/>
        <v>0.50815075635900087</v>
      </c>
      <c r="AG11">
        <f t="shared" si="6"/>
        <v>0</v>
      </c>
      <c r="AH11">
        <f t="shared" si="10"/>
        <v>0.66671648306703923</v>
      </c>
      <c r="AK11">
        <f t="shared" si="2"/>
        <v>-0.85128456354100024</v>
      </c>
      <c r="AL11">
        <f t="shared" si="3"/>
        <v>0</v>
      </c>
    </row>
    <row r="12" spans="1:38">
      <c r="A12" s="1" t="d">
        <v>2003-12-15</v>
      </c>
      <c r="B12">
        <v>114.006113708019</v>
      </c>
      <c r="C12">
        <v>112.646898925304</v>
      </c>
      <c r="D12" s="40">
        <v>112.729258537292</v>
      </c>
      <c r="E12">
        <v>113.95976781845</v>
      </c>
      <c r="F12" s="40">
        <v>11</v>
      </c>
      <c r="G12" s="2"/>
      <c r="H12" s="2">
        <f t="shared" si="7"/>
        <v>1.9108335526577536E-2</v>
      </c>
      <c r="I12" s="2"/>
      <c r="J12">
        <v>10</v>
      </c>
      <c r="K12" s="40">
        <f>D12</f>
        <v>112.729258537292</v>
      </c>
      <c r="L12" s="37">
        <f>D2</f>
        <v>111.31434708833601</v>
      </c>
      <c r="M12" s="41">
        <f>K12/L12-1</f>
        <v>1.2710953133769465E-2</v>
      </c>
      <c r="O12" s="42">
        <f>(1+M12)*D2</f>
        <v>112.729258537292</v>
      </c>
      <c r="P12" s="42"/>
      <c r="Q12" s="42"/>
      <c r="R12">
        <v>4</v>
      </c>
      <c r="S12">
        <v>112.729258537292</v>
      </c>
      <c r="V12" s="2">
        <f t="shared" si="1"/>
        <v>-5.4737329483003805E-2</v>
      </c>
      <c r="AE12">
        <f t="shared" si="4"/>
        <v>0.37922471761700649</v>
      </c>
      <c r="AF12">
        <f t="shared" si="5"/>
        <v>0.37922471761700649</v>
      </c>
      <c r="AG12">
        <f t="shared" si="6"/>
        <v>0</v>
      </c>
      <c r="AH12">
        <f t="shared" si="10"/>
        <v>0.81333509374168311</v>
      </c>
      <c r="AK12">
        <f t="shared" si="2"/>
        <v>-5.4737329483003805E-2</v>
      </c>
      <c r="AL12">
        <f t="shared" si="3"/>
        <v>0</v>
      </c>
    </row>
    <row r="13" spans="1:38">
      <c r="A13" s="1" t="d">
        <v>2003-12-16</v>
      </c>
      <c r="B13">
        <v>114.32031303644099</v>
      </c>
      <c r="C13">
        <v>113.820939660072</v>
      </c>
      <c r="D13" s="43">
        <v>113.905030488967</v>
      </c>
      <c r="E13">
        <v>113.978017270565</v>
      </c>
      <c r="F13">
        <v>12</v>
      </c>
      <c r="G13" s="2"/>
      <c r="H13" s="2"/>
      <c r="I13" s="2"/>
      <c r="J13">
        <v>11</v>
      </c>
      <c r="K13" s="43">
        <f>D13</f>
        <v>113.905030488967</v>
      </c>
      <c r="L13" s="38">
        <f>D3</f>
        <v>110.639315843582</v>
      </c>
      <c r="M13" s="41">
        <f t="shared" ref="M13:M76" si="11">K13/L13-1</f>
        <v>2.95167646372827E-2</v>
      </c>
      <c r="O13" s="42">
        <f t="shared" ref="O13:O31" si="12">(1+M13)*D3</f>
        <v>113.90503048896699</v>
      </c>
      <c r="P13" s="42"/>
      <c r="Q13" s="42"/>
      <c r="R13">
        <v>5</v>
      </c>
      <c r="S13">
        <v>113.905030488967</v>
      </c>
      <c r="AA13" t="s">
        <v>55</v>
      </c>
      <c r="AE13">
        <f t="shared" si="4"/>
        <v>1.8249452115000508E-2</v>
      </c>
      <c r="AF13">
        <f t="shared" si="5"/>
        <v>1.8249452115000508E-2</v>
      </c>
      <c r="AG13">
        <f t="shared" si="6"/>
        <v>0</v>
      </c>
      <c r="AH13">
        <f t="shared" si="10"/>
        <v>0.76499111883652837</v>
      </c>
      <c r="AK13">
        <f t="shared" si="2"/>
        <v>-1.8249452115000508E-2</v>
      </c>
      <c r="AL13">
        <f t="shared" si="3"/>
        <v>0</v>
      </c>
    </row>
    <row r="14" spans="1:38">
      <c r="A14" s="1" t="d">
        <v>2003-12-17</v>
      </c>
      <c r="B14">
        <v>114.88542854785899</v>
      </c>
      <c r="C14">
        <v>113.774737119674</v>
      </c>
      <c r="D14">
        <v>113.95976781845</v>
      </c>
      <c r="E14">
        <v>114.71872448921199</v>
      </c>
      <c r="F14">
        <v>13</v>
      </c>
      <c r="G14" s="2"/>
      <c r="H14" s="2"/>
      <c r="I14" s="2"/>
      <c r="J14">
        <v>12</v>
      </c>
      <c r="K14">
        <f>D14</f>
        <v>113.95976781845</v>
      </c>
      <c r="L14">
        <f>D4</f>
        <v>111.832477152347</v>
      </c>
      <c r="M14" s="41">
        <f t="shared" si="11"/>
        <v>1.9022118800114285E-2</v>
      </c>
      <c r="O14" s="42">
        <f t="shared" si="12"/>
        <v>113.95976781845</v>
      </c>
      <c r="P14" s="42"/>
      <c r="Q14" s="42"/>
      <c r="R14">
        <v>6</v>
      </c>
      <c r="S14">
        <v>113.95976781845</v>
      </c>
      <c r="AE14">
        <f t="shared" si="4"/>
        <v>0.74070721864698896</v>
      </c>
      <c r="AF14">
        <f t="shared" si="5"/>
        <v>0.74070721864698896</v>
      </c>
      <c r="AG14">
        <f t="shared" si="6"/>
        <v>0</v>
      </c>
      <c r="AH14">
        <f t="shared" si="10"/>
        <v>0.73176747362836392</v>
      </c>
      <c r="AK14">
        <f t="shared" si="2"/>
        <v>0</v>
      </c>
      <c r="AL14">
        <f t="shared" si="3"/>
        <v>1</v>
      </c>
    </row>
    <row r="15" spans="1:38">
      <c r="A15" s="1" t="d">
        <v>2003-12-18</v>
      </c>
      <c r="B15">
        <v>115.08839994668899</v>
      </c>
      <c r="C15">
        <v>114.38534945249501</v>
      </c>
      <c r="D15">
        <v>114.71872448921199</v>
      </c>
      <c r="E15">
        <v>114.912543594837</v>
      </c>
      <c r="F15">
        <v>14</v>
      </c>
      <c r="G15" s="2"/>
      <c r="H15" s="2"/>
      <c r="I15" s="2"/>
      <c r="J15" s="39">
        <v>13</v>
      </c>
      <c r="K15">
        <f t="shared" ref="K15:K78" si="13">D15</f>
        <v>114.71872448921199</v>
      </c>
      <c r="L15">
        <f t="shared" ref="L15:L78" si="14">D5</f>
        <v>112.110342979431</v>
      </c>
      <c r="M15" s="41">
        <f t="shared" si="11"/>
        <v>2.3266198643773217E-2</v>
      </c>
      <c r="O15" s="42">
        <f t="shared" si="12"/>
        <v>114.71872448921198</v>
      </c>
      <c r="P15" s="42"/>
      <c r="Q15" s="42"/>
      <c r="R15" s="39">
        <v>7</v>
      </c>
      <c r="S15">
        <v>114.71872448921199</v>
      </c>
      <c r="AE15">
        <f t="shared" si="4"/>
        <v>0.19381910562501048</v>
      </c>
      <c r="AF15">
        <f t="shared" si="5"/>
        <v>0.19381910562501048</v>
      </c>
      <c r="AG15">
        <f t="shared" si="6"/>
        <v>0</v>
      </c>
      <c r="AH15">
        <f t="shared" si="10"/>
        <v>0.78156769092906375</v>
      </c>
      <c r="AK15">
        <f t="shared" si="2"/>
        <v>-8.5678696640059115E-3</v>
      </c>
      <c r="AL15">
        <f t="shared" si="3"/>
        <v>0</v>
      </c>
    </row>
    <row r="16" spans="1:38">
      <c r="A16" s="1" t="d">
        <v>2003-12-19</v>
      </c>
      <c r="B16">
        <v>115.023992061615</v>
      </c>
      <c r="C16">
        <v>114.246896207332</v>
      </c>
      <c r="D16">
        <v>114.903975725173</v>
      </c>
      <c r="E16">
        <v>114.56100732087999</v>
      </c>
      <c r="F16">
        <v>15</v>
      </c>
      <c r="G16" s="2"/>
      <c r="H16" s="2"/>
      <c r="I16" s="2"/>
      <c r="J16">
        <v>14</v>
      </c>
      <c r="K16">
        <f t="shared" si="13"/>
        <v>114.903975725173</v>
      </c>
      <c r="L16">
        <f t="shared" si="14"/>
        <v>111.721723377704</v>
      </c>
      <c r="M16" s="41">
        <f t="shared" si="11"/>
        <v>2.8483738446376972E-2</v>
      </c>
      <c r="O16" s="42">
        <f t="shared" si="12"/>
        <v>114.903975725173</v>
      </c>
      <c r="P16" s="42"/>
      <c r="Q16" s="42"/>
      <c r="R16">
        <v>8</v>
      </c>
      <c r="S16">
        <v>114.903975725173</v>
      </c>
      <c r="AE16">
        <f t="shared" si="4"/>
        <v>-0.35153627395700937</v>
      </c>
      <c r="AF16">
        <f t="shared" si="5"/>
        <v>0</v>
      </c>
      <c r="AG16">
        <f t="shared" si="6"/>
        <v>0.35153627395700937</v>
      </c>
      <c r="AH16">
        <f t="shared" si="10"/>
        <v>1</v>
      </c>
      <c r="AK16">
        <f t="shared" si="2"/>
        <v>-0.25905400514599819</v>
      </c>
      <c r="AL16">
        <f t="shared" si="3"/>
        <v>0</v>
      </c>
    </row>
    <row r="17" spans="1:38">
      <c r="A17" s="1" t="d">
        <v>2003-12-22</v>
      </c>
      <c r="B17">
        <v>115.125637650489</v>
      </c>
      <c r="C17">
        <v>114.301953315734</v>
      </c>
      <c r="D17">
        <v>114.301953315734</v>
      </c>
      <c r="E17">
        <v>114.69027519226</v>
      </c>
      <c r="F17">
        <v>16</v>
      </c>
      <c r="G17" s="2"/>
      <c r="H17" s="2"/>
      <c r="I17" s="2"/>
      <c r="J17">
        <v>15</v>
      </c>
      <c r="K17">
        <f t="shared" si="13"/>
        <v>114.301953315734</v>
      </c>
      <c r="L17">
        <f t="shared" si="14"/>
        <v>112.55369991064001</v>
      </c>
      <c r="M17" s="41">
        <f t="shared" si="11"/>
        <v>1.5532616044448E-2</v>
      </c>
      <c r="O17" s="42">
        <f t="shared" si="12"/>
        <v>114.301953315734</v>
      </c>
      <c r="P17" s="42"/>
      <c r="Q17" s="42"/>
      <c r="R17">
        <v>9</v>
      </c>
      <c r="S17">
        <v>114.301953315734</v>
      </c>
      <c r="AE17">
        <f t="shared" si="4"/>
        <v>0.12926787138000861</v>
      </c>
      <c r="AF17">
        <f t="shared" si="5"/>
        <v>0.12926787138000861</v>
      </c>
      <c r="AG17">
        <f t="shared" si="6"/>
        <v>0</v>
      </c>
      <c r="AH17">
        <f t="shared" si="10"/>
        <v>0.83960474745774927</v>
      </c>
      <c r="AK17">
        <f t="shared" si="2"/>
        <v>0</v>
      </c>
      <c r="AL17">
        <f t="shared" si="3"/>
        <v>1</v>
      </c>
    </row>
    <row r="18" spans="1:38">
      <c r="A18" s="1" t="d">
        <v>2003-12-23</v>
      </c>
      <c r="B18">
        <v>117.21620887517901</v>
      </c>
      <c r="C18">
        <v>114.589401483535</v>
      </c>
      <c r="D18">
        <v>114.69027519226</v>
      </c>
      <c r="E18">
        <v>114.700232446193</v>
      </c>
      <c r="F18">
        <v>17</v>
      </c>
      <c r="G18" s="2"/>
      <c r="H18" s="2"/>
      <c r="I18" s="2"/>
      <c r="J18">
        <v>16</v>
      </c>
      <c r="K18">
        <f t="shared" si="13"/>
        <v>114.69027519226</v>
      </c>
      <c r="L18">
        <f t="shared" si="14"/>
        <v>113.04474800825101</v>
      </c>
      <c r="M18" s="41">
        <f t="shared" si="11"/>
        <v>1.4556423124485907E-2</v>
      </c>
      <c r="O18" s="42">
        <f t="shared" si="12"/>
        <v>114.69027519225999</v>
      </c>
      <c r="P18" s="42"/>
      <c r="Q18" s="42"/>
      <c r="R18">
        <v>10</v>
      </c>
      <c r="S18">
        <v>114.69027519226</v>
      </c>
      <c r="AE18">
        <f t="shared" si="4"/>
        <v>9.9572539329955134E-3</v>
      </c>
      <c r="AF18">
        <f t="shared" si="5"/>
        <v>9.9572539329955134E-3</v>
      </c>
      <c r="AG18">
        <f t="shared" si="6"/>
        <v>0</v>
      </c>
      <c r="AH18">
        <f t="shared" si="10"/>
        <v>0.80608154550796118</v>
      </c>
      <c r="AK18">
        <f t="shared" si="2"/>
        <v>8.5347890859992503E-3</v>
      </c>
      <c r="AL18">
        <f t="shared" si="3"/>
        <v>1</v>
      </c>
    </row>
    <row r="19" spans="1:38">
      <c r="A19" s="1" t="d">
        <v>2003-12-24</v>
      </c>
      <c r="B19">
        <v>115.365427732467</v>
      </c>
      <c r="C19">
        <v>114.700232446193</v>
      </c>
      <c r="D19">
        <v>114.708767235279</v>
      </c>
      <c r="E19">
        <v>115.190155804157</v>
      </c>
      <c r="F19">
        <v>18</v>
      </c>
      <c r="G19" s="2"/>
      <c r="H19" s="2"/>
      <c r="I19" s="2"/>
      <c r="J19">
        <v>17</v>
      </c>
      <c r="K19">
        <f t="shared" si="13"/>
        <v>114.708767235279</v>
      </c>
      <c r="L19">
        <f t="shared" si="14"/>
        <v>113.303691744804</v>
      </c>
      <c r="M19" s="41">
        <f t="shared" si="11"/>
        <v>1.2400968307719973E-2</v>
      </c>
      <c r="O19" s="42">
        <f t="shared" si="12"/>
        <v>114.70876723527898</v>
      </c>
      <c r="P19" s="42"/>
      <c r="Q19" s="42"/>
      <c r="R19">
        <v>11</v>
      </c>
      <c r="S19">
        <v>114.708767235279</v>
      </c>
      <c r="AK19">
        <f t="shared" si="2"/>
        <v>3.7303864956001576E-2</v>
      </c>
      <c r="AL19">
        <f t="shared" si="3"/>
        <v>1</v>
      </c>
    </row>
    <row r="20" spans="1:38">
      <c r="A20" s="1" t="d">
        <v>2003-12-25</v>
      </c>
      <c r="B20">
        <v>115.34815967082901</v>
      </c>
      <c r="C20">
        <v>115.098423361778</v>
      </c>
      <c r="D20">
        <v>115.227459669113</v>
      </c>
      <c r="E20">
        <v>115.14427304267799</v>
      </c>
      <c r="F20">
        <v>19</v>
      </c>
      <c r="G20" s="2"/>
      <c r="H20" s="2"/>
      <c r="I20" s="2"/>
      <c r="J20">
        <v>18</v>
      </c>
      <c r="K20">
        <f t="shared" si="13"/>
        <v>115.227459669113</v>
      </c>
      <c r="L20">
        <f t="shared" si="14"/>
        <v>112.76637494564</v>
      </c>
      <c r="M20" s="41">
        <f t="shared" si="11"/>
        <v>2.1824632783127074E-2</v>
      </c>
      <c r="O20" s="42">
        <f t="shared" si="12"/>
        <v>115.227459669113</v>
      </c>
      <c r="P20" s="42"/>
      <c r="Q20" s="42"/>
      <c r="R20">
        <v>12</v>
      </c>
      <c r="S20">
        <v>115.227459669113</v>
      </c>
      <c r="AK20">
        <f t="shared" si="2"/>
        <v>1.8635392189011668E-2</v>
      </c>
      <c r="AL20">
        <f t="shared" si="3"/>
        <v>1</v>
      </c>
    </row>
    <row r="21" spans="1:38">
      <c r="A21" s="1" t="d">
        <v>2003-12-26</v>
      </c>
      <c r="B21">
        <v>115.356793701648</v>
      </c>
      <c r="C21">
        <v>114.949671030044</v>
      </c>
      <c r="D21">
        <v>115.16290843486701</v>
      </c>
      <c r="E21">
        <v>114.995399415493</v>
      </c>
      <c r="F21">
        <v>20</v>
      </c>
      <c r="G21" s="2"/>
      <c r="H21" s="2"/>
      <c r="I21" s="2"/>
      <c r="J21">
        <v>19</v>
      </c>
      <c r="K21">
        <f t="shared" si="13"/>
        <v>115.16290843486701</v>
      </c>
      <c r="L21">
        <f t="shared" si="14"/>
        <v>113.100036680698</v>
      </c>
      <c r="M21" s="41">
        <f t="shared" si="11"/>
        <v>1.8239355306248761E-2</v>
      </c>
      <c r="O21" s="42">
        <f t="shared" si="12"/>
        <v>115.16290843486702</v>
      </c>
      <c r="P21" s="42"/>
      <c r="Q21" s="42"/>
      <c r="R21">
        <v>13</v>
      </c>
      <c r="S21">
        <v>115.16290843486701</v>
      </c>
      <c r="AK21">
        <f t="shared" si="2"/>
        <v>1.8591284750996806E-2</v>
      </c>
      <c r="AL21">
        <f t="shared" si="3"/>
        <v>1</v>
      </c>
    </row>
    <row r="22" spans="1:38">
      <c r="A22" s="1" t="d">
        <v>2003-12-29</v>
      </c>
      <c r="B22">
        <v>115.698758661746</v>
      </c>
      <c r="C22">
        <v>114.9768191576</v>
      </c>
      <c r="D22">
        <v>115.01399070024399</v>
      </c>
      <c r="E22">
        <v>115.476324856281</v>
      </c>
      <c r="F22">
        <v>21</v>
      </c>
      <c r="G22" s="2"/>
      <c r="H22" s="2"/>
      <c r="I22" s="2"/>
      <c r="J22" s="39">
        <v>20</v>
      </c>
      <c r="K22">
        <f t="shared" si="13"/>
        <v>115.01399070024399</v>
      </c>
      <c r="L22">
        <f t="shared" si="14"/>
        <v>112.729258537292</v>
      </c>
      <c r="M22" s="41">
        <f t="shared" si="11"/>
        <v>2.0267428284345357E-2</v>
      </c>
      <c r="O22" s="42">
        <f t="shared" si="12"/>
        <v>115.01399070024399</v>
      </c>
      <c r="P22" s="42"/>
      <c r="Q22" s="42"/>
      <c r="R22" s="39">
        <v>14</v>
      </c>
      <c r="S22">
        <v>115.01399070024399</v>
      </c>
      <c r="AK22">
        <f t="shared" si="2"/>
        <v>1.874566078200246E-2</v>
      </c>
      <c r="AL22">
        <f t="shared" si="3"/>
        <v>1</v>
      </c>
    </row>
    <row r="23" spans="1:38">
      <c r="A23" s="1" t="d">
        <v>2003-12-30</v>
      </c>
      <c r="B23">
        <v>116.207493841648</v>
      </c>
      <c r="C23">
        <v>115.467679798603</v>
      </c>
      <c r="D23">
        <v>115.495070517063</v>
      </c>
      <c r="E23">
        <v>116.077696681022</v>
      </c>
      <c r="F23">
        <v>22</v>
      </c>
      <c r="G23" s="2"/>
      <c r="H23" s="2"/>
      <c r="I23" s="2"/>
      <c r="J23">
        <v>21</v>
      </c>
      <c r="K23">
        <f t="shared" si="13"/>
        <v>115.495070517063</v>
      </c>
      <c r="L23">
        <f t="shared" si="14"/>
        <v>113.905030488967</v>
      </c>
      <c r="M23" s="41">
        <f t="shared" si="11"/>
        <v>1.3959348601816357E-2</v>
      </c>
      <c r="O23" s="42">
        <f t="shared" si="12"/>
        <v>115.49507051706301</v>
      </c>
      <c r="P23" s="42"/>
      <c r="Q23" s="42"/>
      <c r="R23">
        <v>15</v>
      </c>
      <c r="S23">
        <v>115.495070517063</v>
      </c>
      <c r="AK23">
        <f t="shared" si="2"/>
        <v>1.021087169699797E-2</v>
      </c>
      <c r="AL23">
        <f t="shared" si="3"/>
        <v>1</v>
      </c>
    </row>
    <row r="24" spans="1:38">
      <c r="A24" s="1" t="d">
        <v>2003-12-31</v>
      </c>
      <c r="B24">
        <v>117.002706825733</v>
      </c>
      <c r="C24">
        <v>115.903163552284</v>
      </c>
      <c r="D24">
        <v>116.087907552719</v>
      </c>
      <c r="E24">
        <v>116.45767122507</v>
      </c>
      <c r="F24">
        <v>23</v>
      </c>
      <c r="G24" s="2"/>
      <c r="H24" s="2"/>
      <c r="I24" s="2"/>
      <c r="J24">
        <v>22</v>
      </c>
      <c r="K24">
        <f t="shared" si="13"/>
        <v>116.087907552719</v>
      </c>
      <c r="L24">
        <f t="shared" si="14"/>
        <v>113.95976781845</v>
      </c>
      <c r="M24" s="41">
        <f t="shared" si="11"/>
        <v>1.8674482889955879E-2</v>
      </c>
      <c r="O24" s="42">
        <f t="shared" si="12"/>
        <v>116.08790755271899</v>
      </c>
      <c r="P24" s="42"/>
      <c r="Q24" s="42"/>
      <c r="R24">
        <v>16</v>
      </c>
      <c r="S24">
        <v>116.087907552719</v>
      </c>
    </row>
    <row r="25" spans="1:38">
      <c r="A25" s="1" t="d">
        <v>2004-01-01</v>
      </c>
      <c r="B25">
        <v>116.623592376708</v>
      </c>
      <c r="C25">
        <v>115.38412928581199</v>
      </c>
      <c r="D25">
        <v>116.45767122507</v>
      </c>
      <c r="E25">
        <v>116.382942199707</v>
      </c>
      <c r="F25">
        <v>24</v>
      </c>
      <c r="G25" s="2"/>
      <c r="H25" s="2"/>
      <c r="I25" s="2"/>
      <c r="J25">
        <v>23</v>
      </c>
      <c r="K25">
        <f t="shared" si="13"/>
        <v>116.45767122507</v>
      </c>
      <c r="L25">
        <f t="shared" si="14"/>
        <v>114.71872448921199</v>
      </c>
      <c r="M25" s="41">
        <f t="shared" si="11"/>
        <v>1.5158351381613588E-2</v>
      </c>
      <c r="O25" s="42">
        <f t="shared" si="12"/>
        <v>116.45767122506999</v>
      </c>
      <c r="P25" s="42"/>
      <c r="Q25" s="42"/>
      <c r="R25">
        <v>17</v>
      </c>
      <c r="S25">
        <v>116.45767122507</v>
      </c>
    </row>
    <row r="26" spans="1:38">
      <c r="A26" s="1" t="d">
        <v>2004-01-02</v>
      </c>
      <c r="B26">
        <v>116.80915236473</v>
      </c>
      <c r="C26">
        <v>115.87412983179</v>
      </c>
      <c r="D26">
        <v>116.382942199707</v>
      </c>
      <c r="E26">
        <v>116.382942199707</v>
      </c>
      <c r="F26">
        <v>25</v>
      </c>
      <c r="G26" s="2"/>
      <c r="H26" s="2"/>
      <c r="I26" s="2"/>
      <c r="J26">
        <v>24</v>
      </c>
      <c r="K26">
        <f t="shared" si="13"/>
        <v>116.382942199707</v>
      </c>
      <c r="L26">
        <f t="shared" si="14"/>
        <v>114.903975725173</v>
      </c>
      <c r="M26" s="41">
        <f t="shared" si="11"/>
        <v>1.2871325515066534E-2</v>
      </c>
      <c r="O26" s="42">
        <f t="shared" si="12"/>
        <v>116.382942199707</v>
      </c>
      <c r="P26" s="42"/>
      <c r="Q26" s="42"/>
      <c r="R26">
        <v>18</v>
      </c>
      <c r="S26">
        <v>116.382942199707</v>
      </c>
    </row>
    <row r="27" spans="1:38">
      <c r="A27" s="1" t="d">
        <v>2004-01-05</v>
      </c>
      <c r="B27">
        <v>117.420062422752</v>
      </c>
      <c r="C27">
        <v>116.891820728778</v>
      </c>
      <c r="D27">
        <v>116.91101849079099</v>
      </c>
      <c r="E27">
        <v>117.354518771171</v>
      </c>
      <c r="F27">
        <v>26</v>
      </c>
      <c r="G27" s="2"/>
      <c r="H27" s="2"/>
      <c r="I27" s="2"/>
      <c r="J27">
        <v>25</v>
      </c>
      <c r="K27">
        <f t="shared" si="13"/>
        <v>116.91101849079099</v>
      </c>
      <c r="L27">
        <f t="shared" si="14"/>
        <v>114.301953315734</v>
      </c>
      <c r="M27" s="41">
        <f t="shared" si="11"/>
        <v>2.2826076889955083E-2</v>
      </c>
      <c r="O27" s="42">
        <f t="shared" si="12"/>
        <v>116.91101849079099</v>
      </c>
      <c r="P27" s="42"/>
      <c r="Q27" s="42"/>
      <c r="R27">
        <v>19</v>
      </c>
      <c r="S27">
        <v>116.91101849079099</v>
      </c>
    </row>
    <row r="28" spans="1:38">
      <c r="A28" s="1" t="d">
        <v>2004-01-06</v>
      </c>
      <c r="B28">
        <v>118.474307358264</v>
      </c>
      <c r="C28">
        <v>117.21620887517901</v>
      </c>
      <c r="D28">
        <v>117.37387090921401</v>
      </c>
      <c r="E28">
        <v>117.669512033462</v>
      </c>
      <c r="F28">
        <v>27</v>
      </c>
      <c r="G28" s="2"/>
      <c r="H28" s="2"/>
      <c r="I28" s="2"/>
      <c r="J28">
        <v>26</v>
      </c>
      <c r="K28">
        <f t="shared" si="13"/>
        <v>117.37387090921401</v>
      </c>
      <c r="L28">
        <f t="shared" si="14"/>
        <v>114.69027519226</v>
      </c>
      <c r="M28" s="41">
        <f t="shared" si="11"/>
        <v>2.3398633514963407E-2</v>
      </c>
      <c r="O28" s="42">
        <f t="shared" si="12"/>
        <v>117.37387090921399</v>
      </c>
      <c r="P28" s="42"/>
      <c r="Q28" s="42"/>
      <c r="R28">
        <v>20</v>
      </c>
      <c r="S28">
        <v>117.37387090921401</v>
      </c>
    </row>
    <row r="29" spans="1:38">
      <c r="A29" s="1" t="d">
        <v>2004-01-07</v>
      </c>
      <c r="B29">
        <v>117.84490525722499</v>
      </c>
      <c r="C29">
        <v>116.781133115291</v>
      </c>
      <c r="D29">
        <v>117.696450650692</v>
      </c>
      <c r="E29">
        <v>116.928760707378</v>
      </c>
      <c r="F29">
        <v>28</v>
      </c>
      <c r="G29" s="2"/>
      <c r="H29" s="2"/>
      <c r="I29" s="2"/>
      <c r="J29" s="39">
        <v>27</v>
      </c>
      <c r="K29">
        <f t="shared" si="13"/>
        <v>117.696450650692</v>
      </c>
      <c r="L29">
        <f t="shared" si="14"/>
        <v>114.708767235279</v>
      </c>
      <c r="M29" s="41">
        <f t="shared" si="11"/>
        <v>2.6045815742095524E-2</v>
      </c>
      <c r="O29" s="42">
        <f t="shared" si="12"/>
        <v>117.696450650692</v>
      </c>
      <c r="P29" s="42"/>
      <c r="Q29" s="42"/>
      <c r="R29" s="39">
        <v>21</v>
      </c>
      <c r="S29">
        <v>117.696450650692</v>
      </c>
    </row>
    <row r="30" spans="1:38">
      <c r="A30" s="1" t="d">
        <v>2004-01-08</v>
      </c>
      <c r="B30">
        <v>118.28040003776501</v>
      </c>
      <c r="C30">
        <v>116.22647106647401</v>
      </c>
      <c r="D30">
        <v>116.928760707378</v>
      </c>
      <c r="E30">
        <v>118.16857665777199</v>
      </c>
      <c r="F30">
        <v>29</v>
      </c>
      <c r="G30" s="2"/>
      <c r="H30" s="2"/>
      <c r="I30" s="2"/>
      <c r="J30">
        <v>28</v>
      </c>
      <c r="K30">
        <f t="shared" si="13"/>
        <v>116.928760707378</v>
      </c>
      <c r="L30">
        <f t="shared" si="14"/>
        <v>115.227459669113</v>
      </c>
      <c r="M30" s="41">
        <f t="shared" si="11"/>
        <v>1.4764718784484598E-2</v>
      </c>
      <c r="O30" s="42">
        <f t="shared" si="12"/>
        <v>116.928760707378</v>
      </c>
      <c r="P30" s="42"/>
      <c r="Q30" s="42"/>
      <c r="R30">
        <v>22</v>
      </c>
      <c r="S30">
        <v>116.928760707378</v>
      </c>
    </row>
    <row r="31" spans="1:38">
      <c r="A31" s="1" t="d">
        <v>2004-01-09</v>
      </c>
      <c r="B31">
        <v>119.020048677921</v>
      </c>
      <c r="C31">
        <v>117.59471684694201</v>
      </c>
      <c r="D31">
        <v>118.16857665777199</v>
      </c>
      <c r="E31">
        <v>118.945055007934</v>
      </c>
      <c r="F31">
        <v>30</v>
      </c>
      <c r="G31" s="2"/>
      <c r="H31" s="2"/>
      <c r="I31" s="2"/>
      <c r="J31">
        <v>29</v>
      </c>
      <c r="K31">
        <f t="shared" si="13"/>
        <v>118.16857665777199</v>
      </c>
      <c r="L31">
        <f t="shared" si="14"/>
        <v>115.16290843486701</v>
      </c>
      <c r="M31" s="41">
        <f t="shared" si="11"/>
        <v>2.6099273314245108E-2</v>
      </c>
      <c r="O31" s="42">
        <f t="shared" si="12"/>
        <v>118.16857665777198</v>
      </c>
      <c r="P31" s="42"/>
      <c r="Q31" s="42"/>
      <c r="R31">
        <v>23</v>
      </c>
      <c r="S31">
        <v>118.16857665777199</v>
      </c>
    </row>
    <row r="32" spans="1:38">
      <c r="A32" s="1" t="d">
        <v>2004-01-12</v>
      </c>
      <c r="B32">
        <v>119.297881424427</v>
      </c>
      <c r="C32">
        <v>117.826898396015</v>
      </c>
      <c r="D32">
        <v>118.844192326068</v>
      </c>
      <c r="E32">
        <v>117.8539031744</v>
      </c>
      <c r="F32">
        <v>31</v>
      </c>
      <c r="G32" s="2"/>
      <c r="H32" s="2"/>
      <c r="I32" s="2"/>
      <c r="J32">
        <v>30</v>
      </c>
      <c r="K32">
        <f t="shared" si="13"/>
        <v>118.844192326068</v>
      </c>
      <c r="L32">
        <f t="shared" si="14"/>
        <v>115.01399070024399</v>
      </c>
      <c r="M32" s="41">
        <f t="shared" si="11"/>
        <v>3.3302049624610364E-2</v>
      </c>
      <c r="R32">
        <v>24</v>
      </c>
      <c r="S32">
        <v>118.844192326068</v>
      </c>
    </row>
    <row r="33" spans="1:19">
      <c r="A33" s="1" t="d">
        <v>2004-01-13</v>
      </c>
      <c r="B33">
        <v>118.372727930545</v>
      </c>
      <c r="C33">
        <v>117.650049626827</v>
      </c>
      <c r="D33">
        <v>117.882451713085</v>
      </c>
      <c r="E33">
        <v>118.269814252853</v>
      </c>
      <c r="F33">
        <v>32</v>
      </c>
      <c r="G33" s="2"/>
      <c r="H33" s="2"/>
      <c r="I33" s="2"/>
      <c r="J33">
        <v>31</v>
      </c>
      <c r="K33">
        <f t="shared" si="13"/>
        <v>117.882451713085</v>
      </c>
      <c r="L33">
        <f t="shared" si="14"/>
        <v>115.495070517063</v>
      </c>
      <c r="M33" s="41">
        <f t="shared" si="11"/>
        <v>2.0670849286760662E-2</v>
      </c>
      <c r="R33">
        <v>25</v>
      </c>
      <c r="S33">
        <v>117.882451713085</v>
      </c>
    </row>
    <row r="34" spans="1:19">
      <c r="A34" s="1" t="d">
        <v>2004-01-14</v>
      </c>
      <c r="B34">
        <v>118.289475142955</v>
      </c>
      <c r="C34">
        <v>114.755719602108</v>
      </c>
      <c r="D34">
        <v>118.289475142955</v>
      </c>
      <c r="E34">
        <v>117.021948695182</v>
      </c>
      <c r="F34">
        <v>33</v>
      </c>
      <c r="G34" s="44"/>
      <c r="J34">
        <v>32</v>
      </c>
      <c r="K34">
        <f t="shared" si="13"/>
        <v>118.289475142955</v>
      </c>
      <c r="L34">
        <f t="shared" si="14"/>
        <v>116.087907552719</v>
      </c>
      <c r="M34" s="41">
        <f t="shared" si="11"/>
        <v>1.8964659081620594E-2</v>
      </c>
      <c r="R34">
        <v>26</v>
      </c>
      <c r="S34">
        <v>118.289475142955</v>
      </c>
    </row>
    <row r="35" spans="1:19">
      <c r="A35" s="1" t="d">
        <v>2004-01-15</v>
      </c>
      <c r="B35">
        <v>117.207299172878</v>
      </c>
      <c r="C35">
        <v>116.262992024421</v>
      </c>
      <c r="D35">
        <v>117.067864537239</v>
      </c>
      <c r="E35">
        <v>116.55893087387</v>
      </c>
      <c r="F35">
        <v>34</v>
      </c>
      <c r="G35" s="44"/>
      <c r="J35">
        <v>33</v>
      </c>
      <c r="K35">
        <f t="shared" si="13"/>
        <v>117.067864537239</v>
      </c>
      <c r="L35">
        <f t="shared" si="14"/>
        <v>116.45767122507</v>
      </c>
      <c r="M35" s="41">
        <f t="shared" si="11"/>
        <v>5.2396145805604366E-3</v>
      </c>
      <c r="R35">
        <v>27</v>
      </c>
      <c r="S35">
        <v>117.067864537239</v>
      </c>
    </row>
    <row r="36" spans="1:19">
      <c r="A36" s="1" t="d">
        <v>2004-01-16</v>
      </c>
      <c r="B36">
        <v>116.642701923847</v>
      </c>
      <c r="C36">
        <v>114.36696767807</v>
      </c>
      <c r="D36">
        <v>116.55012041330301</v>
      </c>
      <c r="E36">
        <v>114.681740403175</v>
      </c>
      <c r="F36">
        <v>35</v>
      </c>
      <c r="G36" s="44"/>
      <c r="J36" s="39">
        <v>34</v>
      </c>
      <c r="K36">
        <f t="shared" si="13"/>
        <v>116.55012041330301</v>
      </c>
      <c r="L36">
        <f t="shared" si="14"/>
        <v>116.382942199707</v>
      </c>
      <c r="M36" s="41">
        <f t="shared" si="11"/>
        <v>1.436449452439037E-3</v>
      </c>
      <c r="R36" s="39">
        <v>28</v>
      </c>
      <c r="S36">
        <v>116.55012041330301</v>
      </c>
    </row>
    <row r="37" spans="1:19">
      <c r="A37" s="1" t="d">
        <v>2004-01-19</v>
      </c>
      <c r="B37">
        <v>114.922533929347</v>
      </c>
      <c r="C37">
        <v>114.145382940769</v>
      </c>
      <c r="D37">
        <v>114.579466283321</v>
      </c>
      <c r="E37">
        <v>114.27512496709799</v>
      </c>
      <c r="F37">
        <v>36</v>
      </c>
      <c r="G37" s="44"/>
      <c r="J37">
        <v>35</v>
      </c>
      <c r="K37">
        <f t="shared" si="13"/>
        <v>114.579466283321</v>
      </c>
      <c r="L37">
        <f t="shared" si="14"/>
        <v>116.91101849079099</v>
      </c>
      <c r="M37" s="41">
        <f t="shared" si="11"/>
        <v>-1.9942963781926615E-2</v>
      </c>
      <c r="R37">
        <v>29</v>
      </c>
      <c r="S37">
        <v>114.579466283321</v>
      </c>
    </row>
    <row r="38" spans="1:19">
      <c r="A38" s="1" t="d">
        <v>2004-01-20</v>
      </c>
      <c r="B38">
        <v>116.56921893358199</v>
      </c>
      <c r="C38">
        <v>114.237027168273</v>
      </c>
      <c r="D38">
        <v>114.246896207332</v>
      </c>
      <c r="E38">
        <v>116.448871791362</v>
      </c>
      <c r="F38">
        <v>37</v>
      </c>
      <c r="G38" s="44"/>
      <c r="J38">
        <v>36</v>
      </c>
      <c r="K38">
        <f t="shared" si="13"/>
        <v>114.246896207332</v>
      </c>
      <c r="L38">
        <f t="shared" si="14"/>
        <v>117.37387090921401</v>
      </c>
      <c r="M38" s="41">
        <f t="shared" si="11"/>
        <v>-2.6641148303787721E-2</v>
      </c>
      <c r="R38">
        <v>30</v>
      </c>
      <c r="S38">
        <v>114.246896207332</v>
      </c>
    </row>
    <row r="39" spans="1:19">
      <c r="A39" s="1" t="d">
        <v>2004-01-21</v>
      </c>
      <c r="B39">
        <v>117.19690084457299</v>
      </c>
      <c r="C39">
        <v>116.235237419605</v>
      </c>
      <c r="D39">
        <v>116.374164819717</v>
      </c>
      <c r="E39">
        <v>117.09601610898901</v>
      </c>
      <c r="F39">
        <v>38</v>
      </c>
      <c r="G39" s="44"/>
      <c r="J39">
        <v>37</v>
      </c>
      <c r="K39">
        <f t="shared" si="13"/>
        <v>116.374164819717</v>
      </c>
      <c r="L39">
        <f t="shared" si="14"/>
        <v>117.696450650692</v>
      </c>
      <c r="M39" s="41">
        <f t="shared" si="11"/>
        <v>-1.1234712887811527E-2</v>
      </c>
      <c r="R39">
        <v>31</v>
      </c>
      <c r="S39">
        <v>116.374164819717</v>
      </c>
    </row>
    <row r="40" spans="1:19">
      <c r="A40" s="1" t="d">
        <v>2004-01-22</v>
      </c>
      <c r="B40">
        <v>117.927529513835</v>
      </c>
      <c r="C40">
        <v>116.96571171283701</v>
      </c>
      <c r="D40">
        <v>117.087128460407</v>
      </c>
      <c r="E40">
        <v>117.706948220729</v>
      </c>
      <c r="F40">
        <v>39</v>
      </c>
      <c r="G40" s="44"/>
      <c r="J40">
        <v>38</v>
      </c>
      <c r="K40">
        <f t="shared" si="13"/>
        <v>117.087128460407</v>
      </c>
      <c r="L40">
        <f t="shared" si="14"/>
        <v>116.928760707378</v>
      </c>
      <c r="M40" s="41">
        <f t="shared" si="11"/>
        <v>1.3543952067132103E-3</v>
      </c>
      <c r="R40">
        <v>32</v>
      </c>
      <c r="S40">
        <v>117.087128460407</v>
      </c>
    </row>
    <row r="41" spans="1:19">
      <c r="A41" s="1" t="d">
        <v>2004-01-23</v>
      </c>
      <c r="B41">
        <v>118.17762970924301</v>
      </c>
      <c r="C41">
        <v>116.27322494983601</v>
      </c>
      <c r="D41">
        <v>117.696450650692</v>
      </c>
      <c r="E41">
        <v>116.39319717884</v>
      </c>
      <c r="F41">
        <v>40</v>
      </c>
      <c r="G41" s="44"/>
      <c r="J41">
        <v>39</v>
      </c>
      <c r="K41">
        <f t="shared" si="13"/>
        <v>117.696450650692</v>
      </c>
      <c r="L41">
        <f t="shared" si="14"/>
        <v>118.16857665777199</v>
      </c>
      <c r="M41" s="41">
        <f t="shared" si="11"/>
        <v>-3.9953600223798791E-3</v>
      </c>
      <c r="R41">
        <v>33</v>
      </c>
      <c r="S41">
        <v>117.69645065069101</v>
      </c>
    </row>
    <row r="42" spans="1:19">
      <c r="A42" s="1" t="d">
        <v>2004-01-26</v>
      </c>
      <c r="B42">
        <v>116.651534438133</v>
      </c>
      <c r="C42">
        <v>115.264796614646</v>
      </c>
      <c r="D42">
        <v>116.31855636835</v>
      </c>
      <c r="E42">
        <v>115.513816177845</v>
      </c>
      <c r="F42">
        <v>41</v>
      </c>
      <c r="G42" s="44"/>
      <c r="J42">
        <v>40</v>
      </c>
      <c r="K42">
        <f t="shared" si="13"/>
        <v>116.31855636835</v>
      </c>
      <c r="L42">
        <f t="shared" si="14"/>
        <v>118.844192326068</v>
      </c>
      <c r="M42" s="41">
        <f t="shared" si="11"/>
        <v>-2.1251656545306918E-2</v>
      </c>
      <c r="R42">
        <v>34</v>
      </c>
      <c r="S42">
        <v>116.31855636835</v>
      </c>
    </row>
    <row r="43" spans="1:19">
      <c r="A43" s="1" t="d">
        <v>2004-01-27</v>
      </c>
      <c r="B43">
        <v>117.104914784431</v>
      </c>
      <c r="C43">
        <v>115.13423860073</v>
      </c>
      <c r="D43">
        <v>115.495070517063</v>
      </c>
      <c r="E43">
        <v>116.891820728778</v>
      </c>
      <c r="F43">
        <v>42</v>
      </c>
      <c r="G43" s="44"/>
      <c r="J43" s="39">
        <v>41</v>
      </c>
      <c r="K43">
        <f t="shared" si="13"/>
        <v>115.495070517063</v>
      </c>
      <c r="L43">
        <f t="shared" si="14"/>
        <v>117.882451713085</v>
      </c>
      <c r="M43" s="41">
        <f t="shared" si="11"/>
        <v>-2.0252218725757998E-2</v>
      </c>
      <c r="R43" s="39">
        <v>35</v>
      </c>
      <c r="S43">
        <v>115.495070517063</v>
      </c>
    </row>
    <row r="44" spans="1:19">
      <c r="A44" s="1" t="d">
        <v>2004-01-28</v>
      </c>
      <c r="B44">
        <v>116.956846117973</v>
      </c>
      <c r="C44">
        <v>114.88542854785899</v>
      </c>
      <c r="D44">
        <v>116.86523497104599</v>
      </c>
      <c r="E44">
        <v>115.08839994668899</v>
      </c>
      <c r="F44">
        <v>43</v>
      </c>
      <c r="G44" s="44"/>
      <c r="J44">
        <v>42</v>
      </c>
      <c r="K44">
        <f t="shared" si="13"/>
        <v>116.86523497104599</v>
      </c>
      <c r="L44">
        <f t="shared" si="14"/>
        <v>118.289475142955</v>
      </c>
      <c r="M44" s="41">
        <f t="shared" si="11"/>
        <v>-1.2040294964431819E-2</v>
      </c>
      <c r="R44">
        <v>36</v>
      </c>
      <c r="S44">
        <v>116.86523497104599</v>
      </c>
    </row>
    <row r="45" spans="1:19">
      <c r="A45" s="1" t="d">
        <v>2004-01-29</v>
      </c>
      <c r="B45">
        <v>115.87412983179</v>
      </c>
      <c r="C45">
        <v>114.43204820155999</v>
      </c>
      <c r="D45">
        <v>115.079810023307</v>
      </c>
      <c r="E45">
        <v>114.79274779558099</v>
      </c>
      <c r="F45">
        <v>44</v>
      </c>
      <c r="G45" s="44"/>
      <c r="J45">
        <v>43</v>
      </c>
      <c r="K45">
        <f t="shared" si="13"/>
        <v>115.079810023307</v>
      </c>
      <c r="L45">
        <f t="shared" si="14"/>
        <v>117.067864537239</v>
      </c>
      <c r="M45" s="41">
        <f t="shared" si="11"/>
        <v>-1.6982068664109007E-2</v>
      </c>
      <c r="R45">
        <v>37</v>
      </c>
      <c r="S45">
        <v>115.079810023307</v>
      </c>
    </row>
    <row r="46" spans="1:19">
      <c r="A46" s="1" t="d">
        <v>2004-01-30</v>
      </c>
      <c r="B46">
        <v>115.486414432525</v>
      </c>
      <c r="C46">
        <v>114.283593595027</v>
      </c>
      <c r="D46">
        <v>114.79274779558099</v>
      </c>
      <c r="E46">
        <v>115.329469144344</v>
      </c>
      <c r="F46">
        <v>45</v>
      </c>
      <c r="G46" s="44"/>
      <c r="J46">
        <v>44</v>
      </c>
      <c r="K46">
        <f t="shared" si="13"/>
        <v>114.79274779558099</v>
      </c>
      <c r="L46">
        <f t="shared" si="14"/>
        <v>116.55012041330301</v>
      </c>
      <c r="M46" s="41">
        <f t="shared" si="11"/>
        <v>-1.5078256560268843E-2</v>
      </c>
      <c r="R46">
        <v>38</v>
      </c>
      <c r="S46">
        <v>114.79274779558099</v>
      </c>
    </row>
    <row r="47" spans="1:19">
      <c r="A47" s="1" t="d">
        <v>2004-02-02</v>
      </c>
      <c r="B47">
        <v>115.459023714065</v>
      </c>
      <c r="C47">
        <v>114.663259387016</v>
      </c>
      <c r="D47">
        <v>115.402841866016</v>
      </c>
      <c r="E47">
        <v>115.005400776863</v>
      </c>
      <c r="F47">
        <v>46</v>
      </c>
      <c r="G47" s="44"/>
      <c r="J47">
        <v>45</v>
      </c>
      <c r="K47">
        <f t="shared" si="13"/>
        <v>115.402841866016</v>
      </c>
      <c r="L47">
        <f t="shared" si="14"/>
        <v>114.579466283321</v>
      </c>
      <c r="M47" s="41">
        <f t="shared" si="11"/>
        <v>7.1860657882543144E-3</v>
      </c>
      <c r="R47">
        <v>39</v>
      </c>
      <c r="S47">
        <v>115.402841866016</v>
      </c>
    </row>
    <row r="48" spans="1:19">
      <c r="A48" s="1" t="d">
        <v>2004-02-03</v>
      </c>
      <c r="B48">
        <v>116.18997216224599</v>
      </c>
      <c r="C48">
        <v>115.671268701553</v>
      </c>
      <c r="D48">
        <v>115.975830554962</v>
      </c>
      <c r="E48">
        <v>115.948197245597</v>
      </c>
      <c r="F48">
        <v>47</v>
      </c>
      <c r="G48" s="44"/>
      <c r="J48">
        <v>46</v>
      </c>
      <c r="K48">
        <f t="shared" si="13"/>
        <v>115.975830554962</v>
      </c>
      <c r="L48">
        <f t="shared" si="14"/>
        <v>114.246896207332</v>
      </c>
      <c r="M48" s="41">
        <f t="shared" si="11"/>
        <v>1.5133315696317817E-2</v>
      </c>
      <c r="R48">
        <v>40</v>
      </c>
      <c r="S48">
        <v>115.975830554962</v>
      </c>
    </row>
    <row r="49" spans="1:19">
      <c r="A49" s="1" t="d">
        <v>2004-02-04</v>
      </c>
      <c r="B49">
        <v>116.18997216224599</v>
      </c>
      <c r="C49">
        <v>115.671268701553</v>
      </c>
      <c r="D49">
        <v>116.05003029108001</v>
      </c>
      <c r="E49">
        <v>115.994730591774</v>
      </c>
      <c r="F49">
        <v>48</v>
      </c>
      <c r="G49" s="44"/>
      <c r="J49">
        <v>47</v>
      </c>
      <c r="K49">
        <f t="shared" si="13"/>
        <v>116.05003029108001</v>
      </c>
      <c r="L49">
        <f t="shared" si="14"/>
        <v>116.374164819717</v>
      </c>
      <c r="M49" s="41">
        <f t="shared" si="11"/>
        <v>-2.7852790964311147E-3</v>
      </c>
      <c r="R49">
        <v>41</v>
      </c>
      <c r="S49">
        <v>116.05003029108001</v>
      </c>
    </row>
    <row r="50" spans="1:19">
      <c r="A50" s="1" t="d">
        <v>2004-02-05</v>
      </c>
      <c r="B50">
        <v>116.882955133914</v>
      </c>
      <c r="C50">
        <v>115.84655165672299</v>
      </c>
      <c r="D50">
        <v>115.975830554962</v>
      </c>
      <c r="E50">
        <v>116.290768682956</v>
      </c>
      <c r="F50">
        <v>49</v>
      </c>
      <c r="G50" s="44"/>
      <c r="J50">
        <v>48</v>
      </c>
      <c r="K50">
        <f t="shared" si="13"/>
        <v>115.975830554962</v>
      </c>
      <c r="L50">
        <f t="shared" si="14"/>
        <v>117.087128460407</v>
      </c>
      <c r="M50" s="41">
        <f t="shared" si="11"/>
        <v>-9.4912047127433397E-3</v>
      </c>
      <c r="R50">
        <v>42</v>
      </c>
      <c r="S50">
        <v>115.975830554962</v>
      </c>
    </row>
    <row r="51" spans="1:19">
      <c r="A51" s="1" t="d">
        <v>2004-02-06</v>
      </c>
      <c r="B51">
        <v>117.715924084186</v>
      </c>
      <c r="C51">
        <v>115.80015063285801</v>
      </c>
      <c r="D51">
        <v>116.27322494983601</v>
      </c>
      <c r="E51">
        <v>117.475229799747</v>
      </c>
      <c r="F51">
        <v>50</v>
      </c>
      <c r="G51" s="44"/>
      <c r="J51">
        <v>49</v>
      </c>
      <c r="K51">
        <f t="shared" si="13"/>
        <v>116.27322494983601</v>
      </c>
      <c r="L51">
        <f t="shared" si="14"/>
        <v>117.696450650692</v>
      </c>
      <c r="M51" s="41">
        <f t="shared" si="11"/>
        <v>-1.2092341723030753E-2</v>
      </c>
      <c r="R51">
        <v>43</v>
      </c>
      <c r="S51">
        <v>116.27322494983601</v>
      </c>
    </row>
    <row r="52" spans="1:19">
      <c r="A52" s="1" t="d">
        <v>2004-02-09</v>
      </c>
      <c r="B52">
        <v>118.002754747867</v>
      </c>
      <c r="C52">
        <v>117.05897688865601</v>
      </c>
      <c r="D52">
        <v>117.05897688865601</v>
      </c>
      <c r="E52">
        <v>117.420062422752</v>
      </c>
      <c r="F52">
        <v>51</v>
      </c>
      <c r="G52" s="44"/>
      <c r="J52">
        <v>50</v>
      </c>
      <c r="K52">
        <f t="shared" si="13"/>
        <v>117.05897688865601</v>
      </c>
      <c r="L52">
        <f t="shared" si="14"/>
        <v>116.31855636835</v>
      </c>
      <c r="M52" s="41">
        <f t="shared" si="11"/>
        <v>6.3654548631200125E-3</v>
      </c>
      <c r="R52">
        <v>44</v>
      </c>
      <c r="S52">
        <v>117.05897688865601</v>
      </c>
    </row>
    <row r="53" spans="1:19">
      <c r="A53" s="1" t="d">
        <v>2004-02-10</v>
      </c>
      <c r="B53">
        <v>118.28040003776501</v>
      </c>
      <c r="C53">
        <v>117.23403930664</v>
      </c>
      <c r="D53">
        <v>117.40961998701</v>
      </c>
      <c r="E53">
        <v>117.336644232273</v>
      </c>
      <c r="F53">
        <v>52</v>
      </c>
      <c r="G53" s="44"/>
      <c r="J53">
        <v>51</v>
      </c>
      <c r="K53">
        <f t="shared" si="13"/>
        <v>117.40961998701</v>
      </c>
      <c r="L53">
        <f t="shared" si="14"/>
        <v>115.495070517063</v>
      </c>
      <c r="M53" s="41">
        <f t="shared" si="11"/>
        <v>1.657689338060675E-2</v>
      </c>
      <c r="R53">
        <v>45</v>
      </c>
      <c r="S53">
        <v>117.40961998701</v>
      </c>
    </row>
    <row r="54" spans="1:19">
      <c r="A54" s="1" t="d">
        <v>2004-02-11</v>
      </c>
      <c r="B54">
        <v>118.83502900600401</v>
      </c>
      <c r="C54">
        <v>117.087128460407</v>
      </c>
      <c r="D54">
        <v>117.317303121089</v>
      </c>
      <c r="E54">
        <v>118.67798447608899</v>
      </c>
      <c r="F54">
        <v>53</v>
      </c>
      <c r="G54" s="44"/>
      <c r="J54">
        <v>52</v>
      </c>
      <c r="K54">
        <f t="shared" si="13"/>
        <v>117.317303121089</v>
      </c>
      <c r="L54">
        <f t="shared" si="14"/>
        <v>116.86523497104599</v>
      </c>
      <c r="M54" s="41">
        <f t="shared" si="11"/>
        <v>3.8682859804715086E-3</v>
      </c>
      <c r="R54">
        <v>46</v>
      </c>
      <c r="S54">
        <v>117.317303121089</v>
      </c>
    </row>
    <row r="55" spans="1:19">
      <c r="A55" s="1" t="d">
        <v>2004-02-12</v>
      </c>
      <c r="B55">
        <v>118.83502900600401</v>
      </c>
      <c r="C55">
        <v>118.363630771636</v>
      </c>
      <c r="D55">
        <v>118.705408275127</v>
      </c>
      <c r="E55">
        <v>118.56694400310499</v>
      </c>
      <c r="F55">
        <v>54</v>
      </c>
      <c r="G55" s="44"/>
      <c r="J55">
        <v>53</v>
      </c>
      <c r="K55">
        <f t="shared" si="13"/>
        <v>118.705408275127</v>
      </c>
      <c r="L55">
        <f t="shared" si="14"/>
        <v>115.079810023307</v>
      </c>
      <c r="M55" s="41">
        <f t="shared" si="11"/>
        <v>3.1505076790496078E-2</v>
      </c>
      <c r="R55">
        <v>47</v>
      </c>
      <c r="S55">
        <v>118.705408275127</v>
      </c>
    </row>
    <row r="56" spans="1:19">
      <c r="A56" s="1" t="d">
        <v>2004-02-13</v>
      </c>
      <c r="B56">
        <v>119.231764376163</v>
      </c>
      <c r="C56">
        <v>117.706948220729</v>
      </c>
      <c r="D56">
        <v>118.557824790477</v>
      </c>
      <c r="E56">
        <v>117.733908891677</v>
      </c>
      <c r="F56">
        <v>55</v>
      </c>
      <c r="G56" s="44"/>
      <c r="J56">
        <v>54</v>
      </c>
      <c r="K56">
        <f t="shared" si="13"/>
        <v>118.557824790477</v>
      </c>
      <c r="L56">
        <f t="shared" si="14"/>
        <v>114.79274779558099</v>
      </c>
      <c r="M56" s="41">
        <f t="shared" si="11"/>
        <v>3.2798909924176778E-2</v>
      </c>
      <c r="R56">
        <v>48</v>
      </c>
      <c r="S56">
        <v>118.557824790477</v>
      </c>
    </row>
    <row r="57" spans="1:19">
      <c r="A57" s="1" t="d">
        <v>2004-02-16</v>
      </c>
      <c r="B57">
        <v>118.30762535333599</v>
      </c>
      <c r="C57">
        <v>117.67848789691899</v>
      </c>
      <c r="D57">
        <v>117.751893699169</v>
      </c>
      <c r="E57">
        <v>118.07656854391</v>
      </c>
      <c r="F57">
        <v>56</v>
      </c>
      <c r="G57" s="44"/>
      <c r="J57">
        <v>55</v>
      </c>
      <c r="K57">
        <f t="shared" si="13"/>
        <v>117.751893699169</v>
      </c>
      <c r="L57">
        <f t="shared" si="14"/>
        <v>115.402841866016</v>
      </c>
      <c r="M57" s="41">
        <f t="shared" si="11"/>
        <v>2.0355233850135823E-2</v>
      </c>
      <c r="R57">
        <v>49</v>
      </c>
      <c r="S57">
        <v>117.751893699169</v>
      </c>
    </row>
    <row r="58" spans="1:19">
      <c r="A58" s="1" t="d">
        <v>2004-02-17</v>
      </c>
      <c r="B58">
        <v>119.121209084987</v>
      </c>
      <c r="C58">
        <v>118.058473467826</v>
      </c>
      <c r="D58">
        <v>118.067515492439</v>
      </c>
      <c r="E58">
        <v>118.93588066101</v>
      </c>
      <c r="F58">
        <v>57</v>
      </c>
      <c r="G58" s="44"/>
      <c r="J58">
        <v>56</v>
      </c>
      <c r="K58">
        <f t="shared" si="13"/>
        <v>118.067515492439</v>
      </c>
      <c r="L58">
        <f t="shared" si="14"/>
        <v>115.975830554962</v>
      </c>
      <c r="M58" s="41">
        <f t="shared" si="11"/>
        <v>1.8035524535310321E-2</v>
      </c>
      <c r="R58">
        <v>50</v>
      </c>
      <c r="S58">
        <v>118.067515492439</v>
      </c>
    </row>
    <row r="59" spans="1:19">
      <c r="A59" s="1" t="d">
        <v>2004-02-18</v>
      </c>
      <c r="B59">
        <v>119.52912569046001</v>
      </c>
      <c r="C59">
        <v>117.159784436225</v>
      </c>
      <c r="D59">
        <v>118.983307182788</v>
      </c>
      <c r="E59">
        <v>117.706948220729</v>
      </c>
      <c r="F59">
        <v>58</v>
      </c>
      <c r="G59" s="44"/>
      <c r="J59">
        <v>57</v>
      </c>
      <c r="K59">
        <f t="shared" si="13"/>
        <v>118.983307182788</v>
      </c>
      <c r="L59">
        <f t="shared" si="14"/>
        <v>116.05003029108001</v>
      </c>
      <c r="M59" s="41">
        <f t="shared" si="11"/>
        <v>2.5275968341849309E-2</v>
      </c>
      <c r="R59">
        <v>51</v>
      </c>
      <c r="S59">
        <v>118.983307182788</v>
      </c>
    </row>
    <row r="60" spans="1:19">
      <c r="A60" s="1" t="d">
        <v>2004-02-19</v>
      </c>
      <c r="B60">
        <v>118.094652593135</v>
      </c>
      <c r="C60">
        <v>117.104914784431</v>
      </c>
      <c r="D60">
        <v>117.742895781993</v>
      </c>
      <c r="E60">
        <v>118.002754747867</v>
      </c>
      <c r="F60">
        <v>59</v>
      </c>
      <c r="G60" s="44"/>
      <c r="J60">
        <v>58</v>
      </c>
      <c r="K60">
        <f t="shared" si="13"/>
        <v>117.742895781993</v>
      </c>
      <c r="L60">
        <f t="shared" si="14"/>
        <v>115.975830554962</v>
      </c>
      <c r="M60" s="41">
        <f t="shared" si="11"/>
        <v>1.5236495557525487E-2</v>
      </c>
      <c r="R60">
        <v>52</v>
      </c>
      <c r="S60">
        <v>117.742895781993</v>
      </c>
    </row>
    <row r="61" spans="1:19">
      <c r="A61" s="1" t="d">
        <v>2004-02-20</v>
      </c>
      <c r="B61">
        <v>118.038889765739</v>
      </c>
      <c r="C61">
        <v>115.652467906475</v>
      </c>
      <c r="D61">
        <v>118.01179677248</v>
      </c>
      <c r="E61">
        <v>116.013641655445</v>
      </c>
      <c r="F61">
        <v>60</v>
      </c>
      <c r="G61" s="44"/>
      <c r="J61">
        <v>59</v>
      </c>
      <c r="K61">
        <f t="shared" si="13"/>
        <v>118.01179677248</v>
      </c>
      <c r="L61">
        <f t="shared" si="14"/>
        <v>116.27322494983601</v>
      </c>
      <c r="M61" s="41">
        <f t="shared" si="11"/>
        <v>1.4952469267056623E-2</v>
      </c>
      <c r="R61">
        <v>53</v>
      </c>
      <c r="S61">
        <v>118.01179677248</v>
      </c>
    </row>
    <row r="62" spans="1:19">
      <c r="A62" s="1" t="d">
        <v>2004-02-23</v>
      </c>
      <c r="B62">
        <v>116.494335532188</v>
      </c>
      <c r="C62">
        <v>115.227459669113</v>
      </c>
      <c r="D62">
        <v>115.633678138256</v>
      </c>
      <c r="E62">
        <v>116.290768682956</v>
      </c>
      <c r="F62">
        <v>61</v>
      </c>
      <c r="G62" s="44"/>
      <c r="J62">
        <v>60</v>
      </c>
      <c r="K62">
        <f t="shared" si="13"/>
        <v>115.633678138256</v>
      </c>
      <c r="L62">
        <f t="shared" si="14"/>
        <v>117.05897688865601</v>
      </c>
      <c r="M62" s="41">
        <f t="shared" si="11"/>
        <v>-1.2175903021565904E-2</v>
      </c>
      <c r="R62">
        <v>54</v>
      </c>
      <c r="S62">
        <v>115.633678138256</v>
      </c>
    </row>
    <row r="63" spans="1:19">
      <c r="A63" s="1" t="d">
        <v>2004-02-24</v>
      </c>
      <c r="B63">
        <v>117.57677614688799</v>
      </c>
      <c r="C63">
        <v>115.89299678802401</v>
      </c>
      <c r="D63">
        <v>116.290768682956</v>
      </c>
      <c r="E63">
        <v>117.271188795566</v>
      </c>
      <c r="F63">
        <v>62</v>
      </c>
      <c r="G63" s="44"/>
      <c r="J63">
        <v>61</v>
      </c>
      <c r="K63">
        <f t="shared" si="13"/>
        <v>116.290768682956</v>
      </c>
      <c r="L63">
        <f t="shared" si="14"/>
        <v>117.40961998701</v>
      </c>
      <c r="M63" s="41">
        <f t="shared" si="11"/>
        <v>-9.5294687452168736E-3</v>
      </c>
      <c r="R63">
        <v>55</v>
      </c>
      <c r="S63">
        <v>116.290768682956</v>
      </c>
    </row>
    <row r="64" spans="1:19">
      <c r="A64" s="1" t="d">
        <v>2004-02-25</v>
      </c>
      <c r="B64">
        <v>117.512544691562</v>
      </c>
      <c r="C64">
        <v>115.476324856281</v>
      </c>
      <c r="D64">
        <v>117.28012055158599</v>
      </c>
      <c r="E64">
        <v>115.597554147243</v>
      </c>
      <c r="F64">
        <v>63</v>
      </c>
      <c r="G64" s="44"/>
      <c r="J64">
        <v>62</v>
      </c>
      <c r="K64">
        <f t="shared" si="13"/>
        <v>117.28012055158599</v>
      </c>
      <c r="L64">
        <f t="shared" si="14"/>
        <v>117.317303121089</v>
      </c>
      <c r="M64" s="41">
        <f t="shared" si="11"/>
        <v>-3.1694019990069489E-4</v>
      </c>
      <c r="R64">
        <v>56</v>
      </c>
      <c r="S64">
        <v>117.28012055158599</v>
      </c>
    </row>
    <row r="65" spans="1:19">
      <c r="A65" s="1" t="d">
        <v>2004-02-26</v>
      </c>
      <c r="B65">
        <v>115.791450440883</v>
      </c>
      <c r="C65">
        <v>114.671794176101</v>
      </c>
      <c r="D65">
        <v>115.633678138256</v>
      </c>
      <c r="E65">
        <v>115.14427304267799</v>
      </c>
      <c r="F65">
        <v>64</v>
      </c>
      <c r="G65" s="44"/>
      <c r="J65">
        <v>63</v>
      </c>
      <c r="K65">
        <f t="shared" si="13"/>
        <v>115.633678138256</v>
      </c>
      <c r="L65">
        <f t="shared" si="14"/>
        <v>118.705408275127</v>
      </c>
      <c r="M65" s="41">
        <f t="shared" si="11"/>
        <v>-2.5876918175046892E-2</v>
      </c>
      <c r="R65">
        <v>57</v>
      </c>
      <c r="S65">
        <v>115.633678138256</v>
      </c>
    </row>
    <row r="66" spans="1:19">
      <c r="A66" s="1" t="d">
        <v>2004-02-27</v>
      </c>
      <c r="B66">
        <v>115.69008052349</v>
      </c>
      <c r="C66">
        <v>114.524133503437</v>
      </c>
      <c r="D66">
        <v>115.14427304267799</v>
      </c>
      <c r="E66">
        <v>115.570108294487</v>
      </c>
      <c r="F66">
        <v>65</v>
      </c>
      <c r="G66" s="44"/>
      <c r="J66">
        <v>64</v>
      </c>
      <c r="K66">
        <f t="shared" si="13"/>
        <v>115.14427304267799</v>
      </c>
      <c r="L66">
        <f t="shared" si="14"/>
        <v>118.557824790477</v>
      </c>
      <c r="M66" s="41">
        <f t="shared" si="11"/>
        <v>-2.8792294003636254E-2</v>
      </c>
      <c r="R66">
        <v>58</v>
      </c>
      <c r="S66">
        <v>115.14427304267799</v>
      </c>
    </row>
    <row r="67" spans="1:19">
      <c r="A67" s="1" t="d">
        <v>2004-03-01</v>
      </c>
      <c r="B67">
        <v>116.004919409751</v>
      </c>
      <c r="C67">
        <v>114.9768191576</v>
      </c>
      <c r="D67">
        <v>115.985997319221</v>
      </c>
      <c r="E67">
        <v>115.14427304267799</v>
      </c>
      <c r="F67">
        <v>66</v>
      </c>
      <c r="G67" s="44"/>
      <c r="J67">
        <v>65</v>
      </c>
      <c r="K67">
        <f t="shared" si="13"/>
        <v>115.985997319221</v>
      </c>
      <c r="L67">
        <f t="shared" si="14"/>
        <v>117.751893699169</v>
      </c>
      <c r="M67" s="41">
        <f t="shared" si="11"/>
        <v>-1.4996755673921447E-2</v>
      </c>
      <c r="R67">
        <v>59</v>
      </c>
      <c r="S67">
        <v>115.985997319221</v>
      </c>
    </row>
    <row r="68" spans="1:19">
      <c r="A68" s="1" t="d">
        <v>2004-03-02</v>
      </c>
      <c r="B68">
        <v>115.16290843486701</v>
      </c>
      <c r="C68">
        <v>112.877834439277</v>
      </c>
      <c r="D68">
        <v>115.16290843486701</v>
      </c>
      <c r="E68">
        <v>112.887471914291</v>
      </c>
      <c r="F68">
        <v>67</v>
      </c>
      <c r="G68" s="44"/>
      <c r="J68">
        <v>66</v>
      </c>
      <c r="K68">
        <f t="shared" si="13"/>
        <v>115.16290843486701</v>
      </c>
      <c r="L68">
        <f t="shared" si="14"/>
        <v>118.067515492439</v>
      </c>
      <c r="M68" s="41">
        <f t="shared" si="11"/>
        <v>-2.4601238075158793E-2</v>
      </c>
      <c r="R68">
        <v>60</v>
      </c>
      <c r="S68">
        <v>115.16290843486701</v>
      </c>
    </row>
    <row r="69" spans="1:19">
      <c r="A69" s="1" t="d">
        <v>2004-03-03</v>
      </c>
      <c r="B69">
        <v>113.035088479518</v>
      </c>
      <c r="C69">
        <v>111.638117730617</v>
      </c>
      <c r="D69">
        <v>112.86818593740399</v>
      </c>
      <c r="E69">
        <v>112.76637494564</v>
      </c>
      <c r="F69">
        <v>68</v>
      </c>
      <c r="G69" s="44"/>
      <c r="J69">
        <v>67</v>
      </c>
      <c r="K69">
        <f t="shared" si="13"/>
        <v>112.86818593740399</v>
      </c>
      <c r="L69">
        <f t="shared" si="14"/>
        <v>118.983307182788</v>
      </c>
      <c r="M69" s="41">
        <f t="shared" si="11"/>
        <v>-5.1394782933623206E-2</v>
      </c>
      <c r="R69">
        <v>61</v>
      </c>
      <c r="S69">
        <v>112.86818593740399</v>
      </c>
    </row>
    <row r="70" spans="1:19">
      <c r="A70" s="1" t="d">
        <v>2004-03-04</v>
      </c>
      <c r="B70">
        <v>113.228797316551</v>
      </c>
      <c r="C70">
        <v>112.32270926237101</v>
      </c>
      <c r="D70">
        <v>112.793875932693</v>
      </c>
      <c r="E70">
        <v>112.9150390625</v>
      </c>
      <c r="F70">
        <v>69</v>
      </c>
      <c r="G70" s="44"/>
      <c r="J70">
        <v>68</v>
      </c>
      <c r="K70">
        <f t="shared" si="13"/>
        <v>112.793875932693</v>
      </c>
      <c r="L70">
        <f t="shared" si="14"/>
        <v>117.742895781993</v>
      </c>
      <c r="M70" s="41">
        <f t="shared" si="11"/>
        <v>-4.2032428508157027E-2</v>
      </c>
      <c r="R70">
        <v>62</v>
      </c>
      <c r="S70">
        <v>112.793875932693</v>
      </c>
    </row>
    <row r="71" spans="1:19">
      <c r="A71" s="1" t="d">
        <v>2004-03-05</v>
      </c>
      <c r="B71">
        <v>114.949671030044</v>
      </c>
      <c r="C71">
        <v>112.66472935676499</v>
      </c>
      <c r="D71">
        <v>112.895742058753</v>
      </c>
      <c r="E71">
        <v>114.40374225378</v>
      </c>
      <c r="F71">
        <v>70</v>
      </c>
      <c r="G71" s="44"/>
      <c r="J71">
        <v>69</v>
      </c>
      <c r="K71">
        <f t="shared" si="13"/>
        <v>112.895742058753</v>
      </c>
      <c r="L71">
        <f t="shared" si="14"/>
        <v>118.01179677248</v>
      </c>
      <c r="M71" s="41">
        <f t="shared" si="11"/>
        <v>-4.3352061858616175E-2</v>
      </c>
      <c r="R71">
        <v>63</v>
      </c>
      <c r="S71">
        <v>112.895742058753</v>
      </c>
    </row>
    <row r="72" spans="1:19">
      <c r="A72" s="1" t="d">
        <v>2004-03-08</v>
      </c>
      <c r="B72">
        <v>114.941103160381</v>
      </c>
      <c r="C72">
        <v>114.200351834297</v>
      </c>
      <c r="D72">
        <v>114.37685877084699</v>
      </c>
      <c r="E72">
        <v>114.941103160381</v>
      </c>
      <c r="F72">
        <v>71</v>
      </c>
      <c r="G72" s="44"/>
      <c r="J72">
        <v>70</v>
      </c>
      <c r="K72">
        <f t="shared" si="13"/>
        <v>114.37685877084699</v>
      </c>
      <c r="L72">
        <f t="shared" si="14"/>
        <v>115.633678138256</v>
      </c>
      <c r="M72" s="41">
        <f t="shared" si="11"/>
        <v>-1.0868973361777057E-2</v>
      </c>
      <c r="R72">
        <v>64</v>
      </c>
      <c r="S72">
        <v>114.37685877084699</v>
      </c>
    </row>
    <row r="73" spans="1:19">
      <c r="A73" s="1" t="d">
        <v>2004-03-09</v>
      </c>
      <c r="B73">
        <v>115.292099118232</v>
      </c>
      <c r="C73">
        <v>113.654511272907</v>
      </c>
      <c r="D73">
        <v>114.941103160381</v>
      </c>
      <c r="E73">
        <v>113.951343297958</v>
      </c>
      <c r="F73">
        <v>72</v>
      </c>
      <c r="G73" s="44"/>
      <c r="J73">
        <v>71</v>
      </c>
      <c r="K73">
        <f t="shared" si="13"/>
        <v>114.941103160381</v>
      </c>
      <c r="L73">
        <f t="shared" si="14"/>
        <v>116.290768682956</v>
      </c>
      <c r="M73" s="41">
        <f t="shared" si="11"/>
        <v>-1.1605955811115121E-2</v>
      </c>
      <c r="R73">
        <v>65</v>
      </c>
      <c r="S73">
        <v>114.941103160381</v>
      </c>
    </row>
    <row r="74" spans="1:19">
      <c r="A74" s="1" t="d">
        <v>2004-03-10</v>
      </c>
      <c r="B74">
        <v>115.292099118232</v>
      </c>
      <c r="C74">
        <v>112.9150390625</v>
      </c>
      <c r="D74">
        <v>114.941103160381</v>
      </c>
      <c r="E74">
        <v>113.14569890499099</v>
      </c>
      <c r="F74">
        <v>73</v>
      </c>
      <c r="G74" s="44"/>
      <c r="J74">
        <v>72</v>
      </c>
      <c r="K74">
        <f t="shared" si="13"/>
        <v>114.941103160381</v>
      </c>
      <c r="L74">
        <f t="shared" si="14"/>
        <v>117.28012055158599</v>
      </c>
      <c r="M74" s="41">
        <f t="shared" si="11"/>
        <v>-1.9943852207895407E-2</v>
      </c>
      <c r="R74">
        <v>66</v>
      </c>
      <c r="S74">
        <v>114.941103160381</v>
      </c>
    </row>
    <row r="75" spans="1:19">
      <c r="A75" s="1" t="d">
        <v>2004-03-11</v>
      </c>
      <c r="B75">
        <v>114.51563179492901</v>
      </c>
      <c r="C75">
        <v>112.60987073183</v>
      </c>
      <c r="D75">
        <v>113.14569890499099</v>
      </c>
      <c r="E75">
        <v>114.246896207332</v>
      </c>
      <c r="F75">
        <v>74</v>
      </c>
      <c r="G75" s="44"/>
      <c r="J75">
        <v>73</v>
      </c>
      <c r="K75">
        <f t="shared" si="13"/>
        <v>113.14569890499099</v>
      </c>
      <c r="L75">
        <f t="shared" si="14"/>
        <v>115.633678138256</v>
      </c>
      <c r="M75" s="41">
        <f t="shared" si="11"/>
        <v>-2.1516043364894877E-2</v>
      </c>
      <c r="R75">
        <v>67</v>
      </c>
      <c r="S75">
        <v>113.14569890499099</v>
      </c>
    </row>
    <row r="76" spans="1:19">
      <c r="A76" s="1" t="d">
        <v>2004-03-12</v>
      </c>
      <c r="B76">
        <v>114.27512496709799</v>
      </c>
      <c r="C76">
        <v>112.65513598918901</v>
      </c>
      <c r="D76">
        <v>114.237027168273</v>
      </c>
      <c r="E76">
        <v>113.072392344474</v>
      </c>
      <c r="F76">
        <v>75</v>
      </c>
      <c r="G76" s="44"/>
      <c r="J76">
        <v>74</v>
      </c>
      <c r="K76">
        <f t="shared" si="13"/>
        <v>114.237027168273</v>
      </c>
      <c r="L76">
        <f t="shared" si="14"/>
        <v>115.14427304267799</v>
      </c>
      <c r="M76" s="41">
        <f t="shared" si="11"/>
        <v>-7.8792097117041937E-3</v>
      </c>
      <c r="R76">
        <v>68</v>
      </c>
      <c r="S76">
        <v>114.237027168273</v>
      </c>
    </row>
    <row r="77" spans="1:19">
      <c r="A77" s="1" t="d">
        <v>2004-03-15</v>
      </c>
      <c r="B77">
        <v>113.905030488967</v>
      </c>
      <c r="C77">
        <v>112.970206439495</v>
      </c>
      <c r="D77">
        <v>112.979854941368</v>
      </c>
      <c r="E77">
        <v>113.51643294095901</v>
      </c>
      <c r="F77">
        <v>76</v>
      </c>
      <c r="G77" s="44"/>
      <c r="J77">
        <v>75</v>
      </c>
      <c r="K77">
        <f t="shared" si="13"/>
        <v>112.979854941368</v>
      </c>
      <c r="L77">
        <f t="shared" si="14"/>
        <v>115.985997319221</v>
      </c>
      <c r="M77" s="41">
        <f t="shared" ref="M77:M140" si="15">K77/L77-1</f>
        <v>-2.5918149150189085E-2</v>
      </c>
      <c r="R77">
        <v>69</v>
      </c>
      <c r="S77">
        <v>112.979854941368</v>
      </c>
    </row>
    <row r="78" spans="1:19">
      <c r="A78" s="1" t="d">
        <v>2004-03-16</v>
      </c>
      <c r="B78">
        <v>114.440538883209</v>
      </c>
      <c r="C78">
        <v>113.27593713998699</v>
      </c>
      <c r="D78">
        <v>113.488579094409</v>
      </c>
      <c r="E78">
        <v>113.414820432662</v>
      </c>
      <c r="F78">
        <v>77</v>
      </c>
      <c r="G78" s="44"/>
      <c r="J78">
        <v>76</v>
      </c>
      <c r="K78">
        <f t="shared" si="13"/>
        <v>113.488579094409</v>
      </c>
      <c r="L78">
        <f t="shared" si="14"/>
        <v>115.16290843486701</v>
      </c>
      <c r="M78" s="41">
        <f t="shared" si="15"/>
        <v>-1.4538789990745649E-2</v>
      </c>
      <c r="R78">
        <v>70</v>
      </c>
      <c r="S78">
        <v>113.488579094409</v>
      </c>
    </row>
    <row r="79" spans="1:19">
      <c r="A79" s="1" t="d">
        <v>2004-03-17</v>
      </c>
      <c r="B79">
        <v>113.70061457157099</v>
      </c>
      <c r="C79">
        <v>112.692186236381</v>
      </c>
      <c r="D79">
        <v>113.405094742774</v>
      </c>
      <c r="E79">
        <v>113.100036680698</v>
      </c>
      <c r="F79">
        <v>78</v>
      </c>
      <c r="G79" s="44"/>
      <c r="J79">
        <v>77</v>
      </c>
      <c r="K79">
        <f t="shared" ref="K79:K142" si="16">D79</f>
        <v>113.405094742774</v>
      </c>
      <c r="L79">
        <f t="shared" ref="L79:L142" si="17">D69</f>
        <v>112.86818593740399</v>
      </c>
      <c r="M79" s="41">
        <f t="shared" si="15"/>
        <v>4.7569543260645997E-3</v>
      </c>
      <c r="R79">
        <v>71</v>
      </c>
      <c r="S79">
        <v>113.405094742774</v>
      </c>
    </row>
    <row r="80" spans="1:19">
      <c r="A80" s="1" t="d">
        <v>2004-03-18</v>
      </c>
      <c r="B80">
        <v>114.875438213348</v>
      </c>
      <c r="C80">
        <v>113.090366125106</v>
      </c>
      <c r="D80">
        <v>113.100036680698</v>
      </c>
      <c r="E80">
        <v>114.597925245761</v>
      </c>
      <c r="F80">
        <v>79</v>
      </c>
      <c r="G80" s="44"/>
      <c r="J80">
        <v>78</v>
      </c>
      <c r="K80">
        <f t="shared" si="16"/>
        <v>113.100036680698</v>
      </c>
      <c r="L80">
        <f t="shared" si="17"/>
        <v>112.793875932693</v>
      </c>
      <c r="M80" s="41">
        <f t="shared" si="15"/>
        <v>2.7143383935817056E-3</v>
      </c>
      <c r="R80">
        <v>72</v>
      </c>
      <c r="S80">
        <v>113.100036680698</v>
      </c>
    </row>
    <row r="81" spans="1:19">
      <c r="A81" s="1" t="d">
        <v>2004-03-19</v>
      </c>
      <c r="B81">
        <v>114.76426541805201</v>
      </c>
      <c r="C81">
        <v>113.442652225494</v>
      </c>
      <c r="D81">
        <v>114.579466283321</v>
      </c>
      <c r="E81">
        <v>113.488579094409</v>
      </c>
      <c r="F81">
        <v>80</v>
      </c>
      <c r="G81" s="44"/>
      <c r="J81">
        <v>79</v>
      </c>
      <c r="K81">
        <f t="shared" si="16"/>
        <v>114.579466283321</v>
      </c>
      <c r="L81">
        <f t="shared" si="17"/>
        <v>112.895742058753</v>
      </c>
      <c r="M81" s="41">
        <f t="shared" si="15"/>
        <v>1.4913974556203913E-2</v>
      </c>
      <c r="R81">
        <v>73</v>
      </c>
      <c r="S81">
        <v>114.579466283321</v>
      </c>
    </row>
    <row r="82" spans="1:19">
      <c r="A82" s="1" t="d">
        <v>2004-03-22</v>
      </c>
      <c r="B82">
        <v>114.663259387016</v>
      </c>
      <c r="C82">
        <v>113.100036680698</v>
      </c>
      <c r="D82">
        <v>113.562414944171</v>
      </c>
      <c r="E82">
        <v>114.200351834297</v>
      </c>
      <c r="F82">
        <v>81</v>
      </c>
      <c r="G82" s="44"/>
      <c r="J82">
        <v>80</v>
      </c>
      <c r="K82">
        <f t="shared" si="16"/>
        <v>113.562414944171</v>
      </c>
      <c r="L82">
        <f t="shared" si="17"/>
        <v>114.37685877084699</v>
      </c>
      <c r="M82" s="41">
        <f t="shared" si="15"/>
        <v>-7.1207046200466584E-3</v>
      </c>
      <c r="R82">
        <v>74</v>
      </c>
      <c r="S82">
        <v>113.562414944171</v>
      </c>
    </row>
    <row r="83" spans="1:19">
      <c r="A83" s="1" t="d">
        <v>2004-03-23</v>
      </c>
      <c r="B83">
        <v>114.422135055065</v>
      </c>
      <c r="C83">
        <v>113.524791300296</v>
      </c>
      <c r="D83">
        <v>114.200351834297</v>
      </c>
      <c r="E83">
        <v>114.19189423322599</v>
      </c>
      <c r="F83">
        <v>82</v>
      </c>
      <c r="G83" s="44"/>
      <c r="J83">
        <v>81</v>
      </c>
      <c r="K83">
        <f t="shared" si="16"/>
        <v>114.200351834297</v>
      </c>
      <c r="L83">
        <f t="shared" si="17"/>
        <v>114.941103160381</v>
      </c>
      <c r="M83" s="41">
        <f t="shared" si="15"/>
        <v>-6.4446164663167771E-3</v>
      </c>
      <c r="R83">
        <v>75</v>
      </c>
      <c r="S83">
        <v>114.200351834297</v>
      </c>
    </row>
    <row r="84" spans="1:19">
      <c r="A84" s="1" t="d">
        <v>2004-03-24</v>
      </c>
      <c r="B84">
        <v>114.422135055065</v>
      </c>
      <c r="C84">
        <v>112.026163935661</v>
      </c>
      <c r="D84">
        <v>114.200351834297</v>
      </c>
      <c r="E84">
        <v>112.28590160608201</v>
      </c>
      <c r="F84">
        <v>83</v>
      </c>
      <c r="G84" s="44"/>
      <c r="J84">
        <v>82</v>
      </c>
      <c r="K84">
        <f t="shared" si="16"/>
        <v>114.200351834297</v>
      </c>
      <c r="L84">
        <f t="shared" si="17"/>
        <v>114.941103160381</v>
      </c>
      <c r="M84" s="41">
        <f t="shared" si="15"/>
        <v>-6.4446164663167771E-3</v>
      </c>
      <c r="R84">
        <v>76</v>
      </c>
      <c r="S84">
        <v>114.200351834297</v>
      </c>
    </row>
    <row r="85" spans="1:19">
      <c r="A85" s="1" t="d">
        <v>2004-03-25</v>
      </c>
      <c r="B85">
        <v>112.822766304016</v>
      </c>
      <c r="C85">
        <v>111.999026834964</v>
      </c>
      <c r="D85">
        <v>112.295439839363</v>
      </c>
      <c r="E85">
        <v>112.266814112663</v>
      </c>
      <c r="F85">
        <v>84</v>
      </c>
      <c r="G85" s="44"/>
      <c r="J85">
        <v>83</v>
      </c>
      <c r="K85">
        <f t="shared" si="16"/>
        <v>112.295439839363</v>
      </c>
      <c r="L85">
        <f t="shared" si="17"/>
        <v>113.14569890499099</v>
      </c>
      <c r="M85" s="41">
        <f t="shared" si="15"/>
        <v>-7.5147272398039533E-3</v>
      </c>
      <c r="R85">
        <v>77</v>
      </c>
      <c r="S85">
        <v>112.295439839363</v>
      </c>
    </row>
    <row r="86" spans="1:19">
      <c r="A86" s="1" t="d">
        <v>2004-03-26</v>
      </c>
      <c r="B86">
        <v>112.94261723756701</v>
      </c>
      <c r="C86">
        <v>111.832477152347</v>
      </c>
      <c r="D86">
        <v>112.276363372802</v>
      </c>
      <c r="E86">
        <v>112.174243628978</v>
      </c>
      <c r="F86">
        <v>85</v>
      </c>
      <c r="G86" s="44"/>
      <c r="J86">
        <v>84</v>
      </c>
      <c r="K86">
        <f t="shared" si="16"/>
        <v>112.276363372802</v>
      </c>
      <c r="L86">
        <f t="shared" si="17"/>
        <v>114.237027168273</v>
      </c>
      <c r="M86" s="41">
        <f t="shared" si="15"/>
        <v>-1.7163119910175162E-2</v>
      </c>
      <c r="R86">
        <v>78</v>
      </c>
      <c r="S86">
        <v>112.276363372802</v>
      </c>
    </row>
    <row r="87" spans="1:19">
      <c r="A87" s="1" t="d">
        <v>2004-03-28</v>
      </c>
      <c r="B87">
        <v>112.57286459207501</v>
      </c>
      <c r="C87">
        <v>111.6017511487</v>
      </c>
      <c r="D87">
        <v>112.054657340049</v>
      </c>
      <c r="E87">
        <v>112.535891532897</v>
      </c>
      <c r="F87">
        <v>86</v>
      </c>
      <c r="G87" s="44"/>
      <c r="J87">
        <v>85</v>
      </c>
      <c r="K87">
        <f t="shared" si="16"/>
        <v>112.054657340049</v>
      </c>
      <c r="L87">
        <f t="shared" si="17"/>
        <v>112.979854941368</v>
      </c>
      <c r="M87" s="41">
        <f t="shared" si="15"/>
        <v>-8.1890492937801707E-3</v>
      </c>
      <c r="R87">
        <v>79</v>
      </c>
      <c r="S87">
        <v>112.054657340049</v>
      </c>
    </row>
    <row r="88" spans="1:19">
      <c r="A88" s="1" t="d">
        <v>2004-03-29</v>
      </c>
      <c r="B88">
        <v>113.090366125106</v>
      </c>
      <c r="C88">
        <v>112.44286894798201</v>
      </c>
      <c r="D88">
        <v>112.535891532897</v>
      </c>
      <c r="E88">
        <v>112.711406052112</v>
      </c>
      <c r="F88">
        <v>87</v>
      </c>
      <c r="G88" s="44"/>
      <c r="J88">
        <v>86</v>
      </c>
      <c r="K88">
        <f t="shared" si="16"/>
        <v>112.535891532897</v>
      </c>
      <c r="L88">
        <f t="shared" si="17"/>
        <v>113.488579094409</v>
      </c>
      <c r="M88" s="41">
        <f t="shared" si="15"/>
        <v>-8.394567709932188E-3</v>
      </c>
      <c r="R88">
        <v>80</v>
      </c>
      <c r="S88">
        <v>112.535891532897</v>
      </c>
    </row>
    <row r="89" spans="1:19">
      <c r="A89" s="1" t="d">
        <v>2004-03-30</v>
      </c>
      <c r="B89">
        <v>113.978017270565</v>
      </c>
      <c r="C89">
        <v>112.62769013643199</v>
      </c>
      <c r="D89">
        <v>112.683949172496</v>
      </c>
      <c r="E89">
        <v>113.895216584205</v>
      </c>
      <c r="F89">
        <v>88</v>
      </c>
      <c r="G89" s="44"/>
      <c r="J89">
        <v>87</v>
      </c>
      <c r="K89">
        <f t="shared" si="16"/>
        <v>112.683949172496</v>
      </c>
      <c r="L89">
        <f t="shared" si="17"/>
        <v>113.405094742774</v>
      </c>
      <c r="M89" s="41">
        <f t="shared" si="15"/>
        <v>-6.3590226868881494E-3</v>
      </c>
      <c r="R89">
        <v>81</v>
      </c>
      <c r="S89">
        <v>112.683949172496</v>
      </c>
    </row>
    <row r="90" spans="1:19">
      <c r="A90" s="1" t="d">
        <v>2004-03-31</v>
      </c>
      <c r="B90">
        <v>114.56100732087999</v>
      </c>
      <c r="C90">
        <v>113.395369052886</v>
      </c>
      <c r="D90">
        <v>113.885402679443</v>
      </c>
      <c r="E90">
        <v>114.37685877084699</v>
      </c>
      <c r="F90">
        <v>89</v>
      </c>
      <c r="G90" s="44"/>
      <c r="J90">
        <v>88</v>
      </c>
      <c r="K90">
        <f t="shared" si="16"/>
        <v>113.885402679443</v>
      </c>
      <c r="L90">
        <f t="shared" si="17"/>
        <v>113.100036680698</v>
      </c>
      <c r="M90" s="41">
        <f t="shared" si="15"/>
        <v>6.9439942001277011E-3</v>
      </c>
      <c r="R90">
        <v>82</v>
      </c>
      <c r="S90">
        <v>113.885402679443</v>
      </c>
    </row>
    <row r="91" spans="1:19">
      <c r="A91" s="1" t="d">
        <v>2004-04-01</v>
      </c>
      <c r="B91">
        <v>114.440538883209</v>
      </c>
      <c r="C91">
        <v>111.999026834964</v>
      </c>
      <c r="D91">
        <v>114.38534945249501</v>
      </c>
      <c r="E91">
        <v>112.193287014961</v>
      </c>
      <c r="F91">
        <v>90</v>
      </c>
      <c r="G91" s="44"/>
      <c r="J91">
        <v>89</v>
      </c>
      <c r="K91">
        <f t="shared" si="16"/>
        <v>114.38534945249501</v>
      </c>
      <c r="L91">
        <f t="shared" si="17"/>
        <v>114.579466283321</v>
      </c>
      <c r="M91" s="41">
        <f t="shared" si="15"/>
        <v>-1.6941676996993227E-3</v>
      </c>
      <c r="R91">
        <v>83</v>
      </c>
      <c r="S91">
        <v>114.38534945249501</v>
      </c>
    </row>
    <row r="92" spans="1:19">
      <c r="A92" s="1" t="d">
        <v>2004-04-04</v>
      </c>
      <c r="B92">
        <v>112.166072726249</v>
      </c>
      <c r="C92">
        <v>110.90729057788801</v>
      </c>
      <c r="D92">
        <v>112.064162492752</v>
      </c>
      <c r="E92">
        <v>111.120450794696</v>
      </c>
      <c r="F92">
        <v>91</v>
      </c>
      <c r="G92" s="44"/>
      <c r="J92">
        <v>90</v>
      </c>
      <c r="K92">
        <f t="shared" si="16"/>
        <v>112.064162492752</v>
      </c>
      <c r="L92">
        <f t="shared" si="17"/>
        <v>113.562414944171</v>
      </c>
      <c r="M92" s="41">
        <f t="shared" si="15"/>
        <v>-1.3193207032058618E-2</v>
      </c>
      <c r="R92">
        <v>84</v>
      </c>
      <c r="S92">
        <v>112.064162492752</v>
      </c>
    </row>
    <row r="93" spans="1:19">
      <c r="A93" s="1" t="d">
        <v>2004-04-05</v>
      </c>
      <c r="B93">
        <v>112.350000739097</v>
      </c>
      <c r="C93">
        <v>110.897972881793</v>
      </c>
      <c r="D93">
        <v>111.165859401226</v>
      </c>
      <c r="E93">
        <v>112.212341427803</v>
      </c>
      <c r="F93">
        <v>92</v>
      </c>
      <c r="G93" s="44"/>
      <c r="J93">
        <v>91</v>
      </c>
      <c r="K93">
        <f t="shared" si="16"/>
        <v>111.165859401226</v>
      </c>
      <c r="L93">
        <f t="shared" si="17"/>
        <v>114.200351834297</v>
      </c>
      <c r="M93" s="41">
        <f t="shared" si="15"/>
        <v>-2.6571655728994559E-2</v>
      </c>
      <c r="R93">
        <v>85</v>
      </c>
      <c r="S93">
        <v>111.165859401226</v>
      </c>
    </row>
    <row r="94" spans="1:19">
      <c r="A94" s="1" t="d">
        <v>2004-04-06</v>
      </c>
      <c r="B94">
        <v>112.831025421619</v>
      </c>
      <c r="C94">
        <v>111.545238494873</v>
      </c>
      <c r="D94">
        <v>112.202814221382</v>
      </c>
      <c r="E94">
        <v>112.535891532897</v>
      </c>
      <c r="F94">
        <v>93</v>
      </c>
      <c r="G94" s="44"/>
      <c r="J94">
        <v>92</v>
      </c>
      <c r="K94">
        <f t="shared" si="16"/>
        <v>112.202814221382</v>
      </c>
      <c r="L94">
        <f t="shared" si="17"/>
        <v>114.200351834297</v>
      </c>
      <c r="M94" s="41">
        <f t="shared" si="15"/>
        <v>-1.7491518903666736E-2</v>
      </c>
      <c r="R94">
        <v>86</v>
      </c>
      <c r="S94">
        <v>112.202814221382</v>
      </c>
    </row>
    <row r="95" spans="1:19">
      <c r="A95" s="1" t="d">
        <v>2004-04-07</v>
      </c>
      <c r="B95">
        <v>113.007466197013</v>
      </c>
      <c r="C95">
        <v>111.619261801242</v>
      </c>
      <c r="D95">
        <v>112.51672685146301</v>
      </c>
      <c r="E95">
        <v>111.712284386158</v>
      </c>
      <c r="F95">
        <v>94</v>
      </c>
      <c r="G95" s="44"/>
      <c r="J95">
        <v>93</v>
      </c>
      <c r="K95">
        <f t="shared" si="16"/>
        <v>112.51672685146301</v>
      </c>
      <c r="L95">
        <f t="shared" si="17"/>
        <v>112.295439839363</v>
      </c>
      <c r="M95" s="41">
        <f t="shared" si="15"/>
        <v>1.9705787912362993E-3</v>
      </c>
      <c r="R95">
        <v>87</v>
      </c>
      <c r="S95">
        <v>112.51672685146301</v>
      </c>
    </row>
    <row r="96" spans="1:19">
      <c r="A96" s="1" t="d">
        <v>2004-04-08</v>
      </c>
      <c r="B96">
        <v>112.045163214206</v>
      </c>
      <c r="C96">
        <v>111.619261801242</v>
      </c>
      <c r="D96">
        <v>111.731162369251</v>
      </c>
      <c r="E96">
        <v>111.795978248119</v>
      </c>
      <c r="F96">
        <v>95</v>
      </c>
      <c r="G96" s="44"/>
      <c r="J96">
        <v>94</v>
      </c>
      <c r="K96">
        <f t="shared" si="16"/>
        <v>111.731162369251</v>
      </c>
      <c r="L96">
        <f t="shared" si="17"/>
        <v>112.276363372802</v>
      </c>
      <c r="M96" s="41">
        <f t="shared" si="15"/>
        <v>-4.8558840629769895E-3</v>
      </c>
      <c r="R96">
        <v>88</v>
      </c>
      <c r="S96">
        <v>111.731162369251</v>
      </c>
    </row>
    <row r="97" spans="1:19">
      <c r="A97" s="1" t="d">
        <v>2004-04-11</v>
      </c>
      <c r="B97">
        <v>111.88794225454301</v>
      </c>
      <c r="C97">
        <v>111.537155807018</v>
      </c>
      <c r="D97">
        <v>111.841949224472</v>
      </c>
      <c r="E97">
        <v>111.675862669944</v>
      </c>
      <c r="F97">
        <v>96</v>
      </c>
      <c r="G97" s="44"/>
      <c r="J97">
        <v>95</v>
      </c>
      <c r="K97">
        <f t="shared" si="16"/>
        <v>111.841949224472</v>
      </c>
      <c r="L97">
        <f t="shared" si="17"/>
        <v>112.054657340049</v>
      </c>
      <c r="M97" s="41">
        <f t="shared" si="15"/>
        <v>-1.8982532330762414E-3</v>
      </c>
      <c r="R97">
        <v>89</v>
      </c>
      <c r="S97">
        <v>111.841949224472</v>
      </c>
    </row>
    <row r="98" spans="1:19">
      <c r="A98" s="1" t="d">
        <v>2004-04-12</v>
      </c>
      <c r="B98">
        <v>111.767617166042</v>
      </c>
      <c r="C98">
        <v>110.167575776577</v>
      </c>
      <c r="D98">
        <v>111.675862669944</v>
      </c>
      <c r="E98">
        <v>110.42666286230001</v>
      </c>
      <c r="F98">
        <v>97</v>
      </c>
      <c r="G98" s="44"/>
      <c r="J98">
        <v>96</v>
      </c>
      <c r="K98">
        <f t="shared" si="16"/>
        <v>111.675862669944</v>
      </c>
      <c r="L98">
        <f t="shared" si="17"/>
        <v>112.535891532897</v>
      </c>
      <c r="M98" s="41">
        <f t="shared" si="15"/>
        <v>-7.6422628482184507E-3</v>
      </c>
      <c r="R98">
        <v>90</v>
      </c>
      <c r="S98">
        <v>111.675862669944</v>
      </c>
    </row>
    <row r="99" spans="1:19">
      <c r="A99" s="1" t="d">
        <v>2004-04-13</v>
      </c>
      <c r="B99">
        <v>110.75058788061099</v>
      </c>
      <c r="C99">
        <v>109.862694144248</v>
      </c>
      <c r="D99">
        <v>110.39898544549899</v>
      </c>
      <c r="E99">
        <v>110.509783327579</v>
      </c>
      <c r="F99">
        <v>98</v>
      </c>
      <c r="G99" s="44"/>
      <c r="J99">
        <v>97</v>
      </c>
      <c r="K99">
        <f t="shared" si="16"/>
        <v>110.39898544549899</v>
      </c>
      <c r="L99">
        <f t="shared" si="17"/>
        <v>112.683949172496</v>
      </c>
      <c r="M99" s="41">
        <f t="shared" si="15"/>
        <v>-2.0277632651116928E-2</v>
      </c>
      <c r="R99">
        <v>91</v>
      </c>
      <c r="S99">
        <v>110.39898544549899</v>
      </c>
    </row>
    <row r="100" spans="1:19">
      <c r="A100" s="1" t="d">
        <v>2004-04-14</v>
      </c>
      <c r="B100">
        <v>110.90729057788801</v>
      </c>
      <c r="C100">
        <v>110.07448703050601</v>
      </c>
      <c r="D100">
        <v>110.50053179264</v>
      </c>
      <c r="E100">
        <v>110.87935954332301</v>
      </c>
      <c r="F100">
        <v>99</v>
      </c>
      <c r="G100" s="44"/>
      <c r="J100">
        <v>98</v>
      </c>
      <c r="K100">
        <f t="shared" si="16"/>
        <v>110.50053179264</v>
      </c>
      <c r="L100">
        <f t="shared" si="17"/>
        <v>113.885402679443</v>
      </c>
      <c r="M100" s="41">
        <f t="shared" si="15"/>
        <v>-2.9721727343147819E-2</v>
      </c>
      <c r="R100">
        <v>92</v>
      </c>
      <c r="S100">
        <v>110.50053179264</v>
      </c>
    </row>
    <row r="101" spans="1:19">
      <c r="A101" s="1" t="d">
        <v>2004-04-15</v>
      </c>
      <c r="B101">
        <v>111.444441974163</v>
      </c>
      <c r="C101">
        <v>110.362100601196</v>
      </c>
      <c r="D101">
        <v>110.88866621255799</v>
      </c>
      <c r="E101">
        <v>111.02708637714299</v>
      </c>
      <c r="F101">
        <v>100</v>
      </c>
      <c r="G101" s="44"/>
      <c r="J101">
        <v>99</v>
      </c>
      <c r="K101">
        <f t="shared" si="16"/>
        <v>110.88866621255799</v>
      </c>
      <c r="L101">
        <f t="shared" si="17"/>
        <v>114.38534945249501</v>
      </c>
      <c r="M101" s="41">
        <f t="shared" si="15"/>
        <v>-3.0569327773826593E-2</v>
      </c>
      <c r="R101">
        <v>93</v>
      </c>
      <c r="S101">
        <v>110.88866621255799</v>
      </c>
    </row>
    <row r="102" spans="1:19">
      <c r="A102" s="1" t="d">
        <v>2004-04-18</v>
      </c>
      <c r="B102">
        <v>111.721723377704</v>
      </c>
      <c r="C102">
        <v>111.02708637714299</v>
      </c>
      <c r="D102">
        <v>111.18456095457</v>
      </c>
      <c r="E102">
        <v>111.064423322677</v>
      </c>
      <c r="F102">
        <v>101</v>
      </c>
      <c r="G102" s="44"/>
      <c r="J102">
        <v>100</v>
      </c>
      <c r="K102">
        <f t="shared" si="16"/>
        <v>111.18456095457</v>
      </c>
      <c r="L102">
        <f t="shared" si="17"/>
        <v>112.064162492752</v>
      </c>
      <c r="M102" s="41">
        <f t="shared" si="15"/>
        <v>-7.8490885811857147E-3</v>
      </c>
      <c r="R102">
        <v>94</v>
      </c>
      <c r="S102">
        <v>111.18456095457</v>
      </c>
    </row>
    <row r="103" spans="1:19">
      <c r="A103" s="1" t="d">
        <v>2004-04-19</v>
      </c>
      <c r="B103">
        <v>111.18456095457</v>
      </c>
      <c r="C103">
        <v>109.409192502498</v>
      </c>
      <c r="D103">
        <v>110.88866621255799</v>
      </c>
      <c r="E103">
        <v>109.59455400705301</v>
      </c>
      <c r="F103">
        <v>102</v>
      </c>
      <c r="G103" s="44"/>
      <c r="J103">
        <v>101</v>
      </c>
      <c r="K103">
        <f t="shared" si="16"/>
        <v>110.88866621255799</v>
      </c>
      <c r="L103">
        <f t="shared" si="17"/>
        <v>111.165859401226</v>
      </c>
      <c r="M103" s="41">
        <f t="shared" si="15"/>
        <v>-2.4935100593028725E-3</v>
      </c>
      <c r="R103">
        <v>95</v>
      </c>
      <c r="S103">
        <v>110.88866621255799</v>
      </c>
    </row>
    <row r="104" spans="1:19">
      <c r="A104" s="1" t="d">
        <v>2004-04-20</v>
      </c>
      <c r="B104">
        <v>110.18594652414301</v>
      </c>
      <c r="C104">
        <v>109.344519972801</v>
      </c>
      <c r="D104">
        <v>109.59455400705301</v>
      </c>
      <c r="E104">
        <v>109.24251049757</v>
      </c>
      <c r="F104">
        <v>103</v>
      </c>
      <c r="G104" s="44"/>
      <c r="J104">
        <v>102</v>
      </c>
      <c r="K104">
        <f t="shared" si="16"/>
        <v>109.59455400705301</v>
      </c>
      <c r="L104">
        <f t="shared" si="17"/>
        <v>112.202814221382</v>
      </c>
      <c r="M104" s="41">
        <f t="shared" si="15"/>
        <v>-2.3245942915324336E-2</v>
      </c>
      <c r="R104">
        <v>96</v>
      </c>
      <c r="S104">
        <v>109.59455400705301</v>
      </c>
    </row>
    <row r="105" spans="1:19">
      <c r="A105" s="1" t="d">
        <v>2004-04-21</v>
      </c>
      <c r="B105">
        <v>110.362100601196</v>
      </c>
      <c r="C105">
        <v>109.067326784133</v>
      </c>
      <c r="D105">
        <v>109.214127361774</v>
      </c>
      <c r="E105">
        <v>110.306833982467</v>
      </c>
      <c r="F105">
        <v>104</v>
      </c>
      <c r="G105" s="44"/>
      <c r="J105">
        <v>103</v>
      </c>
      <c r="K105">
        <f t="shared" si="16"/>
        <v>109.214127361774</v>
      </c>
      <c r="L105">
        <f t="shared" si="17"/>
        <v>112.51672685146301</v>
      </c>
      <c r="M105" s="41">
        <f t="shared" si="15"/>
        <v>-2.9352075750024853E-2</v>
      </c>
      <c r="R105">
        <v>97</v>
      </c>
      <c r="S105">
        <v>109.214127361774</v>
      </c>
    </row>
    <row r="106" spans="1:19">
      <c r="A106" s="1" t="d">
        <v>2004-04-22</v>
      </c>
      <c r="B106">
        <v>110.435892343521</v>
      </c>
      <c r="C106">
        <v>109.16901648044499</v>
      </c>
      <c r="D106">
        <v>110.28709590435</v>
      </c>
      <c r="E106">
        <v>109.612737298011</v>
      </c>
      <c r="F106">
        <v>105</v>
      </c>
      <c r="G106" s="44"/>
      <c r="J106">
        <v>104</v>
      </c>
      <c r="K106">
        <f t="shared" si="16"/>
        <v>110.28709590435</v>
      </c>
      <c r="L106">
        <f t="shared" si="17"/>
        <v>111.731162369251</v>
      </c>
      <c r="M106" s="41">
        <f t="shared" si="15"/>
        <v>-1.2924473658732949E-2</v>
      </c>
      <c r="R106">
        <v>98</v>
      </c>
      <c r="S106">
        <v>110.28709590435</v>
      </c>
    </row>
    <row r="107" spans="1:19">
      <c r="A107" s="1" t="d">
        <v>2004-04-25</v>
      </c>
      <c r="B107">
        <v>109.954117834568</v>
      </c>
      <c r="C107">
        <v>108.826092183589</v>
      </c>
      <c r="D107">
        <v>109.158706367015</v>
      </c>
      <c r="E107">
        <v>109.723259508609</v>
      </c>
      <c r="F107">
        <v>106</v>
      </c>
      <c r="G107" s="44"/>
      <c r="J107">
        <v>105</v>
      </c>
      <c r="K107">
        <f t="shared" si="16"/>
        <v>109.158706367015</v>
      </c>
      <c r="L107">
        <f t="shared" si="17"/>
        <v>111.841949224472</v>
      </c>
      <c r="M107" s="41">
        <f t="shared" si="15"/>
        <v>-2.3991381374010246E-2</v>
      </c>
      <c r="R107">
        <v>99</v>
      </c>
      <c r="S107">
        <v>109.158706367015</v>
      </c>
    </row>
    <row r="108" spans="1:19">
      <c r="A108" s="1" t="d">
        <v>2004-04-26</v>
      </c>
      <c r="B108">
        <v>110.50053179264</v>
      </c>
      <c r="C108">
        <v>109.492070376873</v>
      </c>
      <c r="D108">
        <v>109.732367694377</v>
      </c>
      <c r="E108">
        <v>110.34367471933299</v>
      </c>
      <c r="F108">
        <v>107</v>
      </c>
      <c r="G108" s="44"/>
      <c r="J108">
        <v>106</v>
      </c>
      <c r="K108">
        <f t="shared" si="16"/>
        <v>109.732367694377</v>
      </c>
      <c r="L108">
        <f t="shared" si="17"/>
        <v>111.675862669944</v>
      </c>
      <c r="M108" s="41">
        <f t="shared" si="15"/>
        <v>-1.7402999440541245E-2</v>
      </c>
      <c r="R108">
        <v>100</v>
      </c>
      <c r="S108">
        <v>109.732367694377</v>
      </c>
    </row>
    <row r="109" spans="1:19">
      <c r="A109" s="1" t="d">
        <v>2004-04-27</v>
      </c>
      <c r="B109">
        <v>110.48206180334</v>
      </c>
      <c r="C109">
        <v>109.409192502498</v>
      </c>
      <c r="D109">
        <v>110.362100601196</v>
      </c>
      <c r="E109">
        <v>109.547833204269</v>
      </c>
      <c r="F109">
        <v>108</v>
      </c>
      <c r="G109" s="44"/>
      <c r="J109">
        <v>107</v>
      </c>
      <c r="K109">
        <f t="shared" si="16"/>
        <v>110.362100601196</v>
      </c>
      <c r="L109">
        <f t="shared" si="17"/>
        <v>110.39898544549899</v>
      </c>
      <c r="M109" s="41">
        <f t="shared" si="15"/>
        <v>-3.3410492092966759E-4</v>
      </c>
      <c r="R109">
        <v>101</v>
      </c>
      <c r="S109">
        <v>110.362100601196</v>
      </c>
    </row>
    <row r="110" spans="1:19">
      <c r="A110" s="1" t="d">
        <v>2004-04-28</v>
      </c>
      <c r="B110">
        <v>110.860757231712</v>
      </c>
      <c r="C110">
        <v>109.224448502063</v>
      </c>
      <c r="D110">
        <v>109.547833204269</v>
      </c>
      <c r="E110">
        <v>110.630053281784</v>
      </c>
      <c r="F110">
        <v>109</v>
      </c>
      <c r="G110" s="44"/>
      <c r="J110">
        <v>108</v>
      </c>
      <c r="K110">
        <f t="shared" si="16"/>
        <v>109.547833204269</v>
      </c>
      <c r="L110">
        <f t="shared" si="17"/>
        <v>110.50053179264</v>
      </c>
      <c r="M110" s="41">
        <f t="shared" si="15"/>
        <v>-8.6216651894381879E-3</v>
      </c>
      <c r="R110">
        <v>102</v>
      </c>
      <c r="S110">
        <v>109.547833204269</v>
      </c>
    </row>
    <row r="111" spans="1:19">
      <c r="A111" s="1" t="d">
        <v>2004-04-29</v>
      </c>
      <c r="B111">
        <v>111.04575484991</v>
      </c>
      <c r="C111">
        <v>110.34367471933299</v>
      </c>
      <c r="D111">
        <v>110.620790719985</v>
      </c>
      <c r="E111">
        <v>110.84216594695999</v>
      </c>
      <c r="F111">
        <v>110</v>
      </c>
      <c r="G111" s="44"/>
      <c r="J111">
        <v>109</v>
      </c>
      <c r="K111">
        <f t="shared" si="16"/>
        <v>110.620790719985</v>
      </c>
      <c r="L111">
        <f t="shared" si="17"/>
        <v>110.88866621255799</v>
      </c>
      <c r="M111" s="41">
        <f t="shared" si="15"/>
        <v>-2.4157157058730672E-3</v>
      </c>
      <c r="R111">
        <v>103</v>
      </c>
      <c r="S111">
        <v>110.620790719985</v>
      </c>
    </row>
    <row r="112" spans="1:19">
      <c r="A112" s="1" t="d">
        <v>2004-05-02</v>
      </c>
      <c r="B112">
        <v>110.981799066066</v>
      </c>
      <c r="C112">
        <v>110.306833982467</v>
      </c>
      <c r="D112">
        <v>110.94452828168799</v>
      </c>
      <c r="E112">
        <v>110.40820389986</v>
      </c>
      <c r="F112">
        <v>111</v>
      </c>
      <c r="G112" s="44"/>
      <c r="J112">
        <v>110</v>
      </c>
      <c r="K112">
        <f t="shared" si="16"/>
        <v>110.94452828168799</v>
      </c>
      <c r="L112">
        <f t="shared" si="17"/>
        <v>111.18456095457</v>
      </c>
      <c r="M112" s="41">
        <f t="shared" si="15"/>
        <v>-2.1588669399890126E-3</v>
      </c>
      <c r="R112">
        <v>104</v>
      </c>
      <c r="S112">
        <v>110.94452828168799</v>
      </c>
    </row>
    <row r="113" spans="1:19">
      <c r="A113" s="1" t="d">
        <v>2004-05-03</v>
      </c>
      <c r="B113">
        <v>112.08180546760499</v>
      </c>
      <c r="C113">
        <v>110.39898544549899</v>
      </c>
      <c r="D113">
        <v>110.40820389986</v>
      </c>
      <c r="E113">
        <v>111.971922814846</v>
      </c>
      <c r="F113">
        <v>112</v>
      </c>
      <c r="G113" s="44"/>
      <c r="J113">
        <v>111</v>
      </c>
      <c r="K113">
        <f t="shared" si="16"/>
        <v>110.40820389986</v>
      </c>
      <c r="L113">
        <f t="shared" si="17"/>
        <v>110.88866621255799</v>
      </c>
      <c r="M113" s="41">
        <f t="shared" si="15"/>
        <v>-4.3328351679964294E-3</v>
      </c>
      <c r="R113">
        <v>105</v>
      </c>
      <c r="S113">
        <v>110.40820389986</v>
      </c>
    </row>
    <row r="114" spans="1:19">
      <c r="A114" s="1" t="d">
        <v>2004-05-04</v>
      </c>
      <c r="B114">
        <v>112.646898925304</v>
      </c>
      <c r="C114">
        <v>111.94346249103501</v>
      </c>
      <c r="D114">
        <v>111.971922814846</v>
      </c>
      <c r="E114">
        <v>112.470204532146</v>
      </c>
      <c r="F114">
        <v>113</v>
      </c>
      <c r="G114" s="44"/>
      <c r="J114">
        <v>112</v>
      </c>
      <c r="K114">
        <f t="shared" si="16"/>
        <v>111.971922814846</v>
      </c>
      <c r="L114">
        <f t="shared" si="17"/>
        <v>109.59455400705301</v>
      </c>
      <c r="M114" s="41">
        <f t="shared" si="15"/>
        <v>2.1692399128153683E-2</v>
      </c>
      <c r="R114">
        <v>106</v>
      </c>
      <c r="S114">
        <v>111.971922814846</v>
      </c>
    </row>
    <row r="115" spans="1:19">
      <c r="A115" s="1" t="d">
        <v>2004-05-05</v>
      </c>
      <c r="B115">
        <v>112.61809676885601</v>
      </c>
      <c r="C115">
        <v>111.638117730617</v>
      </c>
      <c r="D115">
        <v>112.470204532146</v>
      </c>
      <c r="E115">
        <v>111.712284386158</v>
      </c>
      <c r="F115">
        <v>114</v>
      </c>
      <c r="G115" s="44"/>
      <c r="J115">
        <v>113</v>
      </c>
      <c r="K115">
        <f t="shared" si="16"/>
        <v>112.470204532146</v>
      </c>
      <c r="L115">
        <f t="shared" si="17"/>
        <v>109.214127361774</v>
      </c>
      <c r="M115" s="41">
        <f t="shared" si="15"/>
        <v>2.9813699463863141E-2</v>
      </c>
      <c r="R115">
        <v>107</v>
      </c>
      <c r="S115">
        <v>112.470204532146</v>
      </c>
    </row>
    <row r="116" spans="1:19">
      <c r="A116" s="1" t="d">
        <v>2004-05-06</v>
      </c>
      <c r="B116">
        <v>111.80409401655101</v>
      </c>
      <c r="C116">
        <v>109.84313249588</v>
      </c>
      <c r="D116">
        <v>111.721723377704</v>
      </c>
      <c r="E116">
        <v>109.890106916427</v>
      </c>
      <c r="F116">
        <v>115</v>
      </c>
      <c r="G116" s="44"/>
      <c r="J116">
        <v>114</v>
      </c>
      <c r="K116">
        <f t="shared" si="16"/>
        <v>111.721723377704</v>
      </c>
      <c r="L116">
        <f t="shared" si="17"/>
        <v>110.28709590435</v>
      </c>
      <c r="M116" s="41">
        <f t="shared" si="15"/>
        <v>1.3008117237924388E-2</v>
      </c>
      <c r="R116">
        <v>108</v>
      </c>
      <c r="S116">
        <v>111.721723377704</v>
      </c>
    </row>
    <row r="117" spans="1:19">
      <c r="A117" s="1" t="d">
        <v>2004-05-09</v>
      </c>
      <c r="B117">
        <v>110.028659403324</v>
      </c>
      <c r="C117">
        <v>109.298008680343</v>
      </c>
      <c r="D117">
        <v>110.028659403324</v>
      </c>
      <c r="E117">
        <v>109.57509160041801</v>
      </c>
      <c r="F117">
        <v>116</v>
      </c>
      <c r="G117" s="44"/>
      <c r="J117">
        <v>115</v>
      </c>
      <c r="K117">
        <f t="shared" si="16"/>
        <v>110.028659403324</v>
      </c>
      <c r="L117">
        <f t="shared" si="17"/>
        <v>109.158706367015</v>
      </c>
      <c r="M117" s="41">
        <f t="shared" si="15"/>
        <v>7.9696165817870757E-3</v>
      </c>
      <c r="R117">
        <v>109</v>
      </c>
      <c r="S117">
        <v>110.028659403324</v>
      </c>
    </row>
    <row r="118" spans="1:19">
      <c r="A118" s="1" t="d">
        <v>2004-05-10</v>
      </c>
      <c r="B118">
        <v>109.992039203643</v>
      </c>
      <c r="C118">
        <v>109.11363959312401</v>
      </c>
      <c r="D118">
        <v>109.57509160041801</v>
      </c>
      <c r="E118">
        <v>109.908389449119</v>
      </c>
      <c r="F118">
        <v>117</v>
      </c>
      <c r="G118" s="44"/>
      <c r="J118">
        <v>116</v>
      </c>
      <c r="K118">
        <f t="shared" si="16"/>
        <v>109.57509160041801</v>
      </c>
      <c r="L118">
        <f t="shared" si="17"/>
        <v>109.732367694377</v>
      </c>
      <c r="M118" s="41">
        <f t="shared" si="15"/>
        <v>-1.433269847936236E-3</v>
      </c>
      <c r="R118">
        <v>110</v>
      </c>
      <c r="S118">
        <v>109.57509160041801</v>
      </c>
    </row>
    <row r="119" spans="1:19">
      <c r="A119" s="1" t="d">
        <v>2004-05-11</v>
      </c>
      <c r="B119">
        <v>110.454351305961</v>
      </c>
      <c r="C119">
        <v>109.50115650892199</v>
      </c>
      <c r="D119">
        <v>109.890106916427</v>
      </c>
      <c r="E119">
        <v>110.12167096138</v>
      </c>
      <c r="F119">
        <v>118</v>
      </c>
      <c r="G119" s="44"/>
      <c r="J119">
        <v>117</v>
      </c>
      <c r="K119">
        <f t="shared" si="16"/>
        <v>109.890106916427</v>
      </c>
      <c r="L119">
        <f t="shared" si="17"/>
        <v>110.362100601196</v>
      </c>
      <c r="M119" s="41">
        <f t="shared" si="15"/>
        <v>-4.27677329624776E-3</v>
      </c>
      <c r="R119">
        <v>111</v>
      </c>
      <c r="S119">
        <v>109.890106916427</v>
      </c>
    </row>
    <row r="120" spans="1:19">
      <c r="A120" s="1" t="d">
        <v>2004-05-12</v>
      </c>
      <c r="B120">
        <v>110.362100601196</v>
      </c>
      <c r="C120">
        <v>108.964534401893</v>
      </c>
      <c r="D120">
        <v>110.14003068208601</v>
      </c>
      <c r="E120">
        <v>109.187056422233</v>
      </c>
      <c r="F120">
        <v>119</v>
      </c>
      <c r="G120" s="44"/>
      <c r="J120">
        <v>118</v>
      </c>
      <c r="K120">
        <f t="shared" si="16"/>
        <v>110.14003068208601</v>
      </c>
      <c r="L120">
        <f t="shared" si="17"/>
        <v>109.547833204269</v>
      </c>
      <c r="M120" s="41">
        <f t="shared" si="15"/>
        <v>5.4058346979146688E-3</v>
      </c>
      <c r="R120">
        <v>112</v>
      </c>
      <c r="S120">
        <v>110.14003068208601</v>
      </c>
    </row>
    <row r="121" spans="1:19">
      <c r="A121" s="1" t="d">
        <v>2004-05-13</v>
      </c>
      <c r="B121">
        <v>110.019507110118</v>
      </c>
      <c r="C121">
        <v>109.04804080724701</v>
      </c>
      <c r="D121">
        <v>109.187056422233</v>
      </c>
      <c r="E121">
        <v>109.908389449119</v>
      </c>
      <c r="F121">
        <v>120</v>
      </c>
      <c r="G121" s="44"/>
      <c r="J121">
        <v>119</v>
      </c>
      <c r="K121">
        <f t="shared" si="16"/>
        <v>109.187056422233</v>
      </c>
      <c r="L121">
        <f t="shared" si="17"/>
        <v>110.620790719985</v>
      </c>
      <c r="M121" s="41">
        <f t="shared" si="15"/>
        <v>-1.296080319459314E-2</v>
      </c>
      <c r="R121">
        <v>113</v>
      </c>
      <c r="S121">
        <v>109.187056422233</v>
      </c>
    </row>
    <row r="122" spans="1:19">
      <c r="A122" s="1" t="d">
        <v>2004-05-16</v>
      </c>
      <c r="B122">
        <v>111.545238494873</v>
      </c>
      <c r="C122">
        <v>109.908389449119</v>
      </c>
      <c r="D122">
        <v>110.028659403324</v>
      </c>
      <c r="E122">
        <v>111.231358945369</v>
      </c>
      <c r="F122">
        <v>121</v>
      </c>
      <c r="G122" s="44"/>
      <c r="J122">
        <v>120</v>
      </c>
      <c r="K122">
        <f t="shared" si="16"/>
        <v>110.028659403324</v>
      </c>
      <c r="L122">
        <f t="shared" si="17"/>
        <v>110.94452828168799</v>
      </c>
      <c r="M122" s="41">
        <f t="shared" si="15"/>
        <v>-8.2551964711463643E-3</v>
      </c>
      <c r="R122">
        <v>114</v>
      </c>
      <c r="S122">
        <v>110.028659403324</v>
      </c>
    </row>
    <row r="123" spans="1:19">
      <c r="A123" s="1" t="d">
        <v>2004-05-17</v>
      </c>
      <c r="B123">
        <v>111.351871490478</v>
      </c>
      <c r="C123">
        <v>110.40820389986</v>
      </c>
      <c r="D123">
        <v>111.221997141838</v>
      </c>
      <c r="E123">
        <v>110.49130231142</v>
      </c>
      <c r="F123">
        <v>122</v>
      </c>
      <c r="G123" s="44"/>
      <c r="J123">
        <v>121</v>
      </c>
      <c r="K123">
        <f t="shared" si="16"/>
        <v>111.221997141838</v>
      </c>
      <c r="L123">
        <f t="shared" si="17"/>
        <v>110.40820389986</v>
      </c>
      <c r="M123" s="41">
        <f t="shared" si="15"/>
        <v>7.3707678708017088E-3</v>
      </c>
      <c r="R123">
        <v>115</v>
      </c>
      <c r="S123">
        <v>111.221997141838</v>
      </c>
    </row>
    <row r="124" spans="1:19">
      <c r="A124" s="1" t="d">
        <v>2004-05-18</v>
      </c>
      <c r="B124">
        <v>111.361255347728</v>
      </c>
      <c r="C124">
        <v>110.48206180334</v>
      </c>
      <c r="D124">
        <v>110.48206180334</v>
      </c>
      <c r="E124">
        <v>111.036415100097</v>
      </c>
      <c r="F124">
        <v>123</v>
      </c>
      <c r="G124" s="44"/>
      <c r="J124">
        <v>122</v>
      </c>
      <c r="K124">
        <f t="shared" si="16"/>
        <v>110.48206180334</v>
      </c>
      <c r="L124">
        <f t="shared" si="17"/>
        <v>111.971922814846</v>
      </c>
      <c r="M124" s="41">
        <f t="shared" si="15"/>
        <v>-1.3305666046028231E-2</v>
      </c>
      <c r="R124">
        <v>116</v>
      </c>
      <c r="S124">
        <v>110.48206180334</v>
      </c>
    </row>
    <row r="125" spans="1:19">
      <c r="A125" s="1" t="d">
        <v>2004-05-19</v>
      </c>
      <c r="B125">
        <v>111.12979054450901</v>
      </c>
      <c r="C125">
        <v>110.083661377429</v>
      </c>
      <c r="D125">
        <v>111.036415100097</v>
      </c>
      <c r="E125">
        <v>110.602276623249</v>
      </c>
      <c r="F125">
        <v>124</v>
      </c>
      <c r="G125" s="44"/>
      <c r="J125">
        <v>123</v>
      </c>
      <c r="K125">
        <f t="shared" si="16"/>
        <v>111.036415100097</v>
      </c>
      <c r="L125">
        <f t="shared" si="17"/>
        <v>112.470204532146</v>
      </c>
      <c r="M125" s="41">
        <f t="shared" si="15"/>
        <v>-1.2748171286904642E-2</v>
      </c>
      <c r="R125">
        <v>117</v>
      </c>
      <c r="S125">
        <v>111.036415100097</v>
      </c>
    </row>
    <row r="126" spans="1:19">
      <c r="A126" s="1" t="d">
        <v>2004-05-20</v>
      </c>
      <c r="B126">
        <v>111.62868976593001</v>
      </c>
      <c r="C126">
        <v>110.602276623249</v>
      </c>
      <c r="D126">
        <v>110.620790719985</v>
      </c>
      <c r="E126">
        <v>111.25945538282301</v>
      </c>
      <c r="F126">
        <v>125</v>
      </c>
      <c r="G126" s="44"/>
      <c r="J126">
        <v>124</v>
      </c>
      <c r="K126">
        <f t="shared" si="16"/>
        <v>110.620790719985</v>
      </c>
      <c r="L126">
        <f t="shared" si="17"/>
        <v>111.721723377704</v>
      </c>
      <c r="M126" s="41">
        <f t="shared" si="15"/>
        <v>-9.854239841942003E-3</v>
      </c>
      <c r="R126">
        <v>118</v>
      </c>
      <c r="S126">
        <v>110.620790719985</v>
      </c>
    </row>
    <row r="127" spans="1:19">
      <c r="A127" s="1" t="d">
        <v>2004-05-23</v>
      </c>
      <c r="B127">
        <v>111.231358945369</v>
      </c>
      <c r="C127">
        <v>110.435892343521</v>
      </c>
      <c r="D127">
        <v>111.009774208068</v>
      </c>
      <c r="E127">
        <v>110.991116762161</v>
      </c>
      <c r="F127">
        <v>126</v>
      </c>
      <c r="G127" s="44"/>
      <c r="J127">
        <v>125</v>
      </c>
      <c r="K127">
        <f t="shared" si="16"/>
        <v>111.009774208068</v>
      </c>
      <c r="L127">
        <f t="shared" si="17"/>
        <v>110.028659403324</v>
      </c>
      <c r="M127" s="41">
        <f t="shared" si="15"/>
        <v>8.916902287681161E-3</v>
      </c>
      <c r="R127">
        <v>119</v>
      </c>
      <c r="S127">
        <v>111.009774208068</v>
      </c>
    </row>
    <row r="128" spans="1:19">
      <c r="A128" s="1" t="d">
        <v>2004-05-24</v>
      </c>
      <c r="B128">
        <v>112.166072726249</v>
      </c>
      <c r="C128">
        <v>110.88866621255799</v>
      </c>
      <c r="D128">
        <v>110.981799066066</v>
      </c>
      <c r="E128">
        <v>111.933979392051</v>
      </c>
      <c r="F128">
        <v>127</v>
      </c>
      <c r="G128" s="44"/>
      <c r="J128">
        <v>126</v>
      </c>
      <c r="K128">
        <f t="shared" si="16"/>
        <v>110.981799066066</v>
      </c>
      <c r="L128">
        <f t="shared" si="17"/>
        <v>109.57509160041801</v>
      </c>
      <c r="M128" s="41">
        <f t="shared" si="15"/>
        <v>1.2837839741697499E-2</v>
      </c>
      <c r="R128">
        <v>120</v>
      </c>
      <c r="S128">
        <v>110.981799066066</v>
      </c>
    </row>
    <row r="129" spans="1:19">
      <c r="A129" s="1" t="d">
        <v>2004-05-25</v>
      </c>
      <c r="B129">
        <v>112.295439839363</v>
      </c>
      <c r="C129">
        <v>111.813555061817</v>
      </c>
      <c r="D129">
        <v>111.933979392051</v>
      </c>
      <c r="E129">
        <v>112.026163935661</v>
      </c>
      <c r="F129">
        <v>128</v>
      </c>
      <c r="G129" s="44"/>
      <c r="J129">
        <v>127</v>
      </c>
      <c r="K129">
        <f t="shared" si="16"/>
        <v>111.933979392051</v>
      </c>
      <c r="L129">
        <f t="shared" si="17"/>
        <v>109.890106916427</v>
      </c>
      <c r="M129" s="41">
        <f t="shared" si="15"/>
        <v>1.8599240031483388E-2</v>
      </c>
      <c r="R129">
        <v>121</v>
      </c>
      <c r="S129">
        <v>111.933979392051</v>
      </c>
    </row>
    <row r="130" spans="1:19">
      <c r="A130" s="1" t="d">
        <v>2004-05-26</v>
      </c>
      <c r="B130">
        <v>113.64614188671101</v>
      </c>
      <c r="C130">
        <v>111.860882341861</v>
      </c>
      <c r="D130">
        <v>112.01801508665</v>
      </c>
      <c r="E130">
        <v>113.552667200565</v>
      </c>
      <c r="F130">
        <v>129</v>
      </c>
      <c r="G130" s="44"/>
      <c r="J130">
        <v>128</v>
      </c>
      <c r="K130">
        <f t="shared" si="16"/>
        <v>112.01801508665</v>
      </c>
      <c r="L130">
        <f t="shared" si="17"/>
        <v>110.14003068208601</v>
      </c>
      <c r="M130" s="41">
        <f t="shared" si="15"/>
        <v>1.7050879620550408E-2</v>
      </c>
      <c r="R130">
        <v>122</v>
      </c>
      <c r="S130">
        <v>112.01801508665</v>
      </c>
    </row>
    <row r="131" spans="1:19">
      <c r="A131" s="1" t="d">
        <v>2004-05-27</v>
      </c>
      <c r="B131">
        <v>113.720187246799</v>
      </c>
      <c r="C131">
        <v>112.9150390625</v>
      </c>
      <c r="D131">
        <v>113.524791300296</v>
      </c>
      <c r="E131">
        <v>113.017136752605</v>
      </c>
      <c r="F131">
        <v>130</v>
      </c>
      <c r="G131" s="44"/>
      <c r="J131">
        <v>129</v>
      </c>
      <c r="K131">
        <f t="shared" si="16"/>
        <v>113.524791300296</v>
      </c>
      <c r="L131">
        <f t="shared" si="17"/>
        <v>109.187056422233</v>
      </c>
      <c r="M131" s="41">
        <f t="shared" si="15"/>
        <v>3.9727555812922644E-2</v>
      </c>
      <c r="R131">
        <v>123</v>
      </c>
      <c r="S131">
        <v>113.524791300296</v>
      </c>
    </row>
    <row r="132" spans="1:19">
      <c r="A132" s="1" t="d">
        <v>2004-05-30</v>
      </c>
      <c r="B132">
        <v>113.266233503818</v>
      </c>
      <c r="C132">
        <v>112.683949172496</v>
      </c>
      <c r="D132">
        <v>113.22048306465101</v>
      </c>
      <c r="E132">
        <v>112.840651869773</v>
      </c>
      <c r="F132">
        <v>131</v>
      </c>
      <c r="G132" s="44"/>
      <c r="J132">
        <v>130</v>
      </c>
      <c r="K132">
        <f t="shared" si="16"/>
        <v>113.22048306465101</v>
      </c>
      <c r="L132">
        <f t="shared" si="17"/>
        <v>110.028659403324</v>
      </c>
      <c r="M132" s="41">
        <f t="shared" si="15"/>
        <v>2.900902072819922E-2</v>
      </c>
      <c r="R132">
        <v>124</v>
      </c>
      <c r="S132">
        <v>113.22048306465101</v>
      </c>
    </row>
    <row r="133" spans="1:19">
      <c r="A133" s="1" t="d">
        <v>2004-05-31</v>
      </c>
      <c r="B133">
        <v>113.450988531112</v>
      </c>
      <c r="C133">
        <v>112.479786872863</v>
      </c>
      <c r="D133">
        <v>112.840651869773</v>
      </c>
      <c r="E133">
        <v>113.266233503818</v>
      </c>
      <c r="F133">
        <v>132</v>
      </c>
      <c r="G133" s="44"/>
      <c r="J133">
        <v>131</v>
      </c>
      <c r="K133">
        <f t="shared" si="16"/>
        <v>112.840651869773</v>
      </c>
      <c r="L133">
        <f t="shared" si="17"/>
        <v>111.221997141838</v>
      </c>
      <c r="M133" s="41">
        <f t="shared" si="15"/>
        <v>1.4553368663851485E-2</v>
      </c>
      <c r="R133">
        <v>125</v>
      </c>
      <c r="S133">
        <v>112.840651869773</v>
      </c>
    </row>
    <row r="134" spans="1:19">
      <c r="A134" s="1" t="d">
        <v>2004-06-01</v>
      </c>
      <c r="B134">
        <v>113.820939660072</v>
      </c>
      <c r="C134">
        <v>112.94261723756701</v>
      </c>
      <c r="D134">
        <v>113.27593713998699</v>
      </c>
      <c r="E134">
        <v>113.025406897068</v>
      </c>
      <c r="F134">
        <v>133</v>
      </c>
      <c r="G134" s="44"/>
      <c r="J134">
        <v>132</v>
      </c>
      <c r="K134">
        <f t="shared" si="16"/>
        <v>113.27593713998699</v>
      </c>
      <c r="L134">
        <f t="shared" si="17"/>
        <v>110.48206180334</v>
      </c>
      <c r="M134" s="41">
        <f t="shared" si="15"/>
        <v>2.5288044873928328E-2</v>
      </c>
      <c r="R134">
        <v>126</v>
      </c>
      <c r="S134">
        <v>113.27593713998699</v>
      </c>
    </row>
    <row r="135" spans="1:19">
      <c r="A135" s="1" t="d">
        <v>2004-06-02</v>
      </c>
      <c r="B135">
        <v>113.33145737648</v>
      </c>
      <c r="C135">
        <v>112.62769013643199</v>
      </c>
      <c r="D135">
        <v>113.025406897068</v>
      </c>
      <c r="E135">
        <v>113.04474800825101</v>
      </c>
      <c r="F135">
        <v>134</v>
      </c>
      <c r="G135" s="44"/>
      <c r="J135">
        <v>133</v>
      </c>
      <c r="K135">
        <f t="shared" si="16"/>
        <v>113.025406897068</v>
      </c>
      <c r="L135">
        <f t="shared" si="17"/>
        <v>111.036415100097</v>
      </c>
      <c r="M135" s="41">
        <f t="shared" si="15"/>
        <v>1.7912968418315467E-2</v>
      </c>
      <c r="R135">
        <v>127</v>
      </c>
      <c r="S135">
        <v>113.025406897068</v>
      </c>
    </row>
    <row r="136" spans="1:19">
      <c r="A136" s="1" t="d">
        <v>2004-06-03</v>
      </c>
      <c r="B136">
        <v>113.774737119674</v>
      </c>
      <c r="C136">
        <v>112.72102147340701</v>
      </c>
      <c r="D136">
        <v>113.025406897068</v>
      </c>
      <c r="E136">
        <v>113.544297814369</v>
      </c>
      <c r="F136">
        <v>135</v>
      </c>
      <c r="G136" s="44"/>
      <c r="J136">
        <v>134</v>
      </c>
      <c r="K136">
        <f t="shared" si="16"/>
        <v>113.025406897068</v>
      </c>
      <c r="L136">
        <f t="shared" si="17"/>
        <v>110.620790719985</v>
      </c>
      <c r="M136" s="41">
        <f t="shared" si="15"/>
        <v>2.173747051917041E-2</v>
      </c>
      <c r="R136">
        <v>128</v>
      </c>
      <c r="S136">
        <v>113.025406897068</v>
      </c>
    </row>
    <row r="137" spans="1:19">
      <c r="A137" s="1" t="d">
        <v>2004-06-06</v>
      </c>
      <c r="B137">
        <v>114.145382940769</v>
      </c>
      <c r="C137">
        <v>113.858761787414</v>
      </c>
      <c r="D137">
        <v>113.941518366336</v>
      </c>
      <c r="E137">
        <v>113.941518366336</v>
      </c>
      <c r="F137">
        <v>136</v>
      </c>
      <c r="G137" s="44"/>
      <c r="J137">
        <v>135</v>
      </c>
      <c r="K137">
        <f t="shared" si="16"/>
        <v>113.941518366336</v>
      </c>
      <c r="L137">
        <f t="shared" si="17"/>
        <v>111.009774208068</v>
      </c>
      <c r="M137" s="41">
        <f t="shared" si="15"/>
        <v>2.6409783995893665E-2</v>
      </c>
      <c r="R137">
        <v>129</v>
      </c>
      <c r="S137">
        <v>113.941518366336</v>
      </c>
    </row>
    <row r="138" spans="1:19">
      <c r="A138" s="1" t="d">
        <v>2004-06-07</v>
      </c>
      <c r="B138">
        <v>114.237027168273</v>
      </c>
      <c r="C138">
        <v>113.312017023563</v>
      </c>
      <c r="D138">
        <v>113.99767816066699</v>
      </c>
      <c r="E138">
        <v>113.414820432662</v>
      </c>
      <c r="F138">
        <v>137</v>
      </c>
      <c r="G138" s="44"/>
      <c r="J138">
        <v>136</v>
      </c>
      <c r="K138">
        <f t="shared" si="16"/>
        <v>113.99767816066699</v>
      </c>
      <c r="L138">
        <f t="shared" si="17"/>
        <v>110.981799066066</v>
      </c>
      <c r="M138" s="41">
        <f t="shared" si="15"/>
        <v>2.7174537806921695E-2</v>
      </c>
      <c r="R138">
        <v>130</v>
      </c>
      <c r="S138">
        <v>113.99767816066699</v>
      </c>
    </row>
    <row r="139" spans="1:19">
      <c r="A139" s="1" t="d">
        <v>2004-06-08</v>
      </c>
      <c r="B139">
        <v>113.544297814369</v>
      </c>
      <c r="C139">
        <v>111.25945538282301</v>
      </c>
      <c r="D139">
        <v>113.42316776513999</v>
      </c>
      <c r="E139">
        <v>111.397467553615</v>
      </c>
      <c r="F139">
        <v>138</v>
      </c>
      <c r="G139" s="44"/>
      <c r="J139">
        <v>137</v>
      </c>
      <c r="K139">
        <f t="shared" si="16"/>
        <v>113.42316776513999</v>
      </c>
      <c r="L139">
        <f t="shared" si="17"/>
        <v>111.933979392051</v>
      </c>
      <c r="M139" s="41">
        <f t="shared" si="15"/>
        <v>1.3304167163333602E-2</v>
      </c>
      <c r="R139">
        <v>131</v>
      </c>
      <c r="S139">
        <v>113.42316776513999</v>
      </c>
    </row>
    <row r="140" spans="1:19">
      <c r="A140" s="1" t="d">
        <v>2004-06-09</v>
      </c>
      <c r="B140">
        <v>112.07366764545399</v>
      </c>
      <c r="C140">
        <v>111.304974257946</v>
      </c>
      <c r="D140">
        <v>111.416257321834</v>
      </c>
      <c r="E140">
        <v>112.008531987667</v>
      </c>
      <c r="F140">
        <v>139</v>
      </c>
      <c r="G140" s="44"/>
      <c r="J140">
        <v>138</v>
      </c>
      <c r="K140">
        <f t="shared" si="16"/>
        <v>111.416257321834</v>
      </c>
      <c r="L140">
        <f t="shared" si="17"/>
        <v>112.01801508665</v>
      </c>
      <c r="M140" s="41">
        <f t="shared" si="15"/>
        <v>-5.3719731094191703E-3</v>
      </c>
      <c r="R140">
        <v>132</v>
      </c>
      <c r="S140">
        <v>111.416257321834</v>
      </c>
    </row>
    <row r="141" spans="1:19">
      <c r="A141" s="1" t="d">
        <v>2004-06-10</v>
      </c>
      <c r="B141">
        <v>112.026163935661</v>
      </c>
      <c r="C141">
        <v>110.73202967643699</v>
      </c>
      <c r="D141">
        <v>111.971922814846</v>
      </c>
      <c r="E141">
        <v>111.13915234804099</v>
      </c>
      <c r="F141">
        <v>140</v>
      </c>
      <c r="G141" s="44"/>
      <c r="J141">
        <v>139</v>
      </c>
      <c r="K141">
        <f t="shared" si="16"/>
        <v>111.971922814846</v>
      </c>
      <c r="L141">
        <f t="shared" si="17"/>
        <v>113.524791300296</v>
      </c>
      <c r="M141" s="41">
        <f t="shared" ref="M141:M204" si="18">K141/L141-1</f>
        <v>-1.3678672893063126E-2</v>
      </c>
      <c r="R141">
        <v>133</v>
      </c>
      <c r="S141">
        <v>111.971922814846</v>
      </c>
    </row>
    <row r="142" spans="1:19">
      <c r="A142" s="1" t="d">
        <v>2004-06-13</v>
      </c>
      <c r="B142">
        <v>111.813555061817</v>
      </c>
      <c r="C142">
        <v>110.602276623249</v>
      </c>
      <c r="D142">
        <v>110.704197883605</v>
      </c>
      <c r="E142">
        <v>111.573489308357</v>
      </c>
      <c r="F142">
        <v>141</v>
      </c>
      <c r="G142" s="44"/>
      <c r="J142">
        <v>140</v>
      </c>
      <c r="K142">
        <f t="shared" si="16"/>
        <v>110.704197883605</v>
      </c>
      <c r="L142">
        <f t="shared" si="17"/>
        <v>113.22048306465101</v>
      </c>
      <c r="M142" s="41">
        <f t="shared" si="18"/>
        <v>-2.222464622067688E-2</v>
      </c>
      <c r="R142">
        <v>134</v>
      </c>
      <c r="S142">
        <v>110.704197883605</v>
      </c>
    </row>
    <row r="143" spans="1:19">
      <c r="A143" s="1" t="d">
        <v>2004-06-14</v>
      </c>
      <c r="B143">
        <v>112.5810906291</v>
      </c>
      <c r="C143">
        <v>111.31434708833601</v>
      </c>
      <c r="D143">
        <v>111.537155807018</v>
      </c>
      <c r="E143">
        <v>112.535891532897</v>
      </c>
      <c r="F143">
        <v>142</v>
      </c>
      <c r="G143" s="44"/>
      <c r="J143">
        <v>141</v>
      </c>
      <c r="K143">
        <f t="shared" ref="K143:K206" si="19">D143</f>
        <v>111.537155807018</v>
      </c>
      <c r="L143">
        <f t="shared" ref="L143:L206" si="20">D133</f>
        <v>112.840651869773</v>
      </c>
      <c r="M143" s="41">
        <f t="shared" si="18"/>
        <v>-1.1551653071442236E-2</v>
      </c>
      <c r="R143">
        <v>135</v>
      </c>
      <c r="S143">
        <v>111.537155807018</v>
      </c>
    </row>
    <row r="144" spans="1:19">
      <c r="A144" s="1" t="d">
        <v>2004-06-15</v>
      </c>
      <c r="B144">
        <v>112.55369991064001</v>
      </c>
      <c r="C144">
        <v>110.87935954332301</v>
      </c>
      <c r="D144">
        <v>112.535891532897</v>
      </c>
      <c r="E144">
        <v>111.064423322677</v>
      </c>
      <c r="F144">
        <v>143</v>
      </c>
      <c r="G144" s="44"/>
      <c r="J144">
        <v>142</v>
      </c>
      <c r="K144">
        <f t="shared" si="19"/>
        <v>112.535891532897</v>
      </c>
      <c r="L144">
        <f t="shared" si="20"/>
        <v>113.27593713998699</v>
      </c>
      <c r="M144" s="41">
        <f t="shared" si="18"/>
        <v>-6.5331227953157045E-3</v>
      </c>
      <c r="R144">
        <v>136</v>
      </c>
      <c r="S144">
        <v>112.535891532897</v>
      </c>
    </row>
    <row r="145" spans="1:19">
      <c r="A145" s="1" t="d">
        <v>2004-06-16</v>
      </c>
      <c r="B145">
        <v>111.702834367752</v>
      </c>
      <c r="C145">
        <v>110.97247034311199</v>
      </c>
      <c r="D145">
        <v>111.04575484991</v>
      </c>
      <c r="E145">
        <v>111.31434708833601</v>
      </c>
      <c r="F145">
        <v>144</v>
      </c>
      <c r="G145" s="44"/>
      <c r="J145">
        <v>143</v>
      </c>
      <c r="K145">
        <f t="shared" si="19"/>
        <v>111.04575484991</v>
      </c>
      <c r="L145">
        <f t="shared" si="20"/>
        <v>113.025406897068</v>
      </c>
      <c r="M145" s="41">
        <f t="shared" si="18"/>
        <v>-1.7515106572107864E-2</v>
      </c>
      <c r="R145">
        <v>137</v>
      </c>
      <c r="S145">
        <v>111.04575484991</v>
      </c>
    </row>
    <row r="146" spans="1:19">
      <c r="A146" s="1" t="d">
        <v>2004-06-17</v>
      </c>
      <c r="B146">
        <v>112.378659546375</v>
      </c>
      <c r="C146">
        <v>110.79701095819399</v>
      </c>
      <c r="D146">
        <v>111.304974257946</v>
      </c>
      <c r="E146">
        <v>112.34180778264999</v>
      </c>
      <c r="F146">
        <v>145</v>
      </c>
      <c r="G146" s="44"/>
      <c r="J146">
        <v>144</v>
      </c>
      <c r="K146">
        <f t="shared" si="19"/>
        <v>111.304974257946</v>
      </c>
      <c r="L146">
        <f t="shared" si="20"/>
        <v>113.025406897068</v>
      </c>
      <c r="M146" s="41">
        <f t="shared" si="18"/>
        <v>-1.5221645171238252E-2</v>
      </c>
      <c r="R146">
        <v>138</v>
      </c>
      <c r="S146">
        <v>111.304974257946</v>
      </c>
    </row>
    <row r="147" spans="1:19">
      <c r="A147" s="1" t="d">
        <v>2004-06-20</v>
      </c>
      <c r="B147">
        <v>112.350000739097</v>
      </c>
      <c r="C147">
        <v>111.74871712923</v>
      </c>
      <c r="D147">
        <v>112.276363372802</v>
      </c>
      <c r="E147">
        <v>112.166072726249</v>
      </c>
      <c r="F147">
        <v>146</v>
      </c>
      <c r="G147" s="44"/>
      <c r="J147">
        <v>145</v>
      </c>
      <c r="K147">
        <f t="shared" si="19"/>
        <v>112.276363372802</v>
      </c>
      <c r="L147">
        <f t="shared" si="20"/>
        <v>113.941518366336</v>
      </c>
      <c r="M147" s="41">
        <f t="shared" si="18"/>
        <v>-1.4614119746766296E-2</v>
      </c>
      <c r="R147">
        <v>139</v>
      </c>
      <c r="S147">
        <v>112.276363372802</v>
      </c>
    </row>
    <row r="148" spans="1:19">
      <c r="A148" s="1" t="d">
        <v>2004-06-21</v>
      </c>
      <c r="B148">
        <v>112.220512330532</v>
      </c>
      <c r="C148">
        <v>111.647556722164</v>
      </c>
      <c r="D148">
        <v>112.15655654668799</v>
      </c>
      <c r="E148">
        <v>112.12800800800299</v>
      </c>
      <c r="F148">
        <v>147</v>
      </c>
      <c r="G148" s="44"/>
      <c r="J148">
        <v>146</v>
      </c>
      <c r="K148">
        <f t="shared" si="19"/>
        <v>112.15655654668799</v>
      </c>
      <c r="L148">
        <f t="shared" si="20"/>
        <v>113.99767816066699</v>
      </c>
      <c r="M148" s="41">
        <f t="shared" si="18"/>
        <v>-1.6150518534106872E-2</v>
      </c>
      <c r="R148">
        <v>140</v>
      </c>
      <c r="S148">
        <v>112.15655654668799</v>
      </c>
    </row>
    <row r="149" spans="1:19">
      <c r="A149" s="1" t="d">
        <v>2004-06-22</v>
      </c>
      <c r="B149">
        <v>112.75812685489601</v>
      </c>
      <c r="C149">
        <v>111.675862669944</v>
      </c>
      <c r="D149">
        <v>112.119848132133</v>
      </c>
      <c r="E149">
        <v>111.795978248119</v>
      </c>
      <c r="F149">
        <v>148</v>
      </c>
      <c r="G149" s="44"/>
      <c r="J149">
        <v>147</v>
      </c>
      <c r="K149">
        <f t="shared" si="19"/>
        <v>112.119848132133</v>
      </c>
      <c r="L149">
        <f t="shared" si="20"/>
        <v>113.42316776513999</v>
      </c>
      <c r="M149" s="41">
        <f t="shared" si="18"/>
        <v>-1.1490770877654488E-2</v>
      </c>
      <c r="R149">
        <v>141</v>
      </c>
      <c r="S149">
        <v>112.119848132133</v>
      </c>
    </row>
    <row r="150" spans="1:19">
      <c r="A150" s="1" t="d">
        <v>2004-06-23</v>
      </c>
      <c r="B150">
        <v>112.75812685489601</v>
      </c>
      <c r="C150">
        <v>111.425641179084</v>
      </c>
      <c r="D150">
        <v>111.813555061817</v>
      </c>
      <c r="E150">
        <v>112.60987073183</v>
      </c>
      <c r="F150">
        <v>149</v>
      </c>
      <c r="G150" s="44"/>
      <c r="J150">
        <v>148</v>
      </c>
      <c r="K150">
        <f t="shared" si="19"/>
        <v>111.813555061817</v>
      </c>
      <c r="L150">
        <f t="shared" si="20"/>
        <v>111.416257321834</v>
      </c>
      <c r="M150" s="41">
        <f t="shared" si="18"/>
        <v>3.5658866087682206E-3</v>
      </c>
      <c r="R150">
        <v>142</v>
      </c>
      <c r="S150">
        <v>111.813555061817</v>
      </c>
    </row>
    <row r="151" spans="1:19">
      <c r="A151" s="1" t="d">
        <v>2004-06-24</v>
      </c>
      <c r="B151">
        <v>112.877834439277</v>
      </c>
      <c r="C151">
        <v>112.045163214206</v>
      </c>
      <c r="D151">
        <v>112.5810906291</v>
      </c>
      <c r="E151">
        <v>112.877834439277</v>
      </c>
      <c r="F151">
        <v>150</v>
      </c>
      <c r="G151" s="44"/>
      <c r="J151">
        <v>149</v>
      </c>
      <c r="K151">
        <f t="shared" si="19"/>
        <v>112.5810906291</v>
      </c>
      <c r="L151">
        <f t="shared" si="20"/>
        <v>111.971922814846</v>
      </c>
      <c r="M151" s="41">
        <f t="shared" si="18"/>
        <v>5.4403621813416958E-3</v>
      </c>
      <c r="R151">
        <v>143</v>
      </c>
      <c r="S151">
        <v>112.5810906291</v>
      </c>
    </row>
    <row r="152" spans="1:19">
      <c r="A152" s="1" t="d">
        <v>2004-06-27</v>
      </c>
      <c r="B152">
        <v>113.100036680698</v>
      </c>
      <c r="C152">
        <v>112.18375980854</v>
      </c>
      <c r="D152">
        <v>112.61809676885601</v>
      </c>
      <c r="E152">
        <v>112.729258537292</v>
      </c>
      <c r="F152">
        <v>151</v>
      </c>
      <c r="G152" s="44"/>
      <c r="J152">
        <v>150</v>
      </c>
      <c r="K152">
        <f t="shared" si="19"/>
        <v>112.61809676885601</v>
      </c>
      <c r="L152">
        <f t="shared" si="20"/>
        <v>110.704197883605</v>
      </c>
      <c r="M152" s="41">
        <f t="shared" si="18"/>
        <v>1.728840388928421E-2</v>
      </c>
      <c r="R152">
        <v>144</v>
      </c>
      <c r="S152">
        <v>112.61809676885601</v>
      </c>
    </row>
    <row r="153" spans="1:19">
      <c r="A153" s="1" t="d">
        <v>2004-06-28</v>
      </c>
      <c r="B153">
        <v>112.76637494564</v>
      </c>
      <c r="C153">
        <v>111.693395376205</v>
      </c>
      <c r="D153">
        <v>112.729258537292</v>
      </c>
      <c r="E153">
        <v>111.906897425651</v>
      </c>
      <c r="F153">
        <v>152</v>
      </c>
      <c r="G153" s="44"/>
      <c r="J153">
        <v>151</v>
      </c>
      <c r="K153">
        <f t="shared" si="19"/>
        <v>112.729258537292</v>
      </c>
      <c r="L153">
        <f t="shared" si="20"/>
        <v>111.537155807018</v>
      </c>
      <c r="M153" s="41">
        <f t="shared" si="18"/>
        <v>1.0687942700785547E-2</v>
      </c>
      <c r="R153">
        <v>145</v>
      </c>
      <c r="S153">
        <v>112.729258537292</v>
      </c>
    </row>
    <row r="154" spans="1:19">
      <c r="A154" s="1" t="d">
        <v>2004-06-29</v>
      </c>
      <c r="B154">
        <v>112.877834439277</v>
      </c>
      <c r="C154">
        <v>111.62868976593001</v>
      </c>
      <c r="D154">
        <v>111.878470182418</v>
      </c>
      <c r="E154">
        <v>112.701801657676</v>
      </c>
      <c r="F154">
        <v>153</v>
      </c>
      <c r="G154" s="44"/>
      <c r="J154">
        <v>152</v>
      </c>
      <c r="K154">
        <f t="shared" si="19"/>
        <v>111.878470182418</v>
      </c>
      <c r="L154">
        <f t="shared" si="20"/>
        <v>112.535891532897</v>
      </c>
      <c r="M154" s="41">
        <f t="shared" si="18"/>
        <v>-5.8418815679512903E-3</v>
      </c>
      <c r="R154">
        <v>146</v>
      </c>
      <c r="S154">
        <v>111.878470182418</v>
      </c>
    </row>
    <row r="155" spans="1:19">
      <c r="A155" s="1" t="d">
        <v>2004-06-30</v>
      </c>
      <c r="B155">
        <v>112.924687564373</v>
      </c>
      <c r="C155">
        <v>112.28590160608201</v>
      </c>
      <c r="D155">
        <v>112.692186236381</v>
      </c>
      <c r="E155">
        <v>112.498940527439</v>
      </c>
      <c r="F155">
        <v>154</v>
      </c>
      <c r="G155" s="44"/>
      <c r="J155">
        <v>153</v>
      </c>
      <c r="K155">
        <f t="shared" si="19"/>
        <v>112.692186236381</v>
      </c>
      <c r="L155">
        <f t="shared" si="20"/>
        <v>111.04575484991</v>
      </c>
      <c r="M155" s="41">
        <f t="shared" si="18"/>
        <v>1.4826603580626152E-2</v>
      </c>
      <c r="R155">
        <v>147</v>
      </c>
      <c r="S155">
        <v>112.692186236381</v>
      </c>
    </row>
    <row r="156" spans="1:19">
      <c r="A156" s="1" t="d">
        <v>2004-07-01</v>
      </c>
      <c r="B156">
        <v>114.05250370502399</v>
      </c>
      <c r="C156">
        <v>112.378659546375</v>
      </c>
      <c r="D156">
        <v>112.498940527439</v>
      </c>
      <c r="E156">
        <v>113.87698918581</v>
      </c>
      <c r="F156">
        <v>155</v>
      </c>
      <c r="G156" s="44"/>
      <c r="J156">
        <v>154</v>
      </c>
      <c r="K156">
        <f t="shared" si="19"/>
        <v>112.498940527439</v>
      </c>
      <c r="L156">
        <f t="shared" si="20"/>
        <v>111.304974257946</v>
      </c>
      <c r="M156" s="41">
        <f t="shared" si="18"/>
        <v>1.072698032997188E-2</v>
      </c>
      <c r="R156">
        <v>148</v>
      </c>
      <c r="S156">
        <v>112.498940527439</v>
      </c>
    </row>
    <row r="157" spans="1:19">
      <c r="A157" s="1" t="d">
        <v>2004-07-04</v>
      </c>
      <c r="B157">
        <v>114.07078623771601</v>
      </c>
      <c r="C157">
        <v>113.544297814369</v>
      </c>
      <c r="D157">
        <v>114.05250370502399</v>
      </c>
      <c r="E157">
        <v>113.774737119674</v>
      </c>
      <c r="F157">
        <v>156</v>
      </c>
      <c r="G157" s="44"/>
      <c r="J157">
        <v>155</v>
      </c>
      <c r="K157">
        <f t="shared" si="19"/>
        <v>114.05250370502399</v>
      </c>
      <c r="L157">
        <f t="shared" si="20"/>
        <v>112.276363372802</v>
      </c>
      <c r="M157" s="41">
        <f t="shared" si="18"/>
        <v>1.5819361073572624E-2</v>
      </c>
      <c r="R157">
        <v>149</v>
      </c>
      <c r="S157">
        <v>114.05250370502399</v>
      </c>
    </row>
    <row r="158" spans="1:19">
      <c r="A158" s="1" t="d">
        <v>2004-07-05</v>
      </c>
      <c r="B158">
        <v>114.042656719684</v>
      </c>
      <c r="C158">
        <v>113.50667417049399</v>
      </c>
      <c r="D158">
        <v>113.774737119674</v>
      </c>
      <c r="E158">
        <v>113.63636106252601</v>
      </c>
      <c r="F158">
        <v>157</v>
      </c>
      <c r="G158" s="44"/>
      <c r="J158">
        <v>156</v>
      </c>
      <c r="K158">
        <f t="shared" si="19"/>
        <v>113.774737119674</v>
      </c>
      <c r="L158">
        <f t="shared" si="20"/>
        <v>112.15655654668799</v>
      </c>
      <c r="M158" s="41">
        <f t="shared" si="18"/>
        <v>1.4427873169522654E-2</v>
      </c>
      <c r="R158">
        <v>150</v>
      </c>
      <c r="S158">
        <v>113.774737119674</v>
      </c>
    </row>
    <row r="159" spans="1:19">
      <c r="A159" s="1" t="d">
        <v>2004-07-06</v>
      </c>
      <c r="B159">
        <v>114.589401483535</v>
      </c>
      <c r="C159">
        <v>113.572184741497</v>
      </c>
      <c r="D159">
        <v>113.626591265201</v>
      </c>
      <c r="E159">
        <v>114.43204820155999</v>
      </c>
      <c r="F159">
        <v>158</v>
      </c>
      <c r="G159" s="44"/>
      <c r="J159">
        <v>157</v>
      </c>
      <c r="K159">
        <f t="shared" si="19"/>
        <v>113.626591265201</v>
      </c>
      <c r="L159">
        <f t="shared" si="20"/>
        <v>112.119848132133</v>
      </c>
      <c r="M159" s="41">
        <f t="shared" si="18"/>
        <v>1.3438683321193023E-2</v>
      </c>
      <c r="R159">
        <v>151</v>
      </c>
      <c r="S159">
        <v>113.626591265201</v>
      </c>
    </row>
    <row r="160" spans="1:19">
      <c r="A160" s="1" t="d">
        <v>2004-07-07</v>
      </c>
      <c r="B160">
        <v>114.727259278297</v>
      </c>
      <c r="C160">
        <v>114.17215615510899</v>
      </c>
      <c r="D160">
        <v>114.422135055065</v>
      </c>
      <c r="E160">
        <v>114.653313159942</v>
      </c>
      <c r="F160">
        <v>159</v>
      </c>
      <c r="G160" s="44"/>
      <c r="J160">
        <v>158</v>
      </c>
      <c r="K160">
        <f t="shared" si="19"/>
        <v>114.422135055065</v>
      </c>
      <c r="L160">
        <f t="shared" si="20"/>
        <v>111.813555061817</v>
      </c>
      <c r="M160" s="41">
        <f t="shared" si="18"/>
        <v>2.3329729493046125E-2</v>
      </c>
      <c r="R160">
        <v>152</v>
      </c>
      <c r="S160">
        <v>114.422135055065</v>
      </c>
    </row>
    <row r="161" spans="1:19">
      <c r="A161" s="1" t="d">
        <v>2004-07-08</v>
      </c>
      <c r="B161">
        <v>114.922533929347</v>
      </c>
      <c r="C161">
        <v>114.458953738212</v>
      </c>
      <c r="D161">
        <v>114.671794176101</v>
      </c>
      <c r="E161">
        <v>114.875438213348</v>
      </c>
      <c r="F161">
        <v>160</v>
      </c>
      <c r="G161" s="44"/>
      <c r="J161">
        <v>159</v>
      </c>
      <c r="K161">
        <f t="shared" si="19"/>
        <v>114.671794176101</v>
      </c>
      <c r="L161">
        <f t="shared" si="20"/>
        <v>112.5810906291</v>
      </c>
      <c r="M161" s="41">
        <f t="shared" si="18"/>
        <v>1.8570645703627431E-2</v>
      </c>
      <c r="R161">
        <v>153</v>
      </c>
      <c r="S161">
        <v>114.671794176101</v>
      </c>
    </row>
    <row r="162" spans="1:19">
      <c r="A162" s="1" t="d">
        <v>2004-07-11</v>
      </c>
      <c r="B162">
        <v>115.032581984996</v>
      </c>
      <c r="C162">
        <v>114.579466283321</v>
      </c>
      <c r="D162">
        <v>114.81127291917799</v>
      </c>
      <c r="E162">
        <v>114.774233698844</v>
      </c>
      <c r="F162">
        <v>161</v>
      </c>
      <c r="G162" s="44"/>
      <c r="J162">
        <v>160</v>
      </c>
      <c r="K162">
        <f t="shared" si="19"/>
        <v>114.81127291917799</v>
      </c>
      <c r="L162">
        <f t="shared" si="20"/>
        <v>112.61809676885601</v>
      </c>
      <c r="M162" s="41">
        <f t="shared" si="18"/>
        <v>1.9474455822347858E-2</v>
      </c>
      <c r="R162">
        <v>154</v>
      </c>
      <c r="S162">
        <v>114.811272919177</v>
      </c>
    </row>
    <row r="163" spans="1:19">
      <c r="A163" s="1" t="d">
        <v>2004-07-12</v>
      </c>
      <c r="B163">
        <v>114.81127291917799</v>
      </c>
      <c r="C163">
        <v>113.812526166439</v>
      </c>
      <c r="D163">
        <v>114.73721653222999</v>
      </c>
      <c r="E163">
        <v>114.080633223056</v>
      </c>
      <c r="F163">
        <v>162</v>
      </c>
      <c r="G163" s="44"/>
      <c r="J163">
        <v>161</v>
      </c>
      <c r="K163">
        <f t="shared" si="19"/>
        <v>114.73721653222999</v>
      </c>
      <c r="L163">
        <f t="shared" si="20"/>
        <v>112.729258537292</v>
      </c>
      <c r="M163" s="41">
        <f t="shared" si="18"/>
        <v>1.7812216819236282E-2</v>
      </c>
      <c r="R163">
        <v>155</v>
      </c>
      <c r="S163">
        <v>114.73721653222999</v>
      </c>
    </row>
    <row r="164" spans="1:19">
      <c r="A164" s="1" t="d">
        <v>2004-07-13</v>
      </c>
      <c r="B164">
        <v>114.88542854785899</v>
      </c>
      <c r="C164">
        <v>114.006113708019</v>
      </c>
      <c r="D164">
        <v>114.080633223056</v>
      </c>
      <c r="E164">
        <v>114.56100732087999</v>
      </c>
      <c r="F164">
        <v>163</v>
      </c>
      <c r="G164" s="44"/>
      <c r="J164">
        <v>162</v>
      </c>
      <c r="K164">
        <f t="shared" si="19"/>
        <v>114.080633223056</v>
      </c>
      <c r="L164">
        <f t="shared" si="20"/>
        <v>111.878470182418</v>
      </c>
      <c r="M164" s="41">
        <f t="shared" si="18"/>
        <v>1.9683528359365043E-2</v>
      </c>
      <c r="R164">
        <v>156</v>
      </c>
      <c r="S164">
        <v>114.080633223056</v>
      </c>
    </row>
    <row r="165" spans="1:19">
      <c r="A165" s="1" t="d">
        <v>2004-07-14</v>
      </c>
      <c r="B165">
        <v>114.62631940841599</v>
      </c>
      <c r="C165">
        <v>114.098926782608</v>
      </c>
      <c r="D165">
        <v>114.56100732087999</v>
      </c>
      <c r="E165">
        <v>114.29348468780501</v>
      </c>
      <c r="F165">
        <v>164</v>
      </c>
      <c r="G165" s="44"/>
      <c r="J165">
        <v>163</v>
      </c>
      <c r="K165">
        <f t="shared" si="19"/>
        <v>114.56100732087999</v>
      </c>
      <c r="L165">
        <f t="shared" si="20"/>
        <v>112.692186236381</v>
      </c>
      <c r="M165" s="41">
        <f t="shared" si="18"/>
        <v>1.6583413162106764E-2</v>
      </c>
      <c r="R165">
        <v>157</v>
      </c>
      <c r="S165">
        <v>114.56100732087999</v>
      </c>
    </row>
    <row r="166" spans="1:19">
      <c r="A166" s="1" t="d">
        <v>2004-07-15</v>
      </c>
      <c r="B166">
        <v>115.25475114583899</v>
      </c>
      <c r="C166">
        <v>114.080633223056</v>
      </c>
      <c r="D166">
        <v>114.311844408512</v>
      </c>
      <c r="E166">
        <v>115.21742522716499</v>
      </c>
      <c r="F166">
        <v>165</v>
      </c>
      <c r="G166" s="44"/>
      <c r="J166">
        <v>164</v>
      </c>
      <c r="K166">
        <f t="shared" si="19"/>
        <v>114.311844408512</v>
      </c>
      <c r="L166">
        <f t="shared" si="20"/>
        <v>112.498940527439</v>
      </c>
      <c r="M166" s="41">
        <f t="shared" si="18"/>
        <v>1.6114852927266554E-2</v>
      </c>
      <c r="R166">
        <v>158</v>
      </c>
      <c r="S166">
        <v>114.311844408512</v>
      </c>
    </row>
    <row r="167" spans="1:19">
      <c r="A167" s="1" t="d">
        <v>2004-07-18</v>
      </c>
      <c r="B167">
        <v>115.292099118232</v>
      </c>
      <c r="C167">
        <v>114.74576234817501</v>
      </c>
      <c r="D167">
        <v>115.208813250064</v>
      </c>
      <c r="E167">
        <v>115.069786608219</v>
      </c>
      <c r="F167">
        <v>166</v>
      </c>
      <c r="G167" s="44"/>
      <c r="J167">
        <v>165</v>
      </c>
      <c r="K167">
        <f t="shared" si="19"/>
        <v>115.208813250064</v>
      </c>
      <c r="L167">
        <f t="shared" si="20"/>
        <v>114.05250370502399</v>
      </c>
      <c r="M167" s="41">
        <f t="shared" si="18"/>
        <v>1.0138396856508969E-2</v>
      </c>
      <c r="R167">
        <v>159</v>
      </c>
      <c r="S167">
        <v>115.208813250064</v>
      </c>
    </row>
    <row r="168" spans="1:19">
      <c r="A168" s="1" t="d">
        <v>2004-07-19</v>
      </c>
      <c r="B168">
        <v>115.21742522716499</v>
      </c>
      <c r="C168">
        <v>113.867175281047</v>
      </c>
      <c r="D168">
        <v>115.051184296607</v>
      </c>
      <c r="E168">
        <v>114.089079797267</v>
      </c>
      <c r="F168">
        <v>167</v>
      </c>
      <c r="G168" s="44"/>
      <c r="J168">
        <v>166</v>
      </c>
      <c r="K168">
        <f t="shared" si="19"/>
        <v>115.051184296607</v>
      </c>
      <c r="L168">
        <f t="shared" si="20"/>
        <v>113.774737119674</v>
      </c>
      <c r="M168" s="41">
        <f t="shared" si="18"/>
        <v>1.1219073840534222E-2</v>
      </c>
      <c r="R168">
        <v>160</v>
      </c>
      <c r="S168">
        <v>115.051184296607</v>
      </c>
    </row>
    <row r="169" spans="1:19">
      <c r="A169" s="1" t="d">
        <v>2004-07-20</v>
      </c>
      <c r="B169">
        <v>114.228558540344</v>
      </c>
      <c r="C169">
        <v>112.988147139549</v>
      </c>
      <c r="D169">
        <v>114.098926782608</v>
      </c>
      <c r="E169">
        <v>113.43290448188699</v>
      </c>
      <c r="F169">
        <v>168</v>
      </c>
      <c r="G169" s="44"/>
      <c r="J169">
        <v>167</v>
      </c>
      <c r="K169">
        <f t="shared" si="19"/>
        <v>114.098926782608</v>
      </c>
      <c r="L169">
        <f t="shared" si="20"/>
        <v>113.626591265201</v>
      </c>
      <c r="M169" s="41">
        <f t="shared" si="18"/>
        <v>4.1569100344178711E-3</v>
      </c>
      <c r="R169">
        <v>161</v>
      </c>
      <c r="S169">
        <v>114.098926782608</v>
      </c>
    </row>
    <row r="170" spans="1:19">
      <c r="A170" s="1" t="d">
        <v>2004-07-21</v>
      </c>
      <c r="B170">
        <v>113.682453334331</v>
      </c>
      <c r="C170">
        <v>113.210779428482</v>
      </c>
      <c r="D170">
        <v>113.414820432662</v>
      </c>
      <c r="E170">
        <v>113.36757034063299</v>
      </c>
      <c r="F170">
        <v>169</v>
      </c>
      <c r="G170" s="44"/>
      <c r="J170">
        <v>168</v>
      </c>
      <c r="K170">
        <f t="shared" si="19"/>
        <v>113.414820432662</v>
      </c>
      <c r="L170">
        <f t="shared" si="20"/>
        <v>114.422135055065</v>
      </c>
      <c r="M170" s="41">
        <f t="shared" si="18"/>
        <v>-8.8034943756138961E-3</v>
      </c>
      <c r="R170">
        <v>162</v>
      </c>
      <c r="S170">
        <v>113.414820432662</v>
      </c>
    </row>
    <row r="171" spans="1:19">
      <c r="A171" s="1" t="d">
        <v>2004-07-22</v>
      </c>
      <c r="B171">
        <v>113.46909463405601</v>
      </c>
      <c r="C171">
        <v>111.851410269737</v>
      </c>
      <c r="D171">
        <v>113.387021720409</v>
      </c>
      <c r="E171">
        <v>111.88794225454301</v>
      </c>
      <c r="F171">
        <v>170</v>
      </c>
      <c r="G171" s="44"/>
      <c r="J171">
        <v>169</v>
      </c>
      <c r="K171">
        <f t="shared" si="19"/>
        <v>113.387021720409</v>
      </c>
      <c r="L171">
        <f t="shared" si="20"/>
        <v>114.671794176101</v>
      </c>
      <c r="M171" s="41">
        <f t="shared" si="18"/>
        <v>-1.1203909949459634E-2</v>
      </c>
      <c r="R171">
        <v>163</v>
      </c>
      <c r="S171">
        <v>113.387021720409</v>
      </c>
    </row>
    <row r="172" spans="1:19">
      <c r="A172" s="1" t="d">
        <v>2004-07-25</v>
      </c>
      <c r="B172">
        <v>112.57286459207501</v>
      </c>
      <c r="C172">
        <v>111.860882341861</v>
      </c>
      <c r="D172">
        <v>111.999026834964</v>
      </c>
      <c r="E172">
        <v>112.28590160608201</v>
      </c>
      <c r="F172">
        <v>171</v>
      </c>
      <c r="G172" s="44"/>
      <c r="J172">
        <v>170</v>
      </c>
      <c r="K172">
        <f t="shared" si="19"/>
        <v>111.999026834964</v>
      </c>
      <c r="L172">
        <f t="shared" si="20"/>
        <v>114.81127291917799</v>
      </c>
      <c r="M172" s="41">
        <f t="shared" si="18"/>
        <v>-2.449451184287188E-2</v>
      </c>
      <c r="R172">
        <v>164</v>
      </c>
      <c r="S172">
        <v>111.999026834964</v>
      </c>
    </row>
    <row r="173" spans="1:19">
      <c r="A173" s="1" t="d">
        <v>2004-07-26</v>
      </c>
      <c r="B173">
        <v>112.75812685489601</v>
      </c>
      <c r="C173">
        <v>111.370639204978</v>
      </c>
      <c r="D173">
        <v>112.31317102909</v>
      </c>
      <c r="E173">
        <v>111.592334210872</v>
      </c>
      <c r="F173">
        <v>172</v>
      </c>
      <c r="G173" s="44"/>
      <c r="J173">
        <v>171</v>
      </c>
      <c r="K173">
        <f t="shared" si="19"/>
        <v>112.31317102909</v>
      </c>
      <c r="L173">
        <f t="shared" si="20"/>
        <v>114.73721653222999</v>
      </c>
      <c r="M173" s="41">
        <f t="shared" si="18"/>
        <v>-2.1126933146919047E-2</v>
      </c>
      <c r="R173">
        <v>165</v>
      </c>
      <c r="S173">
        <v>112.31317102909</v>
      </c>
    </row>
    <row r="174" spans="1:19">
      <c r="A174" s="1" t="d">
        <v>2004-07-27</v>
      </c>
      <c r="B174">
        <v>111.731162369251</v>
      </c>
      <c r="C174">
        <v>111.092431545257</v>
      </c>
      <c r="D174">
        <v>111.582906246185</v>
      </c>
      <c r="E174">
        <v>111.406851410865</v>
      </c>
      <c r="F174">
        <v>173</v>
      </c>
      <c r="G174" s="44"/>
      <c r="J174">
        <v>172</v>
      </c>
      <c r="K174">
        <f t="shared" si="19"/>
        <v>111.582906246185</v>
      </c>
      <c r="L174">
        <f t="shared" si="20"/>
        <v>114.080633223056</v>
      </c>
      <c r="M174" s="41">
        <f t="shared" si="18"/>
        <v>-2.1894399656664953E-2</v>
      </c>
      <c r="R174">
        <v>166</v>
      </c>
      <c r="S174">
        <v>111.582906246185</v>
      </c>
    </row>
    <row r="175" spans="1:19">
      <c r="A175" s="1" t="d">
        <v>2004-07-28</v>
      </c>
      <c r="B175">
        <v>111.878470182418</v>
      </c>
      <c r="C175">
        <v>110.981799066066</v>
      </c>
      <c r="D175">
        <v>111.425641179084</v>
      </c>
      <c r="E175">
        <v>111.351871490478</v>
      </c>
      <c r="F175">
        <v>174</v>
      </c>
      <c r="G175" s="44"/>
      <c r="J175">
        <v>173</v>
      </c>
      <c r="K175">
        <f t="shared" si="19"/>
        <v>111.425641179084</v>
      </c>
      <c r="L175">
        <f t="shared" si="20"/>
        <v>114.56100732087999</v>
      </c>
      <c r="M175" s="41">
        <f t="shared" si="18"/>
        <v>-2.7368528045620177E-2</v>
      </c>
      <c r="R175">
        <v>167</v>
      </c>
      <c r="S175">
        <v>111.425641179084</v>
      </c>
    </row>
    <row r="176" spans="1:19">
      <c r="A176" s="1" t="d">
        <v>2004-07-29</v>
      </c>
      <c r="B176">
        <v>112.07366764545399</v>
      </c>
      <c r="C176">
        <v>111.04575484991</v>
      </c>
      <c r="D176">
        <v>111.351871490478</v>
      </c>
      <c r="E176">
        <v>111.148492097854</v>
      </c>
      <c r="F176">
        <v>175</v>
      </c>
      <c r="G176" s="44"/>
      <c r="J176">
        <v>174</v>
      </c>
      <c r="K176">
        <f t="shared" si="19"/>
        <v>111.351871490478</v>
      </c>
      <c r="L176">
        <f t="shared" si="20"/>
        <v>114.311844408512</v>
      </c>
      <c r="M176" s="41">
        <f t="shared" si="18"/>
        <v>-2.5893842701514402E-2</v>
      </c>
      <c r="R176">
        <v>168</v>
      </c>
      <c r="S176">
        <v>111.351871490478</v>
      </c>
    </row>
    <row r="177" spans="1:19">
      <c r="A177" s="1" t="d">
        <v>2004-08-01</v>
      </c>
      <c r="B177">
        <v>111.868998110294</v>
      </c>
      <c r="C177">
        <v>111.18456095457</v>
      </c>
      <c r="D177">
        <v>111.388083696365</v>
      </c>
      <c r="E177">
        <v>111.20328456163401</v>
      </c>
      <c r="F177">
        <v>176</v>
      </c>
      <c r="G177" s="44"/>
      <c r="J177">
        <v>175</v>
      </c>
      <c r="K177">
        <f t="shared" si="19"/>
        <v>111.388083696365</v>
      </c>
      <c r="L177">
        <f t="shared" si="20"/>
        <v>115.208813250064</v>
      </c>
      <c r="M177" s="41">
        <f t="shared" si="18"/>
        <v>-3.3163518014945548E-2</v>
      </c>
      <c r="R177">
        <v>169</v>
      </c>
      <c r="S177">
        <v>111.388083696365</v>
      </c>
    </row>
    <row r="178" spans="1:19">
      <c r="A178" s="1" t="d">
        <v>2004-08-02</v>
      </c>
      <c r="B178">
        <v>111.721723377704</v>
      </c>
      <c r="C178">
        <v>111.01909190416301</v>
      </c>
      <c r="D178">
        <v>111.20328456163401</v>
      </c>
      <c r="E178">
        <v>111.490104198455</v>
      </c>
      <c r="F178">
        <v>177</v>
      </c>
      <c r="G178" s="44"/>
      <c r="J178">
        <v>176</v>
      </c>
      <c r="K178">
        <f t="shared" si="19"/>
        <v>111.20328456163401</v>
      </c>
      <c r="L178">
        <f t="shared" si="20"/>
        <v>115.051184296607</v>
      </c>
      <c r="M178" s="41">
        <f t="shared" si="18"/>
        <v>-3.3445111916909465E-2</v>
      </c>
      <c r="R178">
        <v>170</v>
      </c>
      <c r="S178">
        <v>111.20328456163401</v>
      </c>
    </row>
    <row r="179" spans="1:19">
      <c r="A179" s="1" t="d">
        <v>2004-08-03</v>
      </c>
      <c r="B179">
        <v>111.609833836555</v>
      </c>
      <c r="C179">
        <v>110.76915711164401</v>
      </c>
      <c r="D179">
        <v>111.490104198455</v>
      </c>
      <c r="E179">
        <v>111.554644405841</v>
      </c>
      <c r="F179">
        <v>178</v>
      </c>
      <c r="G179" s="44"/>
      <c r="J179">
        <v>177</v>
      </c>
      <c r="K179">
        <f t="shared" si="19"/>
        <v>111.490104198455</v>
      </c>
      <c r="L179">
        <f t="shared" si="20"/>
        <v>114.098926782608</v>
      </c>
      <c r="M179" s="41">
        <f t="shared" si="18"/>
        <v>-2.2864567246312251E-2</v>
      </c>
      <c r="R179">
        <v>171</v>
      </c>
      <c r="S179">
        <v>111.490104198455</v>
      </c>
    </row>
    <row r="180" spans="1:19">
      <c r="A180" s="1" t="d">
        <v>2004-08-04</v>
      </c>
      <c r="B180">
        <v>111.693395376205</v>
      </c>
      <c r="C180">
        <v>111.276855766773</v>
      </c>
      <c r="D180">
        <v>111.545238494873</v>
      </c>
      <c r="E180">
        <v>111.480709314346</v>
      </c>
      <c r="F180">
        <v>179</v>
      </c>
      <c r="G180" s="44"/>
      <c r="J180">
        <v>178</v>
      </c>
      <c r="K180">
        <f t="shared" si="19"/>
        <v>111.545238494873</v>
      </c>
      <c r="L180">
        <f t="shared" si="20"/>
        <v>113.414820432662</v>
      </c>
      <c r="M180" s="41">
        <f t="shared" si="18"/>
        <v>-1.6484458826957482E-2</v>
      </c>
      <c r="R180">
        <v>172</v>
      </c>
      <c r="S180">
        <v>111.545238494873</v>
      </c>
    </row>
    <row r="181" spans="1:19">
      <c r="A181" s="1" t="d">
        <v>2004-08-05</v>
      </c>
      <c r="B181">
        <v>113.848958909511</v>
      </c>
      <c r="C181">
        <v>111.453836858272</v>
      </c>
      <c r="D181">
        <v>111.527749896049</v>
      </c>
      <c r="E181">
        <v>113.848958909511</v>
      </c>
      <c r="F181">
        <v>180</v>
      </c>
      <c r="G181" s="44"/>
      <c r="J181">
        <v>179</v>
      </c>
      <c r="K181">
        <f t="shared" si="19"/>
        <v>111.527749896049</v>
      </c>
      <c r="L181">
        <f t="shared" si="20"/>
        <v>113.387021720409</v>
      </c>
      <c r="M181" s="41">
        <f t="shared" si="18"/>
        <v>-1.6397571751594398E-2</v>
      </c>
      <c r="R181">
        <v>173</v>
      </c>
      <c r="S181">
        <v>111.527749896049</v>
      </c>
    </row>
    <row r="182" spans="1:19">
      <c r="A182" s="1" t="d">
        <v>2004-08-08</v>
      </c>
      <c r="B182">
        <v>113.69223415851501</v>
      </c>
      <c r="C182">
        <v>113.321742713451</v>
      </c>
      <c r="D182">
        <v>113.496937453746</v>
      </c>
      <c r="E182">
        <v>113.524791300296</v>
      </c>
      <c r="F182">
        <v>181</v>
      </c>
      <c r="G182" s="44"/>
      <c r="J182">
        <v>180</v>
      </c>
      <c r="K182">
        <f t="shared" si="19"/>
        <v>113.496937453746</v>
      </c>
      <c r="L182">
        <f t="shared" si="20"/>
        <v>111.999026834964</v>
      </c>
      <c r="M182" s="41">
        <f t="shared" si="18"/>
        <v>1.3374318162507226E-2</v>
      </c>
      <c r="R182">
        <v>174</v>
      </c>
      <c r="S182">
        <v>113.496937453746</v>
      </c>
    </row>
    <row r="183" spans="1:19">
      <c r="A183" s="1" t="d">
        <v>2004-08-09</v>
      </c>
      <c r="B183">
        <v>113.95976781845</v>
      </c>
      <c r="C183">
        <v>113.072392344474</v>
      </c>
      <c r="D183">
        <v>113.572184741497</v>
      </c>
      <c r="E183">
        <v>113.183068931102</v>
      </c>
      <c r="F183">
        <v>182</v>
      </c>
      <c r="G183" s="44"/>
      <c r="J183">
        <v>181</v>
      </c>
      <c r="K183">
        <f t="shared" si="19"/>
        <v>113.572184741497</v>
      </c>
      <c r="L183">
        <f t="shared" si="20"/>
        <v>112.31317102909</v>
      </c>
      <c r="M183" s="41">
        <f t="shared" si="18"/>
        <v>1.1209849217781453E-2</v>
      </c>
      <c r="R183">
        <v>175</v>
      </c>
      <c r="S183">
        <v>113.572184741497</v>
      </c>
    </row>
    <row r="184" spans="1:19">
      <c r="A184" s="1" t="d">
        <v>2004-08-10</v>
      </c>
      <c r="B184">
        <v>113.293977081775</v>
      </c>
      <c r="C184">
        <v>112.840651869773</v>
      </c>
      <c r="D184">
        <v>113.201075792312</v>
      </c>
      <c r="E184">
        <v>113.053040206432</v>
      </c>
      <c r="F184">
        <v>183</v>
      </c>
      <c r="G184" s="44"/>
      <c r="J184">
        <v>182</v>
      </c>
      <c r="K184">
        <f t="shared" si="19"/>
        <v>113.201075792312</v>
      </c>
      <c r="L184">
        <f t="shared" si="20"/>
        <v>111.582906246185</v>
      </c>
      <c r="M184" s="41">
        <f t="shared" si="18"/>
        <v>1.4501948376903107E-2</v>
      </c>
      <c r="R184">
        <v>176</v>
      </c>
      <c r="S184">
        <v>113.201075792312</v>
      </c>
    </row>
    <row r="185" spans="1:19">
      <c r="A185" s="1" t="d">
        <v>2004-08-11</v>
      </c>
      <c r="B185">
        <v>113.69223415851501</v>
      </c>
      <c r="C185">
        <v>113.025406897068</v>
      </c>
      <c r="D185">
        <v>113.053040206432</v>
      </c>
      <c r="E185">
        <v>113.210779428482</v>
      </c>
      <c r="F185">
        <v>184</v>
      </c>
      <c r="G185" s="44"/>
      <c r="J185">
        <v>183</v>
      </c>
      <c r="K185">
        <f t="shared" si="19"/>
        <v>113.053040206432</v>
      </c>
      <c r="L185">
        <f t="shared" si="20"/>
        <v>111.425641179084</v>
      </c>
      <c r="M185" s="41">
        <f t="shared" si="18"/>
        <v>1.4605247141745714E-2</v>
      </c>
      <c r="R185">
        <v>177</v>
      </c>
      <c r="S185">
        <v>113.053040206432</v>
      </c>
    </row>
    <row r="186" spans="1:19">
      <c r="A186" s="1" t="d">
        <v>2004-08-12</v>
      </c>
      <c r="B186">
        <v>114.505707621574</v>
      </c>
      <c r="C186">
        <v>112.711406052112</v>
      </c>
      <c r="D186">
        <v>113.22048306465101</v>
      </c>
      <c r="E186">
        <v>114.477368593215</v>
      </c>
      <c r="F186">
        <v>185</v>
      </c>
      <c r="G186" s="44"/>
      <c r="J186">
        <v>184</v>
      </c>
      <c r="K186">
        <f t="shared" si="19"/>
        <v>113.22048306465101</v>
      </c>
      <c r="L186">
        <f t="shared" si="20"/>
        <v>111.351871490478</v>
      </c>
      <c r="M186" s="41">
        <f t="shared" si="18"/>
        <v>1.6781142060398935E-2</v>
      </c>
      <c r="R186">
        <v>178</v>
      </c>
      <c r="S186">
        <v>113.22048306465101</v>
      </c>
    </row>
    <row r="187" spans="1:19">
      <c r="A187" s="1" t="d">
        <v>2004-08-15</v>
      </c>
      <c r="B187">
        <v>114.524133503437</v>
      </c>
      <c r="C187">
        <v>114.006113708019</v>
      </c>
      <c r="D187">
        <v>114.524133503437</v>
      </c>
      <c r="E187">
        <v>114.32031303644099</v>
      </c>
      <c r="F187">
        <v>186</v>
      </c>
      <c r="G187" s="44"/>
      <c r="J187">
        <v>185</v>
      </c>
      <c r="K187">
        <f t="shared" si="19"/>
        <v>114.524133503437</v>
      </c>
      <c r="L187">
        <f t="shared" si="20"/>
        <v>111.388083696365</v>
      </c>
      <c r="M187" s="41">
        <f t="shared" si="18"/>
        <v>2.8154266623534152E-2</v>
      </c>
      <c r="R187">
        <v>179</v>
      </c>
      <c r="S187">
        <v>114.524133503437</v>
      </c>
    </row>
    <row r="188" spans="1:19">
      <c r="A188" s="1" t="d">
        <v>2004-08-16</v>
      </c>
      <c r="B188">
        <v>114.505707621574</v>
      </c>
      <c r="C188">
        <v>113.931693434715</v>
      </c>
      <c r="D188">
        <v>114.311844408512</v>
      </c>
      <c r="E188">
        <v>114.19189423322599</v>
      </c>
      <c r="F188">
        <v>187</v>
      </c>
      <c r="G188" s="44"/>
      <c r="J188">
        <v>186</v>
      </c>
      <c r="K188">
        <f t="shared" si="19"/>
        <v>114.311844408512</v>
      </c>
      <c r="L188">
        <f t="shared" si="20"/>
        <v>111.20328456163401</v>
      </c>
      <c r="M188" s="41">
        <f t="shared" si="18"/>
        <v>2.7953849197278835E-2</v>
      </c>
      <c r="R188">
        <v>180</v>
      </c>
      <c r="S188">
        <v>114.311844408512</v>
      </c>
    </row>
    <row r="189" spans="1:19">
      <c r="A189" s="1" t="d">
        <v>2004-08-17</v>
      </c>
      <c r="B189">
        <v>114.37685877084699</v>
      </c>
      <c r="C189">
        <v>113.710395395755</v>
      </c>
      <c r="D189">
        <v>114.218689501285</v>
      </c>
      <c r="E189">
        <v>114.145382940769</v>
      </c>
      <c r="F189">
        <v>188</v>
      </c>
      <c r="G189" s="44"/>
      <c r="J189">
        <v>187</v>
      </c>
      <c r="K189">
        <f t="shared" si="19"/>
        <v>114.218689501285</v>
      </c>
      <c r="L189">
        <f t="shared" si="20"/>
        <v>111.490104198455</v>
      </c>
      <c r="M189" s="41">
        <f t="shared" si="18"/>
        <v>2.4473789153278247E-2</v>
      </c>
      <c r="R189">
        <v>181</v>
      </c>
      <c r="S189">
        <v>114.218689501285</v>
      </c>
    </row>
    <row r="190" spans="1:19">
      <c r="A190" s="1" t="d">
        <v>2004-08-18</v>
      </c>
      <c r="B190">
        <v>114.505707621574</v>
      </c>
      <c r="C190">
        <v>114.107373356819</v>
      </c>
      <c r="D190">
        <v>114.153840541839</v>
      </c>
      <c r="E190">
        <v>114.440538883209</v>
      </c>
      <c r="F190">
        <v>189</v>
      </c>
      <c r="G190" s="44"/>
      <c r="J190">
        <v>188</v>
      </c>
      <c r="K190">
        <f t="shared" si="19"/>
        <v>114.153840541839</v>
      </c>
      <c r="L190">
        <f t="shared" si="20"/>
        <v>111.545238494873</v>
      </c>
      <c r="M190" s="41">
        <f t="shared" si="18"/>
        <v>2.3386045717100679E-2</v>
      </c>
      <c r="R190">
        <v>182</v>
      </c>
      <c r="S190">
        <v>114.153840541839</v>
      </c>
    </row>
    <row r="191" spans="1:19">
      <c r="A191" s="1" t="d">
        <v>2004-08-19</v>
      </c>
      <c r="B191">
        <v>114.56100732087999</v>
      </c>
      <c r="C191">
        <v>113.63636106252601</v>
      </c>
      <c r="D191">
        <v>114.450452029705</v>
      </c>
      <c r="E191">
        <v>113.978017270565</v>
      </c>
      <c r="F191">
        <v>190</v>
      </c>
      <c r="G191" s="44"/>
      <c r="J191">
        <v>189</v>
      </c>
      <c r="K191">
        <f t="shared" si="19"/>
        <v>114.450452029705</v>
      </c>
      <c r="L191">
        <f t="shared" si="20"/>
        <v>111.527749896049</v>
      </c>
      <c r="M191" s="41">
        <f t="shared" si="18"/>
        <v>2.6206053079885105E-2</v>
      </c>
      <c r="R191">
        <v>183</v>
      </c>
      <c r="S191">
        <v>114.450452029705</v>
      </c>
    </row>
    <row r="192" spans="1:19">
      <c r="A192" s="1" t="d">
        <v>2004-08-22</v>
      </c>
      <c r="B192">
        <v>113.941518366336</v>
      </c>
      <c r="C192">
        <v>112.239577770233</v>
      </c>
      <c r="D192">
        <v>113.848958909511</v>
      </c>
      <c r="E192">
        <v>112.40597307682</v>
      </c>
      <c r="F192">
        <v>191</v>
      </c>
      <c r="G192" s="44"/>
      <c r="J192">
        <v>190</v>
      </c>
      <c r="K192">
        <f t="shared" si="19"/>
        <v>113.848958909511</v>
      </c>
      <c r="L192">
        <f t="shared" si="20"/>
        <v>113.496937453746</v>
      </c>
      <c r="M192" s="41">
        <f t="shared" si="18"/>
        <v>3.1015943131369461E-3</v>
      </c>
      <c r="R192">
        <v>184</v>
      </c>
      <c r="S192">
        <v>113.848958909511</v>
      </c>
    </row>
    <row r="193" spans="1:19">
      <c r="A193" s="1" t="d">
        <v>2004-08-23</v>
      </c>
      <c r="B193">
        <v>112.544106543064</v>
      </c>
      <c r="C193">
        <v>111.619261801242</v>
      </c>
      <c r="D193">
        <v>112.396412789821</v>
      </c>
      <c r="E193">
        <v>111.758167147636</v>
      </c>
      <c r="F193">
        <v>192</v>
      </c>
      <c r="G193" s="44"/>
      <c r="J193">
        <v>191</v>
      </c>
      <c r="K193">
        <f t="shared" si="19"/>
        <v>112.396412789821</v>
      </c>
      <c r="L193">
        <f t="shared" si="20"/>
        <v>113.572184741497</v>
      </c>
      <c r="M193" s="41">
        <f t="shared" si="18"/>
        <v>-1.0352640079542286E-2</v>
      </c>
      <c r="R193">
        <v>185</v>
      </c>
      <c r="S193">
        <v>112.396412789821</v>
      </c>
    </row>
    <row r="194" spans="1:19">
      <c r="A194" s="1" t="d">
        <v>2004-08-24</v>
      </c>
      <c r="B194">
        <v>112.045163214206</v>
      </c>
      <c r="C194">
        <v>111.527749896049</v>
      </c>
      <c r="D194">
        <v>111.74871712923</v>
      </c>
      <c r="E194">
        <v>111.795978248119</v>
      </c>
      <c r="F194">
        <v>193</v>
      </c>
      <c r="G194" s="44"/>
      <c r="J194">
        <v>192</v>
      </c>
      <c r="K194">
        <f t="shared" si="19"/>
        <v>111.74871712923</v>
      </c>
      <c r="L194">
        <f t="shared" si="20"/>
        <v>113.201075792312</v>
      </c>
      <c r="M194" s="41">
        <f t="shared" si="18"/>
        <v>-1.2829901596930204E-2</v>
      </c>
      <c r="R194">
        <v>186</v>
      </c>
      <c r="S194">
        <v>111.74871712923</v>
      </c>
    </row>
    <row r="195" spans="1:19">
      <c r="A195" s="1" t="d">
        <v>2004-08-25</v>
      </c>
      <c r="B195">
        <v>112.054657340049</v>
      </c>
      <c r="C195">
        <v>111.518332958221</v>
      </c>
      <c r="D195">
        <v>111.777078211307</v>
      </c>
      <c r="E195">
        <v>111.916369497776</v>
      </c>
      <c r="F195">
        <v>194</v>
      </c>
      <c r="G195" s="44"/>
      <c r="J195">
        <v>193</v>
      </c>
      <c r="K195">
        <f t="shared" si="19"/>
        <v>111.777078211307</v>
      </c>
      <c r="L195">
        <f t="shared" si="20"/>
        <v>113.053040206432</v>
      </c>
      <c r="M195" s="41">
        <f t="shared" si="18"/>
        <v>-1.1286401434186355E-2</v>
      </c>
      <c r="R195">
        <v>187</v>
      </c>
      <c r="S195">
        <v>111.777078211307</v>
      </c>
    </row>
    <row r="196" spans="1:19">
      <c r="A196" s="1" t="d">
        <v>2004-08-26</v>
      </c>
      <c r="B196">
        <v>112.266814112663</v>
      </c>
      <c r="C196">
        <v>111.08309179544401</v>
      </c>
      <c r="D196">
        <v>111.916369497776</v>
      </c>
      <c r="E196">
        <v>111.18456095457</v>
      </c>
      <c r="F196">
        <v>195</v>
      </c>
      <c r="G196" s="44"/>
      <c r="J196">
        <v>194</v>
      </c>
      <c r="K196">
        <f t="shared" si="19"/>
        <v>111.916369497776</v>
      </c>
      <c r="L196">
        <f t="shared" si="20"/>
        <v>113.22048306465101</v>
      </c>
      <c r="M196" s="41">
        <f t="shared" si="18"/>
        <v>-1.1518353672191339E-2</v>
      </c>
      <c r="R196">
        <v>188</v>
      </c>
      <c r="S196">
        <v>111.916369497776</v>
      </c>
    </row>
    <row r="197" spans="1:19">
      <c r="A197" s="1" t="d">
        <v>2004-08-29</v>
      </c>
      <c r="B197">
        <v>111.619261801242</v>
      </c>
      <c r="C197">
        <v>110.925903916358</v>
      </c>
      <c r="D197">
        <v>111.157842874526</v>
      </c>
      <c r="E197">
        <v>111.453836858272</v>
      </c>
      <c r="F197">
        <v>196</v>
      </c>
      <c r="G197" s="44"/>
      <c r="J197">
        <v>195</v>
      </c>
      <c r="K197">
        <f t="shared" si="19"/>
        <v>111.157842874526</v>
      </c>
      <c r="L197">
        <f t="shared" si="20"/>
        <v>114.524133503437</v>
      </c>
      <c r="M197" s="41">
        <f t="shared" si="18"/>
        <v>-2.9393722754601503E-2</v>
      </c>
      <c r="R197">
        <v>189</v>
      </c>
      <c r="S197">
        <v>111.157842874526</v>
      </c>
    </row>
    <row r="198" spans="1:19">
      <c r="A198" s="1" t="d">
        <v>2004-08-30</v>
      </c>
      <c r="B198">
        <v>112.793875932693</v>
      </c>
      <c r="C198">
        <v>111.435047090053</v>
      </c>
      <c r="D198">
        <v>111.453836858272</v>
      </c>
      <c r="E198">
        <v>112.646898925304</v>
      </c>
      <c r="F198">
        <v>197</v>
      </c>
      <c r="G198" s="44"/>
      <c r="J198">
        <v>196</v>
      </c>
      <c r="K198">
        <f t="shared" si="19"/>
        <v>111.453836858272</v>
      </c>
      <c r="L198">
        <f t="shared" si="20"/>
        <v>114.311844408512</v>
      </c>
      <c r="M198" s="41">
        <f t="shared" si="18"/>
        <v>-2.5001849677330434E-2</v>
      </c>
      <c r="R198">
        <v>190</v>
      </c>
      <c r="S198">
        <v>111.453836858272</v>
      </c>
    </row>
    <row r="199" spans="1:19">
      <c r="A199" s="1" t="d">
        <v>2004-08-31</v>
      </c>
      <c r="B199">
        <v>113.04474800825101</v>
      </c>
      <c r="C199">
        <v>112.40597307682</v>
      </c>
      <c r="D199">
        <v>112.637294530868</v>
      </c>
      <c r="E199">
        <v>112.75812685489601</v>
      </c>
      <c r="F199">
        <v>198</v>
      </c>
      <c r="G199" s="44"/>
      <c r="J199">
        <v>197</v>
      </c>
      <c r="K199">
        <f t="shared" si="19"/>
        <v>112.637294530868</v>
      </c>
      <c r="L199">
        <f t="shared" si="20"/>
        <v>114.218689501285</v>
      </c>
      <c r="M199" s="41">
        <f t="shared" si="18"/>
        <v>-1.3845325815957654E-2</v>
      </c>
      <c r="R199">
        <v>191</v>
      </c>
      <c r="S199">
        <v>112.637294530868</v>
      </c>
    </row>
    <row r="200" spans="1:19">
      <c r="A200" s="1" t="d">
        <v>2004-09-01</v>
      </c>
      <c r="B200">
        <v>112.85993784666</v>
      </c>
      <c r="C200">
        <v>112.34180778264999</v>
      </c>
      <c r="D200">
        <v>112.776001393795</v>
      </c>
      <c r="E200">
        <v>112.600277364254</v>
      </c>
      <c r="F200">
        <v>199</v>
      </c>
      <c r="G200" s="44"/>
      <c r="J200">
        <v>198</v>
      </c>
      <c r="K200">
        <f t="shared" si="19"/>
        <v>112.776001393795</v>
      </c>
      <c r="L200">
        <f t="shared" si="20"/>
        <v>114.153840541839</v>
      </c>
      <c r="M200" s="41">
        <f t="shared" si="18"/>
        <v>-1.2070020084335331E-2</v>
      </c>
      <c r="R200">
        <v>192</v>
      </c>
      <c r="S200">
        <v>112.776001393795</v>
      </c>
    </row>
    <row r="201" spans="1:19">
      <c r="A201" s="1" t="d">
        <v>2004-09-02</v>
      </c>
      <c r="B201">
        <v>112.692186236381</v>
      </c>
      <c r="C201">
        <v>111.425641179084</v>
      </c>
      <c r="D201">
        <v>112.61809676885601</v>
      </c>
      <c r="E201">
        <v>111.508927047252</v>
      </c>
      <c r="F201">
        <v>200</v>
      </c>
      <c r="G201" s="44"/>
      <c r="J201">
        <v>199</v>
      </c>
      <c r="K201">
        <f t="shared" si="19"/>
        <v>112.61809676885601</v>
      </c>
      <c r="L201">
        <f t="shared" si="20"/>
        <v>114.450452029705</v>
      </c>
      <c r="M201" s="41">
        <f t="shared" si="18"/>
        <v>-1.6010030789335938E-2</v>
      </c>
      <c r="R201">
        <v>193</v>
      </c>
      <c r="S201">
        <v>112.61809676885601</v>
      </c>
    </row>
    <row r="202" spans="1:19">
      <c r="A202" s="1" t="d">
        <v>2004-09-05</v>
      </c>
      <c r="B202">
        <v>111.767617166042</v>
      </c>
      <c r="C202">
        <v>111.480709314346</v>
      </c>
      <c r="D202">
        <v>111.582906246185</v>
      </c>
      <c r="E202">
        <v>111.609833836555</v>
      </c>
      <c r="F202">
        <v>201</v>
      </c>
      <c r="G202" s="44"/>
      <c r="J202">
        <v>200</v>
      </c>
      <c r="K202">
        <f t="shared" si="19"/>
        <v>111.582906246185</v>
      </c>
      <c r="L202">
        <f t="shared" si="20"/>
        <v>113.848958909511</v>
      </c>
      <c r="M202" s="41">
        <f t="shared" si="18"/>
        <v>-1.9904026220627036E-2</v>
      </c>
      <c r="R202">
        <v>194</v>
      </c>
      <c r="S202">
        <v>111.582906246185</v>
      </c>
    </row>
    <row r="203" spans="1:19">
      <c r="A203" s="1" t="d">
        <v>2004-09-06</v>
      </c>
      <c r="B203">
        <v>112.045163214206</v>
      </c>
      <c r="C203">
        <v>111.527749896049</v>
      </c>
      <c r="D203">
        <v>111.62868976593001</v>
      </c>
      <c r="E203">
        <v>111.916369497776</v>
      </c>
      <c r="F203">
        <v>202</v>
      </c>
      <c r="G203" s="44"/>
      <c r="J203">
        <v>201</v>
      </c>
      <c r="K203">
        <f t="shared" si="19"/>
        <v>111.62868976593001</v>
      </c>
      <c r="L203">
        <f t="shared" si="20"/>
        <v>112.396412789821</v>
      </c>
      <c r="M203" s="41">
        <f t="shared" si="18"/>
        <v>-6.8304940063044217E-3</v>
      </c>
      <c r="R203">
        <v>195</v>
      </c>
      <c r="S203">
        <v>111.62868976593001</v>
      </c>
    </row>
    <row r="204" spans="1:19">
      <c r="A204" s="1" t="d">
        <v>2004-09-07</v>
      </c>
      <c r="B204">
        <v>112.793875932693</v>
      </c>
      <c r="C204">
        <v>111.304974257946</v>
      </c>
      <c r="D204">
        <v>111.916369497776</v>
      </c>
      <c r="E204">
        <v>112.748500406742</v>
      </c>
      <c r="F204">
        <v>203</v>
      </c>
      <c r="G204" s="44"/>
      <c r="J204">
        <v>202</v>
      </c>
      <c r="K204">
        <f t="shared" si="19"/>
        <v>111.916369497776</v>
      </c>
      <c r="L204">
        <f t="shared" si="20"/>
        <v>111.74871712923</v>
      </c>
      <c r="M204" s="41">
        <f t="shared" si="18"/>
        <v>1.5002621314401665E-3</v>
      </c>
      <c r="R204">
        <v>196</v>
      </c>
      <c r="S204">
        <v>111.916369497776</v>
      </c>
    </row>
    <row r="205" spans="1:19">
      <c r="A205" s="1" t="d">
        <v>2004-09-08</v>
      </c>
      <c r="B205">
        <v>113.266233503818</v>
      </c>
      <c r="C205">
        <v>112.507144510746</v>
      </c>
      <c r="D205">
        <v>112.76637494564</v>
      </c>
      <c r="E205">
        <v>113.23850095272</v>
      </c>
      <c r="F205">
        <v>204</v>
      </c>
      <c r="G205" s="44"/>
      <c r="J205">
        <v>203</v>
      </c>
      <c r="K205">
        <f t="shared" si="19"/>
        <v>112.76637494564</v>
      </c>
      <c r="L205">
        <f t="shared" si="20"/>
        <v>111.777078211307</v>
      </c>
      <c r="M205" s="41">
        <f t="shared" ref="M205:M268" si="21">K205/L205-1</f>
        <v>8.8506225977995623E-3</v>
      </c>
      <c r="R205">
        <v>197</v>
      </c>
      <c r="S205">
        <v>112.76637494564</v>
      </c>
    </row>
    <row r="206" spans="1:19">
      <c r="A206" s="1" t="d">
        <v>2004-09-09</v>
      </c>
      <c r="B206">
        <v>113.830742537975</v>
      </c>
      <c r="C206">
        <v>112.905390560626</v>
      </c>
      <c r="D206">
        <v>113.256518840789</v>
      </c>
      <c r="E206">
        <v>113.524791300296</v>
      </c>
      <c r="F206">
        <v>205</v>
      </c>
      <c r="G206" s="44"/>
      <c r="J206">
        <v>204</v>
      </c>
      <c r="K206">
        <f t="shared" si="19"/>
        <v>113.256518840789</v>
      </c>
      <c r="L206">
        <f t="shared" si="20"/>
        <v>111.916369497776</v>
      </c>
      <c r="M206" s="41">
        <f t="shared" si="21"/>
        <v>1.1974560549336211E-2</v>
      </c>
      <c r="R206">
        <v>198</v>
      </c>
      <c r="S206">
        <v>113.256518840789</v>
      </c>
    </row>
    <row r="207" spans="1:19">
      <c r="A207" s="1" t="d">
        <v>2004-09-12</v>
      </c>
      <c r="B207">
        <v>113.672672510147</v>
      </c>
      <c r="C207">
        <v>113.100036680698</v>
      </c>
      <c r="D207">
        <v>113.61822187900501</v>
      </c>
      <c r="E207">
        <v>113.442652225494</v>
      </c>
      <c r="F207">
        <v>206</v>
      </c>
      <c r="G207" s="44"/>
      <c r="J207">
        <v>205</v>
      </c>
      <c r="K207">
        <f t="shared" ref="K207:K270" si="22">D207</f>
        <v>113.61822187900501</v>
      </c>
      <c r="L207">
        <f t="shared" ref="L207:L270" si="23">D197</f>
        <v>111.157842874526</v>
      </c>
      <c r="M207" s="41">
        <f t="shared" si="21"/>
        <v>2.2134101749853752E-2</v>
      </c>
      <c r="R207">
        <v>199</v>
      </c>
      <c r="S207">
        <v>113.61822187900501</v>
      </c>
    </row>
    <row r="208" spans="1:19">
      <c r="A208" s="1" t="d">
        <v>2004-09-13</v>
      </c>
      <c r="B208">
        <v>113.728578686714</v>
      </c>
      <c r="C208">
        <v>113.12771409749899</v>
      </c>
      <c r="D208">
        <v>113.450988531112</v>
      </c>
      <c r="E208">
        <v>113.405094742774</v>
      </c>
      <c r="F208">
        <v>207</v>
      </c>
      <c r="G208" s="44"/>
      <c r="J208">
        <v>206</v>
      </c>
      <c r="K208">
        <f t="shared" si="22"/>
        <v>113.450988531112</v>
      </c>
      <c r="L208">
        <f t="shared" si="23"/>
        <v>111.453836858272</v>
      </c>
      <c r="M208" s="41">
        <f t="shared" si="21"/>
        <v>1.7919093044590717E-2</v>
      </c>
      <c r="R208">
        <v>200</v>
      </c>
      <c r="S208">
        <v>113.450988531112</v>
      </c>
    </row>
    <row r="209" spans="1:19">
      <c r="A209" s="1" t="d">
        <v>2004-09-14</v>
      </c>
      <c r="B209">
        <v>113.43290448188699</v>
      </c>
      <c r="C209">
        <v>112.28590160608201</v>
      </c>
      <c r="D209">
        <v>113.414820432662</v>
      </c>
      <c r="E209">
        <v>112.452429234981</v>
      </c>
      <c r="F209">
        <v>208</v>
      </c>
      <c r="G209" s="44"/>
      <c r="J209">
        <v>207</v>
      </c>
      <c r="K209">
        <f t="shared" si="22"/>
        <v>113.414820432662</v>
      </c>
      <c r="L209">
        <f t="shared" si="23"/>
        <v>112.637294530868</v>
      </c>
      <c r="M209" s="41">
        <f t="shared" si="21"/>
        <v>6.9029170580878763E-3</v>
      </c>
      <c r="R209">
        <v>201</v>
      </c>
      <c r="S209">
        <v>113.414820432662</v>
      </c>
    </row>
    <row r="210" spans="1:19">
      <c r="A210" s="1" t="d">
        <v>2004-09-15</v>
      </c>
      <c r="B210">
        <v>112.831025421619</v>
      </c>
      <c r="C210">
        <v>112.15655654668799</v>
      </c>
      <c r="D210">
        <v>112.452429234981</v>
      </c>
      <c r="E210">
        <v>112.75812685489601</v>
      </c>
      <c r="F210">
        <v>209</v>
      </c>
      <c r="G210" s="44"/>
      <c r="J210">
        <v>208</v>
      </c>
      <c r="K210">
        <f t="shared" si="22"/>
        <v>112.452429234981</v>
      </c>
      <c r="L210">
        <f t="shared" si="23"/>
        <v>112.776001393795</v>
      </c>
      <c r="M210" s="41">
        <f t="shared" si="21"/>
        <v>-2.8691579308982584E-3</v>
      </c>
      <c r="R210">
        <v>202</v>
      </c>
      <c r="S210">
        <v>112.452429234981</v>
      </c>
    </row>
    <row r="211" spans="1:19">
      <c r="A211" s="1" t="d">
        <v>2004-09-16</v>
      </c>
      <c r="B211">
        <v>113.072392344474</v>
      </c>
      <c r="C211">
        <v>112.507144510746</v>
      </c>
      <c r="D211">
        <v>112.748500406742</v>
      </c>
      <c r="E211">
        <v>112.683949172496</v>
      </c>
      <c r="F211">
        <v>210</v>
      </c>
      <c r="G211" s="44"/>
      <c r="J211">
        <v>209</v>
      </c>
      <c r="K211">
        <f t="shared" si="22"/>
        <v>112.748500406742</v>
      </c>
      <c r="L211">
        <f t="shared" si="23"/>
        <v>112.61809676885601</v>
      </c>
      <c r="M211" s="41">
        <f t="shared" si="21"/>
        <v>1.1579279141400445E-3</v>
      </c>
      <c r="R211">
        <v>203</v>
      </c>
      <c r="S211">
        <v>112.748500406742</v>
      </c>
    </row>
    <row r="212" spans="1:19">
      <c r="A212" s="1" t="d">
        <v>2004-09-19</v>
      </c>
      <c r="B212">
        <v>112.683949172496</v>
      </c>
      <c r="C212">
        <v>112.193287014961</v>
      </c>
      <c r="D212">
        <v>112.61809676885601</v>
      </c>
      <c r="E212">
        <v>112.60987073183</v>
      </c>
      <c r="F212">
        <v>211</v>
      </c>
      <c r="G212" s="44"/>
      <c r="J212">
        <v>210</v>
      </c>
      <c r="K212">
        <f t="shared" si="22"/>
        <v>112.61809676885601</v>
      </c>
      <c r="L212">
        <f t="shared" si="23"/>
        <v>111.582906246185</v>
      </c>
      <c r="M212" s="41">
        <f t="shared" si="21"/>
        <v>9.2773217466397551E-3</v>
      </c>
      <c r="R212">
        <v>204</v>
      </c>
      <c r="S212">
        <v>112.61809676885601</v>
      </c>
    </row>
    <row r="213" spans="1:19">
      <c r="A213" s="1" t="d">
        <v>2004-09-20</v>
      </c>
      <c r="B213">
        <v>114.19189423322599</v>
      </c>
      <c r="C213">
        <v>112.590672969818</v>
      </c>
      <c r="D213">
        <v>112.590672969818</v>
      </c>
      <c r="E213">
        <v>114.042656719684</v>
      </c>
      <c r="F213">
        <v>212</v>
      </c>
      <c r="G213" s="44"/>
      <c r="J213">
        <v>211</v>
      </c>
      <c r="K213">
        <f t="shared" si="22"/>
        <v>112.590672969818</v>
      </c>
      <c r="L213">
        <f t="shared" si="23"/>
        <v>111.62868976593001</v>
      </c>
      <c r="M213" s="41">
        <f t="shared" si="21"/>
        <v>8.617705769951689E-3</v>
      </c>
      <c r="R213">
        <v>205</v>
      </c>
      <c r="S213">
        <v>112.590672969818</v>
      </c>
    </row>
    <row r="214" spans="1:19">
      <c r="A214" s="1" t="d">
        <v>2004-09-21</v>
      </c>
      <c r="B214">
        <v>114.07078623771601</v>
      </c>
      <c r="C214">
        <v>113.155380487442</v>
      </c>
      <c r="D214">
        <v>114.042656719684</v>
      </c>
      <c r="E214">
        <v>113.46909463405601</v>
      </c>
      <c r="F214">
        <v>213</v>
      </c>
      <c r="G214" s="44"/>
      <c r="J214">
        <v>212</v>
      </c>
      <c r="K214">
        <f t="shared" si="22"/>
        <v>114.042656719684</v>
      </c>
      <c r="L214">
        <f t="shared" si="23"/>
        <v>111.916369497776</v>
      </c>
      <c r="M214" s="41">
        <f t="shared" si="21"/>
        <v>1.8998893829827557E-2</v>
      </c>
      <c r="R214">
        <v>206</v>
      </c>
      <c r="S214">
        <v>114.042656719684</v>
      </c>
    </row>
    <row r="215" spans="1:19">
      <c r="A215" s="1" t="d">
        <v>2004-09-22</v>
      </c>
      <c r="B215">
        <v>114.089079797267</v>
      </c>
      <c r="C215">
        <v>113.405094742774</v>
      </c>
      <c r="D215">
        <v>113.460736274719</v>
      </c>
      <c r="E215">
        <v>113.51643294095901</v>
      </c>
      <c r="F215">
        <v>214</v>
      </c>
      <c r="G215" s="44"/>
      <c r="J215">
        <v>213</v>
      </c>
      <c r="K215">
        <f t="shared" si="22"/>
        <v>113.460736274719</v>
      </c>
      <c r="L215">
        <f t="shared" si="23"/>
        <v>112.76637494564</v>
      </c>
      <c r="M215" s="41">
        <f t="shared" si="21"/>
        <v>6.1575210643574074E-3</v>
      </c>
      <c r="R215">
        <v>207</v>
      </c>
      <c r="S215">
        <v>113.460736274719</v>
      </c>
    </row>
    <row r="216" spans="1:19">
      <c r="A216" s="1" t="d">
        <v>2004-09-23</v>
      </c>
      <c r="B216">
        <v>114.301953315734</v>
      </c>
      <c r="C216">
        <v>113.293977081775</v>
      </c>
      <c r="D216">
        <v>113.51643294095901</v>
      </c>
      <c r="E216">
        <v>113.552667200565</v>
      </c>
      <c r="F216">
        <v>215</v>
      </c>
      <c r="G216" s="44"/>
      <c r="J216">
        <v>214</v>
      </c>
      <c r="K216">
        <f t="shared" si="22"/>
        <v>113.51643294095901</v>
      </c>
      <c r="L216">
        <f t="shared" si="23"/>
        <v>113.256518840789</v>
      </c>
      <c r="M216" s="41">
        <f t="shared" si="21"/>
        <v>2.2949151433426795E-3</v>
      </c>
      <c r="R216">
        <v>208</v>
      </c>
      <c r="S216">
        <v>113.51643294095901</v>
      </c>
    </row>
    <row r="217" spans="1:19">
      <c r="A217" s="1" t="d">
        <v>2004-09-26</v>
      </c>
      <c r="B217">
        <v>113.91345500945999</v>
      </c>
      <c r="C217">
        <v>113.339793682098</v>
      </c>
      <c r="D217">
        <v>113.64614188671101</v>
      </c>
      <c r="E217">
        <v>113.848958909511</v>
      </c>
      <c r="F217">
        <v>216</v>
      </c>
      <c r="G217" s="44"/>
      <c r="J217">
        <v>215</v>
      </c>
      <c r="K217">
        <f t="shared" si="22"/>
        <v>113.64614188671101</v>
      </c>
      <c r="L217">
        <f t="shared" si="23"/>
        <v>113.61822187900501</v>
      </c>
      <c r="M217" s="41">
        <f t="shared" si="21"/>
        <v>2.4573529883031853E-4</v>
      </c>
      <c r="R217">
        <v>209</v>
      </c>
      <c r="S217">
        <v>113.64614188671101</v>
      </c>
    </row>
    <row r="218" spans="1:19">
      <c r="A218" s="1" t="d">
        <v>2004-09-27</v>
      </c>
      <c r="B218">
        <v>114.228558540344</v>
      </c>
      <c r="C218">
        <v>113.63636106252601</v>
      </c>
      <c r="D218">
        <v>113.839145004749</v>
      </c>
      <c r="E218">
        <v>113.969592750072</v>
      </c>
      <c r="F218">
        <v>217</v>
      </c>
      <c r="G218" s="44"/>
      <c r="J218">
        <v>216</v>
      </c>
      <c r="K218">
        <f t="shared" si="22"/>
        <v>113.839145004749</v>
      </c>
      <c r="L218">
        <f t="shared" si="23"/>
        <v>113.450988531112</v>
      </c>
      <c r="M218" s="41">
        <f t="shared" si="21"/>
        <v>3.421358232859717E-3</v>
      </c>
      <c r="R218">
        <v>210</v>
      </c>
      <c r="S218">
        <v>113.839145004749</v>
      </c>
    </row>
    <row r="219" spans="1:19">
      <c r="A219" s="1" t="d">
        <v>2004-09-28</v>
      </c>
      <c r="B219">
        <v>114.163709580898</v>
      </c>
      <c r="C219">
        <v>113.774737119674</v>
      </c>
      <c r="D219">
        <v>113.951343297958</v>
      </c>
      <c r="E219">
        <v>114.117231369018</v>
      </c>
      <c r="F219">
        <v>218</v>
      </c>
      <c r="G219" s="44"/>
      <c r="J219">
        <v>217</v>
      </c>
      <c r="K219">
        <f t="shared" si="22"/>
        <v>113.951343297958</v>
      </c>
      <c r="L219">
        <f t="shared" si="23"/>
        <v>113.414820432662</v>
      </c>
      <c r="M219" s="41">
        <f t="shared" si="21"/>
        <v>4.7306239453472898E-3</v>
      </c>
      <c r="R219">
        <v>211</v>
      </c>
      <c r="S219">
        <v>113.951343297958</v>
      </c>
    </row>
    <row r="220" spans="1:19">
      <c r="A220" s="1" t="d">
        <v>2004-09-29</v>
      </c>
      <c r="B220">
        <v>115.10701328515999</v>
      </c>
      <c r="C220">
        <v>113.969592750072</v>
      </c>
      <c r="D220">
        <v>114.12707835435801</v>
      </c>
      <c r="E220">
        <v>115.01399070024399</v>
      </c>
      <c r="F220">
        <v>219</v>
      </c>
      <c r="G220" s="44"/>
      <c r="J220">
        <v>218</v>
      </c>
      <c r="K220">
        <f t="shared" si="22"/>
        <v>114.12707835435801</v>
      </c>
      <c r="L220">
        <f t="shared" si="23"/>
        <v>112.452429234981</v>
      </c>
      <c r="M220" s="41">
        <f t="shared" si="21"/>
        <v>1.4892067079117055E-2</v>
      </c>
      <c r="R220">
        <v>212</v>
      </c>
      <c r="S220">
        <v>114.12707835435801</v>
      </c>
    </row>
    <row r="221" spans="1:19">
      <c r="A221" s="1" t="d">
        <v>2004-09-30</v>
      </c>
      <c r="B221">
        <v>115.051184296607</v>
      </c>
      <c r="C221">
        <v>114.597925245761</v>
      </c>
      <c r="D221">
        <v>115.023992061615</v>
      </c>
      <c r="E221">
        <v>114.838354885578</v>
      </c>
      <c r="F221">
        <v>220</v>
      </c>
      <c r="G221" s="44"/>
      <c r="J221">
        <v>219</v>
      </c>
      <c r="K221">
        <f t="shared" si="22"/>
        <v>115.023992061615</v>
      </c>
      <c r="L221">
        <f t="shared" si="23"/>
        <v>112.748500406742</v>
      </c>
      <c r="M221" s="41">
        <f t="shared" si="21"/>
        <v>2.0182012591423604E-2</v>
      </c>
      <c r="R221">
        <v>213</v>
      </c>
      <c r="S221">
        <v>115.023992061615</v>
      </c>
    </row>
    <row r="222" spans="1:19">
      <c r="A222" s="1" t="d">
        <v>2004-10-03</v>
      </c>
      <c r="B222">
        <v>114.71872448921199</v>
      </c>
      <c r="C222">
        <v>113.442652225494</v>
      </c>
      <c r="D222">
        <v>114.71872448921199</v>
      </c>
      <c r="E222">
        <v>113.682453334331</v>
      </c>
      <c r="F222">
        <v>221</v>
      </c>
      <c r="G222" s="44"/>
      <c r="J222">
        <v>220</v>
      </c>
      <c r="K222">
        <f t="shared" si="22"/>
        <v>114.71872448921199</v>
      </c>
      <c r="L222">
        <f t="shared" si="23"/>
        <v>112.61809676885601</v>
      </c>
      <c r="M222" s="41">
        <f t="shared" si="21"/>
        <v>1.8652665784855582E-2</v>
      </c>
      <c r="R222">
        <v>214</v>
      </c>
      <c r="S222">
        <v>114.71872448921199</v>
      </c>
    </row>
    <row r="223" spans="1:19">
      <c r="A223" s="1" t="d">
        <v>2004-10-04</v>
      </c>
      <c r="B223">
        <v>114.062350690364</v>
      </c>
      <c r="C223">
        <v>113.47883135080301</v>
      </c>
      <c r="D223">
        <v>113.69223415851501</v>
      </c>
      <c r="E223">
        <v>113.92326891422201</v>
      </c>
      <c r="F223">
        <v>222</v>
      </c>
      <c r="G223" s="44"/>
      <c r="J223">
        <v>221</v>
      </c>
      <c r="K223">
        <f t="shared" si="22"/>
        <v>113.69223415851501</v>
      </c>
      <c r="L223">
        <f t="shared" si="23"/>
        <v>112.590672969818</v>
      </c>
      <c r="M223" s="41">
        <f t="shared" si="21"/>
        <v>9.783769469006609E-3</v>
      </c>
      <c r="R223">
        <v>215</v>
      </c>
      <c r="S223">
        <v>113.69223415851501</v>
      </c>
    </row>
    <row r="224" spans="1:19">
      <c r="A224" s="1" t="d">
        <v>2004-10-05</v>
      </c>
      <c r="B224">
        <v>113.99767816066699</v>
      </c>
      <c r="C224">
        <v>113.405094742774</v>
      </c>
      <c r="D224">
        <v>113.92326891422201</v>
      </c>
      <c r="E224">
        <v>113.59868228435499</v>
      </c>
      <c r="F224">
        <v>223</v>
      </c>
      <c r="G224" s="44"/>
      <c r="J224">
        <v>222</v>
      </c>
      <c r="K224">
        <f t="shared" si="22"/>
        <v>113.92326891422201</v>
      </c>
      <c r="L224">
        <f t="shared" si="23"/>
        <v>114.042656719684</v>
      </c>
      <c r="M224" s="41">
        <f t="shared" si="21"/>
        <v>-1.0468697318710696E-3</v>
      </c>
      <c r="R224">
        <v>216</v>
      </c>
      <c r="S224">
        <v>113.92326891422201</v>
      </c>
    </row>
    <row r="225" spans="1:19">
      <c r="A225" s="1" t="d">
        <v>2004-10-06</v>
      </c>
      <c r="B225">
        <v>113.895216584205</v>
      </c>
      <c r="C225">
        <v>113.562414944171</v>
      </c>
      <c r="D225">
        <v>113.60845208168</v>
      </c>
      <c r="E225">
        <v>113.766345679759</v>
      </c>
      <c r="F225">
        <v>224</v>
      </c>
      <c r="G225" s="44"/>
      <c r="J225">
        <v>223</v>
      </c>
      <c r="K225">
        <f t="shared" si="22"/>
        <v>113.60845208168</v>
      </c>
      <c r="L225">
        <f t="shared" si="23"/>
        <v>113.460736274719</v>
      </c>
      <c r="M225" s="41">
        <f t="shared" si="21"/>
        <v>1.3019112321230875E-3</v>
      </c>
      <c r="R225">
        <v>217</v>
      </c>
      <c r="S225">
        <v>113.60845208168</v>
      </c>
    </row>
    <row r="226" spans="1:19">
      <c r="A226" s="1" t="d">
        <v>2004-10-07</v>
      </c>
      <c r="B226">
        <v>115.023992061615</v>
      </c>
      <c r="C226">
        <v>113.672672510147</v>
      </c>
      <c r="D226">
        <v>113.792931437492</v>
      </c>
      <c r="E226">
        <v>114.79274779558099</v>
      </c>
      <c r="F226">
        <v>225</v>
      </c>
      <c r="G226" s="44"/>
      <c r="J226">
        <v>224</v>
      </c>
      <c r="K226">
        <f t="shared" si="22"/>
        <v>113.792931437492</v>
      </c>
      <c r="L226">
        <f t="shared" si="23"/>
        <v>113.51643294095901</v>
      </c>
      <c r="M226" s="41">
        <f t="shared" si="21"/>
        <v>2.4357574438302887E-3</v>
      </c>
      <c r="R226">
        <v>218</v>
      </c>
      <c r="S226">
        <v>113.792931437492</v>
      </c>
    </row>
    <row r="227" spans="1:19">
      <c r="A227" s="1" t="d">
        <v>2004-10-10</v>
      </c>
      <c r="B227">
        <v>114.84833419322899</v>
      </c>
      <c r="C227">
        <v>114.458953738212</v>
      </c>
      <c r="D227">
        <v>114.81127291917799</v>
      </c>
      <c r="E227">
        <v>114.552505612373</v>
      </c>
      <c r="F227">
        <v>226</v>
      </c>
      <c r="G227" s="44"/>
      <c r="J227">
        <v>225</v>
      </c>
      <c r="K227">
        <f t="shared" si="22"/>
        <v>114.81127291917799</v>
      </c>
      <c r="L227">
        <f t="shared" si="23"/>
        <v>113.64614188671101</v>
      </c>
      <c r="M227" s="41">
        <f t="shared" si="21"/>
        <v>1.0252270892121107E-2</v>
      </c>
      <c r="R227">
        <v>219</v>
      </c>
      <c r="S227">
        <v>114.81127291917799</v>
      </c>
    </row>
    <row r="228" spans="1:19">
      <c r="A228" s="1" t="d">
        <v>2004-10-11</v>
      </c>
      <c r="B228">
        <v>114.579466283321</v>
      </c>
      <c r="C228">
        <v>113.710395395755</v>
      </c>
      <c r="D228">
        <v>114.552505612373</v>
      </c>
      <c r="E228">
        <v>113.969592750072</v>
      </c>
      <c r="F228">
        <v>227</v>
      </c>
      <c r="G228" s="44"/>
      <c r="J228">
        <v>226</v>
      </c>
      <c r="K228">
        <f t="shared" si="22"/>
        <v>114.552505612373</v>
      </c>
      <c r="L228">
        <f t="shared" si="23"/>
        <v>113.839145004749</v>
      </c>
      <c r="M228" s="41">
        <f t="shared" si="21"/>
        <v>6.2663911222649027E-3</v>
      </c>
      <c r="R228">
        <v>220</v>
      </c>
      <c r="S228">
        <v>114.552505612373</v>
      </c>
    </row>
    <row r="229" spans="1:19">
      <c r="A229" s="1" t="d">
        <v>2004-10-12</v>
      </c>
      <c r="B229">
        <v>114.255364835262</v>
      </c>
      <c r="C229">
        <v>113.17337632179201</v>
      </c>
      <c r="D229">
        <v>113.969592750072</v>
      </c>
      <c r="E229">
        <v>114.228558540344</v>
      </c>
      <c r="F229">
        <v>228</v>
      </c>
      <c r="G229" s="44"/>
      <c r="J229">
        <v>227</v>
      </c>
      <c r="K229">
        <f t="shared" si="22"/>
        <v>113.969592750072</v>
      </c>
      <c r="L229">
        <f t="shared" si="23"/>
        <v>113.951343297958</v>
      </c>
      <c r="M229" s="41">
        <f t="shared" si="21"/>
        <v>1.6015126795188017E-4</v>
      </c>
      <c r="R229">
        <v>221</v>
      </c>
      <c r="S229">
        <v>113.969592750072</v>
      </c>
    </row>
    <row r="230" spans="1:19">
      <c r="A230" s="1" t="d">
        <v>2004-10-13</v>
      </c>
      <c r="B230">
        <v>114.84833419322899</v>
      </c>
      <c r="C230">
        <v>114.02438521385101</v>
      </c>
      <c r="D230">
        <v>114.218689501285</v>
      </c>
      <c r="E230">
        <v>114.597925245761</v>
      </c>
      <c r="F230">
        <v>229</v>
      </c>
      <c r="G230" s="44"/>
      <c r="J230">
        <v>228</v>
      </c>
      <c r="K230">
        <f t="shared" si="22"/>
        <v>114.218689501285</v>
      </c>
      <c r="L230">
        <f t="shared" si="23"/>
        <v>114.12707835435801</v>
      </c>
      <c r="M230" s="41">
        <f t="shared" si="21"/>
        <v>8.027117512159343E-4</v>
      </c>
      <c r="R230">
        <v>222</v>
      </c>
      <c r="S230">
        <v>114.218689501285</v>
      </c>
    </row>
    <row r="231" spans="1:19">
      <c r="A231" s="1" t="d">
        <v>2004-10-14</v>
      </c>
      <c r="B231">
        <v>115.625</v>
      </c>
      <c r="C231">
        <v>114.534068703651</v>
      </c>
      <c r="D231">
        <v>114.61638420820201</v>
      </c>
      <c r="E231">
        <v>115.43021053075699</v>
      </c>
      <c r="F231">
        <v>230</v>
      </c>
      <c r="G231" s="44"/>
      <c r="J231">
        <v>229</v>
      </c>
      <c r="K231">
        <f t="shared" si="22"/>
        <v>114.61638420820201</v>
      </c>
      <c r="L231">
        <f t="shared" si="23"/>
        <v>115.023992061615</v>
      </c>
      <c r="M231" s="41">
        <f t="shared" si="21"/>
        <v>-3.5436768113095152E-3</v>
      </c>
      <c r="R231">
        <v>223</v>
      </c>
      <c r="S231">
        <v>114.61638420820201</v>
      </c>
    </row>
    <row r="232" spans="1:19">
      <c r="A232" s="1" t="d">
        <v>2004-10-17</v>
      </c>
      <c r="B232">
        <v>115.93948602676301</v>
      </c>
      <c r="C232">
        <v>115.300711095333</v>
      </c>
      <c r="D232">
        <v>115.467679798603</v>
      </c>
      <c r="E232">
        <v>115.523916780948</v>
      </c>
      <c r="F232">
        <v>231</v>
      </c>
      <c r="G232" s="44"/>
      <c r="J232">
        <v>230</v>
      </c>
      <c r="K232">
        <f t="shared" si="22"/>
        <v>115.467679798603</v>
      </c>
      <c r="L232">
        <f t="shared" si="23"/>
        <v>114.71872448921199</v>
      </c>
      <c r="M232" s="41">
        <f t="shared" si="21"/>
        <v>6.528623053697169E-3</v>
      </c>
      <c r="R232">
        <v>224</v>
      </c>
      <c r="S232">
        <v>115.467679798603</v>
      </c>
    </row>
    <row r="233" spans="1:19">
      <c r="A233" s="1" t="d">
        <v>2004-10-18</v>
      </c>
      <c r="B233">
        <v>115.87412983179</v>
      </c>
      <c r="C233">
        <v>115.208813250064</v>
      </c>
      <c r="D233">
        <v>115.513816177845</v>
      </c>
      <c r="E233">
        <v>115.80015063285801</v>
      </c>
      <c r="F233">
        <v>232</v>
      </c>
      <c r="G233" s="44"/>
      <c r="J233">
        <v>231</v>
      </c>
      <c r="K233">
        <f t="shared" si="22"/>
        <v>115.513816177845</v>
      </c>
      <c r="L233">
        <f t="shared" si="23"/>
        <v>113.69223415851501</v>
      </c>
      <c r="M233" s="41">
        <f t="shared" si="21"/>
        <v>1.602204436224075E-2</v>
      </c>
      <c r="R233">
        <v>225</v>
      </c>
      <c r="S233">
        <v>115.513816177845</v>
      </c>
    </row>
    <row r="234" spans="1:19">
      <c r="A234" s="1" t="d">
        <v>2004-10-19</v>
      </c>
      <c r="B234">
        <v>116.82686150073999</v>
      </c>
      <c r="C234">
        <v>115.633678138256</v>
      </c>
      <c r="D234">
        <v>115.73640435934</v>
      </c>
      <c r="E234">
        <v>116.35513246059401</v>
      </c>
      <c r="F234">
        <v>233</v>
      </c>
      <c r="G234" s="44"/>
      <c r="J234">
        <v>232</v>
      </c>
      <c r="K234">
        <f t="shared" si="22"/>
        <v>115.73640435934</v>
      </c>
      <c r="L234">
        <f t="shared" si="23"/>
        <v>113.92326891422201</v>
      </c>
      <c r="M234" s="41">
        <f t="shared" si="21"/>
        <v>1.5915409225863986E-2</v>
      </c>
      <c r="R234">
        <v>226</v>
      </c>
      <c r="S234">
        <v>115.73640435934</v>
      </c>
    </row>
    <row r="235" spans="1:19">
      <c r="A235" s="1" t="d">
        <v>2004-10-20</v>
      </c>
      <c r="B235">
        <v>117.013072073459</v>
      </c>
      <c r="C235">
        <v>116.31855636835</v>
      </c>
      <c r="D235">
        <v>116.365376412868</v>
      </c>
      <c r="E235">
        <v>116.73544883728</v>
      </c>
      <c r="F235">
        <v>234</v>
      </c>
      <c r="G235" s="44"/>
      <c r="J235">
        <v>233</v>
      </c>
      <c r="K235">
        <f t="shared" si="22"/>
        <v>116.365376412868</v>
      </c>
      <c r="L235">
        <f t="shared" si="23"/>
        <v>113.60845208168</v>
      </c>
      <c r="M235" s="41">
        <f t="shared" si="21"/>
        <v>2.4266894589901389E-2</v>
      </c>
      <c r="R235">
        <v>227</v>
      </c>
      <c r="S235">
        <v>116.365376412868</v>
      </c>
    </row>
    <row r="236" spans="1:19">
      <c r="A236" s="1" t="d">
        <v>2004-10-21</v>
      </c>
      <c r="B236">
        <v>117.420062422752</v>
      </c>
      <c r="C236">
        <v>116.586839854717</v>
      </c>
      <c r="D236">
        <v>116.744281351566</v>
      </c>
      <c r="E236">
        <v>117.391745448112</v>
      </c>
      <c r="F236">
        <v>235</v>
      </c>
      <c r="G236" s="44"/>
      <c r="J236">
        <v>234</v>
      </c>
      <c r="K236">
        <f t="shared" si="22"/>
        <v>116.744281351566</v>
      </c>
      <c r="L236">
        <f t="shared" si="23"/>
        <v>113.792931437492</v>
      </c>
      <c r="M236" s="41">
        <f t="shared" si="21"/>
        <v>2.5936144510832149E-2</v>
      </c>
      <c r="R236">
        <v>228</v>
      </c>
      <c r="S236">
        <v>116.744281351566</v>
      </c>
    </row>
    <row r="237" spans="1:19">
      <c r="A237" s="1" t="d">
        <v>2004-10-24</v>
      </c>
      <c r="B237">
        <v>118.67798447608899</v>
      </c>
      <c r="C237">
        <v>117.733908891677</v>
      </c>
      <c r="D237">
        <v>117.751893699169</v>
      </c>
      <c r="E237">
        <v>118.50163191556901</v>
      </c>
      <c r="F237">
        <v>236</v>
      </c>
      <c r="G237" s="44"/>
      <c r="J237">
        <v>235</v>
      </c>
      <c r="K237">
        <f t="shared" si="22"/>
        <v>117.751893699169</v>
      </c>
      <c r="L237">
        <f t="shared" si="23"/>
        <v>114.81127291917799</v>
      </c>
      <c r="M237" s="41">
        <f t="shared" si="21"/>
        <v>2.5612648525036974E-2</v>
      </c>
      <c r="R237">
        <v>229</v>
      </c>
      <c r="S237">
        <v>117.751893699169</v>
      </c>
    </row>
    <row r="238" spans="1:19">
      <c r="A238" s="1" t="d">
        <v>2004-10-25</v>
      </c>
      <c r="B238">
        <v>118.798397779464</v>
      </c>
      <c r="C238">
        <v>117.789373993873</v>
      </c>
      <c r="D238">
        <v>118.492512702941</v>
      </c>
      <c r="E238">
        <v>118.07656854391</v>
      </c>
      <c r="F238">
        <v>237</v>
      </c>
      <c r="G238" s="44"/>
      <c r="J238">
        <v>236</v>
      </c>
      <c r="K238">
        <f t="shared" si="22"/>
        <v>118.492512702941</v>
      </c>
      <c r="L238">
        <f t="shared" si="23"/>
        <v>114.552505612373</v>
      </c>
      <c r="M238" s="41">
        <f t="shared" si="21"/>
        <v>3.439477006203906E-2</v>
      </c>
      <c r="R238">
        <v>230</v>
      </c>
      <c r="S238">
        <v>118.492512702941</v>
      </c>
    </row>
    <row r="239" spans="1:19">
      <c r="A239" s="1" t="d">
        <v>2004-10-26</v>
      </c>
      <c r="B239">
        <v>118.483404517173</v>
      </c>
      <c r="C239">
        <v>117.466275990009</v>
      </c>
      <c r="D239">
        <v>118.07656854391</v>
      </c>
      <c r="E239">
        <v>117.530463337898</v>
      </c>
      <c r="F239">
        <v>238</v>
      </c>
      <c r="G239" s="44"/>
      <c r="J239">
        <v>237</v>
      </c>
      <c r="K239">
        <f t="shared" si="22"/>
        <v>118.07656854391</v>
      </c>
      <c r="L239">
        <f t="shared" si="23"/>
        <v>113.969592750072</v>
      </c>
      <c r="M239" s="41">
        <f t="shared" si="21"/>
        <v>3.6035715270513746E-2</v>
      </c>
      <c r="R239">
        <v>231</v>
      </c>
      <c r="S239">
        <v>118.07656854391099</v>
      </c>
    </row>
    <row r="240" spans="1:19">
      <c r="A240" s="1" t="d">
        <v>2004-10-28</v>
      </c>
      <c r="B240">
        <v>118.381814062595</v>
      </c>
      <c r="C240">
        <v>117.124189734458</v>
      </c>
      <c r="D240">
        <v>117.548381984233</v>
      </c>
      <c r="E240">
        <v>118.325786590576</v>
      </c>
      <c r="F240">
        <v>239</v>
      </c>
      <c r="G240" s="44"/>
      <c r="J240">
        <v>238</v>
      </c>
      <c r="K240">
        <f t="shared" si="22"/>
        <v>117.548381984233</v>
      </c>
      <c r="L240">
        <f t="shared" si="23"/>
        <v>114.218689501285</v>
      </c>
      <c r="M240" s="41">
        <f t="shared" si="21"/>
        <v>2.9151905852592863E-2</v>
      </c>
      <c r="R240">
        <v>232</v>
      </c>
      <c r="S240">
        <v>117.548381984233</v>
      </c>
    </row>
    <row r="241" spans="1:19">
      <c r="A241" s="1" t="d">
        <v>2004-11-01</v>
      </c>
      <c r="B241">
        <v>118.659723997116</v>
      </c>
      <c r="C241">
        <v>117.669512033462</v>
      </c>
      <c r="D241">
        <v>118.659723997116</v>
      </c>
      <c r="E241">
        <v>117.900480628013</v>
      </c>
      <c r="F241">
        <v>240</v>
      </c>
      <c r="G241" s="44"/>
      <c r="J241">
        <v>239</v>
      </c>
      <c r="K241">
        <f t="shared" si="22"/>
        <v>118.659723997116</v>
      </c>
      <c r="L241">
        <f t="shared" si="23"/>
        <v>114.61638420820201</v>
      </c>
      <c r="M241" s="41">
        <f t="shared" si="21"/>
        <v>3.5277153583638032E-2</v>
      </c>
      <c r="R241">
        <v>233</v>
      </c>
      <c r="S241">
        <v>118.659723997116</v>
      </c>
    </row>
    <row r="242" spans="1:19">
      <c r="A242" s="1" t="d">
        <v>2004-11-02</v>
      </c>
      <c r="B242">
        <v>117.938060164451</v>
      </c>
      <c r="C242">
        <v>117.207299172878</v>
      </c>
      <c r="D242">
        <v>117.909500598907</v>
      </c>
      <c r="E242">
        <v>117.660525143146</v>
      </c>
      <c r="F242">
        <v>241</v>
      </c>
      <c r="G242" s="44"/>
      <c r="J242">
        <v>240</v>
      </c>
      <c r="K242">
        <f t="shared" si="22"/>
        <v>117.909500598907</v>
      </c>
      <c r="L242">
        <f t="shared" si="23"/>
        <v>115.467679798603</v>
      </c>
      <c r="M242" s="41">
        <f t="shared" si="21"/>
        <v>2.1147223227858891E-2</v>
      </c>
      <c r="R242">
        <v>234</v>
      </c>
      <c r="S242">
        <v>117.909500598907</v>
      </c>
    </row>
    <row r="243" spans="1:19">
      <c r="A243" s="1" t="d">
        <v>2004-11-03</v>
      </c>
      <c r="B243">
        <v>118.69626700878101</v>
      </c>
      <c r="C243">
        <v>117.159784436225</v>
      </c>
      <c r="D243">
        <v>117.650049626827</v>
      </c>
      <c r="E243">
        <v>118.630800545215</v>
      </c>
      <c r="F243">
        <v>242</v>
      </c>
      <c r="G243" s="44"/>
      <c r="J243">
        <v>241</v>
      </c>
      <c r="K243">
        <f t="shared" si="22"/>
        <v>117.650049626827</v>
      </c>
      <c r="L243">
        <f t="shared" si="23"/>
        <v>115.513816177845</v>
      </c>
      <c r="M243" s="41">
        <f t="shared" si="21"/>
        <v>1.8493315515548892E-2</v>
      </c>
      <c r="R243">
        <v>235</v>
      </c>
      <c r="S243">
        <v>117.650049626827</v>
      </c>
    </row>
    <row r="244" spans="1:19">
      <c r="A244" s="1" t="d">
        <v>2004-11-04</v>
      </c>
      <c r="B244">
        <v>119.270192980766</v>
      </c>
      <c r="C244">
        <v>118.372727930545</v>
      </c>
      <c r="D244">
        <v>118.603420853614</v>
      </c>
      <c r="E244">
        <v>119.075205028057</v>
      </c>
      <c r="F244">
        <v>243</v>
      </c>
      <c r="G244" s="44"/>
      <c r="J244">
        <v>242</v>
      </c>
      <c r="K244">
        <f t="shared" si="22"/>
        <v>118.603420853614</v>
      </c>
      <c r="L244">
        <f t="shared" si="23"/>
        <v>115.73640435934</v>
      </c>
      <c r="M244" s="41">
        <f t="shared" si="21"/>
        <v>2.4771950624735473E-2</v>
      </c>
      <c r="R244">
        <v>236</v>
      </c>
      <c r="S244">
        <v>118.603420853614</v>
      </c>
    </row>
    <row r="245" spans="1:19">
      <c r="A245" s="1" t="d">
        <v>2004-11-05</v>
      </c>
      <c r="B245">
        <v>120.064380466938</v>
      </c>
      <c r="C245">
        <v>118.260739147663</v>
      </c>
      <c r="D245">
        <v>119.075205028057</v>
      </c>
      <c r="E245">
        <v>119.944507479667</v>
      </c>
      <c r="F245">
        <v>244</v>
      </c>
      <c r="G245" s="44"/>
      <c r="J245">
        <v>243</v>
      </c>
      <c r="K245">
        <f t="shared" si="22"/>
        <v>119.075205028057</v>
      </c>
      <c r="L245">
        <f t="shared" si="23"/>
        <v>116.365376412868</v>
      </c>
      <c r="M245" s="41">
        <f t="shared" si="21"/>
        <v>2.3287241434895911E-2</v>
      </c>
      <c r="R245">
        <v>237</v>
      </c>
      <c r="S245">
        <v>119.075205028057</v>
      </c>
    </row>
    <row r="246" spans="1:19">
      <c r="A246" s="1" t="d">
        <v>2004-11-08</v>
      </c>
      <c r="B246">
        <v>120.139230787754</v>
      </c>
      <c r="C246">
        <v>119.41800802946</v>
      </c>
      <c r="D246">
        <v>119.916510283946</v>
      </c>
      <c r="E246">
        <v>119.399515986442</v>
      </c>
      <c r="F246">
        <v>245</v>
      </c>
      <c r="G246" s="44"/>
      <c r="J246">
        <v>244</v>
      </c>
      <c r="K246">
        <f t="shared" si="22"/>
        <v>119.916510283946</v>
      </c>
      <c r="L246">
        <f t="shared" si="23"/>
        <v>116.744281351566</v>
      </c>
      <c r="M246" s="41">
        <f t="shared" si="21"/>
        <v>2.7172456720403027E-2</v>
      </c>
      <c r="R246">
        <v>238</v>
      </c>
      <c r="S246">
        <v>119.91651028394701</v>
      </c>
    </row>
    <row r="247" spans="1:19">
      <c r="A247" s="1" t="d">
        <v>2004-11-09</v>
      </c>
      <c r="B247">
        <v>119.676036536693</v>
      </c>
      <c r="C247">
        <v>119.213327467441</v>
      </c>
      <c r="D247">
        <v>119.41800802946</v>
      </c>
      <c r="E247">
        <v>119.316351413726</v>
      </c>
      <c r="F247">
        <v>246</v>
      </c>
      <c r="G247" s="44"/>
      <c r="J247">
        <v>245</v>
      </c>
      <c r="K247">
        <f t="shared" si="22"/>
        <v>119.41800802946</v>
      </c>
      <c r="L247">
        <f t="shared" si="23"/>
        <v>117.751893699169</v>
      </c>
      <c r="M247" s="41">
        <f t="shared" si="21"/>
        <v>1.414936336011352E-2</v>
      </c>
      <c r="R247">
        <v>239</v>
      </c>
      <c r="S247">
        <v>119.41800802946</v>
      </c>
    </row>
    <row r="248" spans="1:19">
      <c r="A248" s="1" t="d">
        <v>2004-11-10</v>
      </c>
      <c r="B248">
        <v>120.101794600486</v>
      </c>
      <c r="C248">
        <v>118.974121809005</v>
      </c>
      <c r="D248">
        <v>119.325580894947</v>
      </c>
      <c r="E248">
        <v>119.19487953186</v>
      </c>
      <c r="F248">
        <v>247</v>
      </c>
      <c r="G248" s="44"/>
      <c r="J248">
        <v>246</v>
      </c>
      <c r="K248">
        <f t="shared" si="22"/>
        <v>119.325580894947</v>
      </c>
      <c r="L248">
        <f t="shared" si="23"/>
        <v>118.492512702941</v>
      </c>
      <c r="M248" s="41">
        <f t="shared" si="21"/>
        <v>7.0305555431546818E-3</v>
      </c>
      <c r="R248">
        <v>240</v>
      </c>
      <c r="S248">
        <v>119.325580894947</v>
      </c>
    </row>
    <row r="249" spans="1:19">
      <c r="A249" s="1" t="d">
        <v>2004-11-11</v>
      </c>
      <c r="B249">
        <v>119.519852101802</v>
      </c>
      <c r="C249">
        <v>118.983307182788</v>
      </c>
      <c r="D249">
        <v>119.176453649997</v>
      </c>
      <c r="E249">
        <v>119.41800802946</v>
      </c>
      <c r="F249">
        <v>248</v>
      </c>
      <c r="G249" s="44"/>
      <c r="J249">
        <v>247</v>
      </c>
      <c r="K249">
        <f t="shared" si="22"/>
        <v>119.176453649997</v>
      </c>
      <c r="L249">
        <f t="shared" si="23"/>
        <v>118.07656854391</v>
      </c>
      <c r="M249" s="41">
        <f t="shared" si="21"/>
        <v>9.3150158380319592E-3</v>
      </c>
      <c r="R249">
        <v>241</v>
      </c>
      <c r="S249">
        <v>119.176453649997</v>
      </c>
    </row>
    <row r="250" spans="1:19">
      <c r="A250" s="1" t="d">
        <v>2004-11-12</v>
      </c>
      <c r="B250">
        <v>120.148592591285</v>
      </c>
      <c r="C250">
        <v>119.19487953186</v>
      </c>
      <c r="D250">
        <v>119.399515986442</v>
      </c>
      <c r="E250">
        <v>119.972504675388</v>
      </c>
      <c r="F250">
        <v>249</v>
      </c>
      <c r="G250" s="44"/>
      <c r="J250">
        <v>248</v>
      </c>
      <c r="K250">
        <f t="shared" si="22"/>
        <v>119.399515986442</v>
      </c>
      <c r="L250">
        <f t="shared" si="23"/>
        <v>117.548381984233</v>
      </c>
      <c r="M250" s="41">
        <f t="shared" si="21"/>
        <v>1.5747847575284357E-2</v>
      </c>
      <c r="R250">
        <v>242</v>
      </c>
      <c r="S250">
        <v>119.399515986442</v>
      </c>
    </row>
    <row r="251" spans="1:19">
      <c r="A251" s="1" t="d">
        <v>2004-11-15</v>
      </c>
      <c r="B251">
        <v>120.24074405431701</v>
      </c>
      <c r="C251">
        <v>119.52912569046001</v>
      </c>
      <c r="D251">
        <v>120.157965421676</v>
      </c>
      <c r="E251">
        <v>119.694616794586</v>
      </c>
      <c r="F251">
        <v>250</v>
      </c>
      <c r="G251" s="44"/>
      <c r="J251">
        <v>249</v>
      </c>
      <c r="K251">
        <f t="shared" si="22"/>
        <v>120.157965421676</v>
      </c>
      <c r="L251">
        <f t="shared" si="23"/>
        <v>118.659723997116</v>
      </c>
      <c r="M251" s="41">
        <f t="shared" si="21"/>
        <v>1.2626368696057266E-2</v>
      </c>
      <c r="R251">
        <v>243</v>
      </c>
      <c r="S251">
        <v>120.157965421676</v>
      </c>
    </row>
    <row r="252" spans="1:19">
      <c r="A252" s="1" t="d">
        <v>2004-11-16</v>
      </c>
      <c r="B252">
        <v>120.17668902873901</v>
      </c>
      <c r="C252">
        <v>119.538388252258</v>
      </c>
      <c r="D252">
        <v>119.666751921176</v>
      </c>
      <c r="E252">
        <v>119.897863864898</v>
      </c>
      <c r="F252">
        <v>251</v>
      </c>
      <c r="G252" s="44"/>
      <c r="J252">
        <v>250</v>
      </c>
      <c r="K252">
        <f t="shared" si="22"/>
        <v>119.666751921176</v>
      </c>
      <c r="L252">
        <f t="shared" si="23"/>
        <v>117.909500598907</v>
      </c>
      <c r="M252" s="41">
        <f t="shared" si="21"/>
        <v>1.4903390425226481E-2</v>
      </c>
      <c r="R252">
        <v>244</v>
      </c>
      <c r="S252">
        <v>119.666751921176</v>
      </c>
    </row>
    <row r="253" spans="1:19">
      <c r="A253" s="1" t="d">
        <v>2004-11-17</v>
      </c>
      <c r="B253">
        <v>120.70359647274</v>
      </c>
      <c r="C253">
        <v>119.83417272567701</v>
      </c>
      <c r="D253">
        <v>119.888535141944</v>
      </c>
      <c r="E253">
        <v>120.60131132602601</v>
      </c>
      <c r="F253">
        <v>252</v>
      </c>
      <c r="G253" s="44"/>
      <c r="J253">
        <v>251</v>
      </c>
      <c r="K253">
        <f t="shared" si="22"/>
        <v>119.888535141944</v>
      </c>
      <c r="L253">
        <f t="shared" si="23"/>
        <v>117.650049626827</v>
      </c>
      <c r="M253" s="41">
        <f t="shared" si="21"/>
        <v>1.9026643186443426E-2</v>
      </c>
      <c r="R253">
        <v>245</v>
      </c>
      <c r="S253">
        <v>119.888535141944</v>
      </c>
    </row>
    <row r="254" spans="1:19">
      <c r="A254" s="1" t="d">
        <v>2004-11-18</v>
      </c>
      <c r="B254">
        <v>120.924508571624</v>
      </c>
      <c r="C254">
        <v>119.731799364089</v>
      </c>
      <c r="D254">
        <v>120.60131132602601</v>
      </c>
      <c r="E254">
        <v>119.77831065654701</v>
      </c>
      <c r="F254">
        <v>253</v>
      </c>
      <c r="G254" s="44"/>
      <c r="J254">
        <v>252</v>
      </c>
      <c r="K254">
        <f t="shared" si="22"/>
        <v>120.60131132602601</v>
      </c>
      <c r="L254">
        <f t="shared" si="23"/>
        <v>118.603420853614</v>
      </c>
      <c r="M254" s="41">
        <f t="shared" si="21"/>
        <v>1.6845133622898523E-2</v>
      </c>
      <c r="R254">
        <v>246</v>
      </c>
      <c r="S254">
        <v>120.60131132602601</v>
      </c>
    </row>
    <row r="255" spans="1:19">
      <c r="A255" s="1" t="d">
        <v>2004-11-19</v>
      </c>
      <c r="B255">
        <v>120.842369496822</v>
      </c>
      <c r="C255">
        <v>119.713208079338</v>
      </c>
      <c r="D255">
        <v>119.769015014171</v>
      </c>
      <c r="E255">
        <v>120.61075031757299</v>
      </c>
      <c r="F255">
        <v>254</v>
      </c>
      <c r="G255" s="44"/>
      <c r="J255">
        <v>253</v>
      </c>
      <c r="K255">
        <f t="shared" si="22"/>
        <v>119.769015014171</v>
      </c>
      <c r="L255">
        <f t="shared" si="23"/>
        <v>119.075205028057</v>
      </c>
      <c r="M255" s="41">
        <f t="shared" si="21"/>
        <v>5.8266537181315137E-3</v>
      </c>
      <c r="R255">
        <v>247</v>
      </c>
      <c r="S255">
        <v>119.769015014171</v>
      </c>
    </row>
    <row r="256" spans="1:19">
      <c r="A256" s="1" t="d">
        <v>2004-11-22</v>
      </c>
      <c r="B256">
        <v>120.730380713939</v>
      </c>
      <c r="C256">
        <v>120.406643152236</v>
      </c>
      <c r="D256">
        <v>120.48977464437399</v>
      </c>
      <c r="E256">
        <v>120.62017828226</v>
      </c>
      <c r="F256">
        <v>255</v>
      </c>
      <c r="G256" s="44"/>
      <c r="J256">
        <v>254</v>
      </c>
      <c r="K256">
        <f t="shared" si="22"/>
        <v>120.48977464437399</v>
      </c>
      <c r="L256">
        <f t="shared" si="23"/>
        <v>119.916510283946</v>
      </c>
      <c r="M256" s="41">
        <f t="shared" si="21"/>
        <v>4.780529045338211E-3</v>
      </c>
      <c r="R256">
        <v>248</v>
      </c>
      <c r="S256">
        <v>120.48977464437399</v>
      </c>
    </row>
    <row r="257" spans="1:19">
      <c r="A257" s="1" t="d">
        <v>2004-11-23</v>
      </c>
      <c r="B257">
        <v>121.203377842903</v>
      </c>
      <c r="C257">
        <v>120.064380466938</v>
      </c>
      <c r="D257">
        <v>120.639067292213</v>
      </c>
      <c r="E257">
        <v>121.147824525833</v>
      </c>
      <c r="F257">
        <v>256</v>
      </c>
      <c r="G257" s="44"/>
      <c r="J257">
        <v>255</v>
      </c>
      <c r="K257">
        <f t="shared" si="22"/>
        <v>120.639067292213</v>
      </c>
      <c r="L257">
        <f t="shared" si="23"/>
        <v>119.41800802946</v>
      </c>
      <c r="M257" s="41">
        <f t="shared" si="21"/>
        <v>1.0225084833535014E-2</v>
      </c>
      <c r="R257">
        <v>249</v>
      </c>
      <c r="S257">
        <v>120.639067292213</v>
      </c>
    </row>
    <row r="258" spans="1:19">
      <c r="A258" s="1" t="d">
        <v>2004-11-24</v>
      </c>
      <c r="B258">
        <v>122.01717108488</v>
      </c>
      <c r="C258">
        <v>121.05428367853099</v>
      </c>
      <c r="D258">
        <v>121.174807250499</v>
      </c>
      <c r="E258">
        <v>121.896570324897</v>
      </c>
      <c r="F258">
        <v>257</v>
      </c>
      <c r="G258" s="44"/>
      <c r="J258">
        <v>256</v>
      </c>
      <c r="K258">
        <f t="shared" si="22"/>
        <v>121.174807250499</v>
      </c>
      <c r="L258">
        <f t="shared" si="23"/>
        <v>119.325580894947</v>
      </c>
      <c r="M258" s="41">
        <f t="shared" si="21"/>
        <v>1.549731701855328E-2</v>
      </c>
      <c r="R258">
        <v>250</v>
      </c>
      <c r="S258">
        <v>121.174807250499</v>
      </c>
    </row>
    <row r="259" spans="1:19">
      <c r="A259" s="1" t="d">
        <v>2004-11-25</v>
      </c>
      <c r="B259">
        <v>122.86808073520599</v>
      </c>
      <c r="C259">
        <v>121.795465052127</v>
      </c>
      <c r="D259">
        <v>121.92389488220201</v>
      </c>
      <c r="E259">
        <v>122.63675928115801</v>
      </c>
      <c r="F259">
        <v>258</v>
      </c>
      <c r="G259" s="44"/>
      <c r="J259">
        <v>257</v>
      </c>
      <c r="K259">
        <f t="shared" si="22"/>
        <v>121.92389488220201</v>
      </c>
      <c r="L259">
        <f t="shared" si="23"/>
        <v>119.176453649997</v>
      </c>
      <c r="M259" s="41">
        <f t="shared" si="21"/>
        <v>2.3053557544796766E-2</v>
      </c>
      <c r="R259">
        <v>251</v>
      </c>
      <c r="S259">
        <v>121.92389488220201</v>
      </c>
    </row>
    <row r="260" spans="1:19">
      <c r="A260" s="1" t="d">
        <v>2004-11-26</v>
      </c>
      <c r="B260">
        <v>123.293871879577</v>
      </c>
      <c r="C260">
        <v>122.091260552406</v>
      </c>
      <c r="D260">
        <v>122.627000510692</v>
      </c>
      <c r="E260">
        <v>122.979154288768</v>
      </c>
      <c r="F260">
        <v>259</v>
      </c>
      <c r="G260" s="44"/>
      <c r="J260">
        <v>258</v>
      </c>
      <c r="K260">
        <f t="shared" si="22"/>
        <v>122.627000510692</v>
      </c>
      <c r="L260">
        <f t="shared" si="23"/>
        <v>119.399515986442</v>
      </c>
      <c r="M260" s="41">
        <f t="shared" si="21"/>
        <v>2.7030968237898856E-2</v>
      </c>
      <c r="R260">
        <v>252</v>
      </c>
      <c r="S260">
        <v>122.627000510692</v>
      </c>
    </row>
    <row r="261" spans="1:19">
      <c r="A261" s="1" t="d">
        <v>2004-11-29</v>
      </c>
      <c r="B261">
        <v>123.05276960134501</v>
      </c>
      <c r="C261">
        <v>122.41440266370699</v>
      </c>
      <c r="D261">
        <v>122.765343487262</v>
      </c>
      <c r="E261">
        <v>122.70182877779</v>
      </c>
      <c r="F261">
        <v>260</v>
      </c>
      <c r="G261" s="44"/>
      <c r="J261">
        <v>259</v>
      </c>
      <c r="K261">
        <f t="shared" si="22"/>
        <v>122.765343487262</v>
      </c>
      <c r="L261">
        <f t="shared" si="23"/>
        <v>120.157965421676</v>
      </c>
      <c r="M261" s="41">
        <f t="shared" si="21"/>
        <v>2.1699585678201183E-2</v>
      </c>
      <c r="R261">
        <v>253</v>
      </c>
      <c r="S261">
        <v>122.765343487262</v>
      </c>
    </row>
    <row r="262" spans="1:19">
      <c r="A262" s="1" t="d">
        <v>2004-11-30</v>
      </c>
      <c r="B262">
        <v>123.293871879577</v>
      </c>
      <c r="C262">
        <v>122.461410164833</v>
      </c>
      <c r="D262">
        <v>122.682300209999</v>
      </c>
      <c r="E262">
        <v>123.006953001022</v>
      </c>
      <c r="F262">
        <v>261</v>
      </c>
      <c r="G262" s="44"/>
      <c r="J262">
        <v>260</v>
      </c>
      <c r="K262">
        <f t="shared" si="22"/>
        <v>122.682300209999</v>
      </c>
      <c r="L262">
        <f t="shared" si="23"/>
        <v>119.666751921176</v>
      </c>
      <c r="M262" s="41">
        <f t="shared" si="21"/>
        <v>2.5199549920176034E-2</v>
      </c>
      <c r="R262">
        <v>254</v>
      </c>
      <c r="S262">
        <v>122.682300209999</v>
      </c>
    </row>
    <row r="263" spans="1:19">
      <c r="A263" s="1" t="d">
        <v>2004-12-01</v>
      </c>
      <c r="B263">
        <v>123.55244070291501</v>
      </c>
      <c r="C263">
        <v>122.876240611076</v>
      </c>
      <c r="D263">
        <v>123.006953001022</v>
      </c>
      <c r="E263">
        <v>123.450199663639</v>
      </c>
      <c r="F263">
        <v>262</v>
      </c>
      <c r="G263" s="44"/>
      <c r="J263">
        <v>261</v>
      </c>
      <c r="K263">
        <f t="shared" si="22"/>
        <v>123.006953001022</v>
      </c>
      <c r="L263">
        <f t="shared" si="23"/>
        <v>119.888535141944</v>
      </c>
      <c r="M263" s="41">
        <f t="shared" si="21"/>
        <v>2.6010976407259356E-2</v>
      </c>
      <c r="R263">
        <v>255</v>
      </c>
      <c r="S263">
        <v>123.006953001022</v>
      </c>
    </row>
    <row r="264" spans="1:19">
      <c r="A264" s="1" t="d">
        <v>2004-12-02</v>
      </c>
      <c r="B264">
        <v>123.74581873416901</v>
      </c>
      <c r="C264">
        <v>122.54414469003601</v>
      </c>
      <c r="D264">
        <v>123.46831679344101</v>
      </c>
      <c r="E264">
        <v>122.66440361738201</v>
      </c>
      <c r="F264">
        <v>263</v>
      </c>
      <c r="G264" s="44"/>
      <c r="J264">
        <v>262</v>
      </c>
      <c r="K264">
        <f t="shared" si="22"/>
        <v>123.46831679344101</v>
      </c>
      <c r="L264">
        <f t="shared" si="23"/>
        <v>120.60131132602601</v>
      </c>
      <c r="M264" s="41">
        <f t="shared" si="21"/>
        <v>2.3772589500826502E-2</v>
      </c>
      <c r="R264">
        <v>256</v>
      </c>
      <c r="S264">
        <v>123.46831679344101</v>
      </c>
    </row>
    <row r="265" spans="1:19">
      <c r="A265" s="1" t="d">
        <v>2004-12-03</v>
      </c>
      <c r="B265">
        <v>124.560670554637</v>
      </c>
      <c r="C265">
        <v>122.646518051624</v>
      </c>
      <c r="D265">
        <v>122.682300209999</v>
      </c>
      <c r="E265">
        <v>124.560670554637</v>
      </c>
      <c r="F265">
        <v>264</v>
      </c>
      <c r="G265" s="44"/>
      <c r="J265">
        <v>263</v>
      </c>
      <c r="K265">
        <f t="shared" si="22"/>
        <v>122.682300209999</v>
      </c>
      <c r="L265">
        <f t="shared" si="23"/>
        <v>119.769015014171</v>
      </c>
      <c r="M265" s="41">
        <f t="shared" si="21"/>
        <v>2.4324197669015613E-2</v>
      </c>
      <c r="R265">
        <v>257</v>
      </c>
      <c r="S265">
        <v>122.682300209999</v>
      </c>
    </row>
    <row r="266" spans="1:19">
      <c r="A266" s="1" t="d">
        <v>2004-12-06</v>
      </c>
      <c r="B266">
        <v>124.476855397224</v>
      </c>
      <c r="C266">
        <v>123.87674063444101</v>
      </c>
      <c r="D266">
        <v>124.41324144601801</v>
      </c>
      <c r="E266">
        <v>123.913250565528</v>
      </c>
      <c r="F266">
        <v>265</v>
      </c>
      <c r="G266" s="44"/>
      <c r="J266">
        <v>264</v>
      </c>
      <c r="K266">
        <f t="shared" si="22"/>
        <v>124.41324144601801</v>
      </c>
      <c r="L266">
        <f t="shared" si="23"/>
        <v>120.48977464437399</v>
      </c>
      <c r="M266" s="41">
        <f t="shared" si="21"/>
        <v>3.2562653662720598E-2</v>
      </c>
      <c r="R266">
        <v>258</v>
      </c>
      <c r="S266">
        <v>124.41324144601801</v>
      </c>
    </row>
    <row r="267" spans="1:19">
      <c r="A267" s="1" t="d">
        <v>2004-12-07</v>
      </c>
      <c r="B267">
        <v>124.597588479518</v>
      </c>
      <c r="C267">
        <v>123.894990086555</v>
      </c>
      <c r="D267">
        <v>123.90328228473599</v>
      </c>
      <c r="E267">
        <v>124.23611700534801</v>
      </c>
      <c r="F267">
        <v>266</v>
      </c>
      <c r="G267" s="44"/>
      <c r="J267">
        <v>265</v>
      </c>
      <c r="K267">
        <f t="shared" si="22"/>
        <v>123.90328228473599</v>
      </c>
      <c r="L267">
        <f t="shared" si="23"/>
        <v>120.639067292213</v>
      </c>
      <c r="M267" s="41">
        <f t="shared" si="21"/>
        <v>2.7057694209591254E-2</v>
      </c>
      <c r="R267">
        <v>259</v>
      </c>
      <c r="S267">
        <v>123.90328228473599</v>
      </c>
    </row>
    <row r="268" spans="1:19">
      <c r="A268" s="1" t="d">
        <v>2004-12-08</v>
      </c>
      <c r="B268">
        <v>124.25446569919499</v>
      </c>
      <c r="C268">
        <v>122.28494733572001</v>
      </c>
      <c r="D268">
        <v>124.25446569919499</v>
      </c>
      <c r="E268">
        <v>123.44196259975401</v>
      </c>
      <c r="F268">
        <v>267</v>
      </c>
      <c r="G268" s="44"/>
      <c r="J268">
        <v>266</v>
      </c>
      <c r="K268">
        <f t="shared" si="22"/>
        <v>124.25446569919499</v>
      </c>
      <c r="L268">
        <f t="shared" si="23"/>
        <v>121.174807250499</v>
      </c>
      <c r="M268" s="41">
        <f t="shared" si="21"/>
        <v>2.5415005961837878E-2</v>
      </c>
      <c r="R268">
        <v>260</v>
      </c>
      <c r="S268">
        <v>124.25446569919499</v>
      </c>
    </row>
    <row r="269" spans="1:19">
      <c r="A269" s="1" t="d">
        <v>2004-12-09</v>
      </c>
      <c r="B269">
        <v>123.57059091329501</v>
      </c>
      <c r="C269">
        <v>122.63675928115801</v>
      </c>
      <c r="D269">
        <v>123.450199663639</v>
      </c>
      <c r="E269">
        <v>123.062594532966</v>
      </c>
      <c r="F269">
        <v>268</v>
      </c>
      <c r="G269" s="44"/>
      <c r="J269">
        <v>267</v>
      </c>
      <c r="K269">
        <f t="shared" si="22"/>
        <v>123.450199663639</v>
      </c>
      <c r="L269">
        <f t="shared" si="23"/>
        <v>121.92389488220201</v>
      </c>
      <c r="M269" s="41">
        <f t="shared" ref="M269:M332" si="24">K269/L269-1</f>
        <v>1.2518504128429031E-2</v>
      </c>
      <c r="R269">
        <v>261</v>
      </c>
      <c r="S269">
        <v>123.450199663639</v>
      </c>
    </row>
    <row r="270" spans="1:19">
      <c r="A270" s="1" t="d">
        <v>2004-12-10</v>
      </c>
      <c r="B270">
        <v>123.062594532966</v>
      </c>
      <c r="C270">
        <v>121.636898815631</v>
      </c>
      <c r="D270">
        <v>123.042944669723</v>
      </c>
      <c r="E270">
        <v>122.24777579307499</v>
      </c>
      <c r="F270">
        <v>269</v>
      </c>
      <c r="G270" s="44"/>
      <c r="J270">
        <v>268</v>
      </c>
      <c r="K270">
        <f t="shared" si="22"/>
        <v>123.042944669723</v>
      </c>
      <c r="L270">
        <f t="shared" si="23"/>
        <v>122.627000510692</v>
      </c>
      <c r="M270" s="41">
        <f t="shared" si="24"/>
        <v>3.3919459605042945E-3</v>
      </c>
      <c r="R270">
        <v>262</v>
      </c>
      <c r="S270">
        <v>123.042944669723</v>
      </c>
    </row>
    <row r="271" spans="1:19">
      <c r="A271" s="1" t="d">
        <v>2004-12-13</v>
      </c>
      <c r="B271">
        <v>123.27415585517799</v>
      </c>
      <c r="C271">
        <v>122.29463994503</v>
      </c>
      <c r="D271">
        <v>122.312437295913</v>
      </c>
      <c r="E271">
        <v>123.210122883319</v>
      </c>
      <c r="F271">
        <v>270</v>
      </c>
      <c r="G271" s="44"/>
      <c r="J271">
        <v>269</v>
      </c>
      <c r="K271">
        <f t="shared" ref="K271:K334" si="25">D271</f>
        <v>122.312437295913</v>
      </c>
      <c r="L271">
        <f t="shared" ref="L271:L334" si="26">D261</f>
        <v>122.765343487262</v>
      </c>
      <c r="M271" s="41">
        <f t="shared" si="24"/>
        <v>-3.689202330916741E-3</v>
      </c>
      <c r="R271">
        <v>263</v>
      </c>
      <c r="S271">
        <v>122.312437295913</v>
      </c>
    </row>
    <row r="272" spans="1:19">
      <c r="A272" s="1" t="d">
        <v>2004-12-14</v>
      </c>
      <c r="B272">
        <v>123.28402489423701</v>
      </c>
      <c r="C272">
        <v>122.692058980464</v>
      </c>
      <c r="D272">
        <v>123.21996986865901</v>
      </c>
      <c r="E272">
        <v>123.108455240726</v>
      </c>
      <c r="F272">
        <v>271</v>
      </c>
      <c r="G272" s="44"/>
      <c r="J272">
        <v>270</v>
      </c>
      <c r="K272">
        <f t="shared" si="25"/>
        <v>123.21996986865901</v>
      </c>
      <c r="L272">
        <f t="shared" si="26"/>
        <v>122.682300209999</v>
      </c>
      <c r="M272" s="41">
        <f t="shared" si="24"/>
        <v>4.3826180120494218E-3</v>
      </c>
      <c r="R272">
        <v>264</v>
      </c>
      <c r="S272">
        <v>123.21996986865901</v>
      </c>
    </row>
    <row r="273" spans="1:19">
      <c r="A273" s="1" t="d">
        <v>2004-12-15</v>
      </c>
      <c r="B273">
        <v>124.301230609416</v>
      </c>
      <c r="C273">
        <v>122.70182877779</v>
      </c>
      <c r="D273">
        <v>123.098630309104</v>
      </c>
      <c r="E273">
        <v>123.986325562</v>
      </c>
      <c r="F273">
        <v>272</v>
      </c>
      <c r="G273" s="44"/>
      <c r="J273">
        <v>271</v>
      </c>
      <c r="K273">
        <f t="shared" si="25"/>
        <v>123.098630309104</v>
      </c>
      <c r="L273">
        <f t="shared" si="26"/>
        <v>123.006953001022</v>
      </c>
      <c r="M273" s="41">
        <f t="shared" si="24"/>
        <v>7.4530183737864242E-4</v>
      </c>
      <c r="R273">
        <v>265</v>
      </c>
      <c r="S273">
        <v>123.098630309104</v>
      </c>
    </row>
    <row r="274" spans="1:19">
      <c r="A274" s="1" t="d">
        <v>2004-12-16</v>
      </c>
      <c r="B274">
        <v>124.22776967287</v>
      </c>
      <c r="C274">
        <v>122.220318913459</v>
      </c>
      <c r="D274">
        <v>123.96805405616701</v>
      </c>
      <c r="E274">
        <v>122.571755945682</v>
      </c>
      <c r="F274">
        <v>273</v>
      </c>
      <c r="G274" s="44"/>
      <c r="J274">
        <v>272</v>
      </c>
      <c r="K274">
        <f t="shared" si="25"/>
        <v>123.96805405616701</v>
      </c>
      <c r="L274">
        <f t="shared" si="26"/>
        <v>123.46831679344101</v>
      </c>
      <c r="M274" s="41">
        <f t="shared" si="24"/>
        <v>4.0474939296535339E-3</v>
      </c>
      <c r="R274">
        <v>266</v>
      </c>
      <c r="S274">
        <v>123.96805405616701</v>
      </c>
    </row>
    <row r="275" spans="1:19">
      <c r="A275" s="1" t="d">
        <v>2004-12-17</v>
      </c>
      <c r="B275">
        <v>123.210122883319</v>
      </c>
      <c r="C275">
        <v>122.396594285964</v>
      </c>
      <c r="D275">
        <v>122.59936720132799</v>
      </c>
      <c r="E275">
        <v>123.144513070583</v>
      </c>
      <c r="F275">
        <v>274</v>
      </c>
      <c r="G275" s="44"/>
      <c r="J275">
        <v>273</v>
      </c>
      <c r="K275">
        <f t="shared" si="25"/>
        <v>122.59936720132799</v>
      </c>
      <c r="L275">
        <f t="shared" si="26"/>
        <v>122.682300209999</v>
      </c>
      <c r="M275" s="41">
        <f t="shared" si="24"/>
        <v>-6.7599815563490484E-4</v>
      </c>
      <c r="R275">
        <v>267</v>
      </c>
      <c r="S275">
        <v>122.59936720132799</v>
      </c>
    </row>
    <row r="276" spans="1:19">
      <c r="A276" s="1" t="d">
        <v>2004-12-20</v>
      </c>
      <c r="B276">
        <v>124.032880961895</v>
      </c>
      <c r="C276">
        <v>123.03476274013499</v>
      </c>
      <c r="D276">
        <v>123.126484155654</v>
      </c>
      <c r="E276">
        <v>123.87674063444101</v>
      </c>
      <c r="F276">
        <v>275</v>
      </c>
      <c r="G276" s="44"/>
      <c r="J276">
        <v>274</v>
      </c>
      <c r="K276">
        <f t="shared" si="25"/>
        <v>123.126484155654</v>
      </c>
      <c r="L276">
        <f t="shared" si="26"/>
        <v>124.41324144601801</v>
      </c>
      <c r="M276" s="41">
        <f t="shared" si="24"/>
        <v>-1.0342607229008816E-2</v>
      </c>
      <c r="R276">
        <v>268</v>
      </c>
      <c r="S276">
        <v>123.126484155654</v>
      </c>
    </row>
    <row r="277" spans="1:19">
      <c r="A277" s="1" t="d">
        <v>2004-12-21</v>
      </c>
      <c r="B277">
        <v>124.042860269546</v>
      </c>
      <c r="C277">
        <v>123.560688793659</v>
      </c>
      <c r="D277">
        <v>123.894990086555</v>
      </c>
      <c r="E277">
        <v>123.663095235824</v>
      </c>
      <c r="F277">
        <v>276</v>
      </c>
      <c r="G277" s="44"/>
      <c r="J277">
        <v>275</v>
      </c>
      <c r="K277">
        <f t="shared" si="25"/>
        <v>123.894990086555</v>
      </c>
      <c r="L277">
        <f t="shared" si="26"/>
        <v>123.90328228473599</v>
      </c>
      <c r="M277" s="41">
        <f t="shared" si="24"/>
        <v>-6.6924766060183494E-5</v>
      </c>
      <c r="R277">
        <v>269</v>
      </c>
      <c r="S277">
        <v>123.894990086555</v>
      </c>
    </row>
    <row r="278" spans="1:19">
      <c r="A278" s="1" t="d">
        <v>2004-12-22</v>
      </c>
      <c r="B278">
        <v>123.978022336959</v>
      </c>
      <c r="C278">
        <v>123.46831679344101</v>
      </c>
      <c r="D278">
        <v>123.663095235824</v>
      </c>
      <c r="E278">
        <v>123.866783380508</v>
      </c>
      <c r="F278">
        <v>277</v>
      </c>
      <c r="G278" s="44"/>
      <c r="J278">
        <v>276</v>
      </c>
      <c r="K278">
        <f t="shared" si="25"/>
        <v>123.663095235824</v>
      </c>
      <c r="L278">
        <f t="shared" si="26"/>
        <v>124.25446569919499</v>
      </c>
      <c r="M278" s="41">
        <f t="shared" si="24"/>
        <v>-4.7593497750224589E-3</v>
      </c>
      <c r="R278">
        <v>270</v>
      </c>
      <c r="S278">
        <v>123.663095235824</v>
      </c>
    </row>
    <row r="279" spans="1:19">
      <c r="A279" s="1" t="d">
        <v>2004-12-23</v>
      </c>
      <c r="B279">
        <v>125.04223555326401</v>
      </c>
      <c r="C279">
        <v>123.802132904529</v>
      </c>
      <c r="D279">
        <v>123.866783380508</v>
      </c>
      <c r="E279">
        <v>124.986483752727</v>
      </c>
      <c r="F279">
        <v>278</v>
      </c>
      <c r="G279" s="44"/>
      <c r="J279">
        <v>277</v>
      </c>
      <c r="K279">
        <f t="shared" si="25"/>
        <v>123.866783380508</v>
      </c>
      <c r="L279">
        <f t="shared" si="26"/>
        <v>123.450199663639</v>
      </c>
      <c r="M279" s="41">
        <f t="shared" si="24"/>
        <v>3.3745082470830745E-3</v>
      </c>
      <c r="R279">
        <v>271</v>
      </c>
      <c r="S279">
        <v>123.866783380508</v>
      </c>
    </row>
    <row r="280" spans="1:19">
      <c r="A280" s="1" t="d">
        <v>2004-12-24</v>
      </c>
      <c r="B280">
        <v>125.31837016343999</v>
      </c>
      <c r="C280">
        <v>124.782475829124</v>
      </c>
      <c r="D280">
        <v>125.00506401062</v>
      </c>
      <c r="E280">
        <v>125.22677004337299</v>
      </c>
      <c r="F280">
        <v>279</v>
      </c>
      <c r="G280" s="44"/>
      <c r="J280">
        <v>278</v>
      </c>
      <c r="K280">
        <f t="shared" si="25"/>
        <v>125.00506401062</v>
      </c>
      <c r="L280">
        <f t="shared" si="26"/>
        <v>123.042944669723</v>
      </c>
      <c r="M280" s="41">
        <f t="shared" si="24"/>
        <v>1.5946622101444374E-2</v>
      </c>
      <c r="R280">
        <v>272</v>
      </c>
      <c r="S280">
        <v>125.00506401062</v>
      </c>
    </row>
    <row r="281" spans="1:19">
      <c r="A281" s="1" t="d">
        <v>2004-12-27</v>
      </c>
      <c r="B281">
        <v>126.18855476379299</v>
      </c>
      <c r="C281">
        <v>125.05069315433499</v>
      </c>
      <c r="D281">
        <v>125.133582055568</v>
      </c>
      <c r="E281">
        <v>126.02179557085</v>
      </c>
      <c r="F281">
        <v>280</v>
      </c>
      <c r="G281" s="44"/>
      <c r="J281">
        <v>279</v>
      </c>
      <c r="K281">
        <f t="shared" si="25"/>
        <v>125.133582055568</v>
      </c>
      <c r="L281">
        <f t="shared" si="26"/>
        <v>122.312437295913</v>
      </c>
      <c r="M281" s="41">
        <f t="shared" si="24"/>
        <v>2.3065068622823315E-2</v>
      </c>
      <c r="R281">
        <v>273</v>
      </c>
      <c r="S281">
        <v>125.133582055568</v>
      </c>
    </row>
    <row r="282" spans="1:19">
      <c r="A282" s="1" t="d">
        <v>2004-12-28</v>
      </c>
      <c r="B282">
        <v>126.224722862243</v>
      </c>
      <c r="C282">
        <v>125.744271576404</v>
      </c>
      <c r="D282">
        <v>126.002917587757</v>
      </c>
      <c r="E282">
        <v>125.744271576404</v>
      </c>
      <c r="F282">
        <v>281</v>
      </c>
      <c r="G282" s="44"/>
      <c r="J282">
        <v>280</v>
      </c>
      <c r="K282">
        <f t="shared" si="25"/>
        <v>126.002917587757</v>
      </c>
      <c r="L282">
        <f t="shared" si="26"/>
        <v>123.21996986865901</v>
      </c>
      <c r="M282" s="41">
        <f t="shared" si="24"/>
        <v>2.2585200451390675E-2</v>
      </c>
      <c r="R282">
        <v>274</v>
      </c>
      <c r="S282">
        <v>126.002917587757</v>
      </c>
    </row>
    <row r="283" spans="1:19">
      <c r="A283" s="1" t="d">
        <v>2004-12-29</v>
      </c>
      <c r="B283">
        <v>126.216110885143</v>
      </c>
      <c r="C283">
        <v>125.46626240015</v>
      </c>
      <c r="D283">
        <v>125.75452655553801</v>
      </c>
      <c r="E283">
        <v>125.86403429508201</v>
      </c>
      <c r="F283">
        <v>282</v>
      </c>
      <c r="G283" s="44"/>
      <c r="J283">
        <v>281</v>
      </c>
      <c r="K283">
        <f t="shared" si="25"/>
        <v>125.75452655553801</v>
      </c>
      <c r="L283">
        <f t="shared" si="26"/>
        <v>123.098630309104</v>
      </c>
      <c r="M283" s="41">
        <f t="shared" si="24"/>
        <v>2.1575351730275028E-2</v>
      </c>
      <c r="R283">
        <v>275</v>
      </c>
      <c r="S283">
        <v>125.75452655553801</v>
      </c>
    </row>
    <row r="284" spans="1:19">
      <c r="A284" s="1" t="d">
        <v>2004-12-30</v>
      </c>
      <c r="B284">
        <v>126.355766057968</v>
      </c>
      <c r="C284">
        <v>125.62472939491199</v>
      </c>
      <c r="D284">
        <v>125.855477452278</v>
      </c>
      <c r="E284">
        <v>126.05957359075499</v>
      </c>
      <c r="F284">
        <v>283</v>
      </c>
      <c r="G284" s="44"/>
      <c r="J284">
        <v>282</v>
      </c>
      <c r="K284">
        <f t="shared" si="25"/>
        <v>125.855477452278</v>
      </c>
      <c r="L284">
        <f t="shared" si="26"/>
        <v>123.96805405616701</v>
      </c>
      <c r="M284" s="41">
        <f t="shared" si="24"/>
        <v>1.5225078835680028E-2</v>
      </c>
      <c r="R284">
        <v>276</v>
      </c>
      <c r="S284">
        <v>125.855477452278</v>
      </c>
    </row>
    <row r="285" spans="1:19">
      <c r="A285" s="1" t="d">
        <v>2004-12-31</v>
      </c>
      <c r="B285">
        <v>126.373023092746</v>
      </c>
      <c r="C285">
        <v>125.077753067016</v>
      </c>
      <c r="D285">
        <v>126.076764464378</v>
      </c>
      <c r="E285">
        <v>125.476473271846</v>
      </c>
      <c r="F285">
        <v>284</v>
      </c>
      <c r="G285" s="44"/>
      <c r="J285">
        <v>283</v>
      </c>
      <c r="K285">
        <f t="shared" si="25"/>
        <v>126.076764464378</v>
      </c>
      <c r="L285">
        <f t="shared" si="26"/>
        <v>122.59936720132799</v>
      </c>
      <c r="M285" s="41">
        <f t="shared" si="24"/>
        <v>2.8363908741384947E-2</v>
      </c>
      <c r="R285">
        <v>277</v>
      </c>
      <c r="S285">
        <v>126.076764464378</v>
      </c>
    </row>
    <row r="286" spans="1:19">
      <c r="A286" s="1" t="d">
        <v>2005-01-03</v>
      </c>
      <c r="B286">
        <v>125.62472939491199</v>
      </c>
      <c r="C286">
        <v>123.96805405616701</v>
      </c>
      <c r="D286">
        <v>125.62472939491199</v>
      </c>
      <c r="E286">
        <v>124.597588479518</v>
      </c>
      <c r="F286">
        <v>285</v>
      </c>
      <c r="G286" s="44"/>
      <c r="J286">
        <v>284</v>
      </c>
      <c r="K286">
        <f t="shared" si="25"/>
        <v>125.62472939491199</v>
      </c>
      <c r="L286">
        <f t="shared" si="26"/>
        <v>123.126484155654</v>
      </c>
      <c r="M286" s="41">
        <f t="shared" si="24"/>
        <v>2.0290072086357691E-2</v>
      </c>
      <c r="R286">
        <v>278</v>
      </c>
      <c r="S286">
        <v>125.62472939491199</v>
      </c>
    </row>
    <row r="287" spans="1:19">
      <c r="A287" s="1" t="d">
        <v>2005-01-04</v>
      </c>
      <c r="B287">
        <v>124.838051199913</v>
      </c>
      <c r="C287">
        <v>122.66440361738201</v>
      </c>
      <c r="D287">
        <v>124.597588479518</v>
      </c>
      <c r="E287">
        <v>122.85827785730299</v>
      </c>
      <c r="F287">
        <v>286</v>
      </c>
      <c r="G287" s="44"/>
      <c r="J287">
        <v>285</v>
      </c>
      <c r="K287">
        <f t="shared" si="25"/>
        <v>124.597588479518</v>
      </c>
      <c r="L287">
        <f t="shared" si="26"/>
        <v>123.894990086555</v>
      </c>
      <c r="M287" s="41">
        <f t="shared" si="24"/>
        <v>5.6709185131065265E-3</v>
      </c>
      <c r="R287">
        <v>279</v>
      </c>
      <c r="S287">
        <v>124.597588479518</v>
      </c>
    </row>
    <row r="288" spans="1:19">
      <c r="A288" s="1" t="d">
        <v>2005-01-05</v>
      </c>
      <c r="B288">
        <v>123.05276960134501</v>
      </c>
      <c r="C288">
        <v>122.312437295913</v>
      </c>
      <c r="D288">
        <v>122.86808073520599</v>
      </c>
      <c r="E288">
        <v>122.840337157249</v>
      </c>
      <c r="F288">
        <v>287</v>
      </c>
      <c r="G288" s="44"/>
      <c r="J288">
        <v>286</v>
      </c>
      <c r="K288">
        <f t="shared" si="25"/>
        <v>122.86808073520599</v>
      </c>
      <c r="L288">
        <f t="shared" si="26"/>
        <v>123.663095235824</v>
      </c>
      <c r="M288" s="41">
        <f t="shared" si="24"/>
        <v>-6.4288743468852161E-3</v>
      </c>
      <c r="R288">
        <v>280</v>
      </c>
      <c r="S288">
        <v>122.86808073520599</v>
      </c>
    </row>
    <row r="289" spans="1:19">
      <c r="A289" s="1" t="d">
        <v>2005-01-06</v>
      </c>
      <c r="B289">
        <v>122.830545306205</v>
      </c>
      <c r="C289">
        <v>121.766607761383</v>
      </c>
      <c r="D289">
        <v>122.830545306205</v>
      </c>
      <c r="E289">
        <v>121.943180859088</v>
      </c>
      <c r="F289">
        <v>288</v>
      </c>
      <c r="G289" s="44"/>
      <c r="J289">
        <v>287</v>
      </c>
      <c r="K289">
        <f t="shared" si="25"/>
        <v>122.830545306205</v>
      </c>
      <c r="L289">
        <f t="shared" si="26"/>
        <v>123.866783380508</v>
      </c>
      <c r="M289" s="41">
        <f t="shared" si="24"/>
        <v>-8.3657462155917184E-3</v>
      </c>
      <c r="R289">
        <v>281</v>
      </c>
      <c r="S289">
        <v>122.830545306205</v>
      </c>
    </row>
    <row r="290" spans="1:19">
      <c r="A290" s="1" t="d">
        <v>2005-01-07</v>
      </c>
      <c r="B290">
        <v>122.54414469003601</v>
      </c>
      <c r="C290">
        <v>120.527453422546</v>
      </c>
      <c r="D290">
        <v>121.933532357215</v>
      </c>
      <c r="E290">
        <v>120.813953280448</v>
      </c>
      <c r="F290">
        <v>289</v>
      </c>
      <c r="G290" s="44"/>
      <c r="J290">
        <v>288</v>
      </c>
      <c r="K290">
        <f t="shared" si="25"/>
        <v>121.933532357215</v>
      </c>
      <c r="L290">
        <f t="shared" si="26"/>
        <v>125.00506401062</v>
      </c>
      <c r="M290" s="41">
        <f t="shared" si="24"/>
        <v>-2.4571257794356649E-2</v>
      </c>
      <c r="R290">
        <v>282</v>
      </c>
      <c r="S290">
        <v>121.933532357215</v>
      </c>
    </row>
    <row r="291" spans="1:19">
      <c r="A291" s="1" t="d">
        <v>2005-01-10</v>
      </c>
      <c r="B291">
        <v>121.359220445156</v>
      </c>
      <c r="C291">
        <v>120.842369496822</v>
      </c>
      <c r="D291">
        <v>120.95297992229401</v>
      </c>
      <c r="E291">
        <v>121.266947686672</v>
      </c>
      <c r="F291">
        <v>290</v>
      </c>
      <c r="G291" s="44"/>
      <c r="J291">
        <v>289</v>
      </c>
      <c r="K291">
        <f t="shared" si="25"/>
        <v>120.95297992229401</v>
      </c>
      <c r="L291">
        <f t="shared" si="26"/>
        <v>125.133582055568</v>
      </c>
      <c r="M291" s="41">
        <f t="shared" si="24"/>
        <v>-3.3409114200994572E-2</v>
      </c>
      <c r="R291">
        <v>283</v>
      </c>
      <c r="S291">
        <v>120.95297992229401</v>
      </c>
    </row>
    <row r="292" spans="1:19">
      <c r="A292" s="1" t="d">
        <v>2005-01-11</v>
      </c>
      <c r="B292">
        <v>121.83236092329</v>
      </c>
      <c r="C292">
        <v>121.220855414867</v>
      </c>
      <c r="D292">
        <v>121.30511164665199</v>
      </c>
      <c r="E292">
        <v>121.33216053247401</v>
      </c>
      <c r="F292">
        <v>291</v>
      </c>
      <c r="G292" s="44"/>
      <c r="J292">
        <v>290</v>
      </c>
      <c r="K292">
        <f t="shared" si="25"/>
        <v>121.30511164665199</v>
      </c>
      <c r="L292">
        <f t="shared" si="26"/>
        <v>126.002917587757</v>
      </c>
      <c r="M292" s="41">
        <f t="shared" si="24"/>
        <v>-3.728331082360159E-2</v>
      </c>
      <c r="R292">
        <v>284</v>
      </c>
      <c r="S292">
        <v>121.30511164665199</v>
      </c>
    </row>
    <row r="293" spans="1:19">
      <c r="A293" s="1" t="d">
        <v>2005-01-12</v>
      </c>
      <c r="B293">
        <v>122.941552698612</v>
      </c>
      <c r="C293">
        <v>121.05428367853099</v>
      </c>
      <c r="D293">
        <v>121.30511164665199</v>
      </c>
      <c r="E293">
        <v>122.617252767086</v>
      </c>
      <c r="F293">
        <v>292</v>
      </c>
      <c r="G293" s="44"/>
      <c r="J293">
        <v>291</v>
      </c>
      <c r="K293">
        <f t="shared" si="25"/>
        <v>121.30511164665199</v>
      </c>
      <c r="L293">
        <f t="shared" si="26"/>
        <v>125.75452655553801</v>
      </c>
      <c r="M293" s="41">
        <f t="shared" si="24"/>
        <v>-3.5381747526368246E-2</v>
      </c>
      <c r="R293">
        <v>285</v>
      </c>
      <c r="S293">
        <v>121.30511164665199</v>
      </c>
    </row>
    <row r="294" spans="1:19">
      <c r="A294" s="1" t="d">
        <v>2005-01-13</v>
      </c>
      <c r="B294">
        <v>122.709966599941</v>
      </c>
      <c r="C294">
        <v>122.128332853317</v>
      </c>
      <c r="D294">
        <v>122.646518051624</v>
      </c>
      <c r="E294">
        <v>122.202554643154</v>
      </c>
      <c r="F294">
        <v>293</v>
      </c>
      <c r="G294" s="44"/>
      <c r="J294">
        <v>292</v>
      </c>
      <c r="K294">
        <f t="shared" si="25"/>
        <v>122.646518051624</v>
      </c>
      <c r="L294">
        <f t="shared" si="26"/>
        <v>125.855477452278</v>
      </c>
      <c r="M294" s="41">
        <f t="shared" si="24"/>
        <v>-2.549717712421995E-2</v>
      </c>
      <c r="R294">
        <v>286</v>
      </c>
      <c r="S294">
        <v>122.646518051624</v>
      </c>
    </row>
    <row r="295" spans="1:19">
      <c r="A295" s="1" t="d">
        <v>2005-01-14</v>
      </c>
      <c r="B295">
        <v>122.210626304149</v>
      </c>
      <c r="C295">
        <v>120.878691971302</v>
      </c>
      <c r="D295">
        <v>122.210626304149</v>
      </c>
      <c r="E295">
        <v>121.165280044078</v>
      </c>
      <c r="F295">
        <v>294</v>
      </c>
      <c r="G295" s="44"/>
      <c r="J295">
        <v>293</v>
      </c>
      <c r="K295">
        <f t="shared" si="25"/>
        <v>122.210626304149</v>
      </c>
      <c r="L295">
        <f t="shared" si="26"/>
        <v>126.076764464378</v>
      </c>
      <c r="M295" s="41">
        <f t="shared" si="24"/>
        <v>-3.0664953821220142E-2</v>
      </c>
      <c r="R295">
        <v>287</v>
      </c>
      <c r="S295">
        <v>122.210626304149</v>
      </c>
    </row>
    <row r="296" spans="1:19">
      <c r="A296" s="1" t="d">
        <v>2005-01-17</v>
      </c>
      <c r="B296">
        <v>121.44367516040801</v>
      </c>
      <c r="C296">
        <v>120.629617273807</v>
      </c>
      <c r="D296">
        <v>121.174807250499</v>
      </c>
      <c r="E296">
        <v>120.722507536411</v>
      </c>
      <c r="F296">
        <v>295</v>
      </c>
      <c r="G296" s="44"/>
      <c r="J296">
        <v>294</v>
      </c>
      <c r="K296">
        <f t="shared" si="25"/>
        <v>121.174807250499</v>
      </c>
      <c r="L296">
        <f t="shared" si="26"/>
        <v>125.62472939491199</v>
      </c>
      <c r="M296" s="41">
        <f t="shared" si="24"/>
        <v>-3.5422342128390127E-2</v>
      </c>
      <c r="R296">
        <v>288</v>
      </c>
      <c r="S296">
        <v>121.174807250499</v>
      </c>
    </row>
    <row r="297" spans="1:19">
      <c r="A297" s="1" t="d">
        <v>2005-01-18</v>
      </c>
      <c r="B297">
        <v>120.924508571624</v>
      </c>
      <c r="C297">
        <v>120.278268456459</v>
      </c>
      <c r="D297">
        <v>120.70359647274</v>
      </c>
      <c r="E297">
        <v>120.41604906320499</v>
      </c>
      <c r="F297">
        <v>296</v>
      </c>
      <c r="G297" s="44"/>
      <c r="J297">
        <v>295</v>
      </c>
      <c r="K297">
        <f t="shared" si="25"/>
        <v>120.70359647274</v>
      </c>
      <c r="L297">
        <f t="shared" si="26"/>
        <v>124.597588479518</v>
      </c>
      <c r="M297" s="41">
        <f t="shared" si="24"/>
        <v>-3.1252547134314024E-2</v>
      </c>
      <c r="R297">
        <v>289</v>
      </c>
      <c r="S297">
        <v>120.70359647274</v>
      </c>
    </row>
    <row r="298" spans="1:19">
      <c r="A298" s="1" t="d">
        <v>2005-01-19</v>
      </c>
      <c r="B298">
        <v>121.30511164665199</v>
      </c>
      <c r="C298">
        <v>119.981833398342</v>
      </c>
      <c r="D298">
        <v>120.41604906320499</v>
      </c>
      <c r="E298">
        <v>120.278268456459</v>
      </c>
      <c r="F298">
        <v>297</v>
      </c>
      <c r="G298" s="44"/>
      <c r="J298">
        <v>296</v>
      </c>
      <c r="K298">
        <f t="shared" si="25"/>
        <v>120.41604906320499</v>
      </c>
      <c r="L298">
        <f t="shared" si="26"/>
        <v>122.86808073520599</v>
      </c>
      <c r="M298" s="41">
        <f t="shared" si="24"/>
        <v>-1.9956620607474052E-2</v>
      </c>
      <c r="R298">
        <v>290</v>
      </c>
      <c r="S298">
        <v>120.41604906320499</v>
      </c>
    </row>
    <row r="299" spans="1:19">
      <c r="A299" s="1" t="d">
        <v>2005-01-20</v>
      </c>
      <c r="B299">
        <v>120.472517609596</v>
      </c>
      <c r="C299">
        <v>119.620317816734</v>
      </c>
      <c r="D299">
        <v>120.26887357234899</v>
      </c>
      <c r="E299">
        <v>119.907181560993</v>
      </c>
      <c r="F299">
        <v>298</v>
      </c>
      <c r="G299" s="44"/>
      <c r="J299">
        <v>297</v>
      </c>
      <c r="K299">
        <f t="shared" si="25"/>
        <v>120.26887357234899</v>
      </c>
      <c r="L299">
        <f t="shared" si="26"/>
        <v>122.830545306205</v>
      </c>
      <c r="M299" s="41">
        <f t="shared" si="24"/>
        <v>-2.0855331444389447E-2</v>
      </c>
      <c r="R299">
        <v>291</v>
      </c>
      <c r="S299">
        <v>120.26887357234899</v>
      </c>
    </row>
    <row r="300" spans="1:19">
      <c r="A300" s="1" t="d">
        <v>2005-01-21</v>
      </c>
      <c r="B300">
        <v>120.878691971302</v>
      </c>
      <c r="C300">
        <v>119.6574562788</v>
      </c>
      <c r="D300">
        <v>119.897863864898</v>
      </c>
      <c r="E300">
        <v>120.24074405431701</v>
      </c>
      <c r="F300">
        <v>299</v>
      </c>
      <c r="G300" s="44"/>
      <c r="J300">
        <v>298</v>
      </c>
      <c r="K300">
        <f t="shared" si="25"/>
        <v>119.897863864898</v>
      </c>
      <c r="L300">
        <f t="shared" si="26"/>
        <v>121.933532357215</v>
      </c>
      <c r="M300" s="41">
        <f t="shared" si="24"/>
        <v>-1.6694902976757242E-2</v>
      </c>
      <c r="R300">
        <v>292</v>
      </c>
      <c r="S300">
        <v>119.897863864898</v>
      </c>
    </row>
    <row r="301" spans="1:19">
      <c r="A301" s="1" t="d">
        <v>2005-01-24</v>
      </c>
      <c r="B301">
        <v>121.138308346271</v>
      </c>
      <c r="C301">
        <v>120.57301640510499</v>
      </c>
      <c r="D301">
        <v>120.639067292213</v>
      </c>
      <c r="E301">
        <v>120.61075031757299</v>
      </c>
      <c r="F301">
        <v>300</v>
      </c>
      <c r="G301" s="44"/>
      <c r="J301">
        <v>299</v>
      </c>
      <c r="K301">
        <f t="shared" si="25"/>
        <v>120.639067292213</v>
      </c>
      <c r="L301">
        <f t="shared" si="26"/>
        <v>120.95297992229401</v>
      </c>
      <c r="M301" s="41">
        <f t="shared" si="24"/>
        <v>-2.5953277900443439E-3</v>
      </c>
      <c r="R301">
        <v>293</v>
      </c>
      <c r="S301">
        <v>120.639067292213</v>
      </c>
    </row>
    <row r="302" spans="1:19">
      <c r="A302" s="1" t="d">
        <v>2005-01-25</v>
      </c>
      <c r="B302">
        <v>120.95297992229401</v>
      </c>
      <c r="C302">
        <v>119.824855029582</v>
      </c>
      <c r="D302">
        <v>120.61075031757299</v>
      </c>
      <c r="E302">
        <v>119.981833398342</v>
      </c>
      <c r="F302">
        <v>301</v>
      </c>
      <c r="G302" s="44"/>
      <c r="J302">
        <v>300</v>
      </c>
      <c r="K302">
        <f t="shared" si="25"/>
        <v>120.61075031757299</v>
      </c>
      <c r="L302">
        <f t="shared" si="26"/>
        <v>121.30511164665199</v>
      </c>
      <c r="M302" s="41">
        <f t="shared" si="24"/>
        <v>-5.7240896088666116E-3</v>
      </c>
      <c r="R302">
        <v>294</v>
      </c>
      <c r="S302">
        <v>120.61075031757299</v>
      </c>
    </row>
    <row r="303" spans="1:19">
      <c r="A303" s="1" t="d">
        <v>2005-01-26</v>
      </c>
      <c r="B303">
        <v>121.203377842903</v>
      </c>
      <c r="C303">
        <v>119.963164925575</v>
      </c>
      <c r="D303">
        <v>119.991184175014</v>
      </c>
      <c r="E303">
        <v>120.97196817398</v>
      </c>
      <c r="F303">
        <v>302</v>
      </c>
      <c r="G303" s="44"/>
      <c r="J303">
        <v>301</v>
      </c>
      <c r="K303">
        <f t="shared" si="25"/>
        <v>119.991184175014</v>
      </c>
      <c r="L303">
        <f t="shared" si="26"/>
        <v>121.30511164665199</v>
      </c>
      <c r="M303" s="41">
        <f t="shared" si="24"/>
        <v>-1.0831591956861009E-2</v>
      </c>
      <c r="R303">
        <v>295</v>
      </c>
      <c r="S303">
        <v>119.991184175014</v>
      </c>
    </row>
    <row r="304" spans="1:19">
      <c r="A304" s="1" t="d">
        <v>2005-01-27</v>
      </c>
      <c r="B304">
        <v>121.36878073215399</v>
      </c>
      <c r="C304">
        <v>120.389408171176</v>
      </c>
      <c r="D304">
        <v>120.98145127296399</v>
      </c>
      <c r="E304">
        <v>120.629617273807</v>
      </c>
      <c r="F304">
        <v>303</v>
      </c>
      <c r="G304" s="44"/>
      <c r="J304">
        <v>302</v>
      </c>
      <c r="K304">
        <f t="shared" si="25"/>
        <v>120.98145127296399</v>
      </c>
      <c r="L304">
        <f t="shared" si="26"/>
        <v>122.646518051624</v>
      </c>
      <c r="M304" s="41">
        <f t="shared" si="24"/>
        <v>-1.3576143906173899E-2</v>
      </c>
      <c r="R304">
        <v>296</v>
      </c>
      <c r="S304">
        <v>120.98145127296399</v>
      </c>
    </row>
    <row r="305" spans="1:19">
      <c r="A305" s="1" t="d">
        <v>2005-01-28</v>
      </c>
      <c r="B305">
        <v>120.97196817398</v>
      </c>
      <c r="C305">
        <v>120.212614536285</v>
      </c>
      <c r="D305">
        <v>120.64849525690001</v>
      </c>
      <c r="E305">
        <v>120.665818452835</v>
      </c>
      <c r="F305">
        <v>304</v>
      </c>
      <c r="G305" s="44"/>
      <c r="J305">
        <v>303</v>
      </c>
      <c r="K305">
        <f t="shared" si="25"/>
        <v>120.64849525690001</v>
      </c>
      <c r="L305">
        <f t="shared" si="26"/>
        <v>122.210626304149</v>
      </c>
      <c r="M305" s="41">
        <f t="shared" si="24"/>
        <v>-1.2782284932909782E-2</v>
      </c>
      <c r="R305">
        <v>297</v>
      </c>
      <c r="S305">
        <v>120.64849525690001</v>
      </c>
    </row>
    <row r="306" spans="1:19">
      <c r="A306" s="1" t="d">
        <v>2005-01-31</v>
      </c>
      <c r="B306">
        <v>120.813953280448</v>
      </c>
      <c r="C306">
        <v>120.064380466938</v>
      </c>
      <c r="D306">
        <v>120.472517609596</v>
      </c>
      <c r="E306">
        <v>120.730380713939</v>
      </c>
      <c r="F306">
        <v>305</v>
      </c>
      <c r="G306" s="44"/>
      <c r="J306">
        <v>304</v>
      </c>
      <c r="K306">
        <f t="shared" si="25"/>
        <v>120.472517609596</v>
      </c>
      <c r="L306">
        <f t="shared" si="26"/>
        <v>121.174807250499</v>
      </c>
      <c r="M306" s="41">
        <f t="shared" si="24"/>
        <v>-5.7956736786978214E-3</v>
      </c>
      <c r="R306">
        <v>298</v>
      </c>
      <c r="S306">
        <v>120.472517609596</v>
      </c>
    </row>
    <row r="307" spans="1:19">
      <c r="A307" s="1" t="d">
        <v>2005-02-01</v>
      </c>
      <c r="B307">
        <v>120.85973680019301</v>
      </c>
      <c r="C307">
        <v>120.287652313709</v>
      </c>
      <c r="D307">
        <v>120.713057518005</v>
      </c>
      <c r="E307">
        <v>120.61075031757299</v>
      </c>
      <c r="F307">
        <v>306</v>
      </c>
      <c r="G307" s="44"/>
      <c r="J307">
        <v>305</v>
      </c>
      <c r="K307">
        <f t="shared" si="25"/>
        <v>120.713057518005</v>
      </c>
      <c r="L307">
        <f t="shared" si="26"/>
        <v>120.70359647274</v>
      </c>
      <c r="M307" s="41">
        <f t="shared" si="24"/>
        <v>7.838246366698165E-5</v>
      </c>
      <c r="R307">
        <v>299</v>
      </c>
      <c r="S307">
        <v>120.713057518005</v>
      </c>
    </row>
    <row r="308" spans="1:19">
      <c r="A308" s="1" t="d">
        <v>2005-02-02</v>
      </c>
      <c r="B308">
        <v>121.119264960289</v>
      </c>
      <c r="C308">
        <v>120.380013287067</v>
      </c>
      <c r="D308">
        <v>120.722507536411</v>
      </c>
      <c r="E308">
        <v>120.546298325061</v>
      </c>
      <c r="F308">
        <v>307</v>
      </c>
      <c r="G308" s="44"/>
      <c r="J308">
        <v>306</v>
      </c>
      <c r="K308">
        <f t="shared" si="25"/>
        <v>120.722507536411</v>
      </c>
      <c r="L308">
        <f t="shared" si="26"/>
        <v>120.41604906320499</v>
      </c>
      <c r="M308" s="41">
        <f t="shared" si="24"/>
        <v>2.5449969135356021E-3</v>
      </c>
      <c r="R308">
        <v>300</v>
      </c>
      <c r="S308">
        <v>120.722507536411</v>
      </c>
    </row>
    <row r="309" spans="1:19">
      <c r="A309" s="1" t="d">
        <v>2005-02-03</v>
      </c>
      <c r="B309">
        <v>120.60131132602601</v>
      </c>
      <c r="C309">
        <v>119.769015014171</v>
      </c>
      <c r="D309">
        <v>120.57301640510499</v>
      </c>
      <c r="E309">
        <v>119.991184175014</v>
      </c>
      <c r="F309">
        <v>308</v>
      </c>
      <c r="G309" s="44"/>
      <c r="J309">
        <v>307</v>
      </c>
      <c r="K309">
        <f t="shared" si="25"/>
        <v>120.57301640510499</v>
      </c>
      <c r="L309">
        <f t="shared" si="26"/>
        <v>120.26887357234899</v>
      </c>
      <c r="M309" s="41">
        <f t="shared" si="24"/>
        <v>2.5288574152400045E-3</v>
      </c>
      <c r="R309">
        <v>301</v>
      </c>
      <c r="S309">
        <v>120.57301640510499</v>
      </c>
    </row>
    <row r="310" spans="1:19">
      <c r="A310" s="1" t="d">
        <v>2005-02-04</v>
      </c>
      <c r="B310">
        <v>120.546298325061</v>
      </c>
      <c r="C310">
        <v>118.917531967163</v>
      </c>
      <c r="D310">
        <v>119.981833398342</v>
      </c>
      <c r="E310">
        <v>118.93588066101</v>
      </c>
      <c r="F310">
        <v>309</v>
      </c>
      <c r="G310" s="44"/>
      <c r="J310">
        <v>308</v>
      </c>
      <c r="K310">
        <f t="shared" si="25"/>
        <v>119.981833398342</v>
      </c>
      <c r="L310">
        <f t="shared" si="26"/>
        <v>119.897863864898</v>
      </c>
      <c r="M310" s="41">
        <f t="shared" si="24"/>
        <v>7.0034219741077486E-4</v>
      </c>
      <c r="R310">
        <v>302</v>
      </c>
      <c r="S310">
        <v>119.981833398342</v>
      </c>
    </row>
    <row r="311" spans="1:19">
      <c r="A311" s="1" t="d">
        <v>2005-02-07</v>
      </c>
      <c r="B311">
        <v>119.001677930355</v>
      </c>
      <c r="C311">
        <v>117.8539031744</v>
      </c>
      <c r="D311">
        <v>118.917531967163</v>
      </c>
      <c r="E311">
        <v>118.067515492439</v>
      </c>
      <c r="F311">
        <v>310</v>
      </c>
      <c r="G311" s="44"/>
      <c r="J311">
        <v>309</v>
      </c>
      <c r="K311">
        <f t="shared" si="25"/>
        <v>118.917531967163</v>
      </c>
      <c r="L311">
        <f t="shared" si="26"/>
        <v>120.639067292213</v>
      </c>
      <c r="M311" s="41">
        <f t="shared" si="24"/>
        <v>-1.4270131257564156E-2</v>
      </c>
      <c r="R311">
        <v>303</v>
      </c>
      <c r="S311">
        <v>118.917531967163</v>
      </c>
    </row>
    <row r="312" spans="1:19">
      <c r="A312" s="1" t="d">
        <v>2005-02-08</v>
      </c>
      <c r="B312">
        <v>118.363630771636</v>
      </c>
      <c r="C312">
        <v>117.81788945197999</v>
      </c>
      <c r="D312">
        <v>118.067515492439</v>
      </c>
      <c r="E312">
        <v>118.121800720691</v>
      </c>
      <c r="F312">
        <v>311</v>
      </c>
      <c r="G312" s="44"/>
      <c r="J312">
        <v>310</v>
      </c>
      <c r="K312">
        <f t="shared" si="25"/>
        <v>118.067515492439</v>
      </c>
      <c r="L312">
        <f t="shared" si="26"/>
        <v>120.61075031757299</v>
      </c>
      <c r="M312" s="41">
        <f t="shared" si="24"/>
        <v>-2.1086302990716455E-2</v>
      </c>
      <c r="R312">
        <v>304</v>
      </c>
      <c r="S312">
        <v>118.067515492439</v>
      </c>
    </row>
    <row r="313" spans="1:19">
      <c r="A313" s="1" t="d">
        <v>2005-02-09</v>
      </c>
      <c r="B313">
        <v>118.557824790477</v>
      </c>
      <c r="C313">
        <v>117.891460657119</v>
      </c>
      <c r="D313">
        <v>118.103705644607</v>
      </c>
      <c r="E313">
        <v>118.51984828710501</v>
      </c>
      <c r="F313">
        <v>312</v>
      </c>
      <c r="G313" s="44"/>
      <c r="J313">
        <v>311</v>
      </c>
      <c r="K313">
        <f t="shared" si="25"/>
        <v>118.103705644607</v>
      </c>
      <c r="L313">
        <f t="shared" si="26"/>
        <v>119.991184175014</v>
      </c>
      <c r="M313" s="41">
        <f t="shared" si="24"/>
        <v>-1.5730143371649685E-2</v>
      </c>
      <c r="R313">
        <v>305</v>
      </c>
      <c r="S313">
        <v>118.103705644607</v>
      </c>
    </row>
    <row r="314" spans="1:19">
      <c r="A314" s="1" t="d">
        <v>2005-02-10</v>
      </c>
      <c r="B314">
        <v>119.362531900405</v>
      </c>
      <c r="C314">
        <v>117.95611113309801</v>
      </c>
      <c r="D314">
        <v>118.492512702941</v>
      </c>
      <c r="E314">
        <v>119.102805256843</v>
      </c>
      <c r="F314">
        <v>313</v>
      </c>
      <c r="G314" s="44"/>
      <c r="J314">
        <v>312</v>
      </c>
      <c r="K314">
        <f t="shared" si="25"/>
        <v>118.492512702941</v>
      </c>
      <c r="L314">
        <f t="shared" si="26"/>
        <v>120.98145127296399</v>
      </c>
      <c r="M314" s="41">
        <f t="shared" si="24"/>
        <v>-2.057289397535278E-2</v>
      </c>
      <c r="R314">
        <v>306</v>
      </c>
      <c r="S314">
        <v>118.492512702941</v>
      </c>
    </row>
    <row r="315" spans="1:19">
      <c r="A315" s="1" t="d">
        <v>2005-02-11</v>
      </c>
      <c r="B315">
        <v>119.297881424427</v>
      </c>
      <c r="C315">
        <v>118.89001995325</v>
      </c>
      <c r="D315">
        <v>119.121209084987</v>
      </c>
      <c r="E315">
        <v>118.926706314086</v>
      </c>
      <c r="F315">
        <v>314</v>
      </c>
      <c r="G315" s="44"/>
      <c r="J315">
        <v>313</v>
      </c>
      <c r="K315">
        <f t="shared" si="25"/>
        <v>119.121209084987</v>
      </c>
      <c r="L315">
        <f t="shared" si="26"/>
        <v>120.64849525690001</v>
      </c>
      <c r="M315" s="41">
        <f t="shared" si="24"/>
        <v>-1.2658974060645423E-2</v>
      </c>
      <c r="R315">
        <v>307</v>
      </c>
      <c r="S315">
        <v>119.121209084987</v>
      </c>
    </row>
    <row r="316" spans="1:19">
      <c r="A316" s="1" t="d">
        <v>2005-02-14</v>
      </c>
      <c r="B316">
        <v>120.139230787754</v>
      </c>
      <c r="C316">
        <v>119.19487953186</v>
      </c>
      <c r="D316">
        <v>119.222534894943</v>
      </c>
      <c r="E316">
        <v>120.00052392482699</v>
      </c>
      <c r="F316">
        <v>315</v>
      </c>
      <c r="G316" s="44"/>
      <c r="J316">
        <v>314</v>
      </c>
      <c r="K316">
        <f t="shared" si="25"/>
        <v>119.222534894943</v>
      </c>
      <c r="L316">
        <f t="shared" si="26"/>
        <v>120.472517609596</v>
      </c>
      <c r="M316" s="41">
        <f t="shared" si="24"/>
        <v>-1.0375666911051851E-2</v>
      </c>
      <c r="R316">
        <v>308</v>
      </c>
      <c r="S316">
        <v>119.222534894943</v>
      </c>
    </row>
    <row r="317" spans="1:19">
      <c r="A317" s="1" t="d">
        <v>2005-02-15</v>
      </c>
      <c r="B317">
        <v>120.694157481193</v>
      </c>
      <c r="C317">
        <v>119.843490421772</v>
      </c>
      <c r="D317">
        <v>119.991184175014</v>
      </c>
      <c r="E317">
        <v>120.406643152236</v>
      </c>
      <c r="F317">
        <v>316</v>
      </c>
      <c r="G317" s="44"/>
      <c r="J317">
        <v>315</v>
      </c>
      <c r="K317">
        <f t="shared" si="25"/>
        <v>119.991184175014</v>
      </c>
      <c r="L317">
        <f t="shared" si="26"/>
        <v>120.713057518005</v>
      </c>
      <c r="M317" s="41">
        <f t="shared" si="24"/>
        <v>-5.9800767028317381E-3</v>
      </c>
      <c r="R317">
        <v>309</v>
      </c>
      <c r="S317">
        <v>119.991184175014</v>
      </c>
    </row>
    <row r="318" spans="1:19">
      <c r="A318" s="1" t="d">
        <v>2005-02-16</v>
      </c>
      <c r="B318">
        <v>120.730380713939</v>
      </c>
      <c r="C318">
        <v>119.95382517576201</v>
      </c>
      <c r="D318">
        <v>120.380013287067</v>
      </c>
      <c r="E318">
        <v>120.463100671768</v>
      </c>
      <c r="F318">
        <v>317</v>
      </c>
      <c r="G318" s="44"/>
      <c r="J318">
        <v>316</v>
      </c>
      <c r="K318">
        <f t="shared" si="25"/>
        <v>120.380013287067</v>
      </c>
      <c r="L318">
        <f t="shared" si="26"/>
        <v>120.722507536411</v>
      </c>
      <c r="M318" s="41">
        <f t="shared" si="24"/>
        <v>-2.8370372379873388E-3</v>
      </c>
      <c r="R318">
        <v>310</v>
      </c>
      <c r="S318">
        <v>120.380013287067</v>
      </c>
    </row>
    <row r="319" spans="1:19">
      <c r="A319" s="1" t="d">
        <v>2005-02-17</v>
      </c>
      <c r="B319">
        <v>121.082810163497</v>
      </c>
      <c r="C319">
        <v>120.434860885143</v>
      </c>
      <c r="D319">
        <v>120.481923520565</v>
      </c>
      <c r="E319">
        <v>120.94349682331</v>
      </c>
      <c r="F319">
        <v>318</v>
      </c>
      <c r="G319" s="44"/>
      <c r="J319">
        <v>317</v>
      </c>
      <c r="K319">
        <f t="shared" si="25"/>
        <v>120.481923520565</v>
      </c>
      <c r="L319">
        <f t="shared" si="26"/>
        <v>120.57301640510499</v>
      </c>
      <c r="M319" s="41">
        <f t="shared" si="24"/>
        <v>-7.554997565453192E-4</v>
      </c>
      <c r="R319">
        <v>311</v>
      </c>
      <c r="S319">
        <v>120.481923520565</v>
      </c>
    </row>
    <row r="320" spans="1:19">
      <c r="A320" s="1" t="d">
        <v>2005-02-18</v>
      </c>
      <c r="B320">
        <v>121.02736711502</v>
      </c>
      <c r="C320">
        <v>120.48977464437399</v>
      </c>
      <c r="D320">
        <v>120.94349682331</v>
      </c>
      <c r="E320">
        <v>120.888175070285</v>
      </c>
      <c r="F320">
        <v>319</v>
      </c>
      <c r="G320" s="44"/>
      <c r="J320">
        <v>318</v>
      </c>
      <c r="K320">
        <f t="shared" si="25"/>
        <v>120.94349682331</v>
      </c>
      <c r="L320">
        <f t="shared" si="26"/>
        <v>119.981833398342</v>
      </c>
      <c r="M320" s="41">
        <f t="shared" si="24"/>
        <v>8.0150752637297984E-3</v>
      </c>
      <c r="R320">
        <v>312</v>
      </c>
      <c r="S320">
        <v>120.94349682331</v>
      </c>
    </row>
    <row r="321" spans="1:19">
      <c r="A321" s="1" t="d">
        <v>2005-02-21</v>
      </c>
      <c r="B321">
        <v>120.97196817398</v>
      </c>
      <c r="C321">
        <v>120.59187233448</v>
      </c>
      <c r="D321">
        <v>120.916613340377</v>
      </c>
      <c r="E321">
        <v>120.842369496822</v>
      </c>
      <c r="F321">
        <v>320</v>
      </c>
      <c r="G321" s="44"/>
      <c r="J321">
        <v>319</v>
      </c>
      <c r="K321">
        <f t="shared" si="25"/>
        <v>120.916613340377</v>
      </c>
      <c r="L321">
        <f t="shared" si="26"/>
        <v>118.917531967163</v>
      </c>
      <c r="M321" s="41">
        <f t="shared" si="24"/>
        <v>1.681065306473073E-2</v>
      </c>
      <c r="R321">
        <v>313</v>
      </c>
      <c r="S321">
        <v>120.916613340377</v>
      </c>
    </row>
    <row r="322" spans="1:19">
      <c r="A322" s="1" t="d">
        <v>2005-02-22</v>
      </c>
      <c r="B322">
        <v>122.729506194591</v>
      </c>
      <c r="C322">
        <v>120.787135958671</v>
      </c>
      <c r="D322">
        <v>120.851841568946</v>
      </c>
      <c r="E322">
        <v>122.66440361738201</v>
      </c>
      <c r="F322">
        <v>321</v>
      </c>
      <c r="G322" s="44"/>
      <c r="J322">
        <v>320</v>
      </c>
      <c r="K322">
        <f t="shared" si="25"/>
        <v>120.851841568946</v>
      </c>
      <c r="L322">
        <f t="shared" si="26"/>
        <v>118.067515492439</v>
      </c>
      <c r="M322" s="41">
        <f t="shared" si="24"/>
        <v>2.3582490618982321E-2</v>
      </c>
      <c r="R322">
        <v>314</v>
      </c>
      <c r="S322">
        <v>120.851841568946</v>
      </c>
    </row>
    <row r="323" spans="1:19">
      <c r="A323" s="1" t="d">
        <v>2005-02-23</v>
      </c>
      <c r="B323">
        <v>122.77511328458699</v>
      </c>
      <c r="C323">
        <v>122.02522069215701</v>
      </c>
      <c r="D323">
        <v>122.63675928115801</v>
      </c>
      <c r="E323">
        <v>122.128332853317</v>
      </c>
      <c r="F323">
        <v>322</v>
      </c>
      <c r="G323" s="44"/>
      <c r="J323">
        <v>321</v>
      </c>
      <c r="K323">
        <f t="shared" si="25"/>
        <v>122.63675928115801</v>
      </c>
      <c r="L323">
        <f t="shared" si="26"/>
        <v>118.103705644607</v>
      </c>
      <c r="M323" s="41">
        <f t="shared" si="24"/>
        <v>3.8381976347056312E-2</v>
      </c>
      <c r="R323">
        <v>315</v>
      </c>
      <c r="S323">
        <v>122.63675928115801</v>
      </c>
    </row>
    <row r="324" spans="1:19">
      <c r="A324" s="1" t="d">
        <v>2005-02-24</v>
      </c>
      <c r="B324">
        <v>122.747424840927</v>
      </c>
      <c r="C324">
        <v>121.933532357215</v>
      </c>
      <c r="D324">
        <v>122.118662297725</v>
      </c>
      <c r="E324">
        <v>121.943180859088</v>
      </c>
      <c r="F324">
        <v>323</v>
      </c>
      <c r="G324" s="44"/>
      <c r="J324">
        <v>322</v>
      </c>
      <c r="K324">
        <f t="shared" si="25"/>
        <v>122.118662297725</v>
      </c>
      <c r="L324">
        <f t="shared" si="26"/>
        <v>118.492512702941</v>
      </c>
      <c r="M324" s="41">
        <f t="shared" si="24"/>
        <v>3.0602352098606511E-2</v>
      </c>
      <c r="R324">
        <v>316</v>
      </c>
      <c r="S324">
        <v>122.118662297725</v>
      </c>
    </row>
    <row r="325" spans="1:19">
      <c r="A325" s="1" t="d">
        <v>2005-02-25</v>
      </c>
      <c r="B325">
        <v>122.571755945682</v>
      </c>
      <c r="C325">
        <v>121.628904342651</v>
      </c>
      <c r="D325">
        <v>121.96086794137901</v>
      </c>
      <c r="E325">
        <v>122.526303231716</v>
      </c>
      <c r="F325">
        <v>324</v>
      </c>
      <c r="G325" s="44"/>
      <c r="J325">
        <v>323</v>
      </c>
      <c r="K325">
        <f t="shared" si="25"/>
        <v>121.96086794137901</v>
      </c>
      <c r="L325">
        <f t="shared" si="26"/>
        <v>119.121209084987</v>
      </c>
      <c r="M325" s="41">
        <f t="shared" si="24"/>
        <v>2.3838398537123995E-2</v>
      </c>
      <c r="R325">
        <v>317</v>
      </c>
      <c r="S325">
        <v>121.96086794137901</v>
      </c>
    </row>
    <row r="326" spans="1:19">
      <c r="A326" s="1" t="d">
        <v>2005-02-28</v>
      </c>
      <c r="B326">
        <v>122.840337157249</v>
      </c>
      <c r="C326">
        <v>122.202554643154</v>
      </c>
      <c r="D326">
        <v>122.59936720132799</v>
      </c>
      <c r="E326">
        <v>122.257468402385</v>
      </c>
      <c r="F326">
        <v>325</v>
      </c>
      <c r="G326" s="44"/>
      <c r="J326">
        <v>324</v>
      </c>
      <c r="K326">
        <f t="shared" si="25"/>
        <v>122.59936720132799</v>
      </c>
      <c r="L326">
        <f t="shared" si="26"/>
        <v>119.222534894943</v>
      </c>
      <c r="M326" s="41">
        <f t="shared" si="24"/>
        <v>2.8323775445310062E-2</v>
      </c>
      <c r="R326">
        <v>318</v>
      </c>
      <c r="S326">
        <v>122.59936720132799</v>
      </c>
    </row>
    <row r="327" spans="1:19">
      <c r="A327" s="1" t="d">
        <v>2005-03-01</v>
      </c>
      <c r="B327">
        <v>122.339938282966</v>
      </c>
      <c r="C327">
        <v>121.82273447513499</v>
      </c>
      <c r="D327">
        <v>122.27524369955</v>
      </c>
      <c r="E327">
        <v>121.84037744998901</v>
      </c>
      <c r="F327">
        <v>326</v>
      </c>
      <c r="G327" s="44"/>
      <c r="J327">
        <v>325</v>
      </c>
      <c r="K327">
        <f t="shared" si="25"/>
        <v>122.27524369955</v>
      </c>
      <c r="L327">
        <f t="shared" si="26"/>
        <v>119.991184175014</v>
      </c>
      <c r="M327" s="41">
        <f t="shared" si="24"/>
        <v>1.9035227798106957E-2</v>
      </c>
      <c r="R327">
        <v>319</v>
      </c>
      <c r="S327">
        <v>122.27524369955</v>
      </c>
    </row>
    <row r="328" spans="1:19">
      <c r="A328" s="1" t="d">
        <v>2005-03-02</v>
      </c>
      <c r="B328">
        <v>121.90621882677</v>
      </c>
      <c r="C328">
        <v>121.119264960289</v>
      </c>
      <c r="D328">
        <v>121.84037744998901</v>
      </c>
      <c r="E328">
        <v>121.507487595081</v>
      </c>
      <c r="F328">
        <v>327</v>
      </c>
      <c r="G328" s="44"/>
      <c r="J328">
        <v>326</v>
      </c>
      <c r="K328">
        <f t="shared" si="25"/>
        <v>121.84037744998901</v>
      </c>
      <c r="L328">
        <f t="shared" si="26"/>
        <v>120.380013287067</v>
      </c>
      <c r="M328" s="41">
        <f t="shared" si="24"/>
        <v>1.2131284280884058E-2</v>
      </c>
      <c r="R328">
        <v>320</v>
      </c>
      <c r="S328">
        <v>121.84037744998901</v>
      </c>
    </row>
    <row r="329" spans="1:19">
      <c r="A329" s="1" t="d">
        <v>2005-03-03</v>
      </c>
      <c r="B329">
        <v>121.766607761383</v>
      </c>
      <c r="C329">
        <v>121.18433445692</v>
      </c>
      <c r="D329">
        <v>121.526641249656</v>
      </c>
      <c r="E329">
        <v>121.230382621288</v>
      </c>
      <c r="F329">
        <v>328</v>
      </c>
      <c r="G329" s="44"/>
      <c r="J329">
        <v>327</v>
      </c>
      <c r="K329">
        <f t="shared" si="25"/>
        <v>121.526641249656</v>
      </c>
      <c r="L329">
        <f t="shared" si="26"/>
        <v>120.481923520565</v>
      </c>
      <c r="M329" s="41">
        <f t="shared" si="24"/>
        <v>8.6711574530320412E-3</v>
      </c>
      <c r="R329">
        <v>321</v>
      </c>
      <c r="S329">
        <v>121.526641249656</v>
      </c>
    </row>
    <row r="330" spans="1:19">
      <c r="A330" s="1" t="d">
        <v>2005-03-04</v>
      </c>
      <c r="B330">
        <v>122.609125971794</v>
      </c>
      <c r="C330">
        <v>121.165280044078</v>
      </c>
      <c r="D330">
        <v>121.230382621288</v>
      </c>
      <c r="E330">
        <v>122.53440797328901</v>
      </c>
      <c r="F330">
        <v>329</v>
      </c>
      <c r="G330" s="44"/>
      <c r="J330">
        <v>328</v>
      </c>
      <c r="K330">
        <f t="shared" si="25"/>
        <v>121.230382621288</v>
      </c>
      <c r="L330">
        <f t="shared" si="26"/>
        <v>120.94349682331</v>
      </c>
      <c r="M330" s="41">
        <f t="shared" si="24"/>
        <v>2.3720646873401918E-3</v>
      </c>
      <c r="R330">
        <v>322</v>
      </c>
      <c r="S330">
        <v>121.230382621288</v>
      </c>
    </row>
    <row r="331" spans="1:19">
      <c r="A331" s="1" t="d">
        <v>2005-03-07</v>
      </c>
      <c r="B331">
        <v>122.53440797328901</v>
      </c>
      <c r="C331">
        <v>121.96086794137901</v>
      </c>
      <c r="D331">
        <v>122.41440266370699</v>
      </c>
      <c r="E331">
        <v>122.30273365974401</v>
      </c>
      <c r="F331">
        <v>330</v>
      </c>
      <c r="G331" s="44"/>
      <c r="J331">
        <v>329</v>
      </c>
      <c r="K331">
        <f t="shared" si="25"/>
        <v>122.41440266370699</v>
      </c>
      <c r="L331">
        <f t="shared" si="26"/>
        <v>120.916613340377</v>
      </c>
      <c r="M331" s="41">
        <f t="shared" si="24"/>
        <v>1.2386960583437467E-2</v>
      </c>
      <c r="R331">
        <v>323</v>
      </c>
      <c r="S331">
        <v>122.41440266370699</v>
      </c>
    </row>
    <row r="332" spans="1:19">
      <c r="A332" s="1" t="d">
        <v>2005-03-08</v>
      </c>
      <c r="B332">
        <v>123.608567416667</v>
      </c>
      <c r="C332">
        <v>122.210626304149</v>
      </c>
      <c r="D332">
        <v>122.29463994503</v>
      </c>
      <c r="E332">
        <v>123.50623816251699</v>
      </c>
      <c r="F332">
        <v>331</v>
      </c>
      <c r="G332" s="44"/>
      <c r="J332">
        <v>330</v>
      </c>
      <c r="K332">
        <f t="shared" si="25"/>
        <v>122.29463994503</v>
      </c>
      <c r="L332">
        <f t="shared" si="26"/>
        <v>120.851841568946</v>
      </c>
      <c r="M332" s="41">
        <f t="shared" si="24"/>
        <v>1.1938571703608458E-2</v>
      </c>
      <c r="R332">
        <v>324</v>
      </c>
      <c r="S332">
        <v>122.29463994503</v>
      </c>
    </row>
    <row r="333" spans="1:19">
      <c r="A333" s="1" t="d">
        <v>2005-03-09</v>
      </c>
      <c r="B333">
        <v>124.152742922306</v>
      </c>
      <c r="C333">
        <v>123.35800409317</v>
      </c>
      <c r="D333">
        <v>123.478218913078</v>
      </c>
      <c r="E333">
        <v>123.737537562847</v>
      </c>
      <c r="F333">
        <v>332</v>
      </c>
      <c r="G333" s="44"/>
      <c r="J333">
        <v>331</v>
      </c>
      <c r="K333">
        <f t="shared" si="25"/>
        <v>123.478218913078</v>
      </c>
      <c r="L333">
        <f t="shared" si="26"/>
        <v>122.63675928115801</v>
      </c>
      <c r="M333" s="41">
        <f t="shared" ref="M333:M396" si="27">K333/L333-1</f>
        <v>6.8613981391243417E-3</v>
      </c>
      <c r="R333">
        <v>325</v>
      </c>
      <c r="S333">
        <v>123.478218913078</v>
      </c>
    </row>
    <row r="334" spans="1:19">
      <c r="A334" s="1" t="d">
        <v>2005-03-10</v>
      </c>
      <c r="B334">
        <v>124.421610832214</v>
      </c>
      <c r="C334">
        <v>123.69948387145899</v>
      </c>
      <c r="D334">
        <v>123.74581873416901</v>
      </c>
      <c r="E334">
        <v>124.301230609416</v>
      </c>
      <c r="F334">
        <v>333</v>
      </c>
      <c r="G334" s="44"/>
      <c r="J334">
        <v>332</v>
      </c>
      <c r="K334">
        <f t="shared" si="25"/>
        <v>123.74581873416901</v>
      </c>
      <c r="L334">
        <f t="shared" si="26"/>
        <v>122.118662297725</v>
      </c>
      <c r="M334" s="41">
        <f t="shared" si="27"/>
        <v>1.3324387983197905E-2</v>
      </c>
      <c r="R334">
        <v>326</v>
      </c>
      <c r="S334">
        <v>123.74581873416901</v>
      </c>
    </row>
    <row r="335" spans="1:19">
      <c r="A335" s="1" t="d">
        <v>2005-03-11</v>
      </c>
      <c r="B335">
        <v>124.671479463577</v>
      </c>
      <c r="C335">
        <v>124.006273150444</v>
      </c>
      <c r="D335">
        <v>124.29287225007999</v>
      </c>
      <c r="E335">
        <v>124.624438881874</v>
      </c>
      <c r="F335">
        <v>334</v>
      </c>
      <c r="G335" s="44"/>
      <c r="J335">
        <v>333</v>
      </c>
      <c r="K335">
        <f t="shared" ref="K335:K398" si="28">D335</f>
        <v>124.29287225007999</v>
      </c>
      <c r="L335">
        <f t="shared" ref="L335:L398" si="29">D325</f>
        <v>121.96086794137901</v>
      </c>
      <c r="M335" s="41">
        <f t="shared" si="27"/>
        <v>1.9120922539038299E-2</v>
      </c>
      <c r="R335">
        <v>327</v>
      </c>
      <c r="S335">
        <v>124.29287225007999</v>
      </c>
    </row>
    <row r="336" spans="1:19">
      <c r="A336" s="1" t="d">
        <v>2005-03-14</v>
      </c>
      <c r="B336">
        <v>124.681558012962</v>
      </c>
      <c r="C336">
        <v>123.39421629905701</v>
      </c>
      <c r="D336">
        <v>124.634517431259</v>
      </c>
      <c r="E336">
        <v>123.626739680767</v>
      </c>
      <c r="F336">
        <v>335</v>
      </c>
      <c r="G336" s="44"/>
      <c r="J336">
        <v>334</v>
      </c>
      <c r="K336">
        <f t="shared" si="28"/>
        <v>124.634517431259</v>
      </c>
      <c r="L336">
        <f t="shared" si="29"/>
        <v>122.59936720132799</v>
      </c>
      <c r="M336" s="41">
        <f t="shared" si="27"/>
        <v>1.6600005990152988E-2</v>
      </c>
      <c r="R336">
        <v>328</v>
      </c>
      <c r="S336">
        <v>124.634517431259</v>
      </c>
    </row>
    <row r="337" spans="1:19">
      <c r="A337" s="1" t="d">
        <v>2005-03-15</v>
      </c>
      <c r="B337">
        <v>123.978022336959</v>
      </c>
      <c r="C337">
        <v>123.05276960134501</v>
      </c>
      <c r="D337">
        <v>123.653182089328</v>
      </c>
      <c r="E337">
        <v>123.11829119920699</v>
      </c>
      <c r="F337">
        <v>336</v>
      </c>
      <c r="G337" s="44"/>
      <c r="J337">
        <v>335</v>
      </c>
      <c r="K337">
        <f t="shared" si="28"/>
        <v>123.653182089328</v>
      </c>
      <c r="L337">
        <f t="shared" si="29"/>
        <v>122.27524369955</v>
      </c>
      <c r="M337" s="41">
        <f t="shared" si="27"/>
        <v>1.1269152676267158E-2</v>
      </c>
      <c r="R337">
        <v>329</v>
      </c>
      <c r="S337">
        <v>123.653182089328</v>
      </c>
    </row>
    <row r="338" spans="1:19">
      <c r="A338" s="1" t="d">
        <v>2005-03-16</v>
      </c>
      <c r="B338">
        <v>124.319601356983</v>
      </c>
      <c r="C338">
        <v>122.98732519149701</v>
      </c>
      <c r="D338">
        <v>123.136309087276</v>
      </c>
      <c r="E338">
        <v>124.051174521446</v>
      </c>
      <c r="F338">
        <v>337</v>
      </c>
      <c r="G338" s="44"/>
      <c r="J338">
        <v>336</v>
      </c>
      <c r="K338">
        <f t="shared" si="28"/>
        <v>123.136309087276</v>
      </c>
      <c r="L338">
        <f t="shared" si="29"/>
        <v>121.84037744998901</v>
      </c>
      <c r="M338" s="41">
        <f t="shared" si="27"/>
        <v>1.0636306817244812E-2</v>
      </c>
      <c r="R338">
        <v>330</v>
      </c>
      <c r="S338">
        <v>123.136309087276</v>
      </c>
    </row>
    <row r="339" spans="1:19">
      <c r="A339" s="1" t="d">
        <v>2005-03-17</v>
      </c>
      <c r="B339">
        <v>124.14440661668699</v>
      </c>
      <c r="C339">
        <v>123.478218913078</v>
      </c>
      <c r="D339">
        <v>124.069479107856</v>
      </c>
      <c r="E339">
        <v>123.75575393438299</v>
      </c>
      <c r="F339">
        <v>338</v>
      </c>
      <c r="G339" s="44"/>
      <c r="J339">
        <v>337</v>
      </c>
      <c r="K339">
        <f t="shared" si="28"/>
        <v>124.069479107856</v>
      </c>
      <c r="L339">
        <f t="shared" si="29"/>
        <v>121.526641249656</v>
      </c>
      <c r="M339" s="41">
        <f t="shared" si="27"/>
        <v>2.0924118629890964E-2</v>
      </c>
      <c r="R339">
        <v>331</v>
      </c>
      <c r="S339">
        <v>124.069479107856</v>
      </c>
    </row>
    <row r="340" spans="1:19">
      <c r="A340" s="1" t="d">
        <v>2005-03-18</v>
      </c>
      <c r="B340">
        <v>123.830306529998</v>
      </c>
      <c r="C340">
        <v>122.747424840927</v>
      </c>
      <c r="D340">
        <v>123.75575393438299</v>
      </c>
      <c r="E340">
        <v>123.228184878826</v>
      </c>
      <c r="F340">
        <v>339</v>
      </c>
      <c r="G340" s="44"/>
      <c r="J340">
        <v>338</v>
      </c>
      <c r="K340">
        <f t="shared" si="28"/>
        <v>123.75575393438299</v>
      </c>
      <c r="L340">
        <f t="shared" si="29"/>
        <v>121.230382621288</v>
      </c>
      <c r="M340" s="41">
        <f t="shared" si="27"/>
        <v>2.0831174978503508E-2</v>
      </c>
      <c r="R340">
        <v>332</v>
      </c>
      <c r="S340">
        <v>123.75575393438299</v>
      </c>
    </row>
    <row r="341" spans="1:19">
      <c r="A341" s="1" t="d">
        <v>2005-03-21</v>
      </c>
      <c r="B341">
        <v>123.200275897979</v>
      </c>
      <c r="C341">
        <v>121.60013526678</v>
      </c>
      <c r="D341">
        <v>123.200275897979</v>
      </c>
      <c r="E341">
        <v>121.739360392093</v>
      </c>
      <c r="F341">
        <v>340</v>
      </c>
      <c r="G341" s="44"/>
      <c r="J341">
        <v>339</v>
      </c>
      <c r="K341">
        <f t="shared" si="28"/>
        <v>123.200275897979</v>
      </c>
      <c r="L341">
        <f t="shared" si="29"/>
        <v>122.41440266370699</v>
      </c>
      <c r="M341" s="41">
        <f t="shared" si="27"/>
        <v>6.4197775520820066E-3</v>
      </c>
      <c r="R341">
        <v>333</v>
      </c>
      <c r="S341">
        <v>123.200275897979</v>
      </c>
    </row>
    <row r="342" spans="1:19">
      <c r="A342" s="1" t="d">
        <v>2005-03-22</v>
      </c>
      <c r="B342">
        <v>122.24777579307499</v>
      </c>
      <c r="C342">
        <v>120.813953280448</v>
      </c>
      <c r="D342">
        <v>121.776212155818</v>
      </c>
      <c r="E342">
        <v>120.962474048137</v>
      </c>
      <c r="F342">
        <v>341</v>
      </c>
      <c r="G342" s="44"/>
      <c r="J342">
        <v>340</v>
      </c>
      <c r="K342">
        <f t="shared" si="28"/>
        <v>121.776212155818</v>
      </c>
      <c r="L342">
        <f t="shared" si="29"/>
        <v>122.29463994503</v>
      </c>
      <c r="M342" s="41">
        <f t="shared" si="27"/>
        <v>-4.2391701667794379E-3</v>
      </c>
      <c r="R342">
        <v>334</v>
      </c>
      <c r="S342">
        <v>121.776212155818</v>
      </c>
    </row>
    <row r="343" spans="1:19">
      <c r="A343" s="1" t="d">
        <v>2005-03-23</v>
      </c>
      <c r="B343">
        <v>121.063788831233</v>
      </c>
      <c r="C343">
        <v>119.944507479667</v>
      </c>
      <c r="D343">
        <v>120.962474048137</v>
      </c>
      <c r="E343">
        <v>120.184507071971</v>
      </c>
      <c r="F343">
        <v>342</v>
      </c>
      <c r="G343" s="44"/>
      <c r="J343">
        <v>341</v>
      </c>
      <c r="K343">
        <f t="shared" si="28"/>
        <v>120.962474048137</v>
      </c>
      <c r="L343">
        <f t="shared" si="29"/>
        <v>123.478218913078</v>
      </c>
      <c r="M343" s="41">
        <f t="shared" si="27"/>
        <v>-2.0373997026244317E-2</v>
      </c>
      <c r="R343">
        <v>335</v>
      </c>
      <c r="S343">
        <v>120.962474048137</v>
      </c>
    </row>
    <row r="344" spans="1:19">
      <c r="A344" s="1" t="d">
        <v>2005-03-24</v>
      </c>
      <c r="B344">
        <v>120.527453422546</v>
      </c>
      <c r="C344">
        <v>119.620317816734</v>
      </c>
      <c r="D344">
        <v>120.17668902873901</v>
      </c>
      <c r="E344">
        <v>119.620317816734</v>
      </c>
      <c r="F344">
        <v>343</v>
      </c>
      <c r="G344" s="44"/>
      <c r="J344">
        <v>342</v>
      </c>
      <c r="K344">
        <f t="shared" si="28"/>
        <v>120.17668902873901</v>
      </c>
      <c r="L344">
        <f t="shared" si="29"/>
        <v>123.74581873416901</v>
      </c>
      <c r="M344" s="41">
        <f t="shared" si="27"/>
        <v>-2.8842426693197698E-2</v>
      </c>
      <c r="R344">
        <v>336</v>
      </c>
      <c r="S344">
        <v>120.17668902873901</v>
      </c>
    </row>
    <row r="345" spans="1:19">
      <c r="A345" s="1" t="d">
        <v>2005-03-25</v>
      </c>
      <c r="B345">
        <v>119.981833398342</v>
      </c>
      <c r="C345">
        <v>119.62960243225</v>
      </c>
      <c r="D345">
        <v>119.62960243225</v>
      </c>
      <c r="E345">
        <v>119.843490421772</v>
      </c>
      <c r="F345">
        <v>344</v>
      </c>
      <c r="G345" s="44"/>
      <c r="J345">
        <v>343</v>
      </c>
      <c r="K345">
        <f t="shared" si="28"/>
        <v>119.62960243225</v>
      </c>
      <c r="L345">
        <f t="shared" si="29"/>
        <v>124.29287225007999</v>
      </c>
      <c r="M345" s="41">
        <f t="shared" si="27"/>
        <v>-3.7518400962264331E-2</v>
      </c>
      <c r="R345">
        <v>337</v>
      </c>
      <c r="S345">
        <v>119.62960243225</v>
      </c>
    </row>
    <row r="346" spans="1:19">
      <c r="A346" s="1" t="d">
        <v>2005-03-27</v>
      </c>
      <c r="B346">
        <v>119.871454536914</v>
      </c>
      <c r="C346">
        <v>118.964936435222</v>
      </c>
      <c r="D346">
        <v>119.862125813961</v>
      </c>
      <c r="E346">
        <v>119.279422461986</v>
      </c>
      <c r="F346">
        <v>345</v>
      </c>
      <c r="G346" s="44"/>
      <c r="J346">
        <v>344</v>
      </c>
      <c r="K346">
        <f t="shared" si="28"/>
        <v>119.862125813961</v>
      </c>
      <c r="L346">
        <f t="shared" si="29"/>
        <v>124.634517431259</v>
      </c>
      <c r="M346" s="41">
        <f t="shared" si="27"/>
        <v>-3.8291090748035828E-2</v>
      </c>
      <c r="R346">
        <v>338</v>
      </c>
      <c r="S346">
        <v>119.862125813961</v>
      </c>
    </row>
    <row r="347" spans="1:19">
      <c r="A347" s="1" t="d">
        <v>2005-03-28</v>
      </c>
      <c r="B347">
        <v>119.81554836034699</v>
      </c>
      <c r="C347">
        <v>119.14882034063299</v>
      </c>
      <c r="D347">
        <v>119.279422461986</v>
      </c>
      <c r="E347">
        <v>119.676036536693</v>
      </c>
      <c r="F347">
        <v>346</v>
      </c>
      <c r="G347" s="44"/>
      <c r="J347">
        <v>345</v>
      </c>
      <c r="K347">
        <f t="shared" si="28"/>
        <v>119.279422461986</v>
      </c>
      <c r="L347">
        <f t="shared" si="29"/>
        <v>123.653182089328</v>
      </c>
      <c r="M347" s="41">
        <f t="shared" si="27"/>
        <v>-3.5371185386740445E-2</v>
      </c>
      <c r="R347">
        <v>339</v>
      </c>
      <c r="S347">
        <v>119.279422461986</v>
      </c>
    </row>
    <row r="348" spans="1:19">
      <c r="A348" s="1" t="d">
        <v>2005-03-29</v>
      </c>
      <c r="B348">
        <v>120.064380466938</v>
      </c>
      <c r="C348">
        <v>119.455025196075</v>
      </c>
      <c r="D348">
        <v>119.676036536693</v>
      </c>
      <c r="E348">
        <v>119.464276731014</v>
      </c>
      <c r="F348">
        <v>347</v>
      </c>
      <c r="G348" s="44"/>
      <c r="J348">
        <v>346</v>
      </c>
      <c r="K348">
        <f t="shared" si="28"/>
        <v>119.676036536693</v>
      </c>
      <c r="L348">
        <f t="shared" si="29"/>
        <v>123.136309087276</v>
      </c>
      <c r="M348" s="41">
        <f t="shared" si="27"/>
        <v>-2.8101155347529883E-2</v>
      </c>
      <c r="R348">
        <v>340</v>
      </c>
      <c r="S348">
        <v>119.676036536693</v>
      </c>
    </row>
    <row r="349" spans="1:19">
      <c r="A349" s="1" t="d">
        <v>2005-03-30</v>
      </c>
      <c r="B349">
        <v>120.406643152236</v>
      </c>
      <c r="C349">
        <v>119.47353929281201</v>
      </c>
      <c r="D349">
        <v>119.47353929281201</v>
      </c>
      <c r="E349">
        <v>119.944507479667</v>
      </c>
      <c r="F349">
        <v>348</v>
      </c>
      <c r="G349" s="44"/>
      <c r="J349">
        <v>347</v>
      </c>
      <c r="K349">
        <f t="shared" si="28"/>
        <v>119.47353929281201</v>
      </c>
      <c r="L349">
        <f t="shared" si="29"/>
        <v>124.069479107856</v>
      </c>
      <c r="M349" s="41">
        <f t="shared" si="27"/>
        <v>-3.7043274849640095E-2</v>
      </c>
      <c r="R349">
        <v>341</v>
      </c>
      <c r="S349">
        <v>119.47353929281201</v>
      </c>
    </row>
    <row r="350" spans="1:19">
      <c r="A350" s="1" t="d">
        <v>2005-03-31</v>
      </c>
      <c r="B350">
        <v>120.64849525690001</v>
      </c>
      <c r="C350">
        <v>119.13041651248901</v>
      </c>
      <c r="D350">
        <v>119.95382517576201</v>
      </c>
      <c r="E350">
        <v>119.40876752138099</v>
      </c>
      <c r="F350">
        <v>349</v>
      </c>
      <c r="G350" s="44"/>
      <c r="J350">
        <v>348</v>
      </c>
      <c r="K350">
        <f t="shared" si="28"/>
        <v>119.95382517576201</v>
      </c>
      <c r="L350">
        <f t="shared" si="29"/>
        <v>123.75575393438299</v>
      </c>
      <c r="M350" s="41">
        <f t="shared" si="27"/>
        <v>-3.0721228207593709E-2</v>
      </c>
      <c r="R350">
        <v>342</v>
      </c>
      <c r="S350">
        <v>119.95382517576201</v>
      </c>
    </row>
    <row r="351" spans="1:19">
      <c r="A351" s="1" t="d">
        <v>2005-04-03</v>
      </c>
      <c r="B351">
        <v>119.390264451503</v>
      </c>
      <c r="C351">
        <v>118.594301640987</v>
      </c>
      <c r="D351">
        <v>119.297881424427</v>
      </c>
      <c r="E351">
        <v>118.862518966197</v>
      </c>
      <c r="F351">
        <v>350</v>
      </c>
      <c r="G351" s="44"/>
      <c r="J351">
        <v>349</v>
      </c>
      <c r="K351">
        <f t="shared" si="28"/>
        <v>119.297881424427</v>
      </c>
      <c r="L351">
        <f t="shared" si="29"/>
        <v>123.200275897979</v>
      </c>
      <c r="M351" s="41">
        <f t="shared" si="27"/>
        <v>-3.1675208883326977E-2</v>
      </c>
      <c r="R351">
        <v>343</v>
      </c>
      <c r="S351">
        <v>119.297881424427</v>
      </c>
    </row>
    <row r="352" spans="1:19">
      <c r="A352" s="1" t="d">
        <v>2005-04-04</v>
      </c>
      <c r="B352">
        <v>119.112012684345</v>
      </c>
      <c r="C352">
        <v>118.43638598918901</v>
      </c>
      <c r="D352">
        <v>118.853355646133</v>
      </c>
      <c r="E352">
        <v>118.93588066101</v>
      </c>
      <c r="F352">
        <v>351</v>
      </c>
      <c r="G352" s="44"/>
      <c r="J352">
        <v>350</v>
      </c>
      <c r="K352">
        <f t="shared" si="28"/>
        <v>118.853355646133</v>
      </c>
      <c r="L352">
        <f t="shared" si="29"/>
        <v>121.776212155818</v>
      </c>
      <c r="M352" s="41">
        <f t="shared" si="27"/>
        <v>-2.4001867507137398E-2</v>
      </c>
      <c r="R352">
        <v>344</v>
      </c>
      <c r="S352">
        <v>118.853355646133</v>
      </c>
    </row>
    <row r="353" spans="1:19">
      <c r="A353" s="1" t="d">
        <v>2005-04-05</v>
      </c>
      <c r="B353">
        <v>119.390264451503</v>
      </c>
      <c r="C353">
        <v>118.798397779464</v>
      </c>
      <c r="D353">
        <v>118.93588066101</v>
      </c>
      <c r="E353">
        <v>119.020048677921</v>
      </c>
      <c r="F353">
        <v>352</v>
      </c>
      <c r="G353" s="44"/>
      <c r="J353">
        <v>351</v>
      </c>
      <c r="K353">
        <f t="shared" si="28"/>
        <v>118.93588066101</v>
      </c>
      <c r="L353">
        <f t="shared" si="29"/>
        <v>120.962474048137</v>
      </c>
      <c r="M353" s="41">
        <f t="shared" si="27"/>
        <v>-1.6753901596957332E-2</v>
      </c>
      <c r="R353">
        <v>345</v>
      </c>
      <c r="S353">
        <v>118.93588066101</v>
      </c>
    </row>
    <row r="354" spans="1:19">
      <c r="A354" s="1" t="d">
        <v>2005-04-06</v>
      </c>
      <c r="B354">
        <v>119.68532115220999</v>
      </c>
      <c r="C354">
        <v>118.807561099529</v>
      </c>
      <c r="D354">
        <v>119.047615826129</v>
      </c>
      <c r="E354">
        <v>118.862518966197</v>
      </c>
      <c r="F354">
        <v>353</v>
      </c>
      <c r="G354" s="44"/>
      <c r="J354">
        <v>352</v>
      </c>
      <c r="K354">
        <f t="shared" si="28"/>
        <v>119.047615826129</v>
      </c>
      <c r="L354">
        <f t="shared" si="29"/>
        <v>120.17668902873901</v>
      </c>
      <c r="M354" s="41">
        <f t="shared" si="27"/>
        <v>-9.395109914702271E-3</v>
      </c>
      <c r="R354">
        <v>346</v>
      </c>
      <c r="S354">
        <v>119.047615826129</v>
      </c>
    </row>
    <row r="355" spans="1:19">
      <c r="A355" s="1" t="d">
        <v>2005-04-07</v>
      </c>
      <c r="B355">
        <v>119.731799364089</v>
      </c>
      <c r="C355">
        <v>118.528967499732</v>
      </c>
      <c r="D355">
        <v>118.853355646133</v>
      </c>
      <c r="E355">
        <v>119.648171663284</v>
      </c>
      <c r="F355">
        <v>354</v>
      </c>
      <c r="G355" s="44"/>
      <c r="J355">
        <v>353</v>
      </c>
      <c r="K355">
        <f t="shared" si="28"/>
        <v>118.853355646133</v>
      </c>
      <c r="L355">
        <f t="shared" si="29"/>
        <v>119.62960243225</v>
      </c>
      <c r="M355" s="41">
        <f t="shared" si="27"/>
        <v>-6.488751699702533E-3</v>
      </c>
      <c r="R355">
        <v>347</v>
      </c>
      <c r="S355">
        <v>118.853355646133</v>
      </c>
    </row>
    <row r="356" spans="1:19">
      <c r="A356" s="1" t="d">
        <v>2005-04-10</v>
      </c>
      <c r="B356">
        <v>120.25011688470801</v>
      </c>
      <c r="C356">
        <v>119.427270591259</v>
      </c>
      <c r="D356">
        <v>119.519852101802</v>
      </c>
      <c r="E356">
        <v>119.981833398342</v>
      </c>
      <c r="F356">
        <v>355</v>
      </c>
      <c r="G356" s="44"/>
      <c r="J356">
        <v>354</v>
      </c>
      <c r="K356">
        <f t="shared" si="28"/>
        <v>119.519852101802</v>
      </c>
      <c r="L356">
        <f t="shared" si="29"/>
        <v>119.862125813961</v>
      </c>
      <c r="M356" s="41">
        <f t="shared" si="27"/>
        <v>-2.8555618368578672E-3</v>
      </c>
      <c r="R356">
        <v>348</v>
      </c>
      <c r="S356">
        <v>119.519852101802</v>
      </c>
    </row>
    <row r="357" spans="1:19">
      <c r="A357" s="1" t="d">
        <v>2005-04-11</v>
      </c>
      <c r="B357">
        <v>120.25011688470801</v>
      </c>
      <c r="C357">
        <v>119.03843045234601</v>
      </c>
      <c r="D357">
        <v>119.981833398342</v>
      </c>
      <c r="E357">
        <v>119.464276731014</v>
      </c>
      <c r="F357">
        <v>356</v>
      </c>
      <c r="G357" s="44"/>
      <c r="J357">
        <v>355</v>
      </c>
      <c r="K357">
        <f t="shared" si="28"/>
        <v>119.981833398342</v>
      </c>
      <c r="L357">
        <f t="shared" si="29"/>
        <v>119.279422461986</v>
      </c>
      <c r="M357" s="41">
        <f t="shared" si="27"/>
        <v>5.8887855244256215E-3</v>
      </c>
      <c r="R357">
        <v>349</v>
      </c>
      <c r="S357">
        <v>119.981833398342</v>
      </c>
    </row>
    <row r="358" spans="1:19">
      <c r="A358" s="1" t="d">
        <v>2005-04-12</v>
      </c>
      <c r="B358">
        <v>119.824855029582</v>
      </c>
      <c r="C358">
        <v>118.964936435222</v>
      </c>
      <c r="D358">
        <v>119.47353929281201</v>
      </c>
      <c r="E358">
        <v>119.436522126197</v>
      </c>
      <c r="F358">
        <v>357</v>
      </c>
      <c r="G358" s="44"/>
      <c r="J358">
        <v>356</v>
      </c>
      <c r="K358">
        <f t="shared" si="28"/>
        <v>119.47353929281201</v>
      </c>
      <c r="L358">
        <f t="shared" si="29"/>
        <v>119.676036536693</v>
      </c>
      <c r="M358" s="41">
        <f t="shared" si="27"/>
        <v>-1.6920450387651886E-3</v>
      </c>
      <c r="R358">
        <v>350</v>
      </c>
      <c r="S358">
        <v>119.47353929281201</v>
      </c>
    </row>
    <row r="359" spans="1:19">
      <c r="A359" s="1" t="d">
        <v>2005-04-13</v>
      </c>
      <c r="B359">
        <v>119.455025196075</v>
      </c>
      <c r="C359">
        <v>118.20633262395801</v>
      </c>
      <c r="D359">
        <v>119.445773661136</v>
      </c>
      <c r="E359">
        <v>118.353033959865</v>
      </c>
      <c r="F359">
        <v>358</v>
      </c>
      <c r="G359" s="44"/>
      <c r="J359">
        <v>357</v>
      </c>
      <c r="K359">
        <f t="shared" si="28"/>
        <v>119.445773661136</v>
      </c>
      <c r="L359">
        <f t="shared" si="29"/>
        <v>119.47353929281201</v>
      </c>
      <c r="M359" s="41">
        <f t="shared" si="27"/>
        <v>-2.3239984217726661E-4</v>
      </c>
      <c r="R359">
        <v>351</v>
      </c>
      <c r="S359">
        <v>119.445773661136</v>
      </c>
    </row>
    <row r="360" spans="1:19">
      <c r="A360" s="1" t="d">
        <v>2005-04-14</v>
      </c>
      <c r="B360">
        <v>119.694616794586</v>
      </c>
      <c r="C360">
        <v>118.24259996414099</v>
      </c>
      <c r="D360">
        <v>118.353033959865</v>
      </c>
      <c r="E360">
        <v>119.047615826129</v>
      </c>
      <c r="F360">
        <v>359</v>
      </c>
      <c r="G360" s="44"/>
      <c r="J360">
        <v>358</v>
      </c>
      <c r="K360">
        <f t="shared" si="28"/>
        <v>118.353033959865</v>
      </c>
      <c r="L360">
        <f t="shared" si="29"/>
        <v>119.95382517576201</v>
      </c>
      <c r="M360" s="41">
        <f t="shared" si="27"/>
        <v>-1.3345061848185735E-2</v>
      </c>
      <c r="R360">
        <v>352</v>
      </c>
      <c r="S360">
        <v>118.353033959865</v>
      </c>
    </row>
    <row r="361" spans="1:19">
      <c r="A361" s="1" t="d">
        <v>2005-04-17</v>
      </c>
      <c r="B361">
        <v>120.629617273807</v>
      </c>
      <c r="C361">
        <v>119.14882034063299</v>
      </c>
      <c r="D361">
        <v>119.445773661136</v>
      </c>
      <c r="E361">
        <v>120.41604906320499</v>
      </c>
      <c r="F361">
        <v>360</v>
      </c>
      <c r="G361" s="44"/>
      <c r="J361">
        <v>359</v>
      </c>
      <c r="K361">
        <f t="shared" si="28"/>
        <v>119.445773661136</v>
      </c>
      <c r="L361">
        <f t="shared" si="29"/>
        <v>119.297881424427</v>
      </c>
      <c r="M361" s="41">
        <f t="shared" si="27"/>
        <v>1.2396887098342635E-3</v>
      </c>
      <c r="R361">
        <v>353</v>
      </c>
      <c r="S361">
        <v>119.445773661136</v>
      </c>
    </row>
    <row r="362" spans="1:19">
      <c r="A362" s="1" t="d">
        <v>2005-04-18</v>
      </c>
      <c r="B362">
        <v>120.97196817398</v>
      </c>
      <c r="C362">
        <v>120.129868984222</v>
      </c>
      <c r="D362">
        <v>120.41604906320499</v>
      </c>
      <c r="E362">
        <v>120.851841568946</v>
      </c>
      <c r="F362">
        <v>361</v>
      </c>
      <c r="G362" s="44"/>
      <c r="J362">
        <v>360</v>
      </c>
      <c r="K362">
        <f t="shared" si="28"/>
        <v>120.41604906320499</v>
      </c>
      <c r="L362">
        <f t="shared" si="29"/>
        <v>118.853355646133</v>
      </c>
      <c r="M362" s="41">
        <f t="shared" si="27"/>
        <v>1.31480799054986E-2</v>
      </c>
      <c r="R362">
        <v>354</v>
      </c>
      <c r="S362">
        <v>120.41604906320499</v>
      </c>
    </row>
    <row r="363" spans="1:19">
      <c r="A363" s="1" t="d">
        <v>2005-04-19</v>
      </c>
      <c r="B363">
        <v>121.203377842903</v>
      </c>
      <c r="C363">
        <v>120.221987366676</v>
      </c>
      <c r="D363">
        <v>120.851841568946</v>
      </c>
      <c r="E363">
        <v>121.05428367853099</v>
      </c>
      <c r="F363">
        <v>362</v>
      </c>
      <c r="G363" s="44"/>
      <c r="J363">
        <v>361</v>
      </c>
      <c r="K363">
        <f t="shared" si="28"/>
        <v>120.851841568946</v>
      </c>
      <c r="L363">
        <f t="shared" si="29"/>
        <v>118.93588066101</v>
      </c>
      <c r="M363" s="41">
        <f t="shared" si="27"/>
        <v>1.6109191753469698E-2</v>
      </c>
      <c r="R363">
        <v>355</v>
      </c>
      <c r="S363">
        <v>120.851841568946</v>
      </c>
    </row>
    <row r="364" spans="1:19">
      <c r="A364" s="1" t="d">
        <v>2005-04-20</v>
      </c>
      <c r="B364">
        <v>121.33216053247401</v>
      </c>
      <c r="C364">
        <v>120.527453422546</v>
      </c>
      <c r="D364">
        <v>121.082810163497</v>
      </c>
      <c r="E364">
        <v>120.684707462787</v>
      </c>
      <c r="F364">
        <v>363</v>
      </c>
      <c r="G364" s="44"/>
      <c r="J364">
        <v>362</v>
      </c>
      <c r="K364">
        <f t="shared" si="28"/>
        <v>121.082810163497</v>
      </c>
      <c r="L364">
        <f t="shared" si="29"/>
        <v>119.047615826129</v>
      </c>
      <c r="M364" s="41">
        <f t="shared" si="27"/>
        <v>1.7095632896507729E-2</v>
      </c>
      <c r="R364">
        <v>356</v>
      </c>
      <c r="S364">
        <v>121.082810163497</v>
      </c>
    </row>
    <row r="365" spans="1:19">
      <c r="A365" s="1" t="d">
        <v>2005-04-21</v>
      </c>
      <c r="B365">
        <v>121.100243628025</v>
      </c>
      <c r="C365">
        <v>120.481923520565</v>
      </c>
      <c r="D365">
        <v>120.70359647274</v>
      </c>
      <c r="E365">
        <v>120.823425352573</v>
      </c>
      <c r="F365">
        <v>364</v>
      </c>
      <c r="G365" s="44"/>
      <c r="J365">
        <v>363</v>
      </c>
      <c r="K365">
        <f t="shared" si="28"/>
        <v>120.70359647274</v>
      </c>
      <c r="L365">
        <f t="shared" si="29"/>
        <v>118.853355646133</v>
      </c>
      <c r="M365" s="41">
        <f t="shared" si="27"/>
        <v>1.5567426065073109E-2</v>
      </c>
      <c r="R365">
        <v>357</v>
      </c>
      <c r="S365">
        <v>120.70359647274</v>
      </c>
    </row>
    <row r="366" spans="1:19">
      <c r="A366" s="1" t="d">
        <v>2005-04-24</v>
      </c>
      <c r="B366">
        <v>120.80449223518301</v>
      </c>
      <c r="C366">
        <v>119.88076120615</v>
      </c>
      <c r="D366">
        <v>120.768213868141</v>
      </c>
      <c r="E366">
        <v>120.193868875503</v>
      </c>
      <c r="F366">
        <v>365</v>
      </c>
      <c r="G366" s="44"/>
      <c r="J366">
        <v>364</v>
      </c>
      <c r="K366">
        <f t="shared" si="28"/>
        <v>120.768213868141</v>
      </c>
      <c r="L366">
        <f t="shared" si="29"/>
        <v>119.519852101802</v>
      </c>
      <c r="M366" s="41">
        <f t="shared" si="27"/>
        <v>1.0444806819838615E-2</v>
      </c>
      <c r="R366">
        <v>358</v>
      </c>
      <c r="S366">
        <v>120.768213868141</v>
      </c>
    </row>
    <row r="367" spans="1:19">
      <c r="A367" s="1" t="d">
        <v>2005-04-25</v>
      </c>
      <c r="B367">
        <v>120.389408171176</v>
      </c>
      <c r="C367">
        <v>119.78761732578199</v>
      </c>
      <c r="D367">
        <v>120.203241705894</v>
      </c>
      <c r="E367">
        <v>120.111145377159</v>
      </c>
      <c r="F367">
        <v>366</v>
      </c>
      <c r="G367" s="44"/>
      <c r="J367">
        <v>365</v>
      </c>
      <c r="K367">
        <f t="shared" si="28"/>
        <v>120.203241705894</v>
      </c>
      <c r="L367">
        <f t="shared" si="29"/>
        <v>119.981833398342</v>
      </c>
      <c r="M367" s="41">
        <f t="shared" si="27"/>
        <v>1.8453485938734193E-3</v>
      </c>
      <c r="R367">
        <v>359</v>
      </c>
      <c r="S367">
        <v>120.203241705894</v>
      </c>
    </row>
    <row r="368" spans="1:19">
      <c r="A368" s="1" t="d">
        <v>2005-04-26</v>
      </c>
      <c r="B368">
        <v>120.129868984222</v>
      </c>
      <c r="C368">
        <v>119.41800802946</v>
      </c>
      <c r="D368">
        <v>120.101794600486</v>
      </c>
      <c r="E368">
        <v>119.519852101802</v>
      </c>
      <c r="F368">
        <v>367</v>
      </c>
      <c r="G368" s="44"/>
      <c r="J368">
        <v>366</v>
      </c>
      <c r="K368">
        <f t="shared" si="28"/>
        <v>120.101794600486</v>
      </c>
      <c r="L368">
        <f t="shared" si="29"/>
        <v>119.47353929281201</v>
      </c>
      <c r="M368" s="41">
        <f t="shared" si="27"/>
        <v>5.2585309801045366E-3</v>
      </c>
      <c r="R368">
        <v>360</v>
      </c>
      <c r="S368">
        <v>120.101794600486</v>
      </c>
    </row>
    <row r="369" spans="1:19">
      <c r="A369" s="1" t="d">
        <v>2005-04-27</v>
      </c>
      <c r="B369">
        <v>119.694616794586</v>
      </c>
      <c r="C369">
        <v>119.18567210435801</v>
      </c>
      <c r="D369">
        <v>119.538388252258</v>
      </c>
      <c r="E369">
        <v>119.371783435344</v>
      </c>
      <c r="F369">
        <v>368</v>
      </c>
      <c r="G369" s="44"/>
      <c r="J369">
        <v>367</v>
      </c>
      <c r="K369">
        <f t="shared" si="28"/>
        <v>119.538388252258</v>
      </c>
      <c r="L369">
        <f t="shared" si="29"/>
        <v>119.445773661136</v>
      </c>
      <c r="M369" s="41">
        <f t="shared" si="27"/>
        <v>7.7536934362143484E-4</v>
      </c>
      <c r="R369">
        <v>361</v>
      </c>
      <c r="S369">
        <v>119.538388252258</v>
      </c>
    </row>
    <row r="370" spans="1:19">
      <c r="A370" s="1" t="d">
        <v>2005-04-28</v>
      </c>
      <c r="B370">
        <v>120.055029690265</v>
      </c>
      <c r="C370">
        <v>118.93588066101</v>
      </c>
      <c r="D370">
        <v>119.371783435344</v>
      </c>
      <c r="E370">
        <v>119.102805256843</v>
      </c>
      <c r="F370">
        <v>369</v>
      </c>
      <c r="G370" s="44"/>
      <c r="J370">
        <v>368</v>
      </c>
      <c r="K370">
        <f t="shared" si="28"/>
        <v>119.371783435344</v>
      </c>
      <c r="L370">
        <f t="shared" si="29"/>
        <v>118.353033959865</v>
      </c>
      <c r="M370" s="41">
        <f t="shared" si="27"/>
        <v>8.6077174483289998E-3</v>
      </c>
      <c r="R370">
        <v>362</v>
      </c>
      <c r="S370">
        <v>119.371783435344</v>
      </c>
    </row>
    <row r="371" spans="1:19">
      <c r="A371" s="1" t="d">
        <v>2005-05-01</v>
      </c>
      <c r="B371">
        <v>119.09359782934099</v>
      </c>
      <c r="C371">
        <v>118.789256513118</v>
      </c>
      <c r="D371">
        <v>118.974121809005</v>
      </c>
      <c r="E371">
        <v>118.82586568593899</v>
      </c>
      <c r="F371">
        <v>370</v>
      </c>
      <c r="G371" s="44"/>
      <c r="J371">
        <v>369</v>
      </c>
      <c r="K371">
        <f t="shared" si="28"/>
        <v>118.974121809005</v>
      </c>
      <c r="L371">
        <f t="shared" si="29"/>
        <v>119.445773661136</v>
      </c>
      <c r="M371" s="41">
        <f t="shared" si="27"/>
        <v>-3.9486692385539701E-3</v>
      </c>
      <c r="R371">
        <v>363</v>
      </c>
      <c r="S371">
        <v>118.974121809005</v>
      </c>
    </row>
    <row r="372" spans="1:19">
      <c r="A372" s="1" t="d">
        <v>2005-05-02</v>
      </c>
      <c r="B372">
        <v>119.325580894947</v>
      </c>
      <c r="C372">
        <v>118.705408275127</v>
      </c>
      <c r="D372">
        <v>118.853355646133</v>
      </c>
      <c r="E372">
        <v>119.20410901308</v>
      </c>
      <c r="F372">
        <v>371</v>
      </c>
      <c r="G372" s="44"/>
      <c r="J372">
        <v>370</v>
      </c>
      <c r="K372">
        <f t="shared" si="28"/>
        <v>118.853355646133</v>
      </c>
      <c r="L372">
        <f t="shared" si="29"/>
        <v>120.41604906320499</v>
      </c>
      <c r="M372" s="41">
        <f t="shared" si="27"/>
        <v>-1.2977451338332502E-2</v>
      </c>
      <c r="R372">
        <v>364</v>
      </c>
      <c r="S372">
        <v>118.853355646133</v>
      </c>
    </row>
    <row r="373" spans="1:19">
      <c r="A373" s="1" t="d">
        <v>2005-05-03</v>
      </c>
      <c r="B373">
        <v>119.991184175014</v>
      </c>
      <c r="C373">
        <v>119.13041651248901</v>
      </c>
      <c r="D373">
        <v>119.20410901308</v>
      </c>
      <c r="E373">
        <v>119.78761732578199</v>
      </c>
      <c r="F373">
        <v>372</v>
      </c>
      <c r="G373" s="44"/>
      <c r="J373">
        <v>371</v>
      </c>
      <c r="K373">
        <f t="shared" si="28"/>
        <v>119.20410901308</v>
      </c>
      <c r="L373">
        <f t="shared" si="29"/>
        <v>120.851841568946</v>
      </c>
      <c r="M373" s="41">
        <f t="shared" si="27"/>
        <v>-1.363431896837064E-2</v>
      </c>
      <c r="R373">
        <v>365</v>
      </c>
      <c r="S373">
        <v>119.20410901308</v>
      </c>
    </row>
    <row r="374" spans="1:19">
      <c r="A374" s="1" t="d">
        <v>2005-05-04</v>
      </c>
      <c r="B374">
        <v>120.129868984222</v>
      </c>
      <c r="C374">
        <v>119.620317816734</v>
      </c>
      <c r="D374">
        <v>119.78761732578199</v>
      </c>
      <c r="E374">
        <v>119.843490421772</v>
      </c>
      <c r="F374">
        <v>373</v>
      </c>
      <c r="G374" s="44"/>
      <c r="J374">
        <v>372</v>
      </c>
      <c r="K374">
        <f t="shared" si="28"/>
        <v>119.78761732578199</v>
      </c>
      <c r="L374">
        <f t="shared" si="29"/>
        <v>121.082810163497</v>
      </c>
      <c r="M374" s="41">
        <f t="shared" si="27"/>
        <v>-1.069675237935197E-2</v>
      </c>
      <c r="R374">
        <v>366</v>
      </c>
      <c r="S374">
        <v>119.78761732578199</v>
      </c>
    </row>
    <row r="375" spans="1:19">
      <c r="A375" s="1" t="d">
        <v>2005-05-05</v>
      </c>
      <c r="B375">
        <v>119.916510283946</v>
      </c>
      <c r="C375">
        <v>118.50163191556901</v>
      </c>
      <c r="D375">
        <v>119.83417272567701</v>
      </c>
      <c r="E375">
        <v>118.51072907447799</v>
      </c>
      <c r="F375">
        <v>374</v>
      </c>
      <c r="G375" s="44"/>
      <c r="J375">
        <v>373</v>
      </c>
      <c r="K375">
        <f t="shared" si="28"/>
        <v>119.83417272567701</v>
      </c>
      <c r="L375">
        <f t="shared" si="29"/>
        <v>120.70359647274</v>
      </c>
      <c r="M375" s="41">
        <f t="shared" si="27"/>
        <v>-7.2029647207683123E-3</v>
      </c>
      <c r="R375">
        <v>367</v>
      </c>
      <c r="S375">
        <v>119.83417272567701</v>
      </c>
    </row>
    <row r="376" spans="1:19">
      <c r="A376" s="1" t="d">
        <v>2005-05-08</v>
      </c>
      <c r="B376">
        <v>119.06600862741401</v>
      </c>
      <c r="C376">
        <v>118.353033959865</v>
      </c>
      <c r="D376">
        <v>118.57606321573201</v>
      </c>
      <c r="E376">
        <v>118.908357620239</v>
      </c>
      <c r="F376">
        <v>375</v>
      </c>
      <c r="G376" s="44"/>
      <c r="J376">
        <v>374</v>
      </c>
      <c r="K376">
        <f t="shared" si="28"/>
        <v>118.57606321573201</v>
      </c>
      <c r="L376">
        <f t="shared" si="29"/>
        <v>120.768213868141</v>
      </c>
      <c r="M376" s="41">
        <f t="shared" si="27"/>
        <v>-1.8151718752770996E-2</v>
      </c>
      <c r="R376">
        <v>368</v>
      </c>
      <c r="S376">
        <v>118.57606321573201</v>
      </c>
    </row>
    <row r="377" spans="1:19">
      <c r="A377" s="1" t="d">
        <v>2005-05-09</v>
      </c>
      <c r="B377">
        <v>119.213327467441</v>
      </c>
      <c r="C377">
        <v>118.58518242836</v>
      </c>
      <c r="D377">
        <v>118.917531967163</v>
      </c>
      <c r="E377">
        <v>119.20410901308</v>
      </c>
      <c r="F377">
        <v>376</v>
      </c>
      <c r="G377" s="44"/>
      <c r="J377">
        <v>375</v>
      </c>
      <c r="K377">
        <f t="shared" si="28"/>
        <v>118.917531967163</v>
      </c>
      <c r="L377">
        <f t="shared" si="29"/>
        <v>120.203241705894</v>
      </c>
      <c r="M377" s="41">
        <f t="shared" si="27"/>
        <v>-1.0696131988493285E-2</v>
      </c>
      <c r="R377">
        <v>369</v>
      </c>
      <c r="S377">
        <v>118.917531967163</v>
      </c>
    </row>
    <row r="378" spans="1:19">
      <c r="A378" s="1" t="d">
        <v>2005-05-10</v>
      </c>
      <c r="B378">
        <v>119.353302419185</v>
      </c>
      <c r="C378">
        <v>118.30762535333599</v>
      </c>
      <c r="D378">
        <v>119.19487953186</v>
      </c>
      <c r="E378">
        <v>118.528967499732</v>
      </c>
      <c r="F378">
        <v>377</v>
      </c>
      <c r="G378" s="44"/>
      <c r="J378">
        <v>376</v>
      </c>
      <c r="K378">
        <f t="shared" si="28"/>
        <v>119.19487953186</v>
      </c>
      <c r="L378">
        <f t="shared" si="29"/>
        <v>120.101794600486</v>
      </c>
      <c r="M378" s="41">
        <f t="shared" si="27"/>
        <v>-7.551219960058253E-3</v>
      </c>
      <c r="R378">
        <v>370</v>
      </c>
      <c r="S378">
        <v>119.19487953186</v>
      </c>
    </row>
    <row r="379" spans="1:19">
      <c r="A379" s="1" t="d">
        <v>2005-05-11</v>
      </c>
      <c r="B379">
        <v>118.51984828710501</v>
      </c>
      <c r="C379">
        <v>117.187991142272</v>
      </c>
      <c r="D379">
        <v>118.51984828710501</v>
      </c>
      <c r="E379">
        <v>117.29945063591001</v>
      </c>
      <c r="F379">
        <v>378</v>
      </c>
      <c r="G379" s="44"/>
      <c r="J379">
        <v>377</v>
      </c>
      <c r="K379">
        <f t="shared" si="28"/>
        <v>118.51984828710501</v>
      </c>
      <c r="L379">
        <f t="shared" si="29"/>
        <v>119.538388252258</v>
      </c>
      <c r="M379" s="41">
        <f t="shared" si="27"/>
        <v>-8.5206098228763905E-3</v>
      </c>
      <c r="R379">
        <v>371</v>
      </c>
      <c r="S379">
        <v>118.51984828710501</v>
      </c>
    </row>
    <row r="380" spans="1:19">
      <c r="A380" s="1" t="d">
        <v>2005-05-12</v>
      </c>
      <c r="B380">
        <v>117.391745448112</v>
      </c>
      <c r="C380">
        <v>116.651534438133</v>
      </c>
      <c r="D380">
        <v>117.26227909326499</v>
      </c>
      <c r="E380">
        <v>116.698630154132</v>
      </c>
      <c r="F380">
        <v>379</v>
      </c>
      <c r="G380" s="44"/>
      <c r="J380">
        <v>378</v>
      </c>
      <c r="K380">
        <f t="shared" si="28"/>
        <v>117.26227909326499</v>
      </c>
      <c r="L380">
        <f t="shared" si="29"/>
        <v>119.371783435344</v>
      </c>
      <c r="M380" s="41">
        <f t="shared" si="27"/>
        <v>-1.7671716727107323E-2</v>
      </c>
      <c r="R380">
        <v>372</v>
      </c>
      <c r="S380">
        <v>117.26227909326499</v>
      </c>
    </row>
    <row r="381" spans="1:19">
      <c r="A381" s="1" t="d">
        <v>2005-05-15</v>
      </c>
      <c r="B381">
        <v>116.99383020401</v>
      </c>
      <c r="C381">
        <v>116.421028971672</v>
      </c>
      <c r="D381">
        <v>116.605949401855</v>
      </c>
      <c r="E381">
        <v>116.919884085655</v>
      </c>
      <c r="F381">
        <v>380</v>
      </c>
      <c r="G381" s="44"/>
      <c r="J381">
        <v>379</v>
      </c>
      <c r="K381">
        <f t="shared" si="28"/>
        <v>116.605949401855</v>
      </c>
      <c r="L381">
        <f t="shared" si="29"/>
        <v>118.974121809005</v>
      </c>
      <c r="M381" s="41">
        <f t="shared" si="27"/>
        <v>-1.9904937066497097E-2</v>
      </c>
      <c r="R381">
        <v>373</v>
      </c>
      <c r="S381">
        <v>116.605949401855</v>
      </c>
    </row>
    <row r="382" spans="1:19">
      <c r="A382" s="1" t="d">
        <v>2005-05-16</v>
      </c>
      <c r="B382">
        <v>117.11380243301301</v>
      </c>
      <c r="C382">
        <v>116.55012041330301</v>
      </c>
      <c r="D382">
        <v>116.91101849079099</v>
      </c>
      <c r="E382">
        <v>116.57801836729</v>
      </c>
      <c r="F382">
        <v>381</v>
      </c>
      <c r="G382" s="44"/>
      <c r="J382">
        <v>380</v>
      </c>
      <c r="K382">
        <f t="shared" si="28"/>
        <v>116.91101849079099</v>
      </c>
      <c r="L382">
        <f t="shared" si="29"/>
        <v>118.853355646133</v>
      </c>
      <c r="M382" s="41">
        <f t="shared" si="27"/>
        <v>-1.6342299674945715E-2</v>
      </c>
      <c r="R382">
        <v>374</v>
      </c>
      <c r="S382">
        <v>116.91101849079099</v>
      </c>
    </row>
    <row r="383" spans="1:19">
      <c r="A383" s="1" t="d">
        <v>2005-05-17</v>
      </c>
      <c r="B383">
        <v>117.391745448112</v>
      </c>
      <c r="C383">
        <v>116.448871791362</v>
      </c>
      <c r="D383">
        <v>116.56921893358199</v>
      </c>
      <c r="E383">
        <v>117.29945063591001</v>
      </c>
      <c r="F383">
        <v>382</v>
      </c>
      <c r="G383" s="44"/>
      <c r="J383">
        <v>381</v>
      </c>
      <c r="K383">
        <f t="shared" si="28"/>
        <v>116.56921893358199</v>
      </c>
      <c r="L383">
        <f t="shared" si="29"/>
        <v>119.20410901308</v>
      </c>
      <c r="M383" s="41">
        <f t="shared" si="27"/>
        <v>-2.2104020585472339E-2</v>
      </c>
      <c r="R383">
        <v>375</v>
      </c>
      <c r="S383">
        <v>116.56921893358199</v>
      </c>
    </row>
    <row r="384" spans="1:19">
      <c r="A384" s="1" t="d">
        <v>2005-05-18</v>
      </c>
      <c r="B384">
        <v>117.391745448112</v>
      </c>
      <c r="C384">
        <v>116.72512769699</v>
      </c>
      <c r="D384">
        <v>117.28012055158599</v>
      </c>
      <c r="E384">
        <v>116.874089539051</v>
      </c>
      <c r="F384">
        <v>383</v>
      </c>
      <c r="G384" s="44"/>
      <c r="J384">
        <v>382</v>
      </c>
      <c r="K384">
        <f t="shared" si="28"/>
        <v>117.28012055158599</v>
      </c>
      <c r="L384">
        <f t="shared" si="29"/>
        <v>119.78761732578199</v>
      </c>
      <c r="M384" s="41">
        <f t="shared" si="27"/>
        <v>-2.0932854581926064E-2</v>
      </c>
      <c r="R384">
        <v>376</v>
      </c>
      <c r="S384">
        <v>117.28012055158599</v>
      </c>
    </row>
    <row r="385" spans="1:19">
      <c r="A385" s="1" t="d">
        <v>2005-05-19</v>
      </c>
      <c r="B385">
        <v>117.05897688865601</v>
      </c>
      <c r="C385">
        <v>116.013641655445</v>
      </c>
      <c r="D385">
        <v>116.91101849079099</v>
      </c>
      <c r="E385">
        <v>116.15203976631101</v>
      </c>
      <c r="F385">
        <v>384</v>
      </c>
      <c r="G385" s="44"/>
      <c r="J385">
        <v>383</v>
      </c>
      <c r="K385">
        <f t="shared" si="28"/>
        <v>116.91101849079099</v>
      </c>
      <c r="L385">
        <f t="shared" si="29"/>
        <v>119.83417272567701</v>
      </c>
      <c r="M385" s="41">
        <f t="shared" si="27"/>
        <v>-2.4393327615968685E-2</v>
      </c>
      <c r="R385">
        <v>377</v>
      </c>
      <c r="S385">
        <v>116.91101849079099</v>
      </c>
    </row>
    <row r="386" spans="1:19">
      <c r="A386" s="1" t="d">
        <v>2005-05-22</v>
      </c>
      <c r="B386">
        <v>116.522222459316</v>
      </c>
      <c r="C386">
        <v>115.985997319221</v>
      </c>
      <c r="D386">
        <v>116.124340295791</v>
      </c>
      <c r="E386">
        <v>116.281991302967</v>
      </c>
      <c r="F386">
        <v>385</v>
      </c>
      <c r="G386" s="44"/>
      <c r="J386">
        <v>384</v>
      </c>
      <c r="K386">
        <f t="shared" si="28"/>
        <v>116.124340295791</v>
      </c>
      <c r="L386">
        <f t="shared" si="29"/>
        <v>118.57606321573201</v>
      </c>
      <c r="M386" s="41">
        <f t="shared" si="27"/>
        <v>-2.0676373067643916E-2</v>
      </c>
      <c r="R386">
        <v>378</v>
      </c>
      <c r="S386">
        <v>116.124340295791</v>
      </c>
    </row>
    <row r="387" spans="1:19">
      <c r="A387" s="1" t="d">
        <v>2005-05-23</v>
      </c>
      <c r="B387">
        <v>116.818006932735</v>
      </c>
      <c r="C387">
        <v>116.17976129055</v>
      </c>
      <c r="D387">
        <v>116.27322494983601</v>
      </c>
      <c r="E387">
        <v>116.254225671291</v>
      </c>
      <c r="F387">
        <v>386</v>
      </c>
      <c r="G387" s="44"/>
      <c r="J387">
        <v>385</v>
      </c>
      <c r="K387">
        <f t="shared" si="28"/>
        <v>116.27322494983601</v>
      </c>
      <c r="L387">
        <f t="shared" si="29"/>
        <v>118.917531967163</v>
      </c>
      <c r="M387" s="41">
        <f t="shared" si="27"/>
        <v>-2.2236477444361857E-2</v>
      </c>
      <c r="R387">
        <v>379</v>
      </c>
      <c r="S387">
        <v>116.27322494983601</v>
      </c>
    </row>
    <row r="388" spans="1:19">
      <c r="A388" s="1" t="d">
        <v>2005-05-24</v>
      </c>
      <c r="B388">
        <v>116.72512769699</v>
      </c>
      <c r="C388">
        <v>116.143295466899</v>
      </c>
      <c r="D388">
        <v>116.254225671291</v>
      </c>
      <c r="E388">
        <v>116.54130995273501</v>
      </c>
      <c r="F388">
        <v>387</v>
      </c>
      <c r="G388" s="44"/>
      <c r="J388">
        <v>386</v>
      </c>
      <c r="K388">
        <f t="shared" si="28"/>
        <v>116.254225671291</v>
      </c>
      <c r="L388">
        <f t="shared" si="29"/>
        <v>119.19487953186</v>
      </c>
      <c r="M388" s="41">
        <f t="shared" si="27"/>
        <v>-2.4670974727425077E-2</v>
      </c>
      <c r="R388">
        <v>380</v>
      </c>
      <c r="S388">
        <v>116.254225671291</v>
      </c>
    </row>
    <row r="389" spans="1:19">
      <c r="A389" s="1" t="d">
        <v>2005-05-25</v>
      </c>
      <c r="B389">
        <v>116.688320040702</v>
      </c>
      <c r="C389">
        <v>115.64378976821899</v>
      </c>
      <c r="D389">
        <v>116.54130995273501</v>
      </c>
      <c r="E389">
        <v>115.753771662712</v>
      </c>
      <c r="F389">
        <v>388</v>
      </c>
      <c r="G389" s="44"/>
      <c r="J389">
        <v>387</v>
      </c>
      <c r="K389">
        <f t="shared" si="28"/>
        <v>116.54130995273501</v>
      </c>
      <c r="L389">
        <f t="shared" si="29"/>
        <v>118.51984828710501</v>
      </c>
      <c r="M389" s="41">
        <f t="shared" si="27"/>
        <v>-1.6693729893892062E-2</v>
      </c>
      <c r="R389">
        <v>381</v>
      </c>
      <c r="S389">
        <v>116.54130995273501</v>
      </c>
    </row>
    <row r="390" spans="1:19">
      <c r="A390" s="1" t="d">
        <v>2005-05-26</v>
      </c>
      <c r="B390">
        <v>116.48553609848</v>
      </c>
      <c r="C390">
        <v>115.717581510543</v>
      </c>
      <c r="D390">
        <v>115.73640435934</v>
      </c>
      <c r="E390">
        <v>116.382942199707</v>
      </c>
      <c r="F390">
        <v>389</v>
      </c>
      <c r="G390" s="44"/>
      <c r="J390">
        <v>388</v>
      </c>
      <c r="K390">
        <f t="shared" si="28"/>
        <v>115.73640435934</v>
      </c>
      <c r="L390">
        <f t="shared" si="29"/>
        <v>117.26227909326499</v>
      </c>
      <c r="M390" s="41">
        <f t="shared" si="27"/>
        <v>-1.3012494262638286E-2</v>
      </c>
      <c r="R390">
        <v>382</v>
      </c>
      <c r="S390">
        <v>115.73640435934</v>
      </c>
    </row>
    <row r="391" spans="1:19">
      <c r="A391" s="1" t="d">
        <v>2005-05-29</v>
      </c>
      <c r="B391">
        <v>116.060230135917</v>
      </c>
      <c r="C391">
        <v>115.31077861785801</v>
      </c>
      <c r="D391">
        <v>115.88428556919</v>
      </c>
      <c r="E391">
        <v>115.467679798603</v>
      </c>
      <c r="F391">
        <v>390</v>
      </c>
      <c r="G391" s="44"/>
      <c r="J391">
        <v>389</v>
      </c>
      <c r="K391">
        <f t="shared" si="28"/>
        <v>115.88428556919</v>
      </c>
      <c r="L391">
        <f t="shared" si="29"/>
        <v>116.605949401855</v>
      </c>
      <c r="M391" s="41">
        <f t="shared" si="27"/>
        <v>-6.1889109120664143E-3</v>
      </c>
      <c r="R391">
        <v>383</v>
      </c>
      <c r="S391">
        <v>115.88428556919</v>
      </c>
    </row>
    <row r="392" spans="1:19">
      <c r="A392" s="1" t="d">
        <v>2005-05-30</v>
      </c>
      <c r="B392">
        <v>115.523916780948</v>
      </c>
      <c r="C392">
        <v>113.774737119674</v>
      </c>
      <c r="D392">
        <v>115.486414432525</v>
      </c>
      <c r="E392">
        <v>113.848958909511</v>
      </c>
      <c r="F392">
        <v>391</v>
      </c>
      <c r="G392" s="44"/>
      <c r="J392">
        <v>390</v>
      </c>
      <c r="K392">
        <f t="shared" si="28"/>
        <v>115.486414432525</v>
      </c>
      <c r="L392">
        <f t="shared" si="29"/>
        <v>116.91101849079099</v>
      </c>
      <c r="M392" s="41">
        <f t="shared" si="27"/>
        <v>-1.2185370349657942E-2</v>
      </c>
      <c r="R392">
        <v>384</v>
      </c>
      <c r="S392">
        <v>115.486414432525</v>
      </c>
    </row>
    <row r="393" spans="1:19">
      <c r="A393" s="1" t="d">
        <v>2005-05-31</v>
      </c>
      <c r="B393">
        <v>114.153840541839</v>
      </c>
      <c r="C393">
        <v>112.544106543064</v>
      </c>
      <c r="D393">
        <v>113.867175281047</v>
      </c>
      <c r="E393">
        <v>112.813139855861</v>
      </c>
      <c r="F393">
        <v>392</v>
      </c>
      <c r="G393" s="44"/>
      <c r="J393">
        <v>391</v>
      </c>
      <c r="K393">
        <f t="shared" si="28"/>
        <v>113.867175281047</v>
      </c>
      <c r="L393">
        <f t="shared" si="29"/>
        <v>116.56921893358199</v>
      </c>
      <c r="M393" s="41">
        <f t="shared" si="27"/>
        <v>-2.3179735416041125E-2</v>
      </c>
      <c r="R393">
        <v>385</v>
      </c>
      <c r="S393">
        <v>113.867175281047</v>
      </c>
    </row>
    <row r="394" spans="1:19">
      <c r="A394" s="1" t="d">
        <v>2005-06-01</v>
      </c>
      <c r="B394">
        <v>113.728578686714</v>
      </c>
      <c r="C394">
        <v>112.73888498544601</v>
      </c>
      <c r="D394">
        <v>112.840651869773</v>
      </c>
      <c r="E394">
        <v>113.46909463405601</v>
      </c>
      <c r="F394">
        <v>393</v>
      </c>
      <c r="G394" s="44"/>
      <c r="J394">
        <v>392</v>
      </c>
      <c r="K394">
        <f t="shared" si="28"/>
        <v>112.840651869773</v>
      </c>
      <c r="L394">
        <f t="shared" si="29"/>
        <v>117.28012055158599</v>
      </c>
      <c r="M394" s="41">
        <f t="shared" si="27"/>
        <v>-3.7853548077317001E-2</v>
      </c>
      <c r="R394">
        <v>386</v>
      </c>
      <c r="S394">
        <v>112.840651869773</v>
      </c>
    </row>
    <row r="395" spans="1:19">
      <c r="A395" s="1" t="d">
        <v>2005-06-02</v>
      </c>
      <c r="B395">
        <v>113.931693434715</v>
      </c>
      <c r="C395">
        <v>112.932957708835</v>
      </c>
      <c r="D395">
        <v>113.496937453746</v>
      </c>
      <c r="E395">
        <v>113.12771409749899</v>
      </c>
      <c r="F395">
        <v>394</v>
      </c>
      <c r="G395" s="44"/>
      <c r="J395">
        <v>393</v>
      </c>
      <c r="K395">
        <f t="shared" si="28"/>
        <v>113.496937453746</v>
      </c>
      <c r="L395">
        <f t="shared" si="29"/>
        <v>116.91101849079099</v>
      </c>
      <c r="M395" s="41">
        <f t="shared" si="27"/>
        <v>-2.9202388971694027E-2</v>
      </c>
      <c r="R395">
        <v>387</v>
      </c>
      <c r="S395">
        <v>113.496937453746</v>
      </c>
    </row>
    <row r="396" spans="1:19">
      <c r="A396" s="1" t="d">
        <v>2005-06-05</v>
      </c>
      <c r="B396">
        <v>113.728578686714</v>
      </c>
      <c r="C396">
        <v>113.062710762023</v>
      </c>
      <c r="D396">
        <v>113.13739567995</v>
      </c>
      <c r="E396">
        <v>113.405094742774</v>
      </c>
      <c r="F396">
        <v>395</v>
      </c>
      <c r="G396" s="44"/>
      <c r="J396">
        <v>394</v>
      </c>
      <c r="K396">
        <f t="shared" si="28"/>
        <v>113.13739567995</v>
      </c>
      <c r="L396">
        <f t="shared" si="29"/>
        <v>116.124340295791</v>
      </c>
      <c r="M396" s="41">
        <f t="shared" si="27"/>
        <v>-2.5721951213954597E-2</v>
      </c>
      <c r="R396">
        <v>388</v>
      </c>
      <c r="S396">
        <v>113.13739567995</v>
      </c>
    </row>
    <row r="397" spans="1:19">
      <c r="A397" s="1" t="d">
        <v>2005-06-06</v>
      </c>
      <c r="B397">
        <v>113.91345500945999</v>
      </c>
      <c r="C397">
        <v>113.256518840789</v>
      </c>
      <c r="D397">
        <v>113.405094742774</v>
      </c>
      <c r="E397">
        <v>113.580543100833</v>
      </c>
      <c r="F397">
        <v>396</v>
      </c>
      <c r="G397" s="44"/>
      <c r="J397">
        <v>395</v>
      </c>
      <c r="K397">
        <f t="shared" si="28"/>
        <v>113.405094742774</v>
      </c>
      <c r="L397">
        <f t="shared" si="29"/>
        <v>116.27322494983601</v>
      </c>
      <c r="M397" s="41">
        <f t="shared" ref="M397:M460" si="30">K397/L397-1</f>
        <v>-2.4667159686156626E-2</v>
      </c>
      <c r="R397">
        <v>389</v>
      </c>
      <c r="S397">
        <v>113.405094742774</v>
      </c>
    </row>
    <row r="398" spans="1:19">
      <c r="A398" s="1" t="d">
        <v>2005-06-07</v>
      </c>
      <c r="B398">
        <v>114.200351834297</v>
      </c>
      <c r="C398">
        <v>112.997806668281</v>
      </c>
      <c r="D398">
        <v>113.590312898159</v>
      </c>
      <c r="E398">
        <v>113.201075792312</v>
      </c>
      <c r="F398">
        <v>397</v>
      </c>
      <c r="G398" s="44"/>
      <c r="J398">
        <v>396</v>
      </c>
      <c r="K398">
        <f t="shared" si="28"/>
        <v>113.590312898159</v>
      </c>
      <c r="L398">
        <f t="shared" si="29"/>
        <v>116.254225671291</v>
      </c>
      <c r="M398" s="41">
        <f t="shared" si="30"/>
        <v>-2.2914545753065507E-2</v>
      </c>
      <c r="R398">
        <v>390</v>
      </c>
      <c r="S398">
        <v>113.590312898159</v>
      </c>
    </row>
    <row r="399" spans="1:19">
      <c r="A399" s="1" t="d">
        <v>2005-06-08</v>
      </c>
      <c r="B399">
        <v>113.321742713451</v>
      </c>
      <c r="C399">
        <v>112.73888498544601</v>
      </c>
      <c r="D399">
        <v>113.210779428482</v>
      </c>
      <c r="E399">
        <v>113.10833990573801</v>
      </c>
      <c r="F399">
        <v>398</v>
      </c>
      <c r="G399" s="44"/>
      <c r="J399">
        <v>397</v>
      </c>
      <c r="K399">
        <f t="shared" ref="K399:K462" si="31">D399</f>
        <v>113.210779428482</v>
      </c>
      <c r="L399">
        <f t="shared" ref="L399:L462" si="32">D389</f>
        <v>116.54130995273501</v>
      </c>
      <c r="M399" s="41">
        <f t="shared" si="30"/>
        <v>-2.8578111277483886E-2</v>
      </c>
      <c r="R399">
        <v>391</v>
      </c>
      <c r="S399">
        <v>113.210779428482</v>
      </c>
    </row>
    <row r="400" spans="1:19">
      <c r="A400" s="1" t="d">
        <v>2005-06-09</v>
      </c>
      <c r="B400">
        <v>113.312017023563</v>
      </c>
      <c r="C400">
        <v>112.026163935661</v>
      </c>
      <c r="D400">
        <v>113.12771409749899</v>
      </c>
      <c r="E400">
        <v>112.266814112663</v>
      </c>
      <c r="F400">
        <v>399</v>
      </c>
      <c r="G400" s="44"/>
      <c r="J400">
        <v>398</v>
      </c>
      <c r="K400">
        <f t="shared" si="31"/>
        <v>113.12771409749899</v>
      </c>
      <c r="L400">
        <f t="shared" si="32"/>
        <v>115.73640435934</v>
      </c>
      <c r="M400" s="41">
        <f t="shared" si="30"/>
        <v>-2.2539928350819527E-2</v>
      </c>
      <c r="R400">
        <v>392</v>
      </c>
      <c r="S400">
        <v>113.12771409749899</v>
      </c>
    </row>
    <row r="401" spans="1:19">
      <c r="A401" s="1" t="d">
        <v>2005-06-12</v>
      </c>
      <c r="B401">
        <v>112.137524187564</v>
      </c>
      <c r="C401">
        <v>111.31434708833601</v>
      </c>
      <c r="D401">
        <v>112.08180546760499</v>
      </c>
      <c r="E401">
        <v>112.09132164716701</v>
      </c>
      <c r="F401">
        <v>400</v>
      </c>
      <c r="G401" s="44"/>
      <c r="J401">
        <v>399</v>
      </c>
      <c r="K401">
        <f t="shared" si="31"/>
        <v>112.08180546760499</v>
      </c>
      <c r="L401">
        <f t="shared" si="32"/>
        <v>115.88428556919</v>
      </c>
      <c r="M401" s="41">
        <f t="shared" si="30"/>
        <v>-3.2812732830066915E-2</v>
      </c>
      <c r="R401">
        <v>393</v>
      </c>
      <c r="S401">
        <v>112.08180546760499</v>
      </c>
    </row>
    <row r="402" spans="1:19">
      <c r="A402" s="1" t="d">
        <v>2005-06-13</v>
      </c>
      <c r="B402">
        <v>112.38685250282199</v>
      </c>
      <c r="C402">
        <v>111.25945538282301</v>
      </c>
      <c r="D402">
        <v>112.08180546760499</v>
      </c>
      <c r="E402">
        <v>111.24073177576</v>
      </c>
      <c r="F402">
        <v>401</v>
      </c>
      <c r="G402" s="44"/>
      <c r="J402">
        <v>400</v>
      </c>
      <c r="K402">
        <f t="shared" si="31"/>
        <v>112.08180546760499</v>
      </c>
      <c r="L402">
        <f t="shared" si="32"/>
        <v>115.486414432525</v>
      </c>
      <c r="M402" s="41">
        <f t="shared" si="30"/>
        <v>-2.9480601520529559E-2</v>
      </c>
      <c r="R402">
        <v>394</v>
      </c>
      <c r="S402">
        <v>112.08180546760499</v>
      </c>
    </row>
    <row r="403" spans="1:19">
      <c r="A403" s="1" t="d">
        <v>2005-06-14</v>
      </c>
      <c r="B403">
        <v>112.212341427803</v>
      </c>
      <c r="C403">
        <v>111.20328456163401</v>
      </c>
      <c r="D403">
        <v>111.24073177576</v>
      </c>
      <c r="E403">
        <v>112.12800800800299</v>
      </c>
      <c r="F403">
        <v>402</v>
      </c>
      <c r="G403" s="44"/>
      <c r="J403">
        <v>401</v>
      </c>
      <c r="K403">
        <f t="shared" si="31"/>
        <v>111.24073177576</v>
      </c>
      <c r="L403">
        <f t="shared" si="32"/>
        <v>113.867175281047</v>
      </c>
      <c r="M403" s="41">
        <f t="shared" si="30"/>
        <v>-2.3065852813195842E-2</v>
      </c>
      <c r="R403">
        <v>395</v>
      </c>
      <c r="S403">
        <v>111.24073177576</v>
      </c>
    </row>
    <row r="404" spans="1:19">
      <c r="A404" s="1" t="d">
        <v>2005-06-15</v>
      </c>
      <c r="B404">
        <v>112.498940527439</v>
      </c>
      <c r="C404">
        <v>111.592334210872</v>
      </c>
      <c r="D404">
        <v>112.15655654668799</v>
      </c>
      <c r="E404">
        <v>111.916369497776</v>
      </c>
      <c r="F404">
        <v>403</v>
      </c>
      <c r="G404" s="44"/>
      <c r="J404">
        <v>402</v>
      </c>
      <c r="K404">
        <f t="shared" si="31"/>
        <v>112.15655654668799</v>
      </c>
      <c r="L404">
        <f t="shared" si="32"/>
        <v>112.840651869773</v>
      </c>
      <c r="M404" s="41">
        <f t="shared" si="30"/>
        <v>-6.0624899958439116E-3</v>
      </c>
      <c r="R404">
        <v>396</v>
      </c>
      <c r="S404">
        <v>112.15655654668799</v>
      </c>
    </row>
    <row r="405" spans="1:19">
      <c r="A405" s="1" t="d">
        <v>2005-06-16</v>
      </c>
      <c r="B405">
        <v>113.70061457157099</v>
      </c>
      <c r="C405">
        <v>111.868998110294</v>
      </c>
      <c r="D405">
        <v>111.906897425651</v>
      </c>
      <c r="E405">
        <v>113.580543100833</v>
      </c>
      <c r="F405">
        <v>404</v>
      </c>
      <c r="G405" s="44"/>
      <c r="J405">
        <v>403</v>
      </c>
      <c r="K405">
        <f t="shared" si="31"/>
        <v>111.906897425651</v>
      </c>
      <c r="L405">
        <f t="shared" si="32"/>
        <v>113.496937453746</v>
      </c>
      <c r="M405" s="41">
        <f t="shared" si="30"/>
        <v>-1.4009541259586866E-2</v>
      </c>
      <c r="R405">
        <v>397</v>
      </c>
      <c r="S405">
        <v>111.906897425651</v>
      </c>
    </row>
    <row r="406" spans="1:19">
      <c r="A406" s="1" t="d">
        <v>2005-06-19</v>
      </c>
      <c r="B406">
        <v>113.293977081775</v>
      </c>
      <c r="C406">
        <v>112.202814221382</v>
      </c>
      <c r="D406">
        <v>112.831025421619</v>
      </c>
      <c r="E406">
        <v>112.40597307682</v>
      </c>
      <c r="F406">
        <v>405</v>
      </c>
      <c r="G406" s="44"/>
      <c r="J406">
        <v>404</v>
      </c>
      <c r="K406">
        <f t="shared" si="31"/>
        <v>112.831025421619</v>
      </c>
      <c r="L406">
        <f t="shared" si="32"/>
        <v>113.13739567995</v>
      </c>
      <c r="M406" s="41">
        <f t="shared" si="30"/>
        <v>-2.7079486538446051E-3</v>
      </c>
      <c r="R406">
        <v>398</v>
      </c>
      <c r="S406">
        <v>112.831025421619</v>
      </c>
    </row>
    <row r="407" spans="1:19">
      <c r="A407" s="1" t="d">
        <v>2005-06-20</v>
      </c>
      <c r="B407">
        <v>113.321742713451</v>
      </c>
      <c r="C407">
        <v>111.702834367752</v>
      </c>
      <c r="D407">
        <v>112.396412789821</v>
      </c>
      <c r="E407">
        <v>112.60987073183</v>
      </c>
      <c r="F407">
        <v>406</v>
      </c>
      <c r="G407" s="44"/>
      <c r="J407">
        <v>405</v>
      </c>
      <c r="K407">
        <f t="shared" si="31"/>
        <v>112.396412789821</v>
      </c>
      <c r="L407">
        <f t="shared" si="32"/>
        <v>113.405094742774</v>
      </c>
      <c r="M407" s="41">
        <f t="shared" si="30"/>
        <v>-8.8945029783793483E-3</v>
      </c>
      <c r="R407">
        <v>399</v>
      </c>
      <c r="S407">
        <v>112.396412789821</v>
      </c>
    </row>
    <row r="408" spans="1:19">
      <c r="A408" s="1" t="d">
        <v>2005-06-21</v>
      </c>
      <c r="B408">
        <v>112.850289344787</v>
      </c>
      <c r="C408">
        <v>111.962428689002</v>
      </c>
      <c r="D408">
        <v>112.60987073183</v>
      </c>
      <c r="E408">
        <v>112.119848132133</v>
      </c>
      <c r="F408">
        <v>407</v>
      </c>
      <c r="G408" s="44"/>
      <c r="J408">
        <v>406</v>
      </c>
      <c r="K408">
        <f t="shared" si="31"/>
        <v>112.60987073183</v>
      </c>
      <c r="L408">
        <f t="shared" si="32"/>
        <v>113.590312898159</v>
      </c>
      <c r="M408" s="41">
        <f t="shared" si="30"/>
        <v>-8.6313889038057701E-3</v>
      </c>
      <c r="R408">
        <v>400</v>
      </c>
      <c r="S408">
        <v>112.60987073183</v>
      </c>
    </row>
    <row r="409" spans="1:19">
      <c r="A409" s="1" t="d">
        <v>2005-06-22</v>
      </c>
      <c r="B409">
        <v>112.295439839363</v>
      </c>
      <c r="C409">
        <v>111.231358945369</v>
      </c>
      <c r="D409">
        <v>112.110342979431</v>
      </c>
      <c r="E409">
        <v>111.26882821321399</v>
      </c>
      <c r="F409">
        <v>408</v>
      </c>
      <c r="G409" s="44"/>
      <c r="J409">
        <v>407</v>
      </c>
      <c r="K409">
        <f t="shared" si="31"/>
        <v>112.110342979431</v>
      </c>
      <c r="L409">
        <f t="shared" si="32"/>
        <v>113.210779428482</v>
      </c>
      <c r="M409" s="41">
        <f t="shared" si="30"/>
        <v>-9.7202444379086428E-3</v>
      </c>
      <c r="R409">
        <v>401</v>
      </c>
      <c r="S409">
        <v>112.110342979431</v>
      </c>
    </row>
    <row r="410" spans="1:19">
      <c r="A410" s="1" t="d">
        <v>2005-06-23</v>
      </c>
      <c r="B410">
        <v>111.999026834964</v>
      </c>
      <c r="C410">
        <v>111.05508357286401</v>
      </c>
      <c r="D410">
        <v>111.286228597164</v>
      </c>
      <c r="E410">
        <v>111.906897425651</v>
      </c>
      <c r="F410">
        <v>409</v>
      </c>
      <c r="G410" s="44"/>
      <c r="J410">
        <v>408</v>
      </c>
      <c r="K410">
        <f t="shared" si="31"/>
        <v>111.286228597164</v>
      </c>
      <c r="L410">
        <f t="shared" si="32"/>
        <v>113.12771409749899</v>
      </c>
      <c r="M410" s="41">
        <f t="shared" si="30"/>
        <v>-1.6277934324279819E-2</v>
      </c>
      <c r="R410">
        <v>402</v>
      </c>
      <c r="S410">
        <v>111.286228597164</v>
      </c>
    </row>
    <row r="411" spans="1:19">
      <c r="A411" s="1" t="d">
        <v>2005-06-26</v>
      </c>
      <c r="B411">
        <v>112.72102147340701</v>
      </c>
      <c r="C411">
        <v>112.008531987667</v>
      </c>
      <c r="D411">
        <v>112.008531987667</v>
      </c>
      <c r="E411">
        <v>112.51672685146301</v>
      </c>
      <c r="F411">
        <v>410</v>
      </c>
      <c r="G411" s="44"/>
      <c r="J411">
        <v>409</v>
      </c>
      <c r="K411">
        <f t="shared" si="31"/>
        <v>112.008531987667</v>
      </c>
      <c r="L411">
        <f t="shared" si="32"/>
        <v>112.08180546760499</v>
      </c>
      <c r="M411" s="41">
        <f t="shared" si="30"/>
        <v>-6.5374999655209987E-4</v>
      </c>
      <c r="R411">
        <v>403</v>
      </c>
      <c r="S411">
        <v>112.008531987667</v>
      </c>
    </row>
    <row r="412" spans="1:19">
      <c r="A412" s="1" t="d">
        <v>2005-06-27</v>
      </c>
      <c r="B412">
        <v>112.590672969818</v>
      </c>
      <c r="C412">
        <v>111.490104198455</v>
      </c>
      <c r="D412">
        <v>112.48935818672101</v>
      </c>
      <c r="E412">
        <v>111.675862669944</v>
      </c>
      <c r="F412">
        <v>411</v>
      </c>
      <c r="G412" s="44"/>
      <c r="J412">
        <v>410</v>
      </c>
      <c r="K412">
        <f t="shared" si="31"/>
        <v>112.48935818672101</v>
      </c>
      <c r="L412">
        <f t="shared" si="32"/>
        <v>112.08180546760499</v>
      </c>
      <c r="M412" s="41">
        <f t="shared" si="30"/>
        <v>3.6362076557894252E-3</v>
      </c>
      <c r="R412">
        <v>404</v>
      </c>
      <c r="S412">
        <v>112.48935818672101</v>
      </c>
    </row>
    <row r="413" spans="1:19">
      <c r="A413" s="1" t="d">
        <v>2005-06-28</v>
      </c>
      <c r="B413">
        <v>111.999026834964</v>
      </c>
      <c r="C413">
        <v>111.221997141838</v>
      </c>
      <c r="D413">
        <v>111.609833836555</v>
      </c>
      <c r="E413">
        <v>111.721723377704</v>
      </c>
      <c r="F413">
        <v>412</v>
      </c>
      <c r="G413" s="44"/>
      <c r="J413">
        <v>411</v>
      </c>
      <c r="K413">
        <f t="shared" si="31"/>
        <v>111.609833836555</v>
      </c>
      <c r="L413">
        <f t="shared" si="32"/>
        <v>111.24073177576</v>
      </c>
      <c r="M413" s="41">
        <f t="shared" si="30"/>
        <v>3.3180477591521207E-3</v>
      </c>
      <c r="R413">
        <v>405</v>
      </c>
      <c r="S413">
        <v>111.609833836555</v>
      </c>
    </row>
    <row r="414" spans="1:19">
      <c r="A414" s="1" t="d">
        <v>2005-06-29</v>
      </c>
      <c r="B414">
        <v>112.100826799869</v>
      </c>
      <c r="C414">
        <v>111.435047090053</v>
      </c>
      <c r="D414">
        <v>111.897414326667</v>
      </c>
      <c r="E414">
        <v>111.841949224472</v>
      </c>
      <c r="F414">
        <v>413</v>
      </c>
      <c r="G414" s="44"/>
      <c r="J414">
        <v>412</v>
      </c>
      <c r="K414">
        <f t="shared" si="31"/>
        <v>111.897414326667</v>
      </c>
      <c r="L414">
        <f t="shared" si="32"/>
        <v>112.15655654668799</v>
      </c>
      <c r="M414" s="41">
        <f t="shared" si="30"/>
        <v>-2.3105400878914439E-3</v>
      </c>
      <c r="R414">
        <v>406</v>
      </c>
      <c r="S414">
        <v>111.897414326667</v>
      </c>
    </row>
    <row r="415" spans="1:19">
      <c r="A415" s="1" t="d">
        <v>2005-06-30</v>
      </c>
      <c r="B415">
        <v>111.933979392051</v>
      </c>
      <c r="C415">
        <v>110.40820389986</v>
      </c>
      <c r="D415">
        <v>111.813555061817</v>
      </c>
      <c r="E415">
        <v>110.40820389986</v>
      </c>
      <c r="F415">
        <v>414</v>
      </c>
      <c r="G415" s="44"/>
      <c r="J415">
        <v>413</v>
      </c>
      <c r="K415">
        <f t="shared" si="31"/>
        <v>111.813555061817</v>
      </c>
      <c r="L415">
        <f t="shared" si="32"/>
        <v>111.906897425651</v>
      </c>
      <c r="M415" s="41">
        <f t="shared" si="30"/>
        <v>-8.3410733369682077E-4</v>
      </c>
      <c r="R415">
        <v>407</v>
      </c>
      <c r="S415">
        <v>111.813555061817</v>
      </c>
    </row>
    <row r="416" spans="1:19">
      <c r="A416" s="1" t="d">
        <v>2005-07-03</v>
      </c>
      <c r="B416">
        <v>110.528264343738</v>
      </c>
      <c r="C416">
        <v>110.01034379005399</v>
      </c>
      <c r="D416">
        <v>110.18594652414301</v>
      </c>
      <c r="E416">
        <v>110.158390402793</v>
      </c>
      <c r="F416">
        <v>415</v>
      </c>
      <c r="G416" s="44"/>
      <c r="J416">
        <v>414</v>
      </c>
      <c r="K416">
        <f t="shared" si="31"/>
        <v>110.18594652414301</v>
      </c>
      <c r="L416">
        <f t="shared" si="32"/>
        <v>112.831025421619</v>
      </c>
      <c r="M416" s="41">
        <f t="shared" si="30"/>
        <v>-2.3442833100134064E-2</v>
      </c>
      <c r="R416">
        <v>408</v>
      </c>
      <c r="S416">
        <v>110.18594652414301</v>
      </c>
    </row>
    <row r="417" spans="1:19">
      <c r="A417" s="1" t="d">
        <v>2005-07-04</v>
      </c>
      <c r="B417">
        <v>110.42666286230001</v>
      </c>
      <c r="C417">
        <v>109.81574177742</v>
      </c>
      <c r="D417">
        <v>110.158390402793</v>
      </c>
      <c r="E417">
        <v>110.362100601196</v>
      </c>
      <c r="F417">
        <v>416</v>
      </c>
      <c r="G417" s="44"/>
      <c r="J417">
        <v>415</v>
      </c>
      <c r="K417">
        <f t="shared" si="31"/>
        <v>110.158390402793</v>
      </c>
      <c r="L417">
        <f t="shared" si="32"/>
        <v>112.396412789821</v>
      </c>
      <c r="M417" s="41">
        <f t="shared" si="30"/>
        <v>-1.9911866682196133E-2</v>
      </c>
      <c r="R417">
        <v>409</v>
      </c>
      <c r="S417">
        <v>110.158390402793</v>
      </c>
    </row>
    <row r="418" spans="1:19">
      <c r="A418" s="1" t="d">
        <v>2005-07-05</v>
      </c>
      <c r="B418">
        <v>110.509783327579</v>
      </c>
      <c r="C418">
        <v>110.05614936351699</v>
      </c>
      <c r="D418">
        <v>110.34367471933299</v>
      </c>
      <c r="E418">
        <v>110.34367471933299</v>
      </c>
      <c r="F418">
        <v>417</v>
      </c>
      <c r="G418" s="44"/>
      <c r="J418">
        <v>416</v>
      </c>
      <c r="K418">
        <f t="shared" si="31"/>
        <v>110.34367471933299</v>
      </c>
      <c r="L418">
        <f t="shared" si="32"/>
        <v>112.60987073183</v>
      </c>
      <c r="M418" s="41">
        <f t="shared" si="30"/>
        <v>-2.0124310575702076E-2</v>
      </c>
      <c r="R418">
        <v>410</v>
      </c>
      <c r="S418">
        <v>110.34367471933299</v>
      </c>
    </row>
    <row r="419" spans="1:19">
      <c r="A419" s="1" t="d">
        <v>2005-07-06</v>
      </c>
      <c r="B419">
        <v>111.276855766773</v>
      </c>
      <c r="C419">
        <v>110.18594652414301</v>
      </c>
      <c r="D419">
        <v>110.34367471933299</v>
      </c>
      <c r="E419">
        <v>110.49130231142</v>
      </c>
      <c r="F419">
        <v>418</v>
      </c>
      <c r="G419" s="44"/>
      <c r="J419">
        <v>417</v>
      </c>
      <c r="K419">
        <f t="shared" si="31"/>
        <v>110.34367471933299</v>
      </c>
      <c r="L419">
        <f t="shared" si="32"/>
        <v>112.110342979431</v>
      </c>
      <c r="M419" s="41">
        <f t="shared" si="30"/>
        <v>-1.5758298593575248E-2</v>
      </c>
      <c r="R419">
        <v>411</v>
      </c>
      <c r="S419">
        <v>110.34367471933299</v>
      </c>
    </row>
    <row r="420" spans="1:19">
      <c r="A420" s="1" t="d">
        <v>2005-07-07</v>
      </c>
      <c r="B420">
        <v>110.83285927772501</v>
      </c>
      <c r="C420">
        <v>109.944965541362</v>
      </c>
      <c r="D420">
        <v>110.48206180334</v>
      </c>
      <c r="E420">
        <v>110.824897885322</v>
      </c>
      <c r="F420">
        <v>419</v>
      </c>
      <c r="G420" s="44"/>
      <c r="J420">
        <v>418</v>
      </c>
      <c r="K420">
        <f t="shared" si="31"/>
        <v>110.48206180334</v>
      </c>
      <c r="L420">
        <f t="shared" si="32"/>
        <v>111.286228597164</v>
      </c>
      <c r="M420" s="41">
        <f t="shared" si="30"/>
        <v>-7.2261123767158875E-3</v>
      </c>
      <c r="R420">
        <v>412</v>
      </c>
      <c r="S420">
        <v>110.48206180334</v>
      </c>
    </row>
    <row r="421" spans="1:19">
      <c r="A421" s="1" t="d">
        <v>2005-07-10</v>
      </c>
      <c r="B421">
        <v>111.786528229713</v>
      </c>
      <c r="C421">
        <v>110.657840967178</v>
      </c>
      <c r="D421">
        <v>110.73202967643699</v>
      </c>
      <c r="E421">
        <v>111.638117730617</v>
      </c>
      <c r="F421">
        <v>420</v>
      </c>
      <c r="G421" s="44"/>
      <c r="J421">
        <v>419</v>
      </c>
      <c r="K421">
        <f t="shared" si="31"/>
        <v>110.73202967643699</v>
      </c>
      <c r="L421">
        <f t="shared" si="32"/>
        <v>112.008531987667</v>
      </c>
      <c r="M421" s="41">
        <f t="shared" si="30"/>
        <v>-1.1396473898707571E-2</v>
      </c>
      <c r="R421">
        <v>413</v>
      </c>
      <c r="S421">
        <v>110.73202967643699</v>
      </c>
    </row>
    <row r="422" spans="1:19">
      <c r="A422" s="1" t="d">
        <v>2005-07-11</v>
      </c>
      <c r="B422">
        <v>113.339793682098</v>
      </c>
      <c r="C422">
        <v>111.527749896049</v>
      </c>
      <c r="D422">
        <v>111.62868976593001</v>
      </c>
      <c r="E422">
        <v>113.12771409749899</v>
      </c>
      <c r="F422">
        <v>421</v>
      </c>
      <c r="G422" s="44"/>
      <c r="J422">
        <v>420</v>
      </c>
      <c r="K422">
        <f t="shared" si="31"/>
        <v>111.62868976593001</v>
      </c>
      <c r="L422">
        <f t="shared" si="32"/>
        <v>112.48935818672101</v>
      </c>
      <c r="M422" s="41">
        <f t="shared" si="30"/>
        <v>-7.6511097108614701E-3</v>
      </c>
      <c r="R422">
        <v>414</v>
      </c>
      <c r="S422">
        <v>111.62868976593001</v>
      </c>
    </row>
    <row r="423" spans="1:19">
      <c r="A423" s="1" t="d">
        <v>2005-07-12</v>
      </c>
      <c r="B423">
        <v>113.17337632179201</v>
      </c>
      <c r="C423">
        <v>111.675862669944</v>
      </c>
      <c r="D423">
        <v>113.14569890499099</v>
      </c>
      <c r="E423">
        <v>111.74062341451599</v>
      </c>
      <c r="F423">
        <v>422</v>
      </c>
      <c r="G423" s="44"/>
      <c r="J423">
        <v>421</v>
      </c>
      <c r="K423">
        <f t="shared" si="31"/>
        <v>113.14569890499099</v>
      </c>
      <c r="L423">
        <f t="shared" si="32"/>
        <v>111.609833836555</v>
      </c>
      <c r="M423" s="41">
        <f t="shared" si="30"/>
        <v>1.3761019218836656E-2</v>
      </c>
      <c r="R423">
        <v>415</v>
      </c>
      <c r="S423">
        <v>113.14569890499099</v>
      </c>
    </row>
    <row r="424" spans="1:19">
      <c r="A424" s="1" t="d">
        <v>2005-07-13</v>
      </c>
      <c r="B424">
        <v>112.166072726249</v>
      </c>
      <c r="C424">
        <v>111.564072370529</v>
      </c>
      <c r="D424">
        <v>111.712284386158</v>
      </c>
      <c r="E424">
        <v>111.868998110294</v>
      </c>
      <c r="F424">
        <v>423</v>
      </c>
      <c r="G424" s="44"/>
      <c r="J424">
        <v>422</v>
      </c>
      <c r="K424">
        <f t="shared" si="31"/>
        <v>111.712284386158</v>
      </c>
      <c r="L424">
        <f t="shared" si="32"/>
        <v>111.897414326667</v>
      </c>
      <c r="M424" s="41">
        <f t="shared" si="30"/>
        <v>-1.6544612904865197E-3</v>
      </c>
      <c r="R424">
        <v>416</v>
      </c>
      <c r="S424">
        <v>111.712284386158</v>
      </c>
    </row>
    <row r="425" spans="1:19">
      <c r="A425" s="1" t="d">
        <v>2005-07-14</v>
      </c>
      <c r="B425">
        <v>112.276363372802</v>
      </c>
      <c r="C425">
        <v>111.25945538282301</v>
      </c>
      <c r="D425">
        <v>111.868998110294</v>
      </c>
      <c r="E425">
        <v>111.425641179084</v>
      </c>
      <c r="F425">
        <v>424</v>
      </c>
      <c r="G425" s="44"/>
      <c r="J425">
        <v>423</v>
      </c>
      <c r="K425">
        <f t="shared" si="31"/>
        <v>111.868998110294</v>
      </c>
      <c r="L425">
        <f t="shared" si="32"/>
        <v>111.813555061817</v>
      </c>
      <c r="M425" s="41">
        <f t="shared" si="30"/>
        <v>4.9585265799256817E-4</v>
      </c>
      <c r="R425">
        <v>417</v>
      </c>
      <c r="S425">
        <v>111.868998110294</v>
      </c>
    </row>
    <row r="426" spans="1:19">
      <c r="A426" s="1" t="d">
        <v>2005-07-17</v>
      </c>
      <c r="B426">
        <v>111.813555061817</v>
      </c>
      <c r="C426">
        <v>111.323730945587</v>
      </c>
      <c r="D426">
        <v>111.351871490478</v>
      </c>
      <c r="E426">
        <v>111.518332958221</v>
      </c>
      <c r="F426">
        <v>425</v>
      </c>
      <c r="G426" s="44"/>
      <c r="J426">
        <v>424</v>
      </c>
      <c r="K426">
        <f t="shared" si="31"/>
        <v>111.351871490478</v>
      </c>
      <c r="L426">
        <f t="shared" si="32"/>
        <v>110.18594652414301</v>
      </c>
      <c r="M426" s="41">
        <f t="shared" si="30"/>
        <v>1.0581430782368617E-2</v>
      </c>
      <c r="R426">
        <v>418</v>
      </c>
      <c r="S426">
        <v>111.351871490478</v>
      </c>
    </row>
    <row r="427" spans="1:19">
      <c r="A427" s="1" t="d">
        <v>2005-07-18</v>
      </c>
      <c r="B427">
        <v>111.6017511487</v>
      </c>
      <c r="C427">
        <v>110.620790719985</v>
      </c>
      <c r="D427">
        <v>111.49952113628299</v>
      </c>
      <c r="E427">
        <v>111.276855766773</v>
      </c>
      <c r="F427">
        <v>426</v>
      </c>
      <c r="G427" s="44"/>
      <c r="J427">
        <v>425</v>
      </c>
      <c r="K427">
        <f t="shared" si="31"/>
        <v>111.49952113628299</v>
      </c>
      <c r="L427">
        <f t="shared" si="32"/>
        <v>110.158390402793</v>
      </c>
      <c r="M427" s="41">
        <f t="shared" si="30"/>
        <v>1.2174567262522196E-2</v>
      </c>
      <c r="R427">
        <v>419</v>
      </c>
      <c r="S427">
        <v>111.49952113628299</v>
      </c>
    </row>
    <row r="428" spans="1:19">
      <c r="A428" s="1" t="d">
        <v>2005-07-19</v>
      </c>
      <c r="B428">
        <v>112.62769013643199</v>
      </c>
      <c r="C428">
        <v>111.064423322677</v>
      </c>
      <c r="D428">
        <v>111.26882821321399</v>
      </c>
      <c r="E428">
        <v>112.462011575698</v>
      </c>
      <c r="F428">
        <v>427</v>
      </c>
      <c r="G428" s="44"/>
      <c r="J428">
        <v>426</v>
      </c>
      <c r="K428">
        <f t="shared" si="31"/>
        <v>111.26882821321399</v>
      </c>
      <c r="L428">
        <f t="shared" si="32"/>
        <v>110.34367471933299</v>
      </c>
      <c r="M428" s="41">
        <f t="shared" si="30"/>
        <v>8.3842911361633465E-3</v>
      </c>
      <c r="R428">
        <v>420</v>
      </c>
      <c r="S428">
        <v>111.26882821321399</v>
      </c>
    </row>
    <row r="429" spans="1:19">
      <c r="A429" s="1" t="d">
        <v>2005-07-20</v>
      </c>
      <c r="B429">
        <v>113.100036680698</v>
      </c>
      <c r="C429">
        <v>112.026163935661</v>
      </c>
      <c r="D429">
        <v>112.462011575698</v>
      </c>
      <c r="E429">
        <v>112.48935818672101</v>
      </c>
      <c r="F429">
        <v>428</v>
      </c>
      <c r="G429" s="44"/>
      <c r="J429">
        <v>427</v>
      </c>
      <c r="K429">
        <f t="shared" si="31"/>
        <v>112.462011575698</v>
      </c>
      <c r="L429">
        <f t="shared" si="32"/>
        <v>110.34367471933299</v>
      </c>
      <c r="M429" s="41">
        <f t="shared" si="30"/>
        <v>1.9197628334865158E-2</v>
      </c>
      <c r="R429">
        <v>421</v>
      </c>
      <c r="S429">
        <v>112.462011575698</v>
      </c>
    </row>
    <row r="430" spans="1:19">
      <c r="A430" s="1" t="d">
        <v>2005-07-21</v>
      </c>
      <c r="B430">
        <v>112.75812685489601</v>
      </c>
      <c r="C430">
        <v>111.537155807018</v>
      </c>
      <c r="D430">
        <v>112.48935818672101</v>
      </c>
      <c r="E430">
        <v>111.564072370529</v>
      </c>
      <c r="F430">
        <v>429</v>
      </c>
      <c r="G430" s="44"/>
      <c r="J430">
        <v>428</v>
      </c>
      <c r="K430">
        <f t="shared" si="31"/>
        <v>112.48935818672101</v>
      </c>
      <c r="L430">
        <f t="shared" si="32"/>
        <v>110.48206180334</v>
      </c>
      <c r="M430" s="41">
        <f t="shared" si="30"/>
        <v>1.8168527547521851E-2</v>
      </c>
      <c r="R430">
        <v>422</v>
      </c>
      <c r="S430">
        <v>112.48935818672101</v>
      </c>
    </row>
    <row r="431" spans="1:19">
      <c r="A431" s="1" t="d">
        <v>2005-07-24</v>
      </c>
      <c r="B431">
        <v>111.813555061817</v>
      </c>
      <c r="C431">
        <v>111.304974257946</v>
      </c>
      <c r="D431">
        <v>111.47129237651799</v>
      </c>
      <c r="E431">
        <v>111.6017511487</v>
      </c>
      <c r="F431">
        <v>430</v>
      </c>
      <c r="G431" s="44"/>
      <c r="J431">
        <v>429</v>
      </c>
      <c r="K431">
        <f t="shared" si="31"/>
        <v>111.47129237651799</v>
      </c>
      <c r="L431">
        <f t="shared" si="32"/>
        <v>110.73202967643699</v>
      </c>
      <c r="M431" s="41">
        <f t="shared" si="30"/>
        <v>6.6761415124525492E-3</v>
      </c>
      <c r="R431">
        <v>423</v>
      </c>
      <c r="S431">
        <v>111.47129237651799</v>
      </c>
    </row>
    <row r="432" spans="1:19">
      <c r="A432" s="1" t="d">
        <v>2005-07-25</v>
      </c>
      <c r="B432">
        <v>111.573489308357</v>
      </c>
      <c r="C432">
        <v>110.851461589336</v>
      </c>
      <c r="D432">
        <v>111.573489308357</v>
      </c>
      <c r="E432">
        <v>111.157842874526</v>
      </c>
      <c r="F432">
        <v>431</v>
      </c>
      <c r="G432" s="44"/>
      <c r="J432">
        <v>430</v>
      </c>
      <c r="K432">
        <f t="shared" si="31"/>
        <v>111.573489308357</v>
      </c>
      <c r="L432">
        <f t="shared" si="32"/>
        <v>111.62868976593001</v>
      </c>
      <c r="M432" s="41">
        <f t="shared" si="30"/>
        <v>-4.9450063141254219E-4</v>
      </c>
      <c r="R432">
        <v>424</v>
      </c>
      <c r="S432">
        <v>111.573489308357</v>
      </c>
    </row>
    <row r="433" spans="1:19">
      <c r="A433" s="1" t="d">
        <v>2005-07-26</v>
      </c>
      <c r="B433">
        <v>111.795978248119</v>
      </c>
      <c r="C433">
        <v>110.778441727161</v>
      </c>
      <c r="D433">
        <v>111.165859401226</v>
      </c>
      <c r="E433">
        <v>111.619261801242</v>
      </c>
      <c r="F433">
        <v>432</v>
      </c>
      <c r="G433" s="44"/>
      <c r="J433">
        <v>431</v>
      </c>
      <c r="K433">
        <f t="shared" si="31"/>
        <v>111.165859401226</v>
      </c>
      <c r="L433">
        <f t="shared" si="32"/>
        <v>113.14569890499099</v>
      </c>
      <c r="M433" s="41">
        <f t="shared" si="30"/>
        <v>-1.7498141979108484E-2</v>
      </c>
      <c r="R433">
        <v>425</v>
      </c>
      <c r="S433">
        <v>111.165859401226</v>
      </c>
    </row>
    <row r="434" spans="1:19">
      <c r="A434" s="1" t="d">
        <v>2005-07-27</v>
      </c>
      <c r="B434">
        <v>112.38685250282199</v>
      </c>
      <c r="C434">
        <v>111.388083696365</v>
      </c>
      <c r="D434">
        <v>111.62868976593001</v>
      </c>
      <c r="E434">
        <v>112.220512330532</v>
      </c>
      <c r="F434">
        <v>433</v>
      </c>
      <c r="G434" s="44"/>
      <c r="J434">
        <v>432</v>
      </c>
      <c r="K434">
        <f t="shared" si="31"/>
        <v>111.62868976593001</v>
      </c>
      <c r="L434">
        <f t="shared" si="32"/>
        <v>111.712284386158</v>
      </c>
      <c r="M434" s="41">
        <f t="shared" si="30"/>
        <v>-7.4830284500349009E-4</v>
      </c>
      <c r="R434">
        <v>426</v>
      </c>
      <c r="S434">
        <v>111.62868976593001</v>
      </c>
    </row>
    <row r="435" spans="1:19">
      <c r="A435" s="1" t="d">
        <v>2005-07-28</v>
      </c>
      <c r="B435">
        <v>112.51672685146301</v>
      </c>
      <c r="C435">
        <v>111.74871712923</v>
      </c>
      <c r="D435">
        <v>112.212341427803</v>
      </c>
      <c r="E435">
        <v>112.147040367126</v>
      </c>
      <c r="F435">
        <v>434</v>
      </c>
      <c r="G435" s="44"/>
      <c r="J435">
        <v>433</v>
      </c>
      <c r="K435">
        <f t="shared" si="31"/>
        <v>112.212341427803</v>
      </c>
      <c r="L435">
        <f t="shared" si="32"/>
        <v>111.868998110294</v>
      </c>
      <c r="M435" s="41">
        <f t="shared" si="30"/>
        <v>3.0691552021453461E-3</v>
      </c>
      <c r="R435">
        <v>427</v>
      </c>
      <c r="S435">
        <v>112.212341427803</v>
      </c>
    </row>
    <row r="436" spans="1:19">
      <c r="A436" s="1" t="d">
        <v>2005-07-31</v>
      </c>
      <c r="B436">
        <v>113.266233503818</v>
      </c>
      <c r="C436">
        <v>112.12800800800299</v>
      </c>
      <c r="D436">
        <v>112.137524187564</v>
      </c>
      <c r="E436">
        <v>112.701801657676</v>
      </c>
      <c r="F436">
        <v>435</v>
      </c>
      <c r="G436" s="44"/>
      <c r="J436">
        <v>434</v>
      </c>
      <c r="K436">
        <f t="shared" si="31"/>
        <v>112.137524187564</v>
      </c>
      <c r="L436">
        <f t="shared" si="32"/>
        <v>111.351871490478</v>
      </c>
      <c r="M436" s="41">
        <f t="shared" si="30"/>
        <v>7.0555859238807805E-3</v>
      </c>
      <c r="R436">
        <v>428</v>
      </c>
      <c r="S436">
        <v>112.137524187564</v>
      </c>
    </row>
    <row r="437" spans="1:19">
      <c r="A437" s="1" t="d">
        <v>2005-08-01</v>
      </c>
      <c r="B437">
        <v>113.266233503818</v>
      </c>
      <c r="C437">
        <v>112.701801657676</v>
      </c>
      <c r="D437">
        <v>112.701801657676</v>
      </c>
      <c r="E437">
        <v>112.793875932693</v>
      </c>
      <c r="F437">
        <v>436</v>
      </c>
      <c r="G437" s="44"/>
      <c r="J437">
        <v>435</v>
      </c>
      <c r="K437">
        <f t="shared" si="31"/>
        <v>112.701801657676</v>
      </c>
      <c r="L437">
        <f t="shared" si="32"/>
        <v>111.49952113628299</v>
      </c>
      <c r="M437" s="41">
        <f t="shared" si="30"/>
        <v>1.0782831254705583E-2</v>
      </c>
      <c r="R437">
        <v>429</v>
      </c>
      <c r="S437">
        <v>112.701801657676</v>
      </c>
    </row>
    <row r="438" spans="1:19">
      <c r="A438" s="1" t="d">
        <v>2005-08-02</v>
      </c>
      <c r="B438">
        <v>114.19189423322599</v>
      </c>
      <c r="C438">
        <v>112.44286894798201</v>
      </c>
      <c r="D438">
        <v>112.76637494564</v>
      </c>
      <c r="E438">
        <v>114.098926782608</v>
      </c>
      <c r="F438">
        <v>437</v>
      </c>
      <c r="G438" s="44"/>
      <c r="J438">
        <v>436</v>
      </c>
      <c r="K438">
        <f t="shared" si="31"/>
        <v>112.76637494564</v>
      </c>
      <c r="L438">
        <f t="shared" si="32"/>
        <v>111.26882821321399</v>
      </c>
      <c r="M438" s="41">
        <f t="shared" si="30"/>
        <v>1.3458816422119435E-2</v>
      </c>
      <c r="R438">
        <v>430</v>
      </c>
      <c r="S438">
        <v>112.76637494564</v>
      </c>
    </row>
    <row r="439" spans="1:19">
      <c r="A439" s="1" t="d">
        <v>2005-08-03</v>
      </c>
      <c r="B439">
        <v>114.644789397716</v>
      </c>
      <c r="C439">
        <v>113.820939660072</v>
      </c>
      <c r="D439">
        <v>114.107373356819</v>
      </c>
      <c r="E439">
        <v>114.56100732087999</v>
      </c>
      <c r="F439">
        <v>438</v>
      </c>
      <c r="G439" s="44"/>
      <c r="J439">
        <v>437</v>
      </c>
      <c r="K439">
        <f t="shared" si="31"/>
        <v>114.107373356819</v>
      </c>
      <c r="L439">
        <f t="shared" si="32"/>
        <v>112.462011575698</v>
      </c>
      <c r="M439" s="41">
        <f t="shared" si="30"/>
        <v>1.4630378365707131E-2</v>
      </c>
      <c r="R439">
        <v>431</v>
      </c>
      <c r="S439">
        <v>114.107373356819</v>
      </c>
    </row>
    <row r="440" spans="1:19">
      <c r="A440" s="1" t="d">
        <v>2005-08-04</v>
      </c>
      <c r="B440">
        <v>114.663259387016</v>
      </c>
      <c r="C440">
        <v>113.931693434715</v>
      </c>
      <c r="D440">
        <v>114.56100732087999</v>
      </c>
      <c r="E440">
        <v>114.38534945249501</v>
      </c>
      <c r="F440">
        <v>439</v>
      </c>
      <c r="G440" s="44"/>
      <c r="J440">
        <v>438</v>
      </c>
      <c r="K440">
        <f t="shared" si="31"/>
        <v>114.56100732087999</v>
      </c>
      <c r="L440">
        <f t="shared" si="32"/>
        <v>112.48935818672101</v>
      </c>
      <c r="M440" s="41">
        <f t="shared" si="30"/>
        <v>1.8416401049424325E-2</v>
      </c>
      <c r="R440">
        <v>432</v>
      </c>
      <c r="S440">
        <v>114.56100732087999</v>
      </c>
    </row>
    <row r="441" spans="1:19">
      <c r="A441" s="1" t="d">
        <v>2005-08-07</v>
      </c>
      <c r="B441">
        <v>114.607860445976</v>
      </c>
      <c r="C441">
        <v>113.95976781845</v>
      </c>
      <c r="D441">
        <v>114.117231369018</v>
      </c>
      <c r="E441">
        <v>114.246896207332</v>
      </c>
      <c r="F441">
        <v>440</v>
      </c>
      <c r="G441" s="44"/>
      <c r="J441">
        <v>439</v>
      </c>
      <c r="K441">
        <f t="shared" si="31"/>
        <v>114.117231369018</v>
      </c>
      <c r="L441">
        <f t="shared" si="32"/>
        <v>111.47129237651799</v>
      </c>
      <c r="M441" s="41">
        <f t="shared" si="30"/>
        <v>2.3736505929820684E-2</v>
      </c>
      <c r="R441">
        <v>433</v>
      </c>
      <c r="S441">
        <v>114.117231369018</v>
      </c>
    </row>
    <row r="442" spans="1:19">
      <c r="A442" s="1" t="d">
        <v>2005-08-08</v>
      </c>
      <c r="B442">
        <v>114.819829761981</v>
      </c>
      <c r="C442">
        <v>114.098926782608</v>
      </c>
      <c r="D442">
        <v>114.26524490118</v>
      </c>
      <c r="E442">
        <v>114.497205913066</v>
      </c>
      <c r="F442">
        <v>441</v>
      </c>
      <c r="G442" s="44"/>
      <c r="J442">
        <v>440</v>
      </c>
      <c r="K442">
        <f t="shared" si="31"/>
        <v>114.26524490118</v>
      </c>
      <c r="L442">
        <f t="shared" si="32"/>
        <v>111.573489308357</v>
      </c>
      <c r="M442" s="41">
        <f t="shared" si="30"/>
        <v>2.4125404784856697E-2</v>
      </c>
      <c r="R442">
        <v>434</v>
      </c>
      <c r="S442">
        <v>114.26524490118</v>
      </c>
    </row>
    <row r="443" spans="1:19">
      <c r="A443" s="1" t="d">
        <v>2005-08-09</v>
      </c>
      <c r="B443">
        <v>114.903975725173</v>
      </c>
      <c r="C443">
        <v>114.200351834297</v>
      </c>
      <c r="D443">
        <v>114.48728173971099</v>
      </c>
      <c r="E443">
        <v>114.57095354795401</v>
      </c>
      <c r="F443">
        <v>442</v>
      </c>
      <c r="G443" s="44"/>
      <c r="J443">
        <v>441</v>
      </c>
      <c r="K443">
        <f t="shared" si="31"/>
        <v>114.48728173971099</v>
      </c>
      <c r="L443">
        <f t="shared" si="32"/>
        <v>111.165859401226</v>
      </c>
      <c r="M443" s="41">
        <f t="shared" si="30"/>
        <v>2.9878079082689579E-2</v>
      </c>
      <c r="R443">
        <v>435</v>
      </c>
      <c r="S443">
        <v>114.48728173971099</v>
      </c>
    </row>
    <row r="444" spans="1:19">
      <c r="A444" s="1" t="d">
        <v>2005-08-10</v>
      </c>
      <c r="B444">
        <v>115.41293144226</v>
      </c>
      <c r="C444">
        <v>114.524133503437</v>
      </c>
      <c r="D444">
        <v>114.579466283321</v>
      </c>
      <c r="E444">
        <v>115.375506281852</v>
      </c>
      <c r="F444">
        <v>443</v>
      </c>
      <c r="G444" s="44"/>
      <c r="J444">
        <v>442</v>
      </c>
      <c r="K444">
        <f t="shared" si="31"/>
        <v>114.579466283321</v>
      </c>
      <c r="L444">
        <f t="shared" si="32"/>
        <v>111.62868976593001</v>
      </c>
      <c r="M444" s="41">
        <f t="shared" si="30"/>
        <v>2.6433854267915891E-2</v>
      </c>
      <c r="R444">
        <v>436</v>
      </c>
      <c r="S444">
        <v>114.579466283321</v>
      </c>
    </row>
    <row r="445" spans="1:19">
      <c r="A445" s="1" t="d">
        <v>2005-08-11</v>
      </c>
      <c r="B445">
        <v>115.476324856281</v>
      </c>
      <c r="C445">
        <v>114.607860445976</v>
      </c>
      <c r="D445">
        <v>115.356793701648</v>
      </c>
      <c r="E445">
        <v>115.115614235401</v>
      </c>
      <c r="F445">
        <v>444</v>
      </c>
      <c r="G445" s="44"/>
      <c r="J445">
        <v>443</v>
      </c>
      <c r="K445">
        <f t="shared" si="31"/>
        <v>115.356793701648</v>
      </c>
      <c r="L445">
        <f t="shared" si="32"/>
        <v>112.212341427803</v>
      </c>
      <c r="M445" s="41">
        <f t="shared" si="30"/>
        <v>2.8022339021132936E-2</v>
      </c>
      <c r="R445">
        <v>437</v>
      </c>
      <c r="S445">
        <v>115.356793701648</v>
      </c>
    </row>
    <row r="446" spans="1:19">
      <c r="A446" s="1" t="d">
        <v>2005-08-14</v>
      </c>
      <c r="B446">
        <v>115.236082673072</v>
      </c>
      <c r="C446">
        <v>114.246896207332</v>
      </c>
      <c r="D446">
        <v>115.200190246105</v>
      </c>
      <c r="E446">
        <v>114.43204820155999</v>
      </c>
      <c r="F446">
        <v>445</v>
      </c>
      <c r="G446" s="44"/>
      <c r="J446">
        <v>444</v>
      </c>
      <c r="K446">
        <f t="shared" si="31"/>
        <v>115.200190246105</v>
      </c>
      <c r="L446">
        <f t="shared" si="32"/>
        <v>112.137524187564</v>
      </c>
      <c r="M446" s="41">
        <f t="shared" si="30"/>
        <v>2.7311696782410744E-2</v>
      </c>
      <c r="R446">
        <v>438</v>
      </c>
      <c r="S446">
        <v>115.200190246105</v>
      </c>
    </row>
    <row r="447" spans="1:19">
      <c r="A447" s="1" t="d">
        <v>2005-08-15</v>
      </c>
      <c r="B447">
        <v>114.458953738212</v>
      </c>
      <c r="C447">
        <v>113.830742537975</v>
      </c>
      <c r="D447">
        <v>114.422135055065</v>
      </c>
      <c r="E447">
        <v>114.237027168273</v>
      </c>
      <c r="F447">
        <v>446</v>
      </c>
      <c r="G447" s="44"/>
      <c r="J447">
        <v>445</v>
      </c>
      <c r="K447">
        <f t="shared" si="31"/>
        <v>114.422135055065</v>
      </c>
      <c r="L447">
        <f t="shared" si="32"/>
        <v>112.701801657676</v>
      </c>
      <c r="M447" s="41">
        <f t="shared" si="30"/>
        <v>1.5264471127217627E-2</v>
      </c>
      <c r="R447">
        <v>439</v>
      </c>
      <c r="S447">
        <v>114.422135055065</v>
      </c>
    </row>
    <row r="448" spans="1:19">
      <c r="A448" s="1" t="d">
        <v>2005-08-16</v>
      </c>
      <c r="B448">
        <v>114.41364437341601</v>
      </c>
      <c r="C448">
        <v>113.442652225494</v>
      </c>
      <c r="D448">
        <v>114.237027168273</v>
      </c>
      <c r="E448">
        <v>113.572184741497</v>
      </c>
      <c r="F448">
        <v>447</v>
      </c>
      <c r="G448" s="44"/>
      <c r="J448">
        <v>446</v>
      </c>
      <c r="K448">
        <f t="shared" si="31"/>
        <v>114.237027168273</v>
      </c>
      <c r="L448">
        <f t="shared" si="32"/>
        <v>112.76637494564</v>
      </c>
      <c r="M448" s="41">
        <f t="shared" si="30"/>
        <v>1.3041584633202374E-2</v>
      </c>
      <c r="R448">
        <v>440</v>
      </c>
      <c r="S448">
        <v>114.237027168273</v>
      </c>
    </row>
    <row r="449" spans="1:19">
      <c r="A449" s="1" t="d">
        <v>2005-08-17</v>
      </c>
      <c r="B449">
        <v>113.73837053775701</v>
      </c>
      <c r="C449">
        <v>112.51672685146301</v>
      </c>
      <c r="D449">
        <v>113.572184741497</v>
      </c>
      <c r="E449">
        <v>112.701801657676</v>
      </c>
      <c r="F449">
        <v>448</v>
      </c>
      <c r="G449" s="44"/>
      <c r="J449">
        <v>447</v>
      </c>
      <c r="K449">
        <f t="shared" si="31"/>
        <v>113.572184741497</v>
      </c>
      <c r="L449">
        <f t="shared" si="32"/>
        <v>114.107373356819</v>
      </c>
      <c r="M449" s="41">
        <f t="shared" si="30"/>
        <v>-4.6902193922949698E-3</v>
      </c>
      <c r="R449">
        <v>441</v>
      </c>
      <c r="S449">
        <v>113.572184741497</v>
      </c>
    </row>
    <row r="450" spans="1:19">
      <c r="A450" s="1" t="d">
        <v>2005-08-18</v>
      </c>
      <c r="B450">
        <v>112.813139855861</v>
      </c>
      <c r="C450">
        <v>112.23003953695201</v>
      </c>
      <c r="D450">
        <v>112.692186236381</v>
      </c>
      <c r="E450">
        <v>112.433297634124</v>
      </c>
      <c r="F450">
        <v>449</v>
      </c>
      <c r="G450" s="44"/>
      <c r="J450">
        <v>448</v>
      </c>
      <c r="K450">
        <f t="shared" si="31"/>
        <v>112.692186236381</v>
      </c>
      <c r="L450">
        <f t="shared" si="32"/>
        <v>114.56100732087999</v>
      </c>
      <c r="M450" s="41">
        <f t="shared" si="30"/>
        <v>-1.631288977116363E-2</v>
      </c>
      <c r="R450">
        <v>442</v>
      </c>
      <c r="S450">
        <v>112.692186236381</v>
      </c>
    </row>
    <row r="451" spans="1:19">
      <c r="A451" s="1" t="d">
        <v>2005-08-21</v>
      </c>
      <c r="B451">
        <v>113.228797316551</v>
      </c>
      <c r="C451">
        <v>112.479786872863</v>
      </c>
      <c r="D451">
        <v>112.563282251358</v>
      </c>
      <c r="E451">
        <v>113.165073096752</v>
      </c>
      <c r="F451">
        <v>450</v>
      </c>
      <c r="G451" s="44"/>
      <c r="J451">
        <v>449</v>
      </c>
      <c r="K451">
        <f t="shared" si="31"/>
        <v>112.563282251358</v>
      </c>
      <c r="L451">
        <f t="shared" si="32"/>
        <v>114.117231369018</v>
      </c>
      <c r="M451" s="41">
        <f t="shared" si="30"/>
        <v>-1.3617129499356895E-2</v>
      </c>
      <c r="R451">
        <v>443</v>
      </c>
      <c r="S451">
        <v>112.563282251358</v>
      </c>
    </row>
    <row r="452" spans="1:19">
      <c r="A452" s="1" t="d">
        <v>2005-08-22</v>
      </c>
      <c r="B452">
        <v>113.34950834512701</v>
      </c>
      <c r="C452">
        <v>112.80350238084699</v>
      </c>
      <c r="D452">
        <v>113.14569890499099</v>
      </c>
      <c r="E452">
        <v>113.17337632179201</v>
      </c>
      <c r="F452">
        <v>451</v>
      </c>
      <c r="G452" s="44"/>
      <c r="J452">
        <v>450</v>
      </c>
      <c r="K452">
        <f t="shared" si="31"/>
        <v>113.14569890499099</v>
      </c>
      <c r="L452">
        <f t="shared" si="32"/>
        <v>114.26524490118</v>
      </c>
      <c r="M452" s="41">
        <f t="shared" si="30"/>
        <v>-9.7977823191751634E-3</v>
      </c>
      <c r="R452">
        <v>444</v>
      </c>
      <c r="S452">
        <v>113.14569890499099</v>
      </c>
    </row>
    <row r="453" spans="1:19">
      <c r="A453" s="1" t="d">
        <v>2005-08-23</v>
      </c>
      <c r="B453">
        <v>113.59868228435499</v>
      </c>
      <c r="C453">
        <v>112.52630919217999</v>
      </c>
      <c r="D453">
        <v>113.165073096752</v>
      </c>
      <c r="E453">
        <v>113.53455007076199</v>
      </c>
      <c r="F453">
        <v>452</v>
      </c>
      <c r="G453" s="44"/>
      <c r="J453">
        <v>451</v>
      </c>
      <c r="K453">
        <f t="shared" si="31"/>
        <v>113.165073096752</v>
      </c>
      <c r="L453">
        <f t="shared" si="32"/>
        <v>114.48728173971099</v>
      </c>
      <c r="M453" s="41">
        <f t="shared" si="30"/>
        <v>-1.1548956555410772E-2</v>
      </c>
      <c r="R453">
        <v>445</v>
      </c>
      <c r="S453">
        <v>113.165073096752</v>
      </c>
    </row>
    <row r="454" spans="1:19">
      <c r="A454" s="1" t="d">
        <v>2005-08-24</v>
      </c>
      <c r="B454">
        <v>113.99767816066699</v>
      </c>
      <c r="C454">
        <v>113.405094742774</v>
      </c>
      <c r="D454">
        <v>113.524791300296</v>
      </c>
      <c r="E454">
        <v>113.792931437492</v>
      </c>
      <c r="F454">
        <v>453</v>
      </c>
      <c r="G454" s="44"/>
      <c r="J454">
        <v>452</v>
      </c>
      <c r="K454">
        <f t="shared" si="31"/>
        <v>113.524791300296</v>
      </c>
      <c r="L454">
        <f t="shared" si="32"/>
        <v>114.579466283321</v>
      </c>
      <c r="M454" s="41">
        <f t="shared" si="30"/>
        <v>-9.2047468646528907E-3</v>
      </c>
      <c r="R454">
        <v>446</v>
      </c>
      <c r="S454">
        <v>113.524791300296</v>
      </c>
    </row>
    <row r="455" spans="1:19">
      <c r="A455" s="1" t="d">
        <v>2005-08-25</v>
      </c>
      <c r="B455">
        <v>114.145382940769</v>
      </c>
      <c r="C455">
        <v>113.562414944171</v>
      </c>
      <c r="D455">
        <v>113.802734315395</v>
      </c>
      <c r="E455">
        <v>113.720187246799</v>
      </c>
      <c r="F455">
        <v>454</v>
      </c>
      <c r="G455" s="44"/>
      <c r="J455">
        <v>453</v>
      </c>
      <c r="K455">
        <f t="shared" si="31"/>
        <v>113.802734315395</v>
      </c>
      <c r="L455">
        <f t="shared" si="32"/>
        <v>115.356793701648</v>
      </c>
      <c r="M455" s="41">
        <f t="shared" si="30"/>
        <v>-1.3471763009227922E-2</v>
      </c>
      <c r="R455">
        <v>447</v>
      </c>
      <c r="S455">
        <v>113.802734315395</v>
      </c>
    </row>
    <row r="456" spans="1:19">
      <c r="A456" s="1" t="d">
        <v>2005-08-28</v>
      </c>
      <c r="B456">
        <v>114.200351834297</v>
      </c>
      <c r="C456">
        <v>113.035088479518</v>
      </c>
      <c r="D456">
        <v>113.830742537975</v>
      </c>
      <c r="E456">
        <v>113.17337632179201</v>
      </c>
      <c r="F456">
        <v>455</v>
      </c>
      <c r="G456" s="44"/>
      <c r="J456">
        <v>454</v>
      </c>
      <c r="K456">
        <f t="shared" si="31"/>
        <v>113.830742537975</v>
      </c>
      <c r="L456">
        <f t="shared" si="32"/>
        <v>115.200190246105</v>
      </c>
      <c r="M456" s="41">
        <f t="shared" si="30"/>
        <v>-1.1887547279257227E-2</v>
      </c>
      <c r="R456">
        <v>448</v>
      </c>
      <c r="S456">
        <v>113.830742537975</v>
      </c>
    </row>
    <row r="457" spans="1:19">
      <c r="A457" s="1" t="d">
        <v>2005-08-29</v>
      </c>
      <c r="B457">
        <v>113.22048306465101</v>
      </c>
      <c r="C457">
        <v>112.62769013643199</v>
      </c>
      <c r="D457">
        <v>113.183068931102</v>
      </c>
      <c r="E457">
        <v>113.017136752605</v>
      </c>
      <c r="F457">
        <v>456</v>
      </c>
      <c r="G457" s="44"/>
      <c r="J457">
        <v>455</v>
      </c>
      <c r="K457">
        <f t="shared" si="31"/>
        <v>113.183068931102</v>
      </c>
      <c r="L457">
        <f t="shared" si="32"/>
        <v>114.422135055065</v>
      </c>
      <c r="M457" s="41">
        <f t="shared" si="30"/>
        <v>-1.0828902321799116E-2</v>
      </c>
      <c r="R457">
        <v>449</v>
      </c>
      <c r="S457">
        <v>113.183068931102</v>
      </c>
    </row>
    <row r="458" spans="1:19">
      <c r="A458" s="1" t="d">
        <v>2005-08-30</v>
      </c>
      <c r="B458">
        <v>114.283593595027</v>
      </c>
      <c r="C458">
        <v>112.78561681508999</v>
      </c>
      <c r="D458">
        <v>112.997806668281</v>
      </c>
      <c r="E458">
        <v>114.153840541839</v>
      </c>
      <c r="F458">
        <v>457</v>
      </c>
      <c r="G458" s="44"/>
      <c r="J458">
        <v>456</v>
      </c>
      <c r="K458">
        <f t="shared" si="31"/>
        <v>112.997806668281</v>
      </c>
      <c r="L458">
        <f t="shared" si="32"/>
        <v>114.237027168273</v>
      </c>
      <c r="M458" s="41">
        <f t="shared" si="30"/>
        <v>-1.0847800671201058E-2</v>
      </c>
      <c r="R458">
        <v>450</v>
      </c>
      <c r="S458">
        <v>112.997806668281</v>
      </c>
    </row>
    <row r="459" spans="1:19">
      <c r="A459" s="1" t="d">
        <v>2005-08-31</v>
      </c>
      <c r="B459">
        <v>115.708892345428</v>
      </c>
      <c r="C459">
        <v>114.042656719684</v>
      </c>
      <c r="D459">
        <v>114.12707835435801</v>
      </c>
      <c r="E459">
        <v>115.532572865486</v>
      </c>
      <c r="F459">
        <v>458</v>
      </c>
      <c r="G459" s="44"/>
      <c r="J459">
        <v>457</v>
      </c>
      <c r="K459">
        <f t="shared" si="31"/>
        <v>114.12707835435801</v>
      </c>
      <c r="L459">
        <f t="shared" si="32"/>
        <v>113.572184741497</v>
      </c>
      <c r="M459" s="41">
        <f t="shared" si="30"/>
        <v>4.8858231804205232E-3</v>
      </c>
      <c r="R459">
        <v>451</v>
      </c>
      <c r="S459">
        <v>114.12707835435801</v>
      </c>
    </row>
    <row r="460" spans="1:19">
      <c r="A460" s="1" t="d">
        <v>2005-09-01</v>
      </c>
      <c r="B460">
        <v>116.438616812229</v>
      </c>
      <c r="C460">
        <v>115.356793701648</v>
      </c>
      <c r="D460">
        <v>115.532572865486</v>
      </c>
      <c r="E460">
        <v>115.93076378107</v>
      </c>
      <c r="F460">
        <v>459</v>
      </c>
      <c r="G460" s="44"/>
      <c r="J460">
        <v>458</v>
      </c>
      <c r="K460">
        <f t="shared" si="31"/>
        <v>115.532572865486</v>
      </c>
      <c r="L460">
        <f t="shared" si="32"/>
        <v>112.692186236381</v>
      </c>
      <c r="M460" s="41">
        <f t="shared" si="30"/>
        <v>2.5204823191086634E-2</v>
      </c>
      <c r="R460">
        <v>452</v>
      </c>
      <c r="S460">
        <v>115.532572865486</v>
      </c>
    </row>
    <row r="461" spans="1:19">
      <c r="A461" s="1" t="d">
        <v>2005-09-04</v>
      </c>
      <c r="B461">
        <v>116.421028971672</v>
      </c>
      <c r="C461">
        <v>115.772605538368</v>
      </c>
      <c r="D461">
        <v>115.985997319221</v>
      </c>
      <c r="E461">
        <v>115.87412983179</v>
      </c>
      <c r="F461">
        <v>460</v>
      </c>
      <c r="G461" s="44"/>
      <c r="J461">
        <v>459</v>
      </c>
      <c r="K461">
        <f t="shared" si="31"/>
        <v>115.985997319221</v>
      </c>
      <c r="L461">
        <f t="shared" si="32"/>
        <v>112.563282251358</v>
      </c>
      <c r="M461" s="41">
        <f t="shared" ref="M461:M524" si="33">K461/L461-1</f>
        <v>3.0407029711695399E-2</v>
      </c>
      <c r="R461">
        <v>453</v>
      </c>
      <c r="S461">
        <v>115.985997319221</v>
      </c>
    </row>
    <row r="462" spans="1:19">
      <c r="A462" s="1" t="d">
        <v>2005-09-05</v>
      </c>
      <c r="B462">
        <v>115.87412983179</v>
      </c>
      <c r="C462">
        <v>115.14427304267799</v>
      </c>
      <c r="D462">
        <v>115.87412983179</v>
      </c>
      <c r="E462">
        <v>115.236082673072</v>
      </c>
      <c r="F462">
        <v>461</v>
      </c>
      <c r="G462" s="44"/>
      <c r="J462">
        <v>460</v>
      </c>
      <c r="K462">
        <f t="shared" si="31"/>
        <v>115.87412983179</v>
      </c>
      <c r="L462">
        <f t="shared" si="32"/>
        <v>113.14569890499099</v>
      </c>
      <c r="M462" s="41">
        <f t="shared" si="33"/>
        <v>2.4114314138357962E-2</v>
      </c>
      <c r="R462">
        <v>454</v>
      </c>
      <c r="S462">
        <v>115.87412983179</v>
      </c>
    </row>
    <row r="463" spans="1:19">
      <c r="A463" s="1" t="d">
        <v>2005-09-06</v>
      </c>
      <c r="B463">
        <v>115.948197245597</v>
      </c>
      <c r="C463">
        <v>114.80130463838501</v>
      </c>
      <c r="D463">
        <v>115.236082673072</v>
      </c>
      <c r="E463">
        <v>114.84833419322899</v>
      </c>
      <c r="F463">
        <v>462</v>
      </c>
      <c r="G463" s="44"/>
      <c r="J463">
        <v>461</v>
      </c>
      <c r="K463">
        <f t="shared" ref="K463:K526" si="34">D463</f>
        <v>115.236082673072</v>
      </c>
      <c r="L463">
        <f t="shared" ref="L463:L526" si="35">D453</f>
        <v>113.165073096752</v>
      </c>
      <c r="M463" s="41">
        <f t="shared" si="33"/>
        <v>1.830078415227443E-2</v>
      </c>
      <c r="R463">
        <v>455</v>
      </c>
      <c r="S463">
        <v>115.236082673072</v>
      </c>
    </row>
    <row r="464" spans="1:19">
      <c r="A464" s="1" t="d">
        <v>2005-09-07</v>
      </c>
      <c r="B464">
        <v>115.16290843486701</v>
      </c>
      <c r="C464">
        <v>114.57095354795401</v>
      </c>
      <c r="D464">
        <v>114.84833419322899</v>
      </c>
      <c r="E464">
        <v>114.644789397716</v>
      </c>
      <c r="F464">
        <v>463</v>
      </c>
      <c r="G464" s="44"/>
      <c r="J464">
        <v>462</v>
      </c>
      <c r="K464">
        <f t="shared" si="34"/>
        <v>114.84833419322899</v>
      </c>
      <c r="L464">
        <f t="shared" si="35"/>
        <v>113.524791300296</v>
      </c>
      <c r="M464" s="41">
        <f t="shared" si="33"/>
        <v>1.1658624321378097E-2</v>
      </c>
      <c r="R464">
        <v>456</v>
      </c>
      <c r="S464">
        <v>114.84833419322899</v>
      </c>
    </row>
    <row r="465" spans="1:19">
      <c r="A465" s="1" t="d">
        <v>2005-09-08</v>
      </c>
      <c r="B465">
        <v>115.13423860073</v>
      </c>
      <c r="C465">
        <v>114.534068703651</v>
      </c>
      <c r="D465">
        <v>114.653313159942</v>
      </c>
      <c r="E465">
        <v>114.80130463838501</v>
      </c>
      <c r="F465">
        <v>464</v>
      </c>
      <c r="G465" s="44"/>
      <c r="J465">
        <v>463</v>
      </c>
      <c r="K465">
        <f t="shared" si="34"/>
        <v>114.653313159942</v>
      </c>
      <c r="L465">
        <f t="shared" si="35"/>
        <v>113.802734315395</v>
      </c>
      <c r="M465" s="41">
        <f t="shared" si="33"/>
        <v>7.4741512114260278E-3</v>
      </c>
      <c r="R465">
        <v>457</v>
      </c>
      <c r="S465">
        <v>114.653313159942</v>
      </c>
    </row>
    <row r="466" spans="1:19">
      <c r="A466" s="1" t="d">
        <v>2005-09-11</v>
      </c>
      <c r="B466">
        <v>114.829798042774</v>
      </c>
      <c r="C466">
        <v>113.552667200565</v>
      </c>
      <c r="D466">
        <v>114.71872448921199</v>
      </c>
      <c r="E466">
        <v>113.69223415851501</v>
      </c>
      <c r="F466">
        <v>465</v>
      </c>
      <c r="G466" s="44"/>
      <c r="J466">
        <v>464</v>
      </c>
      <c r="K466">
        <f t="shared" si="34"/>
        <v>114.71872448921199</v>
      </c>
      <c r="L466">
        <f t="shared" si="35"/>
        <v>113.830742537975</v>
      </c>
      <c r="M466" s="41">
        <f t="shared" si="33"/>
        <v>7.8008974679293352E-3</v>
      </c>
      <c r="R466">
        <v>458</v>
      </c>
      <c r="S466">
        <v>114.71872448921199</v>
      </c>
    </row>
    <row r="467" spans="1:19">
      <c r="A467" s="1" t="d">
        <v>2005-09-12</v>
      </c>
      <c r="B467">
        <v>113.91345500945999</v>
      </c>
      <c r="C467">
        <v>113.36757034063299</v>
      </c>
      <c r="D467">
        <v>113.682453334331</v>
      </c>
      <c r="E467">
        <v>113.590312898159</v>
      </c>
      <c r="F467">
        <v>466</v>
      </c>
      <c r="G467" s="44"/>
      <c r="J467">
        <v>465</v>
      </c>
      <c r="K467">
        <f t="shared" si="34"/>
        <v>113.682453334331</v>
      </c>
      <c r="L467">
        <f t="shared" si="35"/>
        <v>113.183068931102</v>
      </c>
      <c r="M467" s="41">
        <f t="shared" si="33"/>
        <v>4.4121829169785354E-3</v>
      </c>
      <c r="R467">
        <v>459</v>
      </c>
      <c r="S467">
        <v>113.682453334331</v>
      </c>
    </row>
    <row r="468" spans="1:19">
      <c r="A468" s="1" t="d">
        <v>2005-09-13</v>
      </c>
      <c r="B468">
        <v>114.02438521385101</v>
      </c>
      <c r="C468">
        <v>113.47883135080301</v>
      </c>
      <c r="D468">
        <v>113.562414944171</v>
      </c>
      <c r="E468">
        <v>113.580543100833</v>
      </c>
      <c r="F468">
        <v>467</v>
      </c>
      <c r="G468" s="44"/>
      <c r="J468">
        <v>466</v>
      </c>
      <c r="K468">
        <f t="shared" si="34"/>
        <v>113.562414944171</v>
      </c>
      <c r="L468">
        <f t="shared" si="35"/>
        <v>112.997806668281</v>
      </c>
      <c r="M468" s="41">
        <f t="shared" si="33"/>
        <v>4.9966303996278327E-3</v>
      </c>
      <c r="R468">
        <v>460</v>
      </c>
      <c r="S468">
        <v>113.562414944171</v>
      </c>
    </row>
    <row r="469" spans="1:19">
      <c r="A469" s="1" t="d">
        <v>2005-09-14</v>
      </c>
      <c r="B469">
        <v>113.64614188671101</v>
      </c>
      <c r="C469">
        <v>112.86818593740399</v>
      </c>
      <c r="D469">
        <v>113.572184741497</v>
      </c>
      <c r="E469">
        <v>113.183068931102</v>
      </c>
      <c r="F469">
        <v>468</v>
      </c>
      <c r="G469" s="44"/>
      <c r="J469">
        <v>467</v>
      </c>
      <c r="K469">
        <f t="shared" si="34"/>
        <v>113.572184741497</v>
      </c>
      <c r="L469">
        <f t="shared" si="35"/>
        <v>114.12707835435801</v>
      </c>
      <c r="M469" s="41">
        <f t="shared" si="33"/>
        <v>-4.8620679759986407E-3</v>
      </c>
      <c r="R469">
        <v>461</v>
      </c>
      <c r="S469">
        <v>113.572184741497</v>
      </c>
    </row>
    <row r="470" spans="1:19">
      <c r="A470" s="1" t="d">
        <v>2005-09-15</v>
      </c>
      <c r="B470">
        <v>113.830742537975</v>
      </c>
      <c r="C470">
        <v>112.905390560626</v>
      </c>
      <c r="D470">
        <v>113.183068931102</v>
      </c>
      <c r="E470">
        <v>113.210779428482</v>
      </c>
      <c r="F470">
        <v>469</v>
      </c>
      <c r="G470" s="44"/>
      <c r="J470">
        <v>468</v>
      </c>
      <c r="K470">
        <f t="shared" si="34"/>
        <v>113.183068931102</v>
      </c>
      <c r="L470">
        <f t="shared" si="35"/>
        <v>115.532572865486</v>
      </c>
      <c r="M470" s="41">
        <f t="shared" si="33"/>
        <v>-2.0336290243613941E-2</v>
      </c>
      <c r="R470">
        <v>462</v>
      </c>
      <c r="S470">
        <v>113.183068931102</v>
      </c>
    </row>
    <row r="471" spans="1:19">
      <c r="A471" s="1" t="d">
        <v>2005-09-18</v>
      </c>
      <c r="B471">
        <v>112.62769013643199</v>
      </c>
      <c r="C471">
        <v>111.962428689002</v>
      </c>
      <c r="D471">
        <v>112.425104677677</v>
      </c>
      <c r="E471">
        <v>112.28590160608201</v>
      </c>
      <c r="F471">
        <v>470</v>
      </c>
      <c r="G471" s="44"/>
      <c r="J471">
        <v>469</v>
      </c>
      <c r="K471">
        <f t="shared" si="34"/>
        <v>112.425104677677</v>
      </c>
      <c r="L471">
        <f t="shared" si="35"/>
        <v>115.985997319221</v>
      </c>
      <c r="M471" s="41">
        <f t="shared" si="33"/>
        <v>-3.0701056367550827E-2</v>
      </c>
      <c r="R471">
        <v>463</v>
      </c>
      <c r="S471">
        <v>112.425104677677</v>
      </c>
    </row>
    <row r="472" spans="1:19">
      <c r="A472" s="1" t="d">
        <v>2005-09-19</v>
      </c>
      <c r="B472">
        <v>112.72102147340701</v>
      </c>
      <c r="C472">
        <v>112.064162492752</v>
      </c>
      <c r="D472">
        <v>112.28590160608201</v>
      </c>
      <c r="E472">
        <v>112.100826799869</v>
      </c>
      <c r="F472">
        <v>471</v>
      </c>
      <c r="G472" s="44"/>
      <c r="J472">
        <v>470</v>
      </c>
      <c r="K472">
        <f t="shared" si="34"/>
        <v>112.28590160608201</v>
      </c>
      <c r="L472">
        <f t="shared" si="35"/>
        <v>115.87412983179</v>
      </c>
      <c r="M472" s="41">
        <f t="shared" si="33"/>
        <v>-3.0966603424913641E-2</v>
      </c>
      <c r="R472">
        <v>464</v>
      </c>
      <c r="S472">
        <v>112.28590160608201</v>
      </c>
    </row>
    <row r="473" spans="1:19">
      <c r="A473" s="1" t="d">
        <v>2005-09-21</v>
      </c>
      <c r="B473">
        <v>113.488579094409</v>
      </c>
      <c r="C473">
        <v>112.266814112663</v>
      </c>
      <c r="D473">
        <v>112.544106543064</v>
      </c>
      <c r="E473">
        <v>112.425104677677</v>
      </c>
      <c r="F473">
        <v>472</v>
      </c>
      <c r="G473" s="44"/>
      <c r="J473">
        <v>471</v>
      </c>
      <c r="K473">
        <f t="shared" si="34"/>
        <v>112.544106543064</v>
      </c>
      <c r="L473">
        <f t="shared" si="35"/>
        <v>115.236082673072</v>
      </c>
      <c r="M473" s="41">
        <f t="shared" si="33"/>
        <v>-2.33605314200519E-2</v>
      </c>
      <c r="R473">
        <v>465</v>
      </c>
      <c r="S473">
        <v>112.544106543064</v>
      </c>
    </row>
    <row r="474" spans="1:19">
      <c r="A474" s="1" t="d">
        <v>2005-09-22</v>
      </c>
      <c r="B474">
        <v>112.498940527439</v>
      </c>
      <c r="C474">
        <v>111.370639204978</v>
      </c>
      <c r="D474">
        <v>112.433297634124</v>
      </c>
      <c r="E474">
        <v>111.37868881225501</v>
      </c>
      <c r="F474">
        <v>473</v>
      </c>
      <c r="G474" s="44"/>
      <c r="J474">
        <v>472</v>
      </c>
      <c r="K474">
        <f t="shared" si="34"/>
        <v>112.433297634124</v>
      </c>
      <c r="L474">
        <f t="shared" si="35"/>
        <v>114.84833419322899</v>
      </c>
      <c r="M474" s="41">
        <f t="shared" si="33"/>
        <v>-2.1028050394198639E-2</v>
      </c>
      <c r="R474">
        <v>466</v>
      </c>
      <c r="S474">
        <v>112.433297634124</v>
      </c>
    </row>
    <row r="475" spans="1:19">
      <c r="A475" s="1" t="d">
        <v>2005-09-25</v>
      </c>
      <c r="B475">
        <v>111.74062341451599</v>
      </c>
      <c r="C475">
        <v>111.148492097854</v>
      </c>
      <c r="D475">
        <v>111.24073177576</v>
      </c>
      <c r="E475">
        <v>111.675862669944</v>
      </c>
      <c r="F475">
        <v>474</v>
      </c>
      <c r="G475" s="44"/>
      <c r="J475">
        <v>473</v>
      </c>
      <c r="K475">
        <f t="shared" si="34"/>
        <v>111.24073177576</v>
      </c>
      <c r="L475">
        <f t="shared" si="35"/>
        <v>114.653313159942</v>
      </c>
      <c r="M475" s="41">
        <f t="shared" si="33"/>
        <v>-2.9764350371815573E-2</v>
      </c>
      <c r="R475">
        <v>467</v>
      </c>
      <c r="S475">
        <v>111.24073177576</v>
      </c>
    </row>
    <row r="476" spans="1:19">
      <c r="A476" s="1" t="d">
        <v>2005-09-26</v>
      </c>
      <c r="B476">
        <v>111.731162369251</v>
      </c>
      <c r="C476">
        <v>110.870063900947</v>
      </c>
      <c r="D476">
        <v>111.683945357799</v>
      </c>
      <c r="E476">
        <v>111.17521017789799</v>
      </c>
      <c r="F476">
        <v>475</v>
      </c>
      <c r="G476" s="44"/>
      <c r="J476">
        <v>474</v>
      </c>
      <c r="K476">
        <f t="shared" si="34"/>
        <v>111.683945357799</v>
      </c>
      <c r="L476">
        <f t="shared" si="35"/>
        <v>114.71872448921199</v>
      </c>
      <c r="M476" s="41">
        <f t="shared" si="33"/>
        <v>-2.6454087115468039E-2</v>
      </c>
      <c r="R476">
        <v>468</v>
      </c>
      <c r="S476">
        <v>111.683945357799</v>
      </c>
    </row>
    <row r="477" spans="1:19">
      <c r="A477" s="1" t="d">
        <v>2005-09-27</v>
      </c>
      <c r="B477">
        <v>111.62868976593001</v>
      </c>
      <c r="C477">
        <v>110.97247034311199</v>
      </c>
      <c r="D477">
        <v>111.165859401226</v>
      </c>
      <c r="E477">
        <v>111.573489308357</v>
      </c>
      <c r="F477">
        <v>476</v>
      </c>
      <c r="G477" s="44"/>
      <c r="J477">
        <v>475</v>
      </c>
      <c r="K477">
        <f t="shared" si="34"/>
        <v>111.165859401226</v>
      </c>
      <c r="L477">
        <f t="shared" si="35"/>
        <v>113.682453334331</v>
      </c>
      <c r="M477" s="41">
        <f t="shared" si="33"/>
        <v>-2.2137048060564823E-2</v>
      </c>
      <c r="R477">
        <v>469</v>
      </c>
      <c r="S477">
        <v>111.165859401226</v>
      </c>
    </row>
    <row r="478" spans="1:19">
      <c r="A478" s="1" t="d">
        <v>2005-09-28</v>
      </c>
      <c r="B478">
        <v>111.693395376205</v>
      </c>
      <c r="C478">
        <v>111.120450794696</v>
      </c>
      <c r="D478">
        <v>111.573489308357</v>
      </c>
      <c r="E478">
        <v>111.193922758102</v>
      </c>
      <c r="F478">
        <v>477</v>
      </c>
      <c r="G478" s="44"/>
      <c r="J478">
        <v>476</v>
      </c>
      <c r="K478">
        <f t="shared" si="34"/>
        <v>111.573489308357</v>
      </c>
      <c r="L478">
        <f t="shared" si="35"/>
        <v>113.562414944171</v>
      </c>
      <c r="M478" s="41">
        <f t="shared" si="33"/>
        <v>-1.7513942766995472E-2</v>
      </c>
      <c r="R478">
        <v>470</v>
      </c>
      <c r="S478">
        <v>111.573489308357</v>
      </c>
    </row>
    <row r="479" spans="1:19">
      <c r="A479" s="1" t="d">
        <v>2005-09-29</v>
      </c>
      <c r="B479">
        <v>111.712284386158</v>
      </c>
      <c r="C479">
        <v>111.04575484991</v>
      </c>
      <c r="D479">
        <v>111.18456095457</v>
      </c>
      <c r="E479">
        <v>111.25945538282301</v>
      </c>
      <c r="F479">
        <v>478</v>
      </c>
      <c r="G479" s="44"/>
      <c r="J479">
        <v>477</v>
      </c>
      <c r="K479">
        <f t="shared" si="34"/>
        <v>111.18456095457</v>
      </c>
      <c r="L479">
        <f t="shared" si="35"/>
        <v>113.572184741497</v>
      </c>
      <c r="M479" s="41">
        <f t="shared" si="33"/>
        <v>-2.1022962553388314E-2</v>
      </c>
      <c r="R479">
        <v>471</v>
      </c>
      <c r="S479">
        <v>111.18456095457</v>
      </c>
    </row>
    <row r="480" spans="1:19">
      <c r="A480" s="1" t="d">
        <v>2005-10-02</v>
      </c>
      <c r="B480">
        <v>111.276855766773</v>
      </c>
      <c r="C480">
        <v>110.11249661445601</v>
      </c>
      <c r="D480">
        <v>111.193922758102</v>
      </c>
      <c r="E480">
        <v>110.195131897926</v>
      </c>
      <c r="F480">
        <v>479</v>
      </c>
      <c r="G480" s="44"/>
      <c r="J480">
        <v>478</v>
      </c>
      <c r="K480">
        <f t="shared" si="34"/>
        <v>111.193922758102</v>
      </c>
      <c r="L480">
        <f t="shared" si="35"/>
        <v>113.183068931102</v>
      </c>
      <c r="M480" s="41">
        <f t="shared" si="33"/>
        <v>-1.7574591251018679E-2</v>
      </c>
      <c r="R480">
        <v>472</v>
      </c>
      <c r="S480">
        <v>111.193922758102</v>
      </c>
    </row>
    <row r="481" spans="1:19">
      <c r="A481" s="1" t="d">
        <v>2005-10-03</v>
      </c>
      <c r="B481">
        <v>110.509783327579</v>
      </c>
      <c r="C481">
        <v>110.158390402793</v>
      </c>
      <c r="D481">
        <v>110.204328298568</v>
      </c>
      <c r="E481">
        <v>110.25029927492101</v>
      </c>
      <c r="F481">
        <v>480</v>
      </c>
      <c r="G481" s="44"/>
      <c r="J481">
        <v>479</v>
      </c>
      <c r="K481">
        <f t="shared" si="34"/>
        <v>110.204328298568</v>
      </c>
      <c r="L481">
        <f t="shared" si="35"/>
        <v>112.425104677677</v>
      </c>
      <c r="M481" s="41">
        <f t="shared" si="33"/>
        <v>-1.9753385024421033E-2</v>
      </c>
      <c r="R481">
        <v>473</v>
      </c>
      <c r="S481">
        <v>110.204328298568</v>
      </c>
    </row>
    <row r="482" spans="1:19">
      <c r="A482" s="1" t="d">
        <v>2005-10-04</v>
      </c>
      <c r="B482">
        <v>111.10177129506999</v>
      </c>
      <c r="C482">
        <v>110.231906473636</v>
      </c>
      <c r="D482">
        <v>110.24110287427899</v>
      </c>
      <c r="E482">
        <v>111.111111044883</v>
      </c>
      <c r="F482">
        <v>481</v>
      </c>
      <c r="G482" s="44"/>
      <c r="J482">
        <v>480</v>
      </c>
      <c r="K482">
        <f t="shared" si="34"/>
        <v>110.24110287427899</v>
      </c>
      <c r="L482">
        <f t="shared" si="35"/>
        <v>112.28590160608201</v>
      </c>
      <c r="M482" s="41">
        <f t="shared" si="33"/>
        <v>-1.8210645348661125E-2</v>
      </c>
      <c r="R482">
        <v>474</v>
      </c>
      <c r="S482">
        <v>110.24110287427899</v>
      </c>
    </row>
    <row r="483" spans="1:19">
      <c r="A483" s="1" t="d">
        <v>2005-10-05</v>
      </c>
      <c r="B483">
        <v>112.895742058753</v>
      </c>
      <c r="C483">
        <v>111.02708637714299</v>
      </c>
      <c r="D483">
        <v>111.092431545257</v>
      </c>
      <c r="E483">
        <v>112.590672969818</v>
      </c>
      <c r="F483">
        <v>482</v>
      </c>
      <c r="G483" s="44"/>
      <c r="J483">
        <v>481</v>
      </c>
      <c r="K483">
        <f t="shared" si="34"/>
        <v>111.092431545257</v>
      </c>
      <c r="L483">
        <f t="shared" si="35"/>
        <v>112.544106543064</v>
      </c>
      <c r="M483" s="41">
        <f t="shared" si="33"/>
        <v>-1.2898720709569433E-2</v>
      </c>
      <c r="R483">
        <v>475</v>
      </c>
      <c r="S483">
        <v>111.092431545257</v>
      </c>
    </row>
    <row r="484" spans="1:19">
      <c r="A484" s="1" t="d">
        <v>2005-10-06</v>
      </c>
      <c r="B484">
        <v>112.66472935676499</v>
      </c>
      <c r="C484">
        <v>111.952945590019</v>
      </c>
      <c r="D484">
        <v>112.563282251358</v>
      </c>
      <c r="E484">
        <v>112.202814221382</v>
      </c>
      <c r="F484">
        <v>483</v>
      </c>
      <c r="G484" s="44"/>
      <c r="J484">
        <v>482</v>
      </c>
      <c r="K484">
        <f t="shared" si="34"/>
        <v>112.563282251358</v>
      </c>
      <c r="L484">
        <f t="shared" si="35"/>
        <v>112.433297634124</v>
      </c>
      <c r="M484" s="41">
        <f t="shared" si="33"/>
        <v>1.1561042855559034E-3</v>
      </c>
      <c r="R484">
        <v>476</v>
      </c>
      <c r="S484">
        <v>112.563282251358</v>
      </c>
    </row>
    <row r="485" spans="1:19">
      <c r="A485" s="1" t="d">
        <v>2005-10-09</v>
      </c>
      <c r="B485">
        <v>112.40597307682</v>
      </c>
      <c r="C485">
        <v>111.416257321834</v>
      </c>
      <c r="D485">
        <v>112.07366764545399</v>
      </c>
      <c r="E485">
        <v>111.453836858272</v>
      </c>
      <c r="F485">
        <v>484</v>
      </c>
      <c r="G485" s="44"/>
      <c r="J485">
        <v>483</v>
      </c>
      <c r="K485">
        <f t="shared" si="34"/>
        <v>112.07366764545399</v>
      </c>
      <c r="L485">
        <f t="shared" si="35"/>
        <v>111.24073177576</v>
      </c>
      <c r="M485" s="41">
        <f t="shared" si="33"/>
        <v>7.4876877956271404E-3</v>
      </c>
      <c r="R485">
        <v>477</v>
      </c>
      <c r="S485">
        <v>112.07366764545399</v>
      </c>
    </row>
    <row r="486" spans="1:19">
      <c r="A486" s="1" t="d">
        <v>2005-10-10</v>
      </c>
      <c r="B486">
        <v>111.527749896049</v>
      </c>
      <c r="C486">
        <v>110.824897885322</v>
      </c>
      <c r="D486">
        <v>111.490104198455</v>
      </c>
      <c r="E486">
        <v>110.860757231712</v>
      </c>
      <c r="F486">
        <v>485</v>
      </c>
      <c r="G486" s="44"/>
      <c r="J486">
        <v>484</v>
      </c>
      <c r="K486">
        <f t="shared" si="34"/>
        <v>111.490104198455</v>
      </c>
      <c r="L486">
        <f t="shared" si="35"/>
        <v>111.683945357799</v>
      </c>
      <c r="M486" s="41">
        <f t="shared" si="33"/>
        <v>-1.7356224184505997E-3</v>
      </c>
      <c r="R486">
        <v>478</v>
      </c>
      <c r="S486">
        <v>111.490104198455</v>
      </c>
    </row>
    <row r="487" spans="1:19">
      <c r="A487" s="1" t="d">
        <v>2005-10-11</v>
      </c>
      <c r="B487">
        <v>111.435047090053</v>
      </c>
      <c r="C487">
        <v>110.611528158187</v>
      </c>
      <c r="D487">
        <v>110.851461589336</v>
      </c>
      <c r="E487">
        <v>111.25945538282301</v>
      </c>
      <c r="F487">
        <v>486</v>
      </c>
      <c r="G487" s="44"/>
      <c r="J487">
        <v>485</v>
      </c>
      <c r="K487">
        <f t="shared" si="34"/>
        <v>110.851461589336</v>
      </c>
      <c r="L487">
        <f t="shared" si="35"/>
        <v>111.165859401226</v>
      </c>
      <c r="M487" s="41">
        <f t="shared" si="33"/>
        <v>-2.8281867615062017E-3</v>
      </c>
      <c r="R487">
        <v>479</v>
      </c>
      <c r="S487">
        <v>110.851461589336</v>
      </c>
    </row>
    <row r="488" spans="1:19">
      <c r="A488" s="1" t="d">
        <v>2005-10-12</v>
      </c>
      <c r="B488">
        <v>111.342487633228</v>
      </c>
      <c r="C488">
        <v>110.25029927492101</v>
      </c>
      <c r="D488">
        <v>111.231358945369</v>
      </c>
      <c r="E488">
        <v>111.17521017789799</v>
      </c>
      <c r="F488">
        <v>487</v>
      </c>
      <c r="G488" s="44"/>
      <c r="J488">
        <v>486</v>
      </c>
      <c r="K488">
        <f t="shared" si="34"/>
        <v>111.231358945369</v>
      </c>
      <c r="L488">
        <f t="shared" si="35"/>
        <v>111.573489308357</v>
      </c>
      <c r="M488" s="41">
        <f t="shared" si="33"/>
        <v>-3.0664126855659557E-3</v>
      </c>
      <c r="R488">
        <v>480</v>
      </c>
      <c r="S488">
        <v>111.231358945369</v>
      </c>
    </row>
    <row r="489" spans="1:19">
      <c r="A489" s="1" t="d">
        <v>2005-10-13</v>
      </c>
      <c r="B489">
        <v>111.971922814846</v>
      </c>
      <c r="C489">
        <v>110.860757231712</v>
      </c>
      <c r="D489">
        <v>111.157842874526</v>
      </c>
      <c r="E489">
        <v>111.712284386158</v>
      </c>
      <c r="F489">
        <v>488</v>
      </c>
      <c r="G489" s="44"/>
      <c r="J489">
        <v>487</v>
      </c>
      <c r="K489">
        <f t="shared" si="34"/>
        <v>111.157842874526</v>
      </c>
      <c r="L489">
        <f t="shared" si="35"/>
        <v>111.18456095457</v>
      </c>
      <c r="M489" s="41">
        <f t="shared" si="33"/>
        <v>-2.4030386786277891E-4</v>
      </c>
      <c r="R489">
        <v>481</v>
      </c>
      <c r="S489">
        <v>111.157842874526</v>
      </c>
    </row>
    <row r="490" spans="1:19">
      <c r="A490" s="1" t="d">
        <v>2005-10-16</v>
      </c>
      <c r="B490">
        <v>112.119848132133</v>
      </c>
      <c r="C490">
        <v>111.092431545257</v>
      </c>
      <c r="D490">
        <v>111.647556722164</v>
      </c>
      <c r="E490">
        <v>111.10177129506999</v>
      </c>
      <c r="F490">
        <v>489</v>
      </c>
      <c r="G490" s="44"/>
      <c r="J490">
        <v>488</v>
      </c>
      <c r="K490">
        <f t="shared" si="34"/>
        <v>111.647556722164</v>
      </c>
      <c r="L490">
        <f t="shared" si="35"/>
        <v>111.193922758102</v>
      </c>
      <c r="M490" s="41">
        <f t="shared" si="33"/>
        <v>4.0796650824961311E-3</v>
      </c>
      <c r="R490">
        <v>482</v>
      </c>
      <c r="S490">
        <v>111.647556722164</v>
      </c>
    </row>
    <row r="491" spans="1:19">
      <c r="A491" s="1" t="d">
        <v>2005-10-17</v>
      </c>
      <c r="B491">
        <v>111.165859401226</v>
      </c>
      <c r="C491">
        <v>110.28709590435</v>
      </c>
      <c r="D491">
        <v>111.120450794696</v>
      </c>
      <c r="E491">
        <v>110.583762526512</v>
      </c>
      <c r="F491">
        <v>490</v>
      </c>
      <c r="G491" s="44"/>
      <c r="J491">
        <v>489</v>
      </c>
      <c r="K491">
        <f t="shared" si="34"/>
        <v>111.120450794696</v>
      </c>
      <c r="L491">
        <f t="shared" si="35"/>
        <v>110.204328298568</v>
      </c>
      <c r="M491" s="41">
        <f t="shared" si="33"/>
        <v>8.3129447842196225E-3</v>
      </c>
      <c r="R491">
        <v>483</v>
      </c>
      <c r="S491">
        <v>111.120450794696</v>
      </c>
    </row>
    <row r="492" spans="1:19">
      <c r="A492" s="1" t="d">
        <v>2005-10-18</v>
      </c>
      <c r="B492">
        <v>111.01909190416301</v>
      </c>
      <c r="C492">
        <v>109.908389449119</v>
      </c>
      <c r="D492">
        <v>110.559966564178</v>
      </c>
      <c r="E492">
        <v>110.759872496128</v>
      </c>
      <c r="F492">
        <v>491</v>
      </c>
      <c r="G492" s="44"/>
      <c r="J492">
        <v>490</v>
      </c>
      <c r="K492">
        <f t="shared" si="34"/>
        <v>110.559966564178</v>
      </c>
      <c r="L492">
        <f t="shared" si="35"/>
        <v>110.24110287427899</v>
      </c>
      <c r="M492" s="41">
        <f t="shared" si="33"/>
        <v>2.8924210805714168E-3</v>
      </c>
      <c r="R492">
        <v>484</v>
      </c>
      <c r="S492">
        <v>110.559966564178</v>
      </c>
    </row>
    <row r="493" spans="1:19">
      <c r="A493" s="1" t="d">
        <v>2005-10-19</v>
      </c>
      <c r="B493">
        <v>111.231358945369</v>
      </c>
      <c r="C493">
        <v>110.57451099157301</v>
      </c>
      <c r="D493">
        <v>110.73202967643699</v>
      </c>
      <c r="E493">
        <v>111.165859401226</v>
      </c>
      <c r="F493">
        <v>492</v>
      </c>
      <c r="G493" s="44"/>
      <c r="J493">
        <v>491</v>
      </c>
      <c r="K493">
        <f t="shared" si="34"/>
        <v>110.73202967643699</v>
      </c>
      <c r="L493">
        <f t="shared" si="35"/>
        <v>111.092431545257</v>
      </c>
      <c r="M493" s="41">
        <f t="shared" si="33"/>
        <v>-3.244162215255697E-3</v>
      </c>
      <c r="R493">
        <v>485</v>
      </c>
      <c r="S493">
        <v>110.73202967643699</v>
      </c>
    </row>
    <row r="494" spans="1:19">
      <c r="A494" s="1" t="d">
        <v>2005-10-20</v>
      </c>
      <c r="B494">
        <v>111.693395376205</v>
      </c>
      <c r="C494">
        <v>110.40820389986</v>
      </c>
      <c r="D494">
        <v>111.17521017789799</v>
      </c>
      <c r="E494">
        <v>110.57451099157301</v>
      </c>
      <c r="F494">
        <v>493</v>
      </c>
      <c r="G494" s="44"/>
      <c r="J494">
        <v>492</v>
      </c>
      <c r="K494">
        <f t="shared" si="34"/>
        <v>111.17521017789799</v>
      </c>
      <c r="L494">
        <f t="shared" si="35"/>
        <v>112.563282251358</v>
      </c>
      <c r="M494" s="41">
        <f t="shared" si="33"/>
        <v>-1.2331481862446037E-2</v>
      </c>
      <c r="R494">
        <v>486</v>
      </c>
      <c r="S494">
        <v>111.17521017789799</v>
      </c>
    </row>
    <row r="495" spans="1:19">
      <c r="A495" s="1" t="d">
        <v>2005-10-23</v>
      </c>
      <c r="B495">
        <v>111.165859401226</v>
      </c>
      <c r="C495">
        <v>110.306833982467</v>
      </c>
      <c r="D495">
        <v>110.49130231142</v>
      </c>
      <c r="E495">
        <v>110.778441727161</v>
      </c>
      <c r="F495">
        <v>494</v>
      </c>
      <c r="G495" s="44"/>
      <c r="J495">
        <v>493</v>
      </c>
      <c r="K495">
        <f t="shared" si="34"/>
        <v>110.49130231142</v>
      </c>
      <c r="L495">
        <f t="shared" si="35"/>
        <v>112.07366764545399</v>
      </c>
      <c r="M495" s="41">
        <f t="shared" si="33"/>
        <v>-1.4118975199775008E-2</v>
      </c>
      <c r="R495">
        <v>487</v>
      </c>
      <c r="S495">
        <v>110.49130231142</v>
      </c>
    </row>
    <row r="496" spans="1:19">
      <c r="A496" s="1" t="d">
        <v>2005-10-24</v>
      </c>
      <c r="B496">
        <v>112.08180546760499</v>
      </c>
      <c r="C496">
        <v>110.463591814041</v>
      </c>
      <c r="D496">
        <v>110.778441727161</v>
      </c>
      <c r="E496">
        <v>112.03565806150399</v>
      </c>
      <c r="F496">
        <v>495</v>
      </c>
      <c r="G496" s="44"/>
      <c r="J496">
        <v>494</v>
      </c>
      <c r="K496">
        <f t="shared" si="34"/>
        <v>110.778441727161</v>
      </c>
      <c r="L496">
        <f t="shared" si="35"/>
        <v>111.490104198455</v>
      </c>
      <c r="M496" s="41">
        <f t="shared" si="33"/>
        <v>-6.3831895791148785E-3</v>
      </c>
      <c r="R496">
        <v>488</v>
      </c>
      <c r="S496">
        <v>110.778441727161</v>
      </c>
    </row>
    <row r="497" spans="1:19">
      <c r="A497" s="1" t="d">
        <v>2005-10-25</v>
      </c>
      <c r="B497">
        <v>112.262734174728</v>
      </c>
      <c r="C497">
        <v>111.537155807018</v>
      </c>
      <c r="D497">
        <v>112.026163935661</v>
      </c>
      <c r="E497">
        <v>111.582906246185</v>
      </c>
      <c r="F497">
        <v>496</v>
      </c>
      <c r="G497" s="44"/>
      <c r="J497">
        <v>495</v>
      </c>
      <c r="K497">
        <f t="shared" si="34"/>
        <v>112.026163935661</v>
      </c>
      <c r="L497">
        <f t="shared" si="35"/>
        <v>110.851461589336</v>
      </c>
      <c r="M497" s="41">
        <f t="shared" si="33"/>
        <v>1.0597084869091278E-2</v>
      </c>
      <c r="R497">
        <v>489</v>
      </c>
      <c r="S497">
        <v>112.026163935661</v>
      </c>
    </row>
    <row r="498" spans="1:19">
      <c r="A498" s="1" t="d">
        <v>2005-10-26</v>
      </c>
      <c r="B498">
        <v>112.590672969818</v>
      </c>
      <c r="C498">
        <v>111.453836858272</v>
      </c>
      <c r="D498">
        <v>111.537155807018</v>
      </c>
      <c r="E498">
        <v>112.32270926237101</v>
      </c>
      <c r="F498">
        <v>497</v>
      </c>
      <c r="G498" s="44"/>
      <c r="J498">
        <v>496</v>
      </c>
      <c r="K498">
        <f t="shared" si="34"/>
        <v>111.537155807018</v>
      </c>
      <c r="L498">
        <f t="shared" si="35"/>
        <v>111.231358945369</v>
      </c>
      <c r="M498" s="41">
        <f t="shared" si="33"/>
        <v>2.7491964905255184E-3</v>
      </c>
      <c r="R498">
        <v>490</v>
      </c>
      <c r="S498">
        <v>111.537155807018</v>
      </c>
    </row>
    <row r="499" spans="1:19">
      <c r="A499" s="1" t="d">
        <v>2005-10-27</v>
      </c>
      <c r="B499">
        <v>112.55916923284499</v>
      </c>
      <c r="C499">
        <v>111.49952113628299</v>
      </c>
      <c r="D499">
        <v>112.350000739097</v>
      </c>
      <c r="E499">
        <v>111.656984686851</v>
      </c>
      <c r="F499">
        <v>498</v>
      </c>
      <c r="G499" s="44"/>
      <c r="J499">
        <v>497</v>
      </c>
      <c r="K499">
        <f t="shared" si="34"/>
        <v>112.350000739097</v>
      </c>
      <c r="L499">
        <f t="shared" si="35"/>
        <v>111.157842874526</v>
      </c>
      <c r="M499" s="41">
        <f t="shared" si="33"/>
        <v>1.0724910035513124E-2</v>
      </c>
      <c r="R499">
        <v>491</v>
      </c>
      <c r="S499">
        <v>112.350000739097</v>
      </c>
    </row>
    <row r="500" spans="1:19">
      <c r="A500" s="1" t="d">
        <v>2005-10-31</v>
      </c>
      <c r="B500">
        <v>111.823016107082</v>
      </c>
      <c r="C500">
        <v>110.76385319232899</v>
      </c>
      <c r="D500">
        <v>111.6017511487</v>
      </c>
      <c r="E500">
        <v>110.897972881793</v>
      </c>
      <c r="F500">
        <v>499</v>
      </c>
      <c r="G500" s="44"/>
      <c r="J500">
        <v>498</v>
      </c>
      <c r="K500">
        <f t="shared" si="34"/>
        <v>111.6017511487</v>
      </c>
      <c r="L500">
        <f t="shared" si="35"/>
        <v>111.647556722164</v>
      </c>
      <c r="M500" s="41">
        <f t="shared" si="33"/>
        <v>-4.1026937631949423E-4</v>
      </c>
      <c r="R500">
        <v>492</v>
      </c>
      <c r="S500">
        <v>111.6017511487</v>
      </c>
    </row>
    <row r="501" spans="1:19">
      <c r="A501" s="1" t="d">
        <v>2005-11-01</v>
      </c>
      <c r="B501">
        <v>111.370639204978</v>
      </c>
      <c r="C501">
        <v>110.787726342678</v>
      </c>
      <c r="D501">
        <v>110.897972881793</v>
      </c>
      <c r="E501">
        <v>111.221997141838</v>
      </c>
      <c r="F501">
        <v>500</v>
      </c>
      <c r="G501" s="44"/>
      <c r="J501">
        <v>499</v>
      </c>
      <c r="K501">
        <f t="shared" si="34"/>
        <v>110.897972881793</v>
      </c>
      <c r="L501">
        <f t="shared" si="35"/>
        <v>111.120450794696</v>
      </c>
      <c r="M501" s="41">
        <f t="shared" si="33"/>
        <v>-2.0021329225351492E-3</v>
      </c>
      <c r="R501">
        <v>493</v>
      </c>
      <c r="S501">
        <v>110.897972881793</v>
      </c>
    </row>
    <row r="502" spans="1:19">
      <c r="A502" s="1" t="d">
        <v>2005-11-02</v>
      </c>
      <c r="B502">
        <v>111.74062341451599</v>
      </c>
      <c r="C502">
        <v>110.91658622026399</v>
      </c>
      <c r="D502">
        <v>111.212635338306</v>
      </c>
      <c r="E502">
        <v>111.62464290857299</v>
      </c>
      <c r="F502">
        <v>501</v>
      </c>
      <c r="G502" s="44"/>
      <c r="J502">
        <v>500</v>
      </c>
      <c r="K502">
        <f t="shared" si="34"/>
        <v>111.212635338306</v>
      </c>
      <c r="L502">
        <f t="shared" si="35"/>
        <v>110.559966564178</v>
      </c>
      <c r="M502" s="41">
        <f t="shared" si="33"/>
        <v>5.9033011171285565E-3</v>
      </c>
      <c r="R502">
        <v>494</v>
      </c>
      <c r="S502">
        <v>111.212635338306</v>
      </c>
    </row>
    <row r="503" spans="1:19">
      <c r="A503" s="1" t="d">
        <v>2005-11-03</v>
      </c>
      <c r="B503">
        <v>111.74062341451599</v>
      </c>
      <c r="C503">
        <v>110.435892343521</v>
      </c>
      <c r="D503">
        <v>111.619261801242</v>
      </c>
      <c r="E503">
        <v>110.556007921695</v>
      </c>
      <c r="F503">
        <v>502</v>
      </c>
      <c r="G503" s="44"/>
      <c r="J503">
        <v>501</v>
      </c>
      <c r="K503">
        <f t="shared" si="34"/>
        <v>111.619261801242</v>
      </c>
      <c r="L503">
        <f t="shared" si="35"/>
        <v>110.73202967643699</v>
      </c>
      <c r="M503" s="41">
        <f t="shared" si="33"/>
        <v>8.0124253786146848E-3</v>
      </c>
      <c r="R503">
        <v>495</v>
      </c>
      <c r="S503">
        <v>111.619261801242</v>
      </c>
    </row>
    <row r="504" spans="1:19">
      <c r="A504" s="1" t="d">
        <v>2005-11-04</v>
      </c>
      <c r="B504">
        <v>110.90729057788801</v>
      </c>
      <c r="C504">
        <v>109.224448502063</v>
      </c>
      <c r="D504">
        <v>110.509783327579</v>
      </c>
      <c r="E504">
        <v>109.27089363336501</v>
      </c>
      <c r="F504">
        <v>503</v>
      </c>
      <c r="G504" s="44"/>
      <c r="J504">
        <v>502</v>
      </c>
      <c r="K504">
        <f t="shared" si="34"/>
        <v>110.509783327579</v>
      </c>
      <c r="L504">
        <f t="shared" si="35"/>
        <v>111.17521017789799</v>
      </c>
      <c r="M504" s="41">
        <f t="shared" si="33"/>
        <v>-5.9853887323819688E-3</v>
      </c>
      <c r="R504">
        <v>496</v>
      </c>
      <c r="S504">
        <v>110.509783327579</v>
      </c>
    </row>
    <row r="505" spans="1:19">
      <c r="A505" s="1" t="d">
        <v>2005-11-07</v>
      </c>
      <c r="B505">
        <v>109.427309632301</v>
      </c>
      <c r="C505">
        <v>108.951710164546</v>
      </c>
      <c r="D505">
        <v>109.214127361774</v>
      </c>
      <c r="E505">
        <v>109.085333645343</v>
      </c>
      <c r="F505">
        <v>504</v>
      </c>
      <c r="G505" s="44"/>
      <c r="J505">
        <v>503</v>
      </c>
      <c r="K505">
        <f t="shared" si="34"/>
        <v>109.214127361774</v>
      </c>
      <c r="L505">
        <f t="shared" si="35"/>
        <v>110.49130231142</v>
      </c>
      <c r="M505" s="41">
        <f t="shared" si="33"/>
        <v>-1.1559054178276185E-2</v>
      </c>
      <c r="R505">
        <v>497</v>
      </c>
      <c r="S505">
        <v>109.214127361774</v>
      </c>
    </row>
    <row r="506" spans="1:19">
      <c r="A506" s="1" t="d">
        <v>2005-11-08</v>
      </c>
      <c r="B506">
        <v>109.103351533412</v>
      </c>
      <c r="C506">
        <v>108.35441827774</v>
      </c>
      <c r="D506">
        <v>109.057038724422</v>
      </c>
      <c r="E506">
        <v>108.854265809059</v>
      </c>
      <c r="F506">
        <v>505</v>
      </c>
      <c r="G506" s="44"/>
      <c r="J506">
        <v>504</v>
      </c>
      <c r="K506">
        <f t="shared" si="34"/>
        <v>109.057038724422</v>
      </c>
      <c r="L506">
        <f t="shared" si="35"/>
        <v>110.778441727161</v>
      </c>
      <c r="M506" s="41">
        <f t="shared" si="33"/>
        <v>-1.5539151624633596E-2</v>
      </c>
      <c r="R506">
        <v>498</v>
      </c>
      <c r="S506">
        <v>109.057038724422</v>
      </c>
    </row>
    <row r="507" spans="1:19">
      <c r="A507" s="1" t="d">
        <v>2005-11-09</v>
      </c>
      <c r="B507">
        <v>109.04804080724701</v>
      </c>
      <c r="C507">
        <v>108.456052839756</v>
      </c>
      <c r="D507">
        <v>108.863230645656</v>
      </c>
      <c r="E507">
        <v>108.94658267497999</v>
      </c>
      <c r="F507">
        <v>506</v>
      </c>
      <c r="G507" s="44"/>
      <c r="J507">
        <v>505</v>
      </c>
      <c r="K507">
        <f t="shared" si="34"/>
        <v>108.863230645656</v>
      </c>
      <c r="L507">
        <f t="shared" si="35"/>
        <v>112.026163935661</v>
      </c>
      <c r="M507" s="41">
        <f t="shared" si="33"/>
        <v>-2.8233880183753723E-2</v>
      </c>
      <c r="R507">
        <v>499</v>
      </c>
      <c r="S507">
        <v>108.863230645656</v>
      </c>
    </row>
    <row r="508" spans="1:19">
      <c r="A508" s="1" t="d">
        <v>2005-11-10</v>
      </c>
      <c r="B508">
        <v>109.057038724422</v>
      </c>
      <c r="C508">
        <v>107.985062599182</v>
      </c>
      <c r="D508">
        <v>108.918353915214</v>
      </c>
      <c r="E508">
        <v>107.998923361301</v>
      </c>
      <c r="F508">
        <v>507</v>
      </c>
      <c r="G508" s="44"/>
      <c r="J508">
        <v>506</v>
      </c>
      <c r="K508">
        <f t="shared" si="34"/>
        <v>108.918353915214</v>
      </c>
      <c r="L508">
        <f t="shared" si="35"/>
        <v>111.537155807018</v>
      </c>
      <c r="M508" s="41">
        <f t="shared" si="33"/>
        <v>-2.3479188373200621E-2</v>
      </c>
      <c r="R508">
        <v>500</v>
      </c>
      <c r="S508">
        <v>108.918353915214</v>
      </c>
    </row>
    <row r="509" spans="1:19">
      <c r="A509" s="1" t="d">
        <v>2005-11-11</v>
      </c>
      <c r="B509">
        <v>108.594836890697</v>
      </c>
      <c r="C509">
        <v>107.99388408660801</v>
      </c>
      <c r="D509">
        <v>107.99388408660801</v>
      </c>
      <c r="E509">
        <v>108.548965156078</v>
      </c>
      <c r="F509">
        <v>508</v>
      </c>
      <c r="G509" s="44"/>
      <c r="J509">
        <v>507</v>
      </c>
      <c r="K509">
        <f t="shared" si="34"/>
        <v>107.99388408660801</v>
      </c>
      <c r="L509">
        <f t="shared" si="35"/>
        <v>112.350000739097</v>
      </c>
      <c r="M509" s="41">
        <f t="shared" si="33"/>
        <v>-3.8772733634465317E-2</v>
      </c>
      <c r="R509">
        <v>501</v>
      </c>
      <c r="S509">
        <v>107.99388408660801</v>
      </c>
    </row>
    <row r="510" spans="1:19">
      <c r="A510" s="1" t="d">
        <v>2005-11-14</v>
      </c>
      <c r="B510">
        <v>108.900402188301</v>
      </c>
      <c r="C510">
        <v>107.88304209709101</v>
      </c>
      <c r="D510">
        <v>108.55788588523799</v>
      </c>
      <c r="E510">
        <v>108.150454461574</v>
      </c>
      <c r="F510">
        <v>509</v>
      </c>
      <c r="G510" s="44"/>
      <c r="J510">
        <v>508</v>
      </c>
      <c r="K510">
        <f t="shared" si="34"/>
        <v>108.55788588523799</v>
      </c>
      <c r="L510">
        <f t="shared" si="35"/>
        <v>111.6017511487</v>
      </c>
      <c r="M510" s="41">
        <f t="shared" si="33"/>
        <v>-2.7274350376512602E-2</v>
      </c>
      <c r="R510">
        <v>502</v>
      </c>
      <c r="S510">
        <v>108.55788588523799</v>
      </c>
    </row>
    <row r="511" spans="1:19">
      <c r="A511" s="1" t="d">
        <v>2005-11-15</v>
      </c>
      <c r="B511">
        <v>108.566795587539</v>
      </c>
      <c r="C511">
        <v>107.74858057498901</v>
      </c>
      <c r="D511">
        <v>108.150454461574</v>
      </c>
      <c r="E511">
        <v>108.520945906639</v>
      </c>
      <c r="F511">
        <v>510</v>
      </c>
      <c r="G511" s="44"/>
      <c r="J511">
        <v>509</v>
      </c>
      <c r="K511">
        <f t="shared" si="34"/>
        <v>108.150454461574</v>
      </c>
      <c r="L511">
        <f t="shared" si="35"/>
        <v>110.897972881793</v>
      </c>
      <c r="M511" s="41">
        <f t="shared" si="33"/>
        <v>-2.4775190644355516E-2</v>
      </c>
      <c r="R511">
        <v>503</v>
      </c>
      <c r="S511">
        <v>108.150454461574</v>
      </c>
    </row>
    <row r="512" spans="1:19">
      <c r="A512" s="1" t="d">
        <v>2005-11-16</v>
      </c>
      <c r="B512">
        <v>108.520945906639</v>
      </c>
      <c r="C512">
        <v>107.753597795963</v>
      </c>
      <c r="D512">
        <v>108.512036204338</v>
      </c>
      <c r="E512">
        <v>108.01279515028</v>
      </c>
      <c r="F512">
        <v>511</v>
      </c>
      <c r="G512" s="44"/>
      <c r="J512">
        <v>510</v>
      </c>
      <c r="K512">
        <f t="shared" si="34"/>
        <v>108.512036204338</v>
      </c>
      <c r="L512">
        <f t="shared" si="35"/>
        <v>111.212635338306</v>
      </c>
      <c r="M512" s="41">
        <f t="shared" si="33"/>
        <v>-2.4283204203846442E-2</v>
      </c>
      <c r="R512">
        <v>504</v>
      </c>
      <c r="S512">
        <v>108.512036204338</v>
      </c>
    </row>
    <row r="513" spans="1:19">
      <c r="A513" s="1" t="d">
        <v>2005-11-17</v>
      </c>
      <c r="B513">
        <v>108.794092237949</v>
      </c>
      <c r="C513">
        <v>107.74858057498901</v>
      </c>
      <c r="D513">
        <v>108.04938226938199</v>
      </c>
      <c r="E513">
        <v>108.668838143348</v>
      </c>
      <c r="F513">
        <v>512</v>
      </c>
      <c r="G513" s="44"/>
      <c r="J513">
        <v>511</v>
      </c>
      <c r="K513">
        <f t="shared" si="34"/>
        <v>108.04938226938199</v>
      </c>
      <c r="L513">
        <f t="shared" si="35"/>
        <v>111.619261801242</v>
      </c>
      <c r="M513" s="41">
        <f t="shared" si="33"/>
        <v>-3.1982647746020887E-2</v>
      </c>
      <c r="R513">
        <v>505</v>
      </c>
      <c r="S513">
        <v>108.04938226938199</v>
      </c>
    </row>
    <row r="514" spans="1:19">
      <c r="A514" s="1" t="d">
        <v>2005-11-18</v>
      </c>
      <c r="B514">
        <v>108.983798325061</v>
      </c>
      <c r="C514">
        <v>107.947251498699</v>
      </c>
      <c r="D514">
        <v>108.677769899368</v>
      </c>
      <c r="E514">
        <v>108.928619921207</v>
      </c>
      <c r="F514">
        <v>513</v>
      </c>
      <c r="G514" s="44"/>
      <c r="J514">
        <v>512</v>
      </c>
      <c r="K514">
        <f t="shared" si="34"/>
        <v>108.677769899368</v>
      </c>
      <c r="L514">
        <f t="shared" si="35"/>
        <v>110.509783327579</v>
      </c>
      <c r="M514" s="41">
        <f t="shared" si="33"/>
        <v>-1.6577839292114538E-2</v>
      </c>
      <c r="R514">
        <v>506</v>
      </c>
      <c r="S514">
        <v>108.677769899368</v>
      </c>
    </row>
    <row r="515" spans="1:19">
      <c r="A515" s="1" t="d">
        <v>2005-11-21</v>
      </c>
      <c r="B515">
        <v>109.46486711502</v>
      </c>
      <c r="C515">
        <v>108.414106667041</v>
      </c>
      <c r="D515">
        <v>108.918353915214</v>
      </c>
      <c r="E515">
        <v>108.566795587539</v>
      </c>
      <c r="F515">
        <v>514</v>
      </c>
      <c r="G515" s="44"/>
      <c r="J515">
        <v>513</v>
      </c>
      <c r="K515">
        <f t="shared" si="34"/>
        <v>108.918353915214</v>
      </c>
      <c r="L515">
        <f t="shared" si="35"/>
        <v>109.214127361774</v>
      </c>
      <c r="M515" s="41">
        <f t="shared" si="33"/>
        <v>-2.7081976819742781E-3</v>
      </c>
      <c r="R515">
        <v>507</v>
      </c>
      <c r="S515">
        <v>108.918353915214</v>
      </c>
    </row>
    <row r="516" spans="1:19">
      <c r="A516" s="1" t="d">
        <v>2005-11-22</v>
      </c>
      <c r="B516">
        <v>109.371668100357</v>
      </c>
      <c r="C516">
        <v>108.13653856515801</v>
      </c>
      <c r="D516">
        <v>108.55788588523799</v>
      </c>
      <c r="E516">
        <v>109.279935657978</v>
      </c>
      <c r="F516">
        <v>515</v>
      </c>
      <c r="G516" s="44"/>
      <c r="J516">
        <v>514</v>
      </c>
      <c r="K516">
        <f t="shared" si="34"/>
        <v>108.55788588523799</v>
      </c>
      <c r="L516">
        <f t="shared" si="35"/>
        <v>109.057038724422</v>
      </c>
      <c r="M516" s="41">
        <f t="shared" si="33"/>
        <v>-4.5769887484780059E-3</v>
      </c>
      <c r="R516">
        <v>508</v>
      </c>
      <c r="S516">
        <v>108.55788588523799</v>
      </c>
    </row>
    <row r="517" spans="1:19">
      <c r="A517" s="1" t="d">
        <v>2005-11-23</v>
      </c>
      <c r="B517">
        <v>109.67772960662801</v>
      </c>
      <c r="C517">
        <v>108.863230645656</v>
      </c>
      <c r="D517">
        <v>109.26573306322</v>
      </c>
      <c r="E517">
        <v>109.224448502063</v>
      </c>
      <c r="F517">
        <v>516</v>
      </c>
      <c r="G517" s="44"/>
      <c r="J517">
        <v>515</v>
      </c>
      <c r="K517">
        <f t="shared" si="34"/>
        <v>109.26573306322</v>
      </c>
      <c r="L517">
        <f t="shared" si="35"/>
        <v>108.863230645656</v>
      </c>
      <c r="M517" s="41">
        <f t="shared" si="33"/>
        <v>3.6973219991431883E-3</v>
      </c>
      <c r="R517">
        <v>509</v>
      </c>
      <c r="S517">
        <v>109.26573306322</v>
      </c>
    </row>
    <row r="518" spans="1:19">
      <c r="A518" s="1" t="d">
        <v>2005-11-24</v>
      </c>
      <c r="B518">
        <v>109.362626075744</v>
      </c>
      <c r="C518">
        <v>108.928619921207</v>
      </c>
      <c r="D518">
        <v>109.24251049757</v>
      </c>
      <c r="E518">
        <v>108.97481143474501</v>
      </c>
      <c r="F518">
        <v>517</v>
      </c>
      <c r="G518" s="44"/>
      <c r="J518">
        <v>516</v>
      </c>
      <c r="K518">
        <f t="shared" si="34"/>
        <v>109.24251049757</v>
      </c>
      <c r="L518">
        <f t="shared" si="35"/>
        <v>108.918353915214</v>
      </c>
      <c r="M518" s="41">
        <f t="shared" si="33"/>
        <v>2.9761428694408121E-3</v>
      </c>
      <c r="R518">
        <v>510</v>
      </c>
      <c r="S518">
        <v>109.24251049757</v>
      </c>
    </row>
    <row r="519" spans="1:19">
      <c r="A519" s="1" t="d">
        <v>2005-11-25</v>
      </c>
      <c r="B519">
        <v>108.960686028003</v>
      </c>
      <c r="C519">
        <v>108.34553062915801</v>
      </c>
      <c r="D519">
        <v>108.960686028003</v>
      </c>
      <c r="E519">
        <v>108.456052839756</v>
      </c>
      <c r="F519">
        <v>518</v>
      </c>
      <c r="G519" s="44"/>
      <c r="J519">
        <v>517</v>
      </c>
      <c r="K519">
        <f t="shared" si="34"/>
        <v>108.960686028003</v>
      </c>
      <c r="L519">
        <f t="shared" si="35"/>
        <v>107.99388408660801</v>
      </c>
      <c r="M519" s="41">
        <f t="shared" si="33"/>
        <v>8.9523767903341156E-3</v>
      </c>
      <c r="R519">
        <v>511</v>
      </c>
      <c r="S519">
        <v>108.960686028003</v>
      </c>
    </row>
    <row r="520" spans="1:19">
      <c r="A520" s="1" t="d">
        <v>2005-11-28</v>
      </c>
      <c r="B520">
        <v>109.935813248157</v>
      </c>
      <c r="C520">
        <v>108.096103072166</v>
      </c>
      <c r="D520">
        <v>108.308745026588</v>
      </c>
      <c r="E520">
        <v>109.612737298011</v>
      </c>
      <c r="F520">
        <v>519</v>
      </c>
      <c r="G520" s="44"/>
      <c r="J520">
        <v>518</v>
      </c>
      <c r="K520">
        <f t="shared" si="34"/>
        <v>108.308745026588</v>
      </c>
      <c r="L520">
        <f t="shared" si="35"/>
        <v>108.55788588523799</v>
      </c>
      <c r="M520" s="41">
        <f t="shared" si="33"/>
        <v>-2.2950047029598464E-3</v>
      </c>
      <c r="R520">
        <v>512</v>
      </c>
      <c r="S520">
        <v>108.308745026588</v>
      </c>
    </row>
    <row r="521" spans="1:19">
      <c r="A521" s="1" t="d">
        <v>2005-11-29</v>
      </c>
      <c r="B521">
        <v>109.714151322841</v>
      </c>
      <c r="C521">
        <v>108.640752732753</v>
      </c>
      <c r="D521">
        <v>109.612737298011</v>
      </c>
      <c r="E521">
        <v>108.854265809059</v>
      </c>
      <c r="F521">
        <v>520</v>
      </c>
      <c r="G521" s="44"/>
      <c r="J521">
        <v>519</v>
      </c>
      <c r="K521">
        <f t="shared" si="34"/>
        <v>109.612737298011</v>
      </c>
      <c r="L521">
        <f t="shared" si="35"/>
        <v>108.150454461574</v>
      </c>
      <c r="M521" s="41">
        <f t="shared" si="33"/>
        <v>1.3520820080848983E-2</v>
      </c>
      <c r="R521">
        <v>513</v>
      </c>
      <c r="S521">
        <v>109.612737298011</v>
      </c>
    </row>
    <row r="522" spans="1:19">
      <c r="A522" s="1" t="d">
        <v>2005-11-30</v>
      </c>
      <c r="B522">
        <v>109.16901648044499</v>
      </c>
      <c r="C522">
        <v>108.77106815576499</v>
      </c>
      <c r="D522">
        <v>108.854265809059</v>
      </c>
      <c r="E522">
        <v>109.196076393127</v>
      </c>
      <c r="F522">
        <v>521</v>
      </c>
      <c r="G522" s="44"/>
      <c r="J522">
        <v>520</v>
      </c>
      <c r="K522">
        <f t="shared" si="34"/>
        <v>108.854265809059</v>
      </c>
      <c r="L522">
        <f t="shared" si="35"/>
        <v>108.512036204338</v>
      </c>
      <c r="M522" s="41">
        <f t="shared" si="33"/>
        <v>3.1538400410857648E-3</v>
      </c>
      <c r="R522">
        <v>514</v>
      </c>
      <c r="S522">
        <v>108.854265809059</v>
      </c>
    </row>
    <row r="523" spans="1:19">
      <c r="A523" s="1" t="d">
        <v>2005-12-01</v>
      </c>
      <c r="B523">
        <v>109.14969742298101</v>
      </c>
      <c r="C523">
        <v>108.169431686401</v>
      </c>
      <c r="D523">
        <v>109.140677452087</v>
      </c>
      <c r="E523">
        <v>108.613968491554</v>
      </c>
      <c r="F523">
        <v>522</v>
      </c>
      <c r="G523" s="44"/>
      <c r="J523">
        <v>521</v>
      </c>
      <c r="K523">
        <f t="shared" si="34"/>
        <v>109.140677452087</v>
      </c>
      <c r="L523">
        <f t="shared" si="35"/>
        <v>108.04938226938199</v>
      </c>
      <c r="M523" s="41">
        <f t="shared" si="33"/>
        <v>1.0099966883514888E-2</v>
      </c>
      <c r="R523">
        <v>515</v>
      </c>
      <c r="S523">
        <v>109.140677452087</v>
      </c>
    </row>
    <row r="524" spans="1:19">
      <c r="A524" s="1" t="d">
        <v>2005-12-02</v>
      </c>
      <c r="B524">
        <v>108.622900247573</v>
      </c>
      <c r="C524">
        <v>107.929619550704</v>
      </c>
      <c r="D524">
        <v>108.613968491554</v>
      </c>
      <c r="E524">
        <v>108.400135636329</v>
      </c>
      <c r="F524">
        <v>523</v>
      </c>
      <c r="G524" s="44"/>
      <c r="J524">
        <v>522</v>
      </c>
      <c r="K524">
        <f t="shared" si="34"/>
        <v>108.613968491554</v>
      </c>
      <c r="L524">
        <f t="shared" si="35"/>
        <v>108.677769899368</v>
      </c>
      <c r="M524" s="41">
        <f t="shared" si="33"/>
        <v>-5.8706953476383994E-4</v>
      </c>
      <c r="R524">
        <v>516</v>
      </c>
      <c r="S524">
        <v>108.613968491554</v>
      </c>
    </row>
    <row r="525" spans="1:19">
      <c r="A525" s="1" t="d">
        <v>2005-12-05</v>
      </c>
      <c r="B525">
        <v>109.32514578104001</v>
      </c>
      <c r="C525">
        <v>108.14159989356899</v>
      </c>
      <c r="D525">
        <v>108.410291373729</v>
      </c>
      <c r="E525">
        <v>109.03004497289599</v>
      </c>
      <c r="F525">
        <v>524</v>
      </c>
      <c r="G525" s="44"/>
      <c r="J525">
        <v>523</v>
      </c>
      <c r="K525">
        <f t="shared" si="34"/>
        <v>108.410291373729</v>
      </c>
      <c r="L525">
        <f t="shared" si="35"/>
        <v>108.918353915214</v>
      </c>
      <c r="M525" s="41">
        <f t="shared" ref="M525:M588" si="36">K525/L525-1</f>
        <v>-4.6646182504787026E-3</v>
      </c>
      <c r="R525">
        <v>517</v>
      </c>
      <c r="S525">
        <v>108.410291373729</v>
      </c>
    </row>
    <row r="526" spans="1:19">
      <c r="A526" s="1" t="d">
        <v>2005-12-06</v>
      </c>
      <c r="B526">
        <v>109.224448502063</v>
      </c>
      <c r="C526">
        <v>108.78512740135101</v>
      </c>
      <c r="D526">
        <v>109.015908539295</v>
      </c>
      <c r="E526">
        <v>109.131668508052</v>
      </c>
      <c r="F526">
        <v>525</v>
      </c>
      <c r="G526" s="44"/>
      <c r="J526">
        <v>524</v>
      </c>
      <c r="K526">
        <f t="shared" si="34"/>
        <v>109.015908539295</v>
      </c>
      <c r="L526">
        <f t="shared" si="35"/>
        <v>108.55788588523799</v>
      </c>
      <c r="M526" s="41">
        <f t="shared" si="36"/>
        <v>4.2191559859705574E-3</v>
      </c>
      <c r="R526">
        <v>518</v>
      </c>
      <c r="S526">
        <v>109.015908539295</v>
      </c>
    </row>
    <row r="527" spans="1:19">
      <c r="A527" s="1" t="d">
        <v>2005-12-07</v>
      </c>
      <c r="B527">
        <v>109.140677452087</v>
      </c>
      <c r="C527">
        <v>108.298600316047</v>
      </c>
      <c r="D527">
        <v>109.135527908802</v>
      </c>
      <c r="E527">
        <v>108.391236960887</v>
      </c>
      <c r="F527">
        <v>526</v>
      </c>
      <c r="G527" s="44"/>
      <c r="J527">
        <v>525</v>
      </c>
      <c r="K527">
        <f t="shared" ref="K527:K590" si="37">D527</f>
        <v>109.135527908802</v>
      </c>
      <c r="L527">
        <f t="shared" ref="L527:L590" si="38">D517</f>
        <v>109.26573306322</v>
      </c>
      <c r="M527" s="41">
        <f t="shared" si="36"/>
        <v>-1.1916375863478823E-3</v>
      </c>
      <c r="R527">
        <v>519</v>
      </c>
      <c r="S527">
        <v>109.135527908802</v>
      </c>
    </row>
    <row r="528" spans="1:19">
      <c r="A528" s="1" t="d">
        <v>2005-12-08</v>
      </c>
      <c r="B528">
        <v>109.59455400705301</v>
      </c>
      <c r="C528">
        <v>108.308745026588</v>
      </c>
      <c r="D528">
        <v>108.400135636329</v>
      </c>
      <c r="E528">
        <v>109.27089363336501</v>
      </c>
      <c r="F528">
        <v>527</v>
      </c>
      <c r="G528" s="44"/>
      <c r="J528">
        <v>526</v>
      </c>
      <c r="K528">
        <f t="shared" si="37"/>
        <v>108.400135636329</v>
      </c>
      <c r="L528">
        <f t="shared" si="38"/>
        <v>109.24251049757</v>
      </c>
      <c r="M528" s="41">
        <f t="shared" si="36"/>
        <v>-7.7110536676996411E-3</v>
      </c>
      <c r="R528">
        <v>520</v>
      </c>
      <c r="S528">
        <v>108.400135636329</v>
      </c>
    </row>
    <row r="529" spans="1:19">
      <c r="A529" s="1" t="d">
        <v>2005-12-09</v>
      </c>
      <c r="B529">
        <v>109.492070376873</v>
      </c>
      <c r="C529">
        <v>108.88117134571</v>
      </c>
      <c r="D529">
        <v>109.32514578104001</v>
      </c>
      <c r="E529">
        <v>109.279935657978</v>
      </c>
      <c r="F529">
        <v>528</v>
      </c>
      <c r="G529" s="44"/>
      <c r="J529">
        <v>527</v>
      </c>
      <c r="K529">
        <f t="shared" si="37"/>
        <v>109.32514578104001</v>
      </c>
      <c r="L529">
        <f t="shared" si="38"/>
        <v>108.960686028003</v>
      </c>
      <c r="M529" s="41">
        <f t="shared" si="36"/>
        <v>3.3448738836256986E-3</v>
      </c>
      <c r="R529">
        <v>521</v>
      </c>
      <c r="S529">
        <v>109.32514578104001</v>
      </c>
    </row>
    <row r="530" spans="1:19">
      <c r="A530" s="1" t="d">
        <v>2005-12-12</v>
      </c>
      <c r="B530">
        <v>110.83285927772501</v>
      </c>
      <c r="C530">
        <v>109.099481105804</v>
      </c>
      <c r="D530">
        <v>109.103351533412</v>
      </c>
      <c r="E530">
        <v>110.59302508831</v>
      </c>
      <c r="F530">
        <v>529</v>
      </c>
      <c r="G530" s="44"/>
      <c r="J530">
        <v>528</v>
      </c>
      <c r="K530">
        <f t="shared" si="37"/>
        <v>109.103351533412</v>
      </c>
      <c r="L530">
        <f t="shared" si="38"/>
        <v>108.308745026588</v>
      </c>
      <c r="M530" s="41">
        <f t="shared" si="36"/>
        <v>7.3364944504612506E-3</v>
      </c>
      <c r="R530">
        <v>522</v>
      </c>
      <c r="S530">
        <v>109.103351533412</v>
      </c>
    </row>
    <row r="531" spans="1:19">
      <c r="A531" s="1" t="d">
        <v>2005-12-13</v>
      </c>
      <c r="B531">
        <v>110.824897885322</v>
      </c>
      <c r="C531">
        <v>110.195131897926</v>
      </c>
      <c r="D531">
        <v>110.556007921695</v>
      </c>
      <c r="E531">
        <v>110.528264343738</v>
      </c>
      <c r="F531">
        <v>530</v>
      </c>
      <c r="G531" s="44"/>
      <c r="J531">
        <v>529</v>
      </c>
      <c r="K531">
        <f t="shared" si="37"/>
        <v>110.556007921695</v>
      </c>
      <c r="L531">
        <f t="shared" si="38"/>
        <v>109.612737298011</v>
      </c>
      <c r="M531" s="41">
        <f t="shared" si="36"/>
        <v>8.6054836959272851E-3</v>
      </c>
      <c r="R531">
        <v>523</v>
      </c>
      <c r="S531">
        <v>110.556007921695</v>
      </c>
    </row>
    <row r="532" spans="1:19">
      <c r="A532" s="1" t="d">
        <v>2005-12-14</v>
      </c>
      <c r="B532">
        <v>111.527749896049</v>
      </c>
      <c r="C532">
        <v>110.519023835659</v>
      </c>
      <c r="D532">
        <v>110.528264343738</v>
      </c>
      <c r="E532">
        <v>110.759872496128</v>
      </c>
      <c r="F532">
        <v>531</v>
      </c>
      <c r="G532" s="44"/>
      <c r="J532">
        <v>530</v>
      </c>
      <c r="K532">
        <f t="shared" si="37"/>
        <v>110.528264343738</v>
      </c>
      <c r="L532">
        <f t="shared" si="38"/>
        <v>108.854265809059</v>
      </c>
      <c r="M532" s="41">
        <f t="shared" si="36"/>
        <v>1.5378345738102261E-2</v>
      </c>
      <c r="R532">
        <v>524</v>
      </c>
      <c r="S532">
        <v>110.528264343738</v>
      </c>
    </row>
    <row r="533" spans="1:19">
      <c r="A533" s="1" t="d">
        <v>2005-12-15</v>
      </c>
      <c r="B533">
        <v>111.351871490478</v>
      </c>
      <c r="C533">
        <v>110.44512182474099</v>
      </c>
      <c r="D533">
        <v>110.815602242946</v>
      </c>
      <c r="E533">
        <v>110.694924294948</v>
      </c>
      <c r="F533">
        <v>532</v>
      </c>
      <c r="G533" s="44"/>
      <c r="J533">
        <v>531</v>
      </c>
      <c r="K533">
        <f t="shared" si="37"/>
        <v>110.815602242946</v>
      </c>
      <c r="L533">
        <f t="shared" si="38"/>
        <v>109.140677452087</v>
      </c>
      <c r="M533" s="41">
        <f t="shared" si="36"/>
        <v>1.5346476034055145E-2</v>
      </c>
      <c r="R533">
        <v>525</v>
      </c>
      <c r="S533">
        <v>110.815602242946</v>
      </c>
    </row>
    <row r="534" spans="1:19">
      <c r="A534" s="1" t="d">
        <v>2005-12-16</v>
      </c>
      <c r="B534">
        <v>111.26882821321399</v>
      </c>
      <c r="C534">
        <v>110.48206180334</v>
      </c>
      <c r="D534">
        <v>110.704197883605</v>
      </c>
      <c r="E534">
        <v>111.12979054450901</v>
      </c>
      <c r="F534">
        <v>533</v>
      </c>
      <c r="G534" s="44"/>
      <c r="J534">
        <v>532</v>
      </c>
      <c r="K534">
        <f t="shared" si="37"/>
        <v>110.704197883605</v>
      </c>
      <c r="L534">
        <f t="shared" si="38"/>
        <v>108.613968491554</v>
      </c>
      <c r="M534" s="41">
        <f t="shared" si="36"/>
        <v>1.924457250830991E-2</v>
      </c>
      <c r="R534">
        <v>526</v>
      </c>
      <c r="S534">
        <v>110.704197883605</v>
      </c>
    </row>
    <row r="535" spans="1:19">
      <c r="A535" s="1" t="d">
        <v>2005-12-19</v>
      </c>
      <c r="B535">
        <v>111.361255347728</v>
      </c>
      <c r="C535">
        <v>110.79701095819399</v>
      </c>
      <c r="D535">
        <v>111.333114802837</v>
      </c>
      <c r="E535">
        <v>111.064423322677</v>
      </c>
      <c r="F535">
        <v>534</v>
      </c>
      <c r="G535" s="44"/>
      <c r="J535">
        <v>533</v>
      </c>
      <c r="K535">
        <f t="shared" si="37"/>
        <v>111.333114802837</v>
      </c>
      <c r="L535">
        <f t="shared" si="38"/>
        <v>108.410291373729</v>
      </c>
      <c r="M535" s="41">
        <f t="shared" si="36"/>
        <v>2.6960756142901499E-2</v>
      </c>
      <c r="R535">
        <v>527</v>
      </c>
      <c r="S535">
        <v>111.333114802837</v>
      </c>
    </row>
    <row r="536" spans="1:19">
      <c r="A536" s="1" t="d">
        <v>2005-12-20</v>
      </c>
      <c r="B536">
        <v>111.12979054450901</v>
      </c>
      <c r="C536">
        <v>109.556919336318</v>
      </c>
      <c r="D536">
        <v>111.073752045631</v>
      </c>
      <c r="E536">
        <v>109.84313249588</v>
      </c>
      <c r="F536">
        <v>535</v>
      </c>
      <c r="G536" s="44"/>
      <c r="J536">
        <v>534</v>
      </c>
      <c r="K536">
        <f t="shared" si="37"/>
        <v>111.073752045631</v>
      </c>
      <c r="L536">
        <f t="shared" si="38"/>
        <v>109.015908539295</v>
      </c>
      <c r="M536" s="41">
        <f t="shared" si="36"/>
        <v>1.8876543193640849E-2</v>
      </c>
      <c r="R536">
        <v>528</v>
      </c>
      <c r="S536">
        <v>111.073752045631</v>
      </c>
    </row>
    <row r="537" spans="1:19">
      <c r="A537" s="1" t="d">
        <v>2005-12-21</v>
      </c>
      <c r="B537">
        <v>110.14920502901001</v>
      </c>
      <c r="C537">
        <v>109.19221699237799</v>
      </c>
      <c r="D537">
        <v>109.871835410594</v>
      </c>
      <c r="E537">
        <v>109.46486711502</v>
      </c>
      <c r="F537">
        <v>536</v>
      </c>
      <c r="G537" s="44"/>
      <c r="J537">
        <v>535</v>
      </c>
      <c r="K537">
        <f t="shared" si="37"/>
        <v>109.871835410594</v>
      </c>
      <c r="L537">
        <f t="shared" si="38"/>
        <v>109.135527908802</v>
      </c>
      <c r="M537" s="41">
        <f t="shared" si="36"/>
        <v>6.7467259828282167E-3</v>
      </c>
      <c r="R537">
        <v>529</v>
      </c>
      <c r="S537">
        <v>109.871835410594</v>
      </c>
    </row>
    <row r="538" spans="1:19">
      <c r="A538" s="1" t="d">
        <v>2005-12-22</v>
      </c>
      <c r="B538">
        <v>110.037833750247</v>
      </c>
      <c r="C538">
        <v>109.298008680343</v>
      </c>
      <c r="D538">
        <v>109.436373710632</v>
      </c>
      <c r="E538">
        <v>109.824872016906</v>
      </c>
      <c r="F538">
        <v>537</v>
      </c>
      <c r="G538" s="44"/>
      <c r="J538">
        <v>536</v>
      </c>
      <c r="K538">
        <f t="shared" si="37"/>
        <v>109.436373710632</v>
      </c>
      <c r="L538">
        <f t="shared" si="38"/>
        <v>108.400135636329</v>
      </c>
      <c r="M538" s="41">
        <f t="shared" si="36"/>
        <v>9.5593798681163911E-3</v>
      </c>
      <c r="R538">
        <v>530</v>
      </c>
      <c r="S538">
        <v>109.436373710632</v>
      </c>
    </row>
    <row r="539" spans="1:19">
      <c r="A539" s="1" t="d">
        <v>2005-12-23</v>
      </c>
      <c r="B539">
        <v>109.954117834568</v>
      </c>
      <c r="C539">
        <v>109.492070376873</v>
      </c>
      <c r="D539">
        <v>109.824872016906</v>
      </c>
      <c r="E539">
        <v>109.81574177742</v>
      </c>
      <c r="F539">
        <v>538</v>
      </c>
      <c r="G539" s="44"/>
      <c r="J539">
        <v>537</v>
      </c>
      <c r="K539">
        <f t="shared" si="37"/>
        <v>109.824872016906</v>
      </c>
      <c r="L539">
        <f t="shared" si="38"/>
        <v>109.32514578104001</v>
      </c>
      <c r="M539" s="41">
        <f t="shared" si="36"/>
        <v>4.5710090967256978E-3</v>
      </c>
      <c r="R539">
        <v>531</v>
      </c>
      <c r="S539">
        <v>109.824872016906</v>
      </c>
    </row>
    <row r="540" spans="1:19">
      <c r="A540" s="1" t="d">
        <v>2005-12-26</v>
      </c>
      <c r="B540">
        <v>110.05614936351699</v>
      </c>
      <c r="C540">
        <v>109.48300629854199</v>
      </c>
      <c r="D540">
        <v>109.723259508609</v>
      </c>
      <c r="E540">
        <v>109.50115650892199</v>
      </c>
      <c r="F540">
        <v>539</v>
      </c>
      <c r="G540" s="44"/>
      <c r="J540">
        <v>538</v>
      </c>
      <c r="K540">
        <f t="shared" si="37"/>
        <v>109.723259508609</v>
      </c>
      <c r="L540">
        <f t="shared" si="38"/>
        <v>109.103351533412</v>
      </c>
      <c r="M540" s="41">
        <f t="shared" si="36"/>
        <v>5.6818417260735554E-3</v>
      </c>
      <c r="R540">
        <v>532</v>
      </c>
      <c r="S540">
        <v>109.723259508609</v>
      </c>
    </row>
    <row r="541" spans="1:19">
      <c r="A541" s="1" t="d">
        <v>2005-12-27</v>
      </c>
      <c r="B541">
        <v>109.853574931621</v>
      </c>
      <c r="C541">
        <v>109.40402090549399</v>
      </c>
      <c r="D541">
        <v>109.492070376873</v>
      </c>
      <c r="E541">
        <v>109.66862142086001</v>
      </c>
      <c r="F541">
        <v>540</v>
      </c>
      <c r="G541" s="44"/>
      <c r="J541">
        <v>539</v>
      </c>
      <c r="K541">
        <f t="shared" si="37"/>
        <v>109.492070376873</v>
      </c>
      <c r="L541">
        <f t="shared" si="38"/>
        <v>110.556007921695</v>
      </c>
      <c r="M541" s="41">
        <f t="shared" si="36"/>
        <v>-9.6235163047454497E-3</v>
      </c>
      <c r="R541">
        <v>533</v>
      </c>
      <c r="S541">
        <v>109.492070376873</v>
      </c>
    </row>
    <row r="542" spans="1:19">
      <c r="A542" s="1" t="d">
        <v>2005-12-28</v>
      </c>
      <c r="B542">
        <v>110.362100601196</v>
      </c>
      <c r="C542">
        <v>109.307050704956</v>
      </c>
      <c r="D542">
        <v>109.658223092556</v>
      </c>
      <c r="E542">
        <v>109.59455400705301</v>
      </c>
      <c r="F542">
        <v>541</v>
      </c>
      <c r="G542" s="44"/>
      <c r="J542">
        <v>540</v>
      </c>
      <c r="K542">
        <f t="shared" si="37"/>
        <v>109.658223092556</v>
      </c>
      <c r="L542">
        <f t="shared" si="38"/>
        <v>110.528264343738</v>
      </c>
      <c r="M542" s="41">
        <f t="shared" si="36"/>
        <v>-7.871663020747488E-3</v>
      </c>
      <c r="R542">
        <v>534</v>
      </c>
      <c r="S542">
        <v>109.658223092556</v>
      </c>
    </row>
    <row r="543" spans="1:19">
      <c r="A543" s="1" t="d">
        <v>2005-12-29</v>
      </c>
      <c r="B543">
        <v>109.853574931621</v>
      </c>
      <c r="C543">
        <v>109.35357302427199</v>
      </c>
      <c r="D543">
        <v>109.60365116596201</v>
      </c>
      <c r="E543">
        <v>109.612737298011</v>
      </c>
      <c r="F543">
        <v>542</v>
      </c>
      <c r="G543" s="44"/>
      <c r="J543">
        <v>541</v>
      </c>
      <c r="K543">
        <f t="shared" si="37"/>
        <v>109.60365116596201</v>
      </c>
      <c r="L543">
        <f t="shared" si="38"/>
        <v>110.815602242946</v>
      </c>
      <c r="M543" s="41">
        <f t="shared" si="36"/>
        <v>-1.0936646577320186E-2</v>
      </c>
      <c r="R543">
        <v>535</v>
      </c>
      <c r="S543">
        <v>109.60365116596201</v>
      </c>
    </row>
    <row r="544" spans="1:19">
      <c r="A544" s="1" t="d">
        <v>2005-12-30</v>
      </c>
      <c r="B544">
        <v>109.982875883579</v>
      </c>
      <c r="C544">
        <v>108.992785215377</v>
      </c>
      <c r="D544">
        <v>109.60365116596201</v>
      </c>
      <c r="E544">
        <v>109.529671967029</v>
      </c>
      <c r="F544">
        <v>543</v>
      </c>
      <c r="G544" s="44"/>
      <c r="J544">
        <v>542</v>
      </c>
      <c r="K544">
        <f t="shared" si="37"/>
        <v>109.60365116596201</v>
      </c>
      <c r="L544">
        <f t="shared" si="38"/>
        <v>110.704197883605</v>
      </c>
      <c r="M544" s="41">
        <f t="shared" si="36"/>
        <v>-9.941327778736242E-3</v>
      </c>
      <c r="R544">
        <v>536</v>
      </c>
      <c r="S544">
        <v>109.60365116596201</v>
      </c>
    </row>
    <row r="545" spans="1:19">
      <c r="A545" s="1" t="d">
        <v>2006-01-02</v>
      </c>
      <c r="B545">
        <v>109.750606119632</v>
      </c>
      <c r="C545">
        <v>109.28897768259</v>
      </c>
      <c r="D545">
        <v>109.538758099079</v>
      </c>
      <c r="E545">
        <v>109.307050704956</v>
      </c>
      <c r="F545">
        <v>544</v>
      </c>
      <c r="G545" s="44"/>
      <c r="J545">
        <v>543</v>
      </c>
      <c r="K545">
        <f t="shared" si="37"/>
        <v>109.538758099079</v>
      </c>
      <c r="L545">
        <f t="shared" si="38"/>
        <v>111.333114802837</v>
      </c>
      <c r="M545" s="41">
        <f t="shared" si="36"/>
        <v>-1.611700801630922E-2</v>
      </c>
      <c r="R545">
        <v>537</v>
      </c>
      <c r="S545">
        <v>109.538758099079</v>
      </c>
    </row>
    <row r="546" spans="1:19">
      <c r="A546" s="1" t="d">
        <v>2006-01-03</v>
      </c>
      <c r="B546">
        <v>111.323730945587</v>
      </c>
      <c r="C546">
        <v>109.307050704956</v>
      </c>
      <c r="D546">
        <v>109.307050704956</v>
      </c>
      <c r="E546">
        <v>111.304974257946</v>
      </c>
      <c r="F546">
        <v>545</v>
      </c>
      <c r="G546" s="44"/>
      <c r="J546">
        <v>544</v>
      </c>
      <c r="K546">
        <f t="shared" si="37"/>
        <v>109.307050704956</v>
      </c>
      <c r="L546">
        <f t="shared" si="38"/>
        <v>111.073752045631</v>
      </c>
      <c r="M546" s="41">
        <f t="shared" si="36"/>
        <v>-1.5905660051433235E-2</v>
      </c>
      <c r="R546">
        <v>538</v>
      </c>
      <c r="S546">
        <v>109.307050704956</v>
      </c>
    </row>
    <row r="547" spans="1:19">
      <c r="A547" s="1" t="d">
        <v>2006-01-04</v>
      </c>
      <c r="B547">
        <v>112.31317102909</v>
      </c>
      <c r="C547">
        <v>111.26882821321399</v>
      </c>
      <c r="D547">
        <v>111.286228597164</v>
      </c>
      <c r="E547">
        <v>112.03565806150399</v>
      </c>
      <c r="F547">
        <v>546</v>
      </c>
      <c r="G547" s="44"/>
      <c r="J547">
        <v>545</v>
      </c>
      <c r="K547">
        <f t="shared" si="37"/>
        <v>111.286228597164</v>
      </c>
      <c r="L547">
        <f t="shared" si="38"/>
        <v>109.871835410594</v>
      </c>
      <c r="M547" s="41">
        <f t="shared" si="36"/>
        <v>1.2873118768648606E-2</v>
      </c>
      <c r="R547">
        <v>539</v>
      </c>
      <c r="S547">
        <v>111.286228597164</v>
      </c>
    </row>
    <row r="548" spans="1:19">
      <c r="A548" s="1" t="d">
        <v>2006-01-05</v>
      </c>
      <c r="B548">
        <v>112.12800800800299</v>
      </c>
      <c r="C548">
        <v>111.666423678398</v>
      </c>
      <c r="D548">
        <v>112.054657340049</v>
      </c>
      <c r="E548">
        <v>111.989543735981</v>
      </c>
      <c r="F548">
        <v>547</v>
      </c>
      <c r="G548" s="44"/>
      <c r="J548">
        <v>546</v>
      </c>
      <c r="K548">
        <f t="shared" si="37"/>
        <v>112.054657340049</v>
      </c>
      <c r="L548">
        <f t="shared" si="38"/>
        <v>109.436373710632</v>
      </c>
      <c r="M548" s="41">
        <f t="shared" si="36"/>
        <v>2.3925168028138266E-2</v>
      </c>
      <c r="R548">
        <v>540</v>
      </c>
      <c r="S548">
        <v>112.054657340049</v>
      </c>
    </row>
    <row r="549" spans="1:19">
      <c r="A549" s="1" t="d">
        <v>2006-01-06</v>
      </c>
      <c r="B549">
        <v>112.60987073183</v>
      </c>
      <c r="C549">
        <v>111.795978248119</v>
      </c>
      <c r="D549">
        <v>111.971922814846</v>
      </c>
      <c r="E549">
        <v>112.425104677677</v>
      </c>
      <c r="F549">
        <v>548</v>
      </c>
      <c r="G549" s="44"/>
      <c r="J549">
        <v>547</v>
      </c>
      <c r="K549">
        <f t="shared" si="37"/>
        <v>111.971922814846</v>
      </c>
      <c r="L549">
        <f t="shared" si="38"/>
        <v>109.824872016906</v>
      </c>
      <c r="M549" s="41">
        <f t="shared" si="36"/>
        <v>1.9549768267514978E-2</v>
      </c>
      <c r="R549">
        <v>541</v>
      </c>
      <c r="S549">
        <v>111.971922814846</v>
      </c>
    </row>
    <row r="550" spans="1:19">
      <c r="A550" s="1" t="d">
        <v>2006-01-09</v>
      </c>
      <c r="B550">
        <v>112.433297634124</v>
      </c>
      <c r="C550">
        <v>111.537155807018</v>
      </c>
      <c r="D550">
        <v>112.295439839363</v>
      </c>
      <c r="E550">
        <v>111.693395376205</v>
      </c>
      <c r="F550">
        <v>549</v>
      </c>
      <c r="G550" s="44"/>
      <c r="J550">
        <v>548</v>
      </c>
      <c r="K550">
        <f t="shared" si="37"/>
        <v>112.295439839363</v>
      </c>
      <c r="L550">
        <f t="shared" si="38"/>
        <v>109.723259508609</v>
      </c>
      <c r="M550" s="41">
        <f t="shared" si="36"/>
        <v>2.3442434560123404E-2</v>
      </c>
      <c r="R550">
        <v>542</v>
      </c>
      <c r="S550">
        <v>112.295439839363</v>
      </c>
    </row>
    <row r="551" spans="1:19">
      <c r="A551" s="1" t="d">
        <v>2006-01-10</v>
      </c>
      <c r="B551">
        <v>111.980049610137</v>
      </c>
      <c r="C551">
        <v>111.37868881225501</v>
      </c>
      <c r="D551">
        <v>111.693395376205</v>
      </c>
      <c r="E551">
        <v>111.592334210872</v>
      </c>
      <c r="F551">
        <v>550</v>
      </c>
      <c r="G551" s="44"/>
      <c r="J551">
        <v>549</v>
      </c>
      <c r="K551">
        <f t="shared" si="37"/>
        <v>111.693395376205</v>
      </c>
      <c r="L551">
        <f t="shared" si="38"/>
        <v>109.492070376873</v>
      </c>
      <c r="M551" s="41">
        <f t="shared" si="36"/>
        <v>2.0104880579525197E-2</v>
      </c>
      <c r="R551">
        <v>543</v>
      </c>
      <c r="S551">
        <v>111.693395376205</v>
      </c>
    </row>
    <row r="552" spans="1:19">
      <c r="A552" s="1" t="d">
        <v>2006-01-11</v>
      </c>
      <c r="B552">
        <v>112.34180778264999</v>
      </c>
      <c r="C552">
        <v>111.444441974163</v>
      </c>
      <c r="D552">
        <v>111.592334210872</v>
      </c>
      <c r="E552">
        <v>112.28590160608201</v>
      </c>
      <c r="F552">
        <v>551</v>
      </c>
      <c r="G552" s="44"/>
      <c r="J552">
        <v>550</v>
      </c>
      <c r="K552">
        <f t="shared" si="37"/>
        <v>111.592334210872</v>
      </c>
      <c r="L552">
        <f t="shared" si="38"/>
        <v>109.658223092556</v>
      </c>
      <c r="M552" s="41">
        <f t="shared" si="36"/>
        <v>1.7637629570958158E-2</v>
      </c>
      <c r="R552">
        <v>544</v>
      </c>
      <c r="S552">
        <v>111.592334210872</v>
      </c>
    </row>
    <row r="553" spans="1:19">
      <c r="A553" s="1" t="d">
        <v>2006-01-12</v>
      </c>
      <c r="B553">
        <v>112.48935818672101</v>
      </c>
      <c r="C553">
        <v>111.120450794696</v>
      </c>
      <c r="D553">
        <v>112.295439839363</v>
      </c>
      <c r="E553">
        <v>111.416257321834</v>
      </c>
      <c r="F553">
        <v>552</v>
      </c>
      <c r="G553" s="44"/>
      <c r="J553">
        <v>551</v>
      </c>
      <c r="K553">
        <f t="shared" si="37"/>
        <v>112.295439839363</v>
      </c>
      <c r="L553">
        <f t="shared" si="38"/>
        <v>109.60365116596201</v>
      </c>
      <c r="M553" s="41">
        <f t="shared" si="36"/>
        <v>2.4559297475638564E-2</v>
      </c>
      <c r="R553">
        <v>545</v>
      </c>
      <c r="S553">
        <v>112.295439839363</v>
      </c>
    </row>
    <row r="554" spans="1:19">
      <c r="A554" s="1" t="d">
        <v>2006-01-13</v>
      </c>
      <c r="B554">
        <v>112.359549999237</v>
      </c>
      <c r="C554">
        <v>111.31434708833601</v>
      </c>
      <c r="D554">
        <v>111.370639204978</v>
      </c>
      <c r="E554">
        <v>112.32270926237101</v>
      </c>
      <c r="F554">
        <v>553</v>
      </c>
      <c r="G554" s="44"/>
      <c r="J554">
        <v>552</v>
      </c>
      <c r="K554">
        <f t="shared" si="37"/>
        <v>111.370639204978</v>
      </c>
      <c r="L554">
        <f t="shared" si="38"/>
        <v>109.60365116596201</v>
      </c>
      <c r="M554" s="41">
        <f t="shared" si="36"/>
        <v>1.6121616572247532E-2</v>
      </c>
      <c r="R554">
        <v>546</v>
      </c>
      <c r="S554">
        <v>111.370639204978</v>
      </c>
    </row>
    <row r="555" spans="1:19">
      <c r="A555" s="1" t="d">
        <v>2006-01-16</v>
      </c>
      <c r="B555">
        <v>112.5810906291</v>
      </c>
      <c r="C555">
        <v>112.01801508665</v>
      </c>
      <c r="D555">
        <v>112.52630919217999</v>
      </c>
      <c r="E555">
        <v>112.07366764545399</v>
      </c>
      <c r="F555">
        <v>554</v>
      </c>
      <c r="G555" s="44"/>
      <c r="J555">
        <v>553</v>
      </c>
      <c r="K555">
        <f t="shared" si="37"/>
        <v>112.52630919217999</v>
      </c>
      <c r="L555">
        <f t="shared" si="38"/>
        <v>109.538758099079</v>
      </c>
      <c r="M555" s="41">
        <f t="shared" si="36"/>
        <v>2.7273917880269449E-2</v>
      </c>
      <c r="R555">
        <v>547</v>
      </c>
      <c r="S555">
        <v>112.52630919217999</v>
      </c>
    </row>
    <row r="556" spans="1:19">
      <c r="A556" s="1" t="d">
        <v>2006-01-17</v>
      </c>
      <c r="B556">
        <v>112.303621768951</v>
      </c>
      <c r="C556">
        <v>111.49952113628299</v>
      </c>
      <c r="D556">
        <v>112.08180546760499</v>
      </c>
      <c r="E556">
        <v>112.003106772899</v>
      </c>
      <c r="F556">
        <v>555</v>
      </c>
      <c r="G556" s="44"/>
      <c r="J556">
        <v>554</v>
      </c>
      <c r="K556">
        <f t="shared" si="37"/>
        <v>112.08180546760499</v>
      </c>
      <c r="L556">
        <f t="shared" si="38"/>
        <v>109.307050704956</v>
      </c>
      <c r="M556" s="41">
        <f t="shared" si="36"/>
        <v>2.5384956823496063E-2</v>
      </c>
      <c r="R556">
        <v>548</v>
      </c>
      <c r="S556">
        <v>112.08180546760499</v>
      </c>
    </row>
    <row r="557" spans="1:19">
      <c r="A557" s="1" t="d">
        <v>2006-01-18</v>
      </c>
      <c r="B557">
        <v>112.425104677677</v>
      </c>
      <c r="C557">
        <v>111.71632021665501</v>
      </c>
      <c r="D557">
        <v>112.008531987667</v>
      </c>
      <c r="E557">
        <v>111.999026834964</v>
      </c>
      <c r="F557">
        <v>556</v>
      </c>
      <c r="G557" s="44"/>
      <c r="J557">
        <v>555</v>
      </c>
      <c r="K557">
        <f t="shared" si="37"/>
        <v>112.008531987667</v>
      </c>
      <c r="L557">
        <f t="shared" si="38"/>
        <v>111.286228597164</v>
      </c>
      <c r="M557" s="41">
        <f t="shared" si="36"/>
        <v>6.4905011123848055E-3</v>
      </c>
      <c r="R557">
        <v>549</v>
      </c>
      <c r="S557">
        <v>112.008531987667</v>
      </c>
    </row>
    <row r="558" spans="1:19">
      <c r="A558" s="1" t="d">
        <v>2006-01-19</v>
      </c>
      <c r="B558">
        <v>112.119848132133</v>
      </c>
      <c r="C558">
        <v>111.573489308357</v>
      </c>
      <c r="D558">
        <v>111.989543735981</v>
      </c>
      <c r="E558">
        <v>111.841949224472</v>
      </c>
      <c r="F558">
        <v>557</v>
      </c>
      <c r="G558" s="44"/>
      <c r="J558">
        <v>556</v>
      </c>
      <c r="K558">
        <f t="shared" si="37"/>
        <v>111.989543735981</v>
      </c>
      <c r="L558">
        <f t="shared" si="38"/>
        <v>112.054657340049</v>
      </c>
      <c r="M558" s="41">
        <f t="shared" si="36"/>
        <v>-5.8108788705146797E-4</v>
      </c>
      <c r="R558">
        <v>550</v>
      </c>
      <c r="S558">
        <v>111.98954373598001</v>
      </c>
    </row>
    <row r="559" spans="1:19">
      <c r="A559" s="1" t="d">
        <v>2006-01-20</v>
      </c>
      <c r="B559">
        <v>112.31317102909</v>
      </c>
      <c r="C559">
        <v>111.537155807018</v>
      </c>
      <c r="D559">
        <v>111.832477152347</v>
      </c>
      <c r="E559">
        <v>112.25864320993399</v>
      </c>
      <c r="F559">
        <v>558</v>
      </c>
      <c r="G559" s="44"/>
      <c r="J559">
        <v>557</v>
      </c>
      <c r="K559">
        <f t="shared" si="37"/>
        <v>111.832477152347</v>
      </c>
      <c r="L559">
        <f t="shared" si="38"/>
        <v>111.971922814846</v>
      </c>
      <c r="M559" s="41">
        <f t="shared" si="36"/>
        <v>-1.2453627569617431E-3</v>
      </c>
      <c r="R559">
        <v>551</v>
      </c>
      <c r="S559">
        <v>111.832477152347</v>
      </c>
    </row>
    <row r="560" spans="1:19">
      <c r="A560" s="1" t="d">
        <v>2006-01-23</v>
      </c>
      <c r="B560">
        <v>113.969592750072</v>
      </c>
      <c r="C560">
        <v>112.55369991064001</v>
      </c>
      <c r="D560">
        <v>112.55369991064001</v>
      </c>
      <c r="E560">
        <v>113.812526166439</v>
      </c>
      <c r="F560">
        <v>559</v>
      </c>
      <c r="G560" s="44"/>
      <c r="J560">
        <v>558</v>
      </c>
      <c r="K560">
        <f t="shared" si="37"/>
        <v>112.55369991064001</v>
      </c>
      <c r="L560">
        <f t="shared" si="38"/>
        <v>112.295439839363</v>
      </c>
      <c r="M560" s="41">
        <f t="shared" si="36"/>
        <v>2.2998268820750845E-3</v>
      </c>
      <c r="R560">
        <v>552</v>
      </c>
      <c r="S560">
        <v>112.55369991064001</v>
      </c>
    </row>
    <row r="561" spans="1:19">
      <c r="A561" s="1" t="d">
        <v>2006-01-24</v>
      </c>
      <c r="B561">
        <v>113.848958909511</v>
      </c>
      <c r="C561">
        <v>113.437083661556</v>
      </c>
      <c r="D561">
        <v>113.812526166439</v>
      </c>
      <c r="E561">
        <v>113.450988531112</v>
      </c>
      <c r="F561">
        <v>560</v>
      </c>
      <c r="G561" s="44"/>
      <c r="J561">
        <v>559</v>
      </c>
      <c r="K561">
        <f t="shared" si="37"/>
        <v>113.812526166439</v>
      </c>
      <c r="L561">
        <f t="shared" si="38"/>
        <v>111.693395376205</v>
      </c>
      <c r="M561" s="41">
        <f t="shared" si="36"/>
        <v>1.8972749311598536E-2</v>
      </c>
      <c r="R561">
        <v>553</v>
      </c>
      <c r="S561">
        <v>113.812526166439</v>
      </c>
    </row>
    <row r="562" spans="1:19">
      <c r="A562" s="1" t="d">
        <v>2006-01-25</v>
      </c>
      <c r="B562">
        <v>113.96398007869701</v>
      </c>
      <c r="C562">
        <v>113.22048306465101</v>
      </c>
      <c r="D562">
        <v>113.460736274719</v>
      </c>
      <c r="E562">
        <v>113.266233503818</v>
      </c>
      <c r="F562">
        <v>561</v>
      </c>
      <c r="G562" s="44"/>
      <c r="J562">
        <v>560</v>
      </c>
      <c r="K562">
        <f t="shared" si="37"/>
        <v>113.460736274719</v>
      </c>
      <c r="L562">
        <f t="shared" si="38"/>
        <v>111.592334210872</v>
      </c>
      <c r="M562" s="41">
        <f t="shared" si="36"/>
        <v>1.6743104058710268E-2</v>
      </c>
      <c r="R562">
        <v>554</v>
      </c>
      <c r="S562">
        <v>113.460736274719</v>
      </c>
    </row>
    <row r="563" spans="1:19">
      <c r="A563" s="1" t="d">
        <v>2006-01-26</v>
      </c>
      <c r="B563">
        <v>113.47883135080301</v>
      </c>
      <c r="C563">
        <v>112.86818593740399</v>
      </c>
      <c r="D563">
        <v>113.27593713998699</v>
      </c>
      <c r="E563">
        <v>112.988147139549</v>
      </c>
      <c r="F563">
        <v>562</v>
      </c>
      <c r="G563" s="44"/>
      <c r="J563">
        <v>561</v>
      </c>
      <c r="K563">
        <f t="shared" si="37"/>
        <v>113.27593713998699</v>
      </c>
      <c r="L563">
        <f t="shared" si="38"/>
        <v>112.295439839363</v>
      </c>
      <c r="M563" s="41">
        <f t="shared" si="36"/>
        <v>8.7314079897329311E-3</v>
      </c>
      <c r="R563">
        <v>555</v>
      </c>
      <c r="S563">
        <v>113.27593713998699</v>
      </c>
    </row>
    <row r="564" spans="1:19">
      <c r="A564" s="1" t="d">
        <v>2006-01-27</v>
      </c>
      <c r="B564">
        <v>113.13739567995</v>
      </c>
      <c r="C564">
        <v>111.841949224472</v>
      </c>
      <c r="D564">
        <v>112.997806668281</v>
      </c>
      <c r="E564">
        <v>111.868998110294</v>
      </c>
      <c r="F564">
        <v>563</v>
      </c>
      <c r="G564" s="44"/>
      <c r="J564">
        <v>562</v>
      </c>
      <c r="K564">
        <f t="shared" si="37"/>
        <v>112.997806668281</v>
      </c>
      <c r="L564">
        <f t="shared" si="38"/>
        <v>111.370639204978</v>
      </c>
      <c r="M564" s="41">
        <f t="shared" si="36"/>
        <v>1.4610380930903943E-2</v>
      </c>
      <c r="R564">
        <v>556</v>
      </c>
      <c r="S564">
        <v>112.997806668281</v>
      </c>
    </row>
    <row r="565" spans="1:19">
      <c r="A565" s="1" t="d">
        <v>2006-01-30</v>
      </c>
      <c r="B565">
        <v>112.054657340049</v>
      </c>
      <c r="C565">
        <v>111.647556722164</v>
      </c>
      <c r="D565">
        <v>111.980049610137</v>
      </c>
      <c r="E565">
        <v>111.795978248119</v>
      </c>
      <c r="F565">
        <v>564</v>
      </c>
      <c r="G565" s="44"/>
      <c r="J565">
        <v>563</v>
      </c>
      <c r="K565">
        <f t="shared" si="37"/>
        <v>111.980049610137</v>
      </c>
      <c r="L565">
        <f t="shared" si="38"/>
        <v>112.52630919217999</v>
      </c>
      <c r="M565" s="41">
        <f t="shared" si="36"/>
        <v>-4.8545054571198509E-3</v>
      </c>
      <c r="R565">
        <v>557</v>
      </c>
      <c r="S565">
        <v>111.980049610137</v>
      </c>
    </row>
    <row r="566" spans="1:19">
      <c r="A566" s="1" t="d">
        <v>2006-01-31</v>
      </c>
      <c r="B566">
        <v>112.707293033599</v>
      </c>
      <c r="C566">
        <v>111.767617166042</v>
      </c>
      <c r="D566">
        <v>111.795978248119</v>
      </c>
      <c r="E566">
        <v>112.373201251029</v>
      </c>
      <c r="F566">
        <v>565</v>
      </c>
      <c r="G566" s="44"/>
      <c r="J566">
        <v>564</v>
      </c>
      <c r="K566">
        <f t="shared" si="37"/>
        <v>111.795978248119</v>
      </c>
      <c r="L566">
        <f t="shared" si="38"/>
        <v>112.08180546760499</v>
      </c>
      <c r="M566" s="41">
        <f t="shared" si="36"/>
        <v>-2.5501660888984645E-3</v>
      </c>
      <c r="R566">
        <v>558</v>
      </c>
      <c r="S566">
        <v>111.795978248119</v>
      </c>
    </row>
    <row r="567" spans="1:19">
      <c r="A567" s="1" t="d">
        <v>2006-02-01</v>
      </c>
      <c r="B567">
        <v>112.52630919217999</v>
      </c>
      <c r="C567">
        <v>111.49952113628299</v>
      </c>
      <c r="D567">
        <v>112.378659546375</v>
      </c>
      <c r="E567">
        <v>111.619261801242</v>
      </c>
      <c r="F567">
        <v>566</v>
      </c>
      <c r="G567" s="44"/>
      <c r="J567">
        <v>565</v>
      </c>
      <c r="K567">
        <f t="shared" si="37"/>
        <v>112.378659546375</v>
      </c>
      <c r="L567">
        <f t="shared" si="38"/>
        <v>112.008531987667</v>
      </c>
      <c r="M567" s="41">
        <f t="shared" si="36"/>
        <v>3.3044586170343226E-3</v>
      </c>
      <c r="R567">
        <v>559</v>
      </c>
      <c r="S567">
        <v>112.378659546375</v>
      </c>
    </row>
    <row r="568" spans="1:19">
      <c r="A568" s="1" t="d">
        <v>2006-02-02</v>
      </c>
      <c r="B568">
        <v>111.980049610137</v>
      </c>
      <c r="C568">
        <v>111.361255347728</v>
      </c>
      <c r="D568">
        <v>111.609833836555</v>
      </c>
      <c r="E568">
        <v>111.777078211307</v>
      </c>
      <c r="F568">
        <v>567</v>
      </c>
      <c r="G568" s="44"/>
      <c r="J568">
        <v>566</v>
      </c>
      <c r="K568">
        <f t="shared" si="37"/>
        <v>111.609833836555</v>
      </c>
      <c r="L568">
        <f t="shared" si="38"/>
        <v>111.989543735981</v>
      </c>
      <c r="M568" s="41">
        <f t="shared" si="36"/>
        <v>-3.3905835023417819E-3</v>
      </c>
      <c r="R568">
        <v>560</v>
      </c>
      <c r="S568">
        <v>111.609833836555</v>
      </c>
    </row>
    <row r="569" spans="1:19">
      <c r="A569" s="1" t="d">
        <v>2006-02-03</v>
      </c>
      <c r="B569">
        <v>112.008531987667</v>
      </c>
      <c r="C569">
        <v>110.76915711164401</v>
      </c>
      <c r="D569">
        <v>111.777078211307</v>
      </c>
      <c r="E569">
        <v>111.250093579292</v>
      </c>
      <c r="F569">
        <v>568</v>
      </c>
      <c r="G569" s="44"/>
      <c r="J569">
        <v>567</v>
      </c>
      <c r="K569">
        <f t="shared" si="37"/>
        <v>111.777078211307</v>
      </c>
      <c r="L569">
        <f t="shared" si="38"/>
        <v>111.832477152347</v>
      </c>
      <c r="M569" s="41">
        <f t="shared" si="36"/>
        <v>-4.9537435323487866E-4</v>
      </c>
      <c r="R569">
        <v>561</v>
      </c>
      <c r="S569">
        <v>111.777078211307</v>
      </c>
    </row>
    <row r="570" spans="1:19">
      <c r="A570" s="1" t="d">
        <v>2006-02-06</v>
      </c>
      <c r="B570">
        <v>111.397467553615</v>
      </c>
      <c r="C570">
        <v>110.537504851818</v>
      </c>
      <c r="D570">
        <v>111.286228597164</v>
      </c>
      <c r="E570">
        <v>110.657840967178</v>
      </c>
      <c r="F570">
        <v>569</v>
      </c>
      <c r="G570" s="44"/>
      <c r="J570">
        <v>568</v>
      </c>
      <c r="K570">
        <f t="shared" si="37"/>
        <v>111.286228597164</v>
      </c>
      <c r="L570">
        <f t="shared" si="38"/>
        <v>112.55369991064001</v>
      </c>
      <c r="M570" s="41">
        <f t="shared" si="36"/>
        <v>-1.1261036416237657E-2</v>
      </c>
      <c r="R570">
        <v>562</v>
      </c>
      <c r="S570">
        <v>111.286228597164</v>
      </c>
    </row>
    <row r="571" spans="1:19">
      <c r="A571" s="1" t="d">
        <v>2006-02-07</v>
      </c>
      <c r="B571">
        <v>111.120450794696</v>
      </c>
      <c r="C571">
        <v>110.565259456634</v>
      </c>
      <c r="D571">
        <v>110.639315843582</v>
      </c>
      <c r="E571">
        <v>110.93521058559401</v>
      </c>
      <c r="F571">
        <v>570</v>
      </c>
      <c r="G571" s="44"/>
      <c r="J571">
        <v>569</v>
      </c>
      <c r="K571">
        <f t="shared" si="37"/>
        <v>110.639315843582</v>
      </c>
      <c r="L571">
        <f t="shared" si="38"/>
        <v>113.812526166439</v>
      </c>
      <c r="M571" s="41">
        <f t="shared" si="36"/>
        <v>-2.7881028826444942E-2</v>
      </c>
      <c r="R571">
        <v>563</v>
      </c>
      <c r="S571">
        <v>110.639315843582</v>
      </c>
    </row>
    <row r="572" spans="1:19">
      <c r="A572" s="1" t="d">
        <v>2006-02-08</v>
      </c>
      <c r="B572">
        <v>110.94452828168799</v>
      </c>
      <c r="C572">
        <v>110.329196453094</v>
      </c>
      <c r="D572">
        <v>110.925903916358</v>
      </c>
      <c r="E572">
        <v>110.676377117633</v>
      </c>
      <c r="F572">
        <v>571</v>
      </c>
      <c r="G572" s="44"/>
      <c r="J572">
        <v>570</v>
      </c>
      <c r="K572">
        <f t="shared" si="37"/>
        <v>110.925903916358</v>
      </c>
      <c r="L572">
        <f t="shared" si="38"/>
        <v>113.460736274719</v>
      </c>
      <c r="M572" s="41">
        <f t="shared" si="36"/>
        <v>-2.2341053315778625E-2</v>
      </c>
      <c r="R572">
        <v>564</v>
      </c>
      <c r="S572">
        <v>110.925903916358</v>
      </c>
    </row>
    <row r="573" spans="1:19">
      <c r="A573" s="1" t="d">
        <v>2006-02-09</v>
      </c>
      <c r="B573">
        <v>110.953845977783</v>
      </c>
      <c r="C573">
        <v>110.556007921695</v>
      </c>
      <c r="D573">
        <v>110.685650706291</v>
      </c>
      <c r="E573">
        <v>110.94452828168799</v>
      </c>
      <c r="F573">
        <v>572</v>
      </c>
      <c r="G573" s="44"/>
      <c r="J573">
        <v>571</v>
      </c>
      <c r="K573">
        <f t="shared" si="37"/>
        <v>110.685650706291</v>
      </c>
      <c r="L573">
        <f t="shared" si="38"/>
        <v>113.27593713998699</v>
      </c>
      <c r="M573" s="41">
        <f t="shared" si="36"/>
        <v>-2.2867049252436544E-2</v>
      </c>
      <c r="R573">
        <v>565</v>
      </c>
      <c r="S573">
        <v>110.685650706291</v>
      </c>
    </row>
    <row r="574" spans="1:19">
      <c r="A574" s="1" t="d">
        <v>2006-02-10</v>
      </c>
      <c r="B574">
        <v>111.221997141838</v>
      </c>
      <c r="C574">
        <v>110.028659403324</v>
      </c>
      <c r="D574">
        <v>111.009774208068</v>
      </c>
      <c r="E574">
        <v>110.14003068208601</v>
      </c>
      <c r="F574">
        <v>573</v>
      </c>
      <c r="G574" s="44"/>
      <c r="J574">
        <v>572</v>
      </c>
      <c r="K574">
        <f t="shared" si="37"/>
        <v>111.009774208068</v>
      </c>
      <c r="L574">
        <f t="shared" si="38"/>
        <v>112.997806668281</v>
      </c>
      <c r="M574" s="41">
        <f t="shared" si="36"/>
        <v>-1.7593549103560258E-2</v>
      </c>
      <c r="R574">
        <v>566</v>
      </c>
      <c r="S574">
        <v>111.009774208068</v>
      </c>
    </row>
    <row r="575" spans="1:19">
      <c r="A575" s="1" t="d">
        <v>2006-02-13</v>
      </c>
      <c r="B575">
        <v>110.24110287427899</v>
      </c>
      <c r="C575">
        <v>109.926671981811</v>
      </c>
      <c r="D575">
        <v>110.083661377429</v>
      </c>
      <c r="E575">
        <v>110.18594652414301</v>
      </c>
      <c r="F575">
        <v>574</v>
      </c>
      <c r="G575" s="44"/>
      <c r="J575">
        <v>573</v>
      </c>
      <c r="K575">
        <f t="shared" si="37"/>
        <v>110.083661377429</v>
      </c>
      <c r="L575">
        <f t="shared" si="38"/>
        <v>111.980049610137</v>
      </c>
      <c r="M575" s="41">
        <f t="shared" si="36"/>
        <v>-1.693505440755172E-2</v>
      </c>
      <c r="R575">
        <v>567</v>
      </c>
      <c r="S575">
        <v>110.083661377429</v>
      </c>
    </row>
    <row r="576" spans="1:19">
      <c r="A576" s="1" t="d">
        <v>2006-02-14</v>
      </c>
      <c r="B576">
        <v>110.29762655496501</v>
      </c>
      <c r="C576">
        <v>109.761015474796</v>
      </c>
      <c r="D576">
        <v>110.18594652414301</v>
      </c>
      <c r="E576">
        <v>110.222710072994</v>
      </c>
      <c r="F576">
        <v>575</v>
      </c>
      <c r="G576" s="44"/>
      <c r="J576">
        <v>574</v>
      </c>
      <c r="K576">
        <f t="shared" si="37"/>
        <v>110.18594652414301</v>
      </c>
      <c r="L576">
        <f t="shared" si="38"/>
        <v>111.795978248119</v>
      </c>
      <c r="M576" s="41">
        <f t="shared" si="36"/>
        <v>-1.4401517381982254E-2</v>
      </c>
      <c r="R576">
        <v>568</v>
      </c>
      <c r="S576">
        <v>110.18594652414301</v>
      </c>
    </row>
    <row r="577" spans="1:19">
      <c r="A577" s="1" t="d">
        <v>2006-02-15</v>
      </c>
      <c r="B577">
        <v>110.528264343738</v>
      </c>
      <c r="C577">
        <v>109.857478439807</v>
      </c>
      <c r="D577">
        <v>110.222710072994</v>
      </c>
      <c r="E577">
        <v>109.944965541362</v>
      </c>
      <c r="F577">
        <v>576</v>
      </c>
      <c r="G577" s="44"/>
      <c r="J577">
        <v>575</v>
      </c>
      <c r="K577">
        <f t="shared" si="37"/>
        <v>110.222710072994</v>
      </c>
      <c r="L577">
        <f t="shared" si="38"/>
        <v>112.378659546375</v>
      </c>
      <c r="M577" s="41">
        <f t="shared" si="36"/>
        <v>-1.9184687573990056E-2</v>
      </c>
      <c r="R577">
        <v>569</v>
      </c>
      <c r="S577">
        <v>110.222710072994</v>
      </c>
    </row>
    <row r="578" spans="1:19">
      <c r="A578" s="1" t="d">
        <v>2006-02-16</v>
      </c>
      <c r="B578">
        <v>110.17676115035999</v>
      </c>
      <c r="C578">
        <v>109.640028774738</v>
      </c>
      <c r="D578">
        <v>109.908389449119</v>
      </c>
      <c r="E578">
        <v>110.14003068208601</v>
      </c>
      <c r="F578">
        <v>577</v>
      </c>
      <c r="G578" s="44"/>
      <c r="J578">
        <v>576</v>
      </c>
      <c r="K578">
        <f t="shared" si="37"/>
        <v>109.908389449119</v>
      </c>
      <c r="L578">
        <f t="shared" si="38"/>
        <v>111.609833836555</v>
      </c>
      <c r="M578" s="41">
        <f t="shared" si="36"/>
        <v>-1.5244574146823342E-2</v>
      </c>
      <c r="R578">
        <v>570</v>
      </c>
      <c r="S578">
        <v>109.908389449119</v>
      </c>
    </row>
    <row r="579" spans="1:19">
      <c r="A579" s="1" t="d">
        <v>2006-02-17</v>
      </c>
      <c r="B579">
        <v>110.463591814041</v>
      </c>
      <c r="C579">
        <v>109.723259508609</v>
      </c>
      <c r="D579">
        <v>110.14920502901001</v>
      </c>
      <c r="E579">
        <v>110.463591814041</v>
      </c>
      <c r="F579">
        <v>578</v>
      </c>
      <c r="G579" s="44"/>
      <c r="J579">
        <v>577</v>
      </c>
      <c r="K579">
        <f t="shared" si="37"/>
        <v>110.14920502901001</v>
      </c>
      <c r="L579">
        <f t="shared" si="38"/>
        <v>111.777078211307</v>
      </c>
      <c r="M579" s="41">
        <f t="shared" si="36"/>
        <v>-1.4563568920808678E-2</v>
      </c>
      <c r="R579">
        <v>571</v>
      </c>
      <c r="S579">
        <v>110.14920502901001</v>
      </c>
    </row>
    <row r="580" spans="1:19">
      <c r="A580" s="1" t="d">
        <v>2006-02-20</v>
      </c>
      <c r="B580">
        <v>110.76915711164401</v>
      </c>
      <c r="C580">
        <v>110.34367471933299</v>
      </c>
      <c r="D580">
        <v>110.532222986221</v>
      </c>
      <c r="E580">
        <v>110.389766991138</v>
      </c>
      <c r="F580">
        <v>579</v>
      </c>
      <c r="G580" s="44"/>
      <c r="J580">
        <v>578</v>
      </c>
      <c r="K580">
        <f t="shared" si="37"/>
        <v>110.532222986221</v>
      </c>
      <c r="L580">
        <f t="shared" si="38"/>
        <v>111.286228597164</v>
      </c>
      <c r="M580" s="41">
        <f t="shared" si="36"/>
        <v>-6.775372123287271E-3</v>
      </c>
      <c r="R580">
        <v>572</v>
      </c>
      <c r="S580">
        <v>110.532222986221</v>
      </c>
    </row>
    <row r="581" spans="1:19">
      <c r="A581" s="1" t="d">
        <v>2006-02-21</v>
      </c>
      <c r="B581">
        <v>110.41743338108</v>
      </c>
      <c r="C581">
        <v>110.046997070312</v>
      </c>
      <c r="D581">
        <v>110.39898544549899</v>
      </c>
      <c r="E581">
        <v>110.259495675563</v>
      </c>
      <c r="F581">
        <v>580</v>
      </c>
      <c r="G581" s="44"/>
      <c r="J581">
        <v>579</v>
      </c>
      <c r="K581">
        <f t="shared" si="37"/>
        <v>110.39898544549899</v>
      </c>
      <c r="L581">
        <f t="shared" si="38"/>
        <v>110.639315843582</v>
      </c>
      <c r="M581" s="41">
        <f t="shared" si="36"/>
        <v>-2.1721970734415175E-3</v>
      </c>
      <c r="R581">
        <v>573</v>
      </c>
      <c r="S581">
        <v>110.39898544549899</v>
      </c>
    </row>
    <row r="582" spans="1:19">
      <c r="A582" s="1" t="d">
        <v>2006-02-22</v>
      </c>
      <c r="B582">
        <v>110.352893173694</v>
      </c>
      <c r="C582">
        <v>109.788373112678</v>
      </c>
      <c r="D582">
        <v>110.259495675563</v>
      </c>
      <c r="E582">
        <v>110.222710072994</v>
      </c>
      <c r="F582">
        <v>581</v>
      </c>
      <c r="G582" s="44"/>
      <c r="J582">
        <v>580</v>
      </c>
      <c r="K582">
        <f t="shared" si="37"/>
        <v>110.259495675563</v>
      </c>
      <c r="L582">
        <f t="shared" si="38"/>
        <v>110.925903916358</v>
      </c>
      <c r="M582" s="41">
        <f t="shared" si="36"/>
        <v>-6.0076881708125418E-3</v>
      </c>
      <c r="R582">
        <v>574</v>
      </c>
      <c r="S582">
        <v>110.259495675563</v>
      </c>
    </row>
    <row r="583" spans="1:19">
      <c r="A583" s="1" t="d">
        <v>2006-02-23</v>
      </c>
      <c r="B583">
        <v>110.704197883605</v>
      </c>
      <c r="C583">
        <v>110.028659403324</v>
      </c>
      <c r="D583">
        <v>110.195131897926</v>
      </c>
      <c r="E583">
        <v>110.277899503707</v>
      </c>
      <c r="F583">
        <v>582</v>
      </c>
      <c r="G583" s="44"/>
      <c r="J583">
        <v>581</v>
      </c>
      <c r="K583">
        <f t="shared" si="37"/>
        <v>110.195131897926</v>
      </c>
      <c r="L583">
        <f t="shared" si="38"/>
        <v>110.685650706291</v>
      </c>
      <c r="M583" s="41">
        <f t="shared" si="36"/>
        <v>-4.4316386562753829E-3</v>
      </c>
      <c r="R583">
        <v>575</v>
      </c>
      <c r="S583">
        <v>110.195131897926</v>
      </c>
    </row>
    <row r="584" spans="1:19">
      <c r="A584" s="1" t="d">
        <v>2006-02-24</v>
      </c>
      <c r="B584">
        <v>110.37133008241599</v>
      </c>
      <c r="C584">
        <v>109.770134687423</v>
      </c>
      <c r="D584">
        <v>110.29762655496501</v>
      </c>
      <c r="E584">
        <v>109.871835410594</v>
      </c>
      <c r="F584">
        <v>583</v>
      </c>
      <c r="G584" s="44"/>
      <c r="J584">
        <v>582</v>
      </c>
      <c r="K584">
        <f t="shared" si="37"/>
        <v>110.29762655496501</v>
      </c>
      <c r="L584">
        <f t="shared" si="38"/>
        <v>111.009774208068</v>
      </c>
      <c r="M584" s="41">
        <f t="shared" si="36"/>
        <v>-6.4151797279417E-3</v>
      </c>
      <c r="R584">
        <v>576</v>
      </c>
      <c r="S584">
        <v>110.29762655496501</v>
      </c>
    </row>
    <row r="585" spans="1:19">
      <c r="A585" s="1" t="d">
        <v>2006-02-27</v>
      </c>
      <c r="B585">
        <v>109.862694144248</v>
      </c>
      <c r="C585">
        <v>109.44543778896301</v>
      </c>
      <c r="D585">
        <v>109.556919336318</v>
      </c>
      <c r="E585">
        <v>109.612737298011</v>
      </c>
      <c r="F585">
        <v>584</v>
      </c>
      <c r="G585" s="44"/>
      <c r="J585">
        <v>583</v>
      </c>
      <c r="K585">
        <f t="shared" si="37"/>
        <v>109.556919336318</v>
      </c>
      <c r="L585">
        <f t="shared" si="38"/>
        <v>110.083661377429</v>
      </c>
      <c r="M585" s="41">
        <f t="shared" si="36"/>
        <v>-4.7849247973776876E-3</v>
      </c>
      <c r="R585">
        <v>577</v>
      </c>
      <c r="S585">
        <v>109.556919336318</v>
      </c>
    </row>
    <row r="586" spans="1:19">
      <c r="A586" s="1" t="d">
        <v>2006-02-28</v>
      </c>
      <c r="B586">
        <v>110.44908046722399</v>
      </c>
      <c r="C586">
        <v>109.50115650892199</v>
      </c>
      <c r="D586">
        <v>109.60365116596201</v>
      </c>
      <c r="E586">
        <v>110.352893173694</v>
      </c>
      <c r="F586">
        <v>585</v>
      </c>
      <c r="G586" s="44"/>
      <c r="J586">
        <v>584</v>
      </c>
      <c r="K586">
        <f t="shared" si="37"/>
        <v>109.60365116596201</v>
      </c>
      <c r="L586">
        <f t="shared" si="38"/>
        <v>110.18594652414301</v>
      </c>
      <c r="M586" s="41">
        <f t="shared" si="36"/>
        <v>-5.2846608533095862E-3</v>
      </c>
      <c r="R586">
        <v>578</v>
      </c>
      <c r="S586">
        <v>109.60365116596201</v>
      </c>
    </row>
    <row r="587" spans="1:19">
      <c r="A587" s="1" t="d">
        <v>2006-03-01</v>
      </c>
      <c r="B587">
        <v>110.704197883605</v>
      </c>
      <c r="C587">
        <v>110.043071508407</v>
      </c>
      <c r="D587">
        <v>110.34367471933299</v>
      </c>
      <c r="E587">
        <v>110.259495675563</v>
      </c>
      <c r="F587">
        <v>586</v>
      </c>
      <c r="G587" s="44"/>
      <c r="J587">
        <v>585</v>
      </c>
      <c r="K587">
        <f t="shared" si="37"/>
        <v>110.34367471933299</v>
      </c>
      <c r="L587">
        <f t="shared" si="38"/>
        <v>110.222710072994</v>
      </c>
      <c r="M587" s="41">
        <f t="shared" si="36"/>
        <v>1.0974566517090167E-3</v>
      </c>
      <c r="R587">
        <v>579</v>
      </c>
      <c r="S587">
        <v>110.34367471933299</v>
      </c>
    </row>
    <row r="588" spans="1:19">
      <c r="A588" s="1" t="d">
        <v>2006-03-02</v>
      </c>
      <c r="B588">
        <v>111.425641179084</v>
      </c>
      <c r="C588">
        <v>110.21876245737</v>
      </c>
      <c r="D588">
        <v>110.24635165929701</v>
      </c>
      <c r="E588">
        <v>111.361255347728</v>
      </c>
      <c r="F588">
        <v>587</v>
      </c>
      <c r="G588" s="44"/>
      <c r="J588">
        <v>586</v>
      </c>
      <c r="K588">
        <f t="shared" si="37"/>
        <v>110.24635165929701</v>
      </c>
      <c r="L588">
        <f t="shared" si="38"/>
        <v>109.908389449119</v>
      </c>
      <c r="M588" s="41">
        <f t="shared" si="36"/>
        <v>3.074944614072983E-3</v>
      </c>
      <c r="R588">
        <v>580</v>
      </c>
      <c r="S588">
        <v>110.24635165929701</v>
      </c>
    </row>
    <row r="589" spans="1:19">
      <c r="A589" s="1" t="d">
        <v>2006-03-03</v>
      </c>
      <c r="B589">
        <v>111.461897492408</v>
      </c>
      <c r="C589">
        <v>111.08309179544401</v>
      </c>
      <c r="D589">
        <v>111.342487633228</v>
      </c>
      <c r="E589">
        <v>111.425641179084</v>
      </c>
      <c r="F589">
        <v>588</v>
      </c>
      <c r="G589" s="44"/>
      <c r="J589">
        <v>587</v>
      </c>
      <c r="K589">
        <f t="shared" si="37"/>
        <v>111.342487633228</v>
      </c>
      <c r="L589">
        <f t="shared" si="38"/>
        <v>110.14920502901001</v>
      </c>
      <c r="M589" s="41">
        <f t="shared" ref="M589:M652" si="39">K589/L589-1</f>
        <v>1.0833329245578449E-2</v>
      </c>
      <c r="R589">
        <v>581</v>
      </c>
      <c r="S589">
        <v>111.342487633228</v>
      </c>
    </row>
    <row r="590" spans="1:19">
      <c r="A590" s="1" t="d">
        <v>2006-03-06</v>
      </c>
      <c r="B590">
        <v>111.851410269737</v>
      </c>
      <c r="C590">
        <v>110.953845977783</v>
      </c>
      <c r="D590">
        <v>111.80004715919399</v>
      </c>
      <c r="E590">
        <v>111.148492097854</v>
      </c>
      <c r="F590">
        <v>589</v>
      </c>
      <c r="G590" s="44"/>
      <c r="J590">
        <v>588</v>
      </c>
      <c r="K590">
        <f t="shared" si="37"/>
        <v>111.80004715919399</v>
      </c>
      <c r="L590">
        <f t="shared" si="38"/>
        <v>110.532222986221</v>
      </c>
      <c r="M590" s="41">
        <f t="shared" si="39"/>
        <v>1.1470177100582069E-2</v>
      </c>
      <c r="R590">
        <v>582</v>
      </c>
      <c r="S590">
        <v>111.80004715919399</v>
      </c>
    </row>
    <row r="591" spans="1:19">
      <c r="A591" s="1" t="d">
        <v>2006-03-07</v>
      </c>
      <c r="B591">
        <v>111.20328456163401</v>
      </c>
      <c r="C591">
        <v>109.81183826923299</v>
      </c>
      <c r="D591">
        <v>111.18456095457</v>
      </c>
      <c r="E591">
        <v>109.982875883579</v>
      </c>
      <c r="F591">
        <v>590</v>
      </c>
      <c r="G591" s="44"/>
      <c r="J591">
        <v>589</v>
      </c>
      <c r="K591">
        <f t="shared" ref="K591:K654" si="40">D591</f>
        <v>111.18456095457</v>
      </c>
      <c r="L591">
        <f t="shared" ref="L591:L654" si="41">D581</f>
        <v>110.39898544549899</v>
      </c>
      <c r="M591" s="41">
        <f t="shared" si="39"/>
        <v>7.1157855835444206E-3</v>
      </c>
      <c r="R591">
        <v>583</v>
      </c>
      <c r="S591">
        <v>111.18456095457</v>
      </c>
    </row>
    <row r="592" spans="1:19">
      <c r="A592" s="1" t="d">
        <v>2006-03-08</v>
      </c>
      <c r="B592">
        <v>110.435892343521</v>
      </c>
      <c r="C592">
        <v>109.853574931621</v>
      </c>
      <c r="D592">
        <v>110.001191496849</v>
      </c>
      <c r="E592">
        <v>110.32524883747099</v>
      </c>
      <c r="F592">
        <v>591</v>
      </c>
      <c r="G592" s="44"/>
      <c r="J592">
        <v>590</v>
      </c>
      <c r="K592">
        <f t="shared" si="40"/>
        <v>110.001191496849</v>
      </c>
      <c r="L592">
        <f t="shared" si="41"/>
        <v>110.259495675563</v>
      </c>
      <c r="M592" s="41">
        <f t="shared" si="39"/>
        <v>-2.3426932721881677E-3</v>
      </c>
      <c r="R592">
        <v>584</v>
      </c>
      <c r="S592">
        <v>110.001191496849</v>
      </c>
    </row>
    <row r="593" spans="1:19">
      <c r="A593" s="1" t="d">
        <v>2006-03-09</v>
      </c>
      <c r="B593">
        <v>110.519023835659</v>
      </c>
      <c r="C593">
        <v>110.09414792060799</v>
      </c>
      <c r="D593">
        <v>110.334456264972</v>
      </c>
      <c r="E593">
        <v>110.11249661445601</v>
      </c>
      <c r="F593">
        <v>592</v>
      </c>
      <c r="G593" s="44"/>
      <c r="J593">
        <v>591</v>
      </c>
      <c r="K593">
        <f t="shared" si="40"/>
        <v>110.334456264972</v>
      </c>
      <c r="L593">
        <f t="shared" si="41"/>
        <v>110.195131897926</v>
      </c>
      <c r="M593" s="41">
        <f t="shared" si="39"/>
        <v>1.2643423048401825E-3</v>
      </c>
      <c r="R593">
        <v>585</v>
      </c>
      <c r="S593">
        <v>110.334456264972</v>
      </c>
    </row>
    <row r="594" spans="1:19">
      <c r="A594" s="1" t="d">
        <v>2006-03-10</v>
      </c>
      <c r="B594">
        <v>110.34367471933299</v>
      </c>
      <c r="C594">
        <v>109.770134687423</v>
      </c>
      <c r="D594">
        <v>110.083661377429</v>
      </c>
      <c r="E594">
        <v>110.17676115035999</v>
      </c>
      <c r="F594">
        <v>593</v>
      </c>
      <c r="G594" s="44"/>
      <c r="J594">
        <v>592</v>
      </c>
      <c r="K594">
        <f t="shared" si="40"/>
        <v>110.083661377429</v>
      </c>
      <c r="L594">
        <f t="shared" si="41"/>
        <v>110.29762655496501</v>
      </c>
      <c r="M594" s="41">
        <f t="shared" si="39"/>
        <v>-1.9398892271664803E-3</v>
      </c>
      <c r="R594">
        <v>586</v>
      </c>
      <c r="S594">
        <v>110.083661377429</v>
      </c>
    </row>
    <row r="595" spans="1:19">
      <c r="A595" s="1" t="d">
        <v>2006-03-13</v>
      </c>
      <c r="B595">
        <v>110.713471472263</v>
      </c>
      <c r="C595">
        <v>110.264755487442</v>
      </c>
      <c r="D595">
        <v>110.28709590435</v>
      </c>
      <c r="E595">
        <v>110.694924294948</v>
      </c>
      <c r="F595">
        <v>594</v>
      </c>
      <c r="G595" s="44"/>
      <c r="J595">
        <v>593</v>
      </c>
      <c r="K595">
        <f t="shared" si="40"/>
        <v>110.28709590435</v>
      </c>
      <c r="L595">
        <f t="shared" si="41"/>
        <v>109.556919336318</v>
      </c>
      <c r="M595" s="41">
        <f t="shared" si="39"/>
        <v>6.6648147141714631E-3</v>
      </c>
      <c r="R595">
        <v>587</v>
      </c>
      <c r="S595">
        <v>110.28709590435</v>
      </c>
    </row>
    <row r="596" spans="1:19">
      <c r="A596" s="1" t="d">
        <v>2006-03-14</v>
      </c>
      <c r="B596">
        <v>111.26882821321399</v>
      </c>
      <c r="C596">
        <v>110.48206180334</v>
      </c>
      <c r="D596">
        <v>110.694924294948</v>
      </c>
      <c r="E596">
        <v>111.17521017789799</v>
      </c>
      <c r="F596">
        <v>595</v>
      </c>
      <c r="G596" s="44"/>
      <c r="J596">
        <v>594</v>
      </c>
      <c r="K596">
        <f t="shared" si="40"/>
        <v>110.694924294948</v>
      </c>
      <c r="L596">
        <f t="shared" si="41"/>
        <v>109.60365116596201</v>
      </c>
      <c r="M596" s="41">
        <f t="shared" si="39"/>
        <v>9.9565399270649113E-3</v>
      </c>
      <c r="R596">
        <v>588</v>
      </c>
      <c r="S596">
        <v>110.694924294948</v>
      </c>
    </row>
    <row r="597" spans="1:19">
      <c r="A597" s="1" t="d">
        <v>2006-03-15</v>
      </c>
      <c r="B597">
        <v>111.702834367752</v>
      </c>
      <c r="C597">
        <v>111.10577404499</v>
      </c>
      <c r="D597">
        <v>111.157842874526</v>
      </c>
      <c r="E597">
        <v>111.656984686851</v>
      </c>
      <c r="F597">
        <v>596</v>
      </c>
      <c r="G597" s="44"/>
      <c r="J597">
        <v>595</v>
      </c>
      <c r="K597">
        <f t="shared" si="40"/>
        <v>111.157842874526</v>
      </c>
      <c r="L597">
        <f t="shared" si="41"/>
        <v>110.34367471933299</v>
      </c>
      <c r="M597" s="41">
        <f t="shared" si="39"/>
        <v>7.3784759956916357E-3</v>
      </c>
      <c r="R597">
        <v>589</v>
      </c>
      <c r="S597">
        <v>111.157842874526</v>
      </c>
    </row>
    <row r="598" spans="1:19">
      <c r="A598" s="1" t="d">
        <v>2006-03-16</v>
      </c>
      <c r="B598">
        <v>112.75812685489601</v>
      </c>
      <c r="C598">
        <v>111.361255347728</v>
      </c>
      <c r="D598">
        <v>111.666423678398</v>
      </c>
      <c r="E598">
        <v>112.61809676885601</v>
      </c>
      <c r="F598">
        <v>597</v>
      </c>
      <c r="G598" s="44"/>
      <c r="J598">
        <v>596</v>
      </c>
      <c r="K598">
        <f t="shared" si="40"/>
        <v>111.666423678398</v>
      </c>
      <c r="L598">
        <f t="shared" si="41"/>
        <v>110.24635165929701</v>
      </c>
      <c r="M598" s="41">
        <f t="shared" si="39"/>
        <v>1.2880898077149538E-2</v>
      </c>
      <c r="R598">
        <v>590</v>
      </c>
      <c r="S598">
        <v>111.666423678398</v>
      </c>
    </row>
    <row r="599" spans="1:19">
      <c r="A599" s="1" t="d">
        <v>2006-03-17</v>
      </c>
      <c r="B599">
        <v>112.887471914291</v>
      </c>
      <c r="C599">
        <v>112.396412789821</v>
      </c>
      <c r="D599">
        <v>112.62769013643199</v>
      </c>
      <c r="E599">
        <v>112.776001393795</v>
      </c>
      <c r="F599">
        <v>598</v>
      </c>
      <c r="G599" s="44"/>
      <c r="J599">
        <v>597</v>
      </c>
      <c r="K599">
        <f t="shared" si="40"/>
        <v>112.62769013643199</v>
      </c>
      <c r="L599">
        <f t="shared" si="41"/>
        <v>111.342487633228</v>
      </c>
      <c r="M599" s="41">
        <f t="shared" si="39"/>
        <v>1.1542785961793589E-2</v>
      </c>
      <c r="R599">
        <v>591</v>
      </c>
      <c r="S599">
        <v>112.62769013643199</v>
      </c>
    </row>
    <row r="600" spans="1:19">
      <c r="A600" s="1" t="d">
        <v>2006-03-20</v>
      </c>
      <c r="B600">
        <v>112.80350238084699</v>
      </c>
      <c r="C600">
        <v>112.41554439067799</v>
      </c>
      <c r="D600">
        <v>112.67434477806</v>
      </c>
      <c r="E600">
        <v>112.507144510746</v>
      </c>
      <c r="F600">
        <v>599</v>
      </c>
      <c r="G600" s="44"/>
      <c r="J600">
        <v>598</v>
      </c>
      <c r="K600">
        <f t="shared" si="40"/>
        <v>112.67434477806</v>
      </c>
      <c r="L600">
        <f t="shared" si="41"/>
        <v>111.80004715919399</v>
      </c>
      <c r="M600" s="41">
        <f t="shared" si="39"/>
        <v>7.8201900722016937E-3</v>
      </c>
      <c r="R600">
        <v>592</v>
      </c>
      <c r="S600">
        <v>112.67434477806</v>
      </c>
    </row>
    <row r="601" spans="1:19">
      <c r="A601" s="1" t="d">
        <v>2006-03-21</v>
      </c>
      <c r="B601">
        <v>112.48935818672101</v>
      </c>
      <c r="C601">
        <v>111.758167147636</v>
      </c>
      <c r="D601">
        <v>112.462011575698</v>
      </c>
      <c r="E601">
        <v>111.999026834964</v>
      </c>
      <c r="F601">
        <v>600</v>
      </c>
      <c r="G601" s="44"/>
      <c r="J601">
        <v>599</v>
      </c>
      <c r="K601">
        <f t="shared" si="40"/>
        <v>112.462011575698</v>
      </c>
      <c r="L601">
        <f t="shared" si="41"/>
        <v>111.18456095457</v>
      </c>
      <c r="M601" s="41">
        <f t="shared" si="39"/>
        <v>1.1489460498476545E-2</v>
      </c>
      <c r="R601">
        <v>593</v>
      </c>
      <c r="S601">
        <v>112.462011575698</v>
      </c>
    </row>
    <row r="602" spans="1:19">
      <c r="A602" s="1" t="d">
        <v>2006-03-22</v>
      </c>
      <c r="B602">
        <v>111.999026834964</v>
      </c>
      <c r="C602">
        <v>111.647556722164</v>
      </c>
      <c r="D602">
        <v>111.980049610137</v>
      </c>
      <c r="E602">
        <v>111.731162369251</v>
      </c>
      <c r="F602">
        <v>601</v>
      </c>
      <c r="G602" s="44"/>
      <c r="J602">
        <v>600</v>
      </c>
      <c r="K602">
        <f t="shared" si="40"/>
        <v>111.980049610137</v>
      </c>
      <c r="L602">
        <f t="shared" si="41"/>
        <v>110.001191496849</v>
      </c>
      <c r="M602" s="41">
        <f t="shared" si="39"/>
        <v>1.7989424354050598E-2</v>
      </c>
      <c r="R602">
        <v>594</v>
      </c>
      <c r="S602">
        <v>111.980049610137</v>
      </c>
    </row>
    <row r="603" spans="1:19">
      <c r="A603" s="1" t="d">
        <v>2006-03-23</v>
      </c>
      <c r="B603">
        <v>111.74871712923</v>
      </c>
      <c r="C603">
        <v>110.611528158187</v>
      </c>
      <c r="D603">
        <v>111.74871712923</v>
      </c>
      <c r="E603">
        <v>110.741303265094</v>
      </c>
      <c r="F603">
        <v>602</v>
      </c>
      <c r="G603" s="44"/>
      <c r="J603">
        <v>601</v>
      </c>
      <c r="K603">
        <f t="shared" si="40"/>
        <v>111.74871712923</v>
      </c>
      <c r="L603">
        <f t="shared" si="41"/>
        <v>110.334456264972</v>
      </c>
      <c r="M603" s="41">
        <f t="shared" si="39"/>
        <v>1.2817943842144741E-2</v>
      </c>
      <c r="R603">
        <v>595</v>
      </c>
      <c r="S603">
        <v>111.74871712923</v>
      </c>
    </row>
    <row r="604" spans="1:19">
      <c r="A604" s="1" t="d">
        <v>2006-03-24</v>
      </c>
      <c r="B604">
        <v>111.444441974163</v>
      </c>
      <c r="C604">
        <v>110.602276623249</v>
      </c>
      <c r="D604">
        <v>110.704197883605</v>
      </c>
      <c r="E604">
        <v>111.323730945587</v>
      </c>
      <c r="F604">
        <v>603</v>
      </c>
      <c r="G604" s="44"/>
      <c r="J604">
        <v>602</v>
      </c>
      <c r="K604">
        <f t="shared" si="40"/>
        <v>110.704197883605</v>
      </c>
      <c r="L604">
        <f t="shared" si="41"/>
        <v>110.083661377429</v>
      </c>
      <c r="M604" s="41">
        <f t="shared" si="39"/>
        <v>5.6369537351093069E-3</v>
      </c>
      <c r="R604">
        <v>596</v>
      </c>
      <c r="S604">
        <v>110.704197883605</v>
      </c>
    </row>
    <row r="605" spans="1:19">
      <c r="A605" s="1" t="d">
        <v>2006-03-26</v>
      </c>
      <c r="B605">
        <v>111.537155807018</v>
      </c>
      <c r="C605">
        <v>111.064423322677</v>
      </c>
      <c r="D605">
        <v>111.304974257946</v>
      </c>
      <c r="E605">
        <v>111.10177129506999</v>
      </c>
      <c r="F605">
        <v>604</v>
      </c>
      <c r="G605" s="44"/>
      <c r="J605">
        <v>603</v>
      </c>
      <c r="K605">
        <f t="shared" si="40"/>
        <v>111.304974257946</v>
      </c>
      <c r="L605">
        <f t="shared" si="41"/>
        <v>110.28709590435</v>
      </c>
      <c r="M605" s="41">
        <f t="shared" si="39"/>
        <v>9.229351314851808E-3</v>
      </c>
      <c r="R605">
        <v>597</v>
      </c>
      <c r="S605">
        <v>111.304974257946</v>
      </c>
    </row>
    <row r="606" spans="1:19">
      <c r="A606" s="1" t="d">
        <v>2006-03-27</v>
      </c>
      <c r="B606">
        <v>111.962428689002</v>
      </c>
      <c r="C606">
        <v>110.97247034311199</v>
      </c>
      <c r="D606">
        <v>111.13915234804099</v>
      </c>
      <c r="E606">
        <v>111.10177129506999</v>
      </c>
      <c r="F606">
        <v>605</v>
      </c>
      <c r="G606" s="44"/>
      <c r="J606">
        <v>604</v>
      </c>
      <c r="K606">
        <f t="shared" si="40"/>
        <v>111.13915234804099</v>
      </c>
      <c r="L606">
        <f t="shared" si="41"/>
        <v>110.694924294948</v>
      </c>
      <c r="M606" s="41">
        <f t="shared" si="39"/>
        <v>4.0130842125096766E-3</v>
      </c>
      <c r="R606">
        <v>598</v>
      </c>
      <c r="S606">
        <v>111.13915234804099</v>
      </c>
    </row>
    <row r="607" spans="1:19">
      <c r="A607" s="1" t="d">
        <v>2006-03-28</v>
      </c>
      <c r="B607">
        <v>111.461897492408</v>
      </c>
      <c r="C607">
        <v>110.870063900947</v>
      </c>
      <c r="D607">
        <v>111.08309179544401</v>
      </c>
      <c r="E607">
        <v>111.286228597164</v>
      </c>
      <c r="F607">
        <v>606</v>
      </c>
      <c r="G607" s="44"/>
      <c r="J607">
        <v>605</v>
      </c>
      <c r="K607">
        <f t="shared" si="40"/>
        <v>111.08309179544401</v>
      </c>
      <c r="L607">
        <f t="shared" si="41"/>
        <v>111.157842874526</v>
      </c>
      <c r="M607" s="41">
        <f t="shared" si="39"/>
        <v>-6.7247687746485596E-4</v>
      </c>
      <c r="R607">
        <v>599</v>
      </c>
      <c r="S607">
        <v>111.08309179544401</v>
      </c>
    </row>
    <row r="608" spans="1:19">
      <c r="A608" s="1" t="d">
        <v>2006-03-29</v>
      </c>
      <c r="B608">
        <v>112.61809676885601</v>
      </c>
      <c r="C608">
        <v>111.250093579292</v>
      </c>
      <c r="D608">
        <v>111.276855766773</v>
      </c>
      <c r="E608">
        <v>112.55369991064001</v>
      </c>
      <c r="F608">
        <v>607</v>
      </c>
      <c r="G608" s="44"/>
      <c r="J608">
        <v>606</v>
      </c>
      <c r="K608">
        <f t="shared" si="40"/>
        <v>111.276855766773</v>
      </c>
      <c r="L608">
        <f t="shared" si="41"/>
        <v>111.666423678398</v>
      </c>
      <c r="M608" s="41">
        <f t="shared" si="39"/>
        <v>-3.4886754567063916E-3</v>
      </c>
      <c r="R608">
        <v>600</v>
      </c>
      <c r="S608">
        <v>111.276855766773</v>
      </c>
    </row>
    <row r="609" spans="1:19">
      <c r="A609" s="1" t="d">
        <v>2006-03-30</v>
      </c>
      <c r="B609">
        <v>112.62769013643199</v>
      </c>
      <c r="C609">
        <v>111.82843029499</v>
      </c>
      <c r="D609">
        <v>112.55369991064001</v>
      </c>
      <c r="E609">
        <v>112.064162492752</v>
      </c>
      <c r="F609">
        <v>608</v>
      </c>
      <c r="G609" s="44"/>
      <c r="J609">
        <v>607</v>
      </c>
      <c r="K609">
        <f t="shared" si="40"/>
        <v>112.55369991064001</v>
      </c>
      <c r="L609">
        <f t="shared" si="41"/>
        <v>112.62769013643199</v>
      </c>
      <c r="M609" s="41">
        <f t="shared" si="39"/>
        <v>-6.5694524767723195E-4</v>
      </c>
      <c r="R609">
        <v>601</v>
      </c>
      <c r="S609">
        <v>112.55369991064001</v>
      </c>
    </row>
    <row r="610" spans="1:19">
      <c r="A610" s="1" t="d">
        <v>2006-04-02</v>
      </c>
      <c r="B610">
        <v>112.378659546375</v>
      </c>
      <c r="C610">
        <v>111.351871490478</v>
      </c>
      <c r="D610">
        <v>112.119848132133</v>
      </c>
      <c r="E610">
        <v>112.28590160608201</v>
      </c>
      <c r="F610">
        <v>609</v>
      </c>
      <c r="G610" s="44"/>
      <c r="J610">
        <v>608</v>
      </c>
      <c r="K610">
        <f t="shared" si="40"/>
        <v>112.119848132133</v>
      </c>
      <c r="L610">
        <f t="shared" si="41"/>
        <v>112.67434477806</v>
      </c>
      <c r="M610" s="41">
        <f t="shared" si="39"/>
        <v>-4.9212324865897106E-3</v>
      </c>
      <c r="R610">
        <v>602</v>
      </c>
      <c r="S610">
        <v>112.119848132133</v>
      </c>
    </row>
    <row r="611" spans="1:19">
      <c r="A611" s="1" t="d">
        <v>2006-04-03</v>
      </c>
      <c r="B611">
        <v>113.552667200565</v>
      </c>
      <c r="C611">
        <v>112.166072726249</v>
      </c>
      <c r="D611">
        <v>112.266814112663</v>
      </c>
      <c r="E611">
        <v>113.405094742774</v>
      </c>
      <c r="F611">
        <v>610</v>
      </c>
      <c r="G611" s="44"/>
      <c r="J611">
        <v>609</v>
      </c>
      <c r="K611">
        <f t="shared" si="40"/>
        <v>112.266814112663</v>
      </c>
      <c r="L611">
        <f t="shared" si="41"/>
        <v>112.462011575698</v>
      </c>
      <c r="M611" s="41">
        <f t="shared" si="39"/>
        <v>-1.7356746540463375E-3</v>
      </c>
      <c r="R611">
        <v>603</v>
      </c>
      <c r="S611">
        <v>112.266814112663</v>
      </c>
    </row>
    <row r="612" spans="1:19">
      <c r="A612" s="1" t="d">
        <v>2006-04-04</v>
      </c>
      <c r="B612">
        <v>113.839145004749</v>
      </c>
      <c r="C612">
        <v>113.284262418746</v>
      </c>
      <c r="D612">
        <v>113.414820432662</v>
      </c>
      <c r="E612">
        <v>113.66429209709101</v>
      </c>
      <c r="F612">
        <v>611</v>
      </c>
      <c r="G612" s="44"/>
      <c r="J612">
        <v>610</v>
      </c>
      <c r="K612">
        <f t="shared" si="40"/>
        <v>113.414820432662</v>
      </c>
      <c r="L612">
        <f t="shared" si="41"/>
        <v>111.980049610137</v>
      </c>
      <c r="M612" s="41">
        <f t="shared" si="39"/>
        <v>1.2812736085759946E-2</v>
      </c>
      <c r="R612">
        <v>604</v>
      </c>
      <c r="S612">
        <v>113.414820432662</v>
      </c>
    </row>
    <row r="613" spans="1:19">
      <c r="A613" s="1" t="d">
        <v>2006-04-05</v>
      </c>
      <c r="B613">
        <v>114.042656719684</v>
      </c>
      <c r="C613">
        <v>112.86818593740399</v>
      </c>
      <c r="D613">
        <v>113.64614188671101</v>
      </c>
      <c r="E613">
        <v>112.979854941368</v>
      </c>
      <c r="F613">
        <v>612</v>
      </c>
      <c r="G613" s="44"/>
      <c r="J613">
        <v>611</v>
      </c>
      <c r="K613">
        <f t="shared" si="40"/>
        <v>113.64614188671101</v>
      </c>
      <c r="L613">
        <f t="shared" si="41"/>
        <v>111.74871712923</v>
      </c>
      <c r="M613" s="41">
        <f t="shared" si="39"/>
        <v>1.6979387381125477E-2</v>
      </c>
      <c r="R613">
        <v>605</v>
      </c>
      <c r="S613">
        <v>113.64614188671101</v>
      </c>
    </row>
    <row r="614" spans="1:19">
      <c r="A614" s="1" t="d">
        <v>2006-04-06</v>
      </c>
      <c r="B614">
        <v>113.035088479518</v>
      </c>
      <c r="C614">
        <v>111.786528229713</v>
      </c>
      <c r="D614">
        <v>112.988147139549</v>
      </c>
      <c r="E614">
        <v>111.878470182418</v>
      </c>
      <c r="F614">
        <v>613</v>
      </c>
      <c r="G614" s="44"/>
      <c r="J614">
        <v>612</v>
      </c>
      <c r="K614">
        <f t="shared" si="40"/>
        <v>112.988147139549</v>
      </c>
      <c r="L614">
        <f t="shared" si="41"/>
        <v>110.704197883605</v>
      </c>
      <c r="M614" s="41">
        <f t="shared" si="39"/>
        <v>2.0631098906884748E-2</v>
      </c>
      <c r="R614">
        <v>606</v>
      </c>
      <c r="S614">
        <v>112.988147139549</v>
      </c>
    </row>
    <row r="615" spans="1:19">
      <c r="A615" s="1" t="d">
        <v>2006-04-09</v>
      </c>
      <c r="B615">
        <v>112.193287014961</v>
      </c>
      <c r="C615">
        <v>111.767617166042</v>
      </c>
      <c r="D615">
        <v>112.026163935661</v>
      </c>
      <c r="E615">
        <v>112.03565806150399</v>
      </c>
      <c r="F615">
        <v>614</v>
      </c>
      <c r="G615" s="44"/>
      <c r="J615">
        <v>613</v>
      </c>
      <c r="K615">
        <f t="shared" si="40"/>
        <v>112.026163935661</v>
      </c>
      <c r="L615">
        <f t="shared" si="41"/>
        <v>111.304974257946</v>
      </c>
      <c r="M615" s="41">
        <f t="shared" si="39"/>
        <v>6.4794020440062106E-3</v>
      </c>
      <c r="R615">
        <v>607</v>
      </c>
      <c r="S615">
        <v>112.026163935661</v>
      </c>
    </row>
    <row r="616" spans="1:19">
      <c r="A616" s="1" t="d">
        <v>2006-04-10</v>
      </c>
      <c r="B616">
        <v>112.425104677677</v>
      </c>
      <c r="C616">
        <v>111.88794225454301</v>
      </c>
      <c r="D616">
        <v>112.03565806150399</v>
      </c>
      <c r="E616">
        <v>112.369099259376</v>
      </c>
      <c r="F616">
        <v>615</v>
      </c>
      <c r="G616" s="44"/>
      <c r="J616">
        <v>614</v>
      </c>
      <c r="K616">
        <f t="shared" si="40"/>
        <v>112.03565806150399</v>
      </c>
      <c r="L616">
        <f t="shared" si="41"/>
        <v>111.13915234804099</v>
      </c>
      <c r="M616" s="41">
        <f t="shared" si="39"/>
        <v>8.0665156654742276E-3</v>
      </c>
      <c r="R616">
        <v>608</v>
      </c>
      <c r="S616">
        <v>112.03565806150399</v>
      </c>
    </row>
    <row r="617" spans="1:19">
      <c r="A617" s="1" t="d">
        <v>2006-04-11</v>
      </c>
      <c r="B617">
        <v>112.563282251358</v>
      </c>
      <c r="C617">
        <v>111.721723377704</v>
      </c>
      <c r="D617">
        <v>112.359549999237</v>
      </c>
      <c r="E617">
        <v>112.054657340049</v>
      </c>
      <c r="F617">
        <v>616</v>
      </c>
      <c r="G617" s="44"/>
      <c r="J617">
        <v>615</v>
      </c>
      <c r="K617">
        <f t="shared" si="40"/>
        <v>112.359549999237</v>
      </c>
      <c r="L617">
        <f t="shared" si="41"/>
        <v>111.08309179544401</v>
      </c>
      <c r="M617" s="41">
        <f t="shared" si="39"/>
        <v>1.1491021569183246E-2</v>
      </c>
      <c r="R617">
        <v>609</v>
      </c>
      <c r="S617">
        <v>112.359549999237</v>
      </c>
    </row>
    <row r="618" spans="1:19">
      <c r="A618" s="1" t="d">
        <v>2006-04-12</v>
      </c>
      <c r="B618">
        <v>112.23003953695201</v>
      </c>
      <c r="C618">
        <v>111.731162369251</v>
      </c>
      <c r="D618">
        <v>112.064162492752</v>
      </c>
      <c r="E618">
        <v>112.07366764545399</v>
      </c>
      <c r="F618">
        <v>617</v>
      </c>
      <c r="G618" s="44"/>
      <c r="J618">
        <v>616</v>
      </c>
      <c r="K618">
        <f t="shared" si="40"/>
        <v>112.064162492752</v>
      </c>
      <c r="L618">
        <f t="shared" si="41"/>
        <v>111.276855766773</v>
      </c>
      <c r="M618" s="41">
        <f t="shared" si="39"/>
        <v>7.075206434922432E-3</v>
      </c>
      <c r="R618">
        <v>610</v>
      </c>
      <c r="S618">
        <v>112.064162492752</v>
      </c>
    </row>
    <row r="619" spans="1:19">
      <c r="A619" s="1" t="d">
        <v>2006-04-13</v>
      </c>
      <c r="B619">
        <v>112.09132164716701</v>
      </c>
      <c r="C619">
        <v>111.933979392051</v>
      </c>
      <c r="D619">
        <v>112.07366764545399</v>
      </c>
      <c r="E619">
        <v>112.03565806150399</v>
      </c>
      <c r="F619">
        <v>618</v>
      </c>
      <c r="G619" s="44"/>
      <c r="J619">
        <v>617</v>
      </c>
      <c r="K619">
        <f t="shared" si="40"/>
        <v>112.07366764545399</v>
      </c>
      <c r="L619">
        <f t="shared" si="41"/>
        <v>112.55369991064001</v>
      </c>
      <c r="M619" s="41">
        <f t="shared" si="39"/>
        <v>-4.2649176843331249E-3</v>
      </c>
      <c r="R619">
        <v>611</v>
      </c>
      <c r="S619">
        <v>112.07366764545399</v>
      </c>
    </row>
    <row r="620" spans="1:19">
      <c r="A620" s="1" t="d">
        <v>2006-04-16</v>
      </c>
      <c r="B620">
        <v>113.66429209709101</v>
      </c>
      <c r="C620">
        <v>112.193287014961</v>
      </c>
      <c r="D620">
        <v>112.193287014961</v>
      </c>
      <c r="E620">
        <v>113.34950834512701</v>
      </c>
      <c r="F620">
        <v>619</v>
      </c>
      <c r="G620" s="44"/>
      <c r="J620">
        <v>618</v>
      </c>
      <c r="K620">
        <f t="shared" si="40"/>
        <v>112.193287014961</v>
      </c>
      <c r="L620">
        <f t="shared" si="41"/>
        <v>112.119848132133</v>
      </c>
      <c r="M620" s="41">
        <f t="shared" si="39"/>
        <v>6.5500340975721549E-4</v>
      </c>
      <c r="R620">
        <v>612</v>
      </c>
      <c r="S620">
        <v>112.193287014961</v>
      </c>
    </row>
    <row r="621" spans="1:19">
      <c r="A621" s="1" t="d">
        <v>2006-04-17</v>
      </c>
      <c r="B621">
        <v>114.422135055065</v>
      </c>
      <c r="C621">
        <v>113.10833990573801</v>
      </c>
      <c r="D621">
        <v>113.33145737648</v>
      </c>
      <c r="E621">
        <v>114.395251572132</v>
      </c>
      <c r="F621">
        <v>620</v>
      </c>
      <c r="G621" s="44"/>
      <c r="J621">
        <v>619</v>
      </c>
      <c r="K621">
        <f t="shared" si="40"/>
        <v>113.33145737648</v>
      </c>
      <c r="L621">
        <f t="shared" si="41"/>
        <v>112.266814112663</v>
      </c>
      <c r="M621" s="41">
        <f t="shared" si="39"/>
        <v>9.4831520091824828E-3</v>
      </c>
      <c r="R621">
        <v>613</v>
      </c>
      <c r="S621">
        <v>113.33145737648</v>
      </c>
    </row>
    <row r="622" spans="1:19">
      <c r="A622" s="1" t="d">
        <v>2006-04-18</v>
      </c>
      <c r="B622">
        <v>114.653313159942</v>
      </c>
      <c r="C622">
        <v>113.710395395755</v>
      </c>
      <c r="D622">
        <v>114.395251572132</v>
      </c>
      <c r="E622">
        <v>114.497205913066</v>
      </c>
      <c r="F622">
        <v>621</v>
      </c>
      <c r="G622" s="44"/>
      <c r="J622">
        <v>620</v>
      </c>
      <c r="K622">
        <f t="shared" si="40"/>
        <v>114.395251572132</v>
      </c>
      <c r="L622">
        <f t="shared" si="41"/>
        <v>113.414820432662</v>
      </c>
      <c r="M622" s="41">
        <f t="shared" si="39"/>
        <v>8.6446474607972945E-3</v>
      </c>
      <c r="R622">
        <v>614</v>
      </c>
      <c r="S622">
        <v>114.395251572132</v>
      </c>
    </row>
    <row r="623" spans="1:19">
      <c r="A623" s="1" t="d">
        <v>2006-04-19</v>
      </c>
      <c r="B623">
        <v>114.51563179492901</v>
      </c>
      <c r="C623">
        <v>113.75655382871599</v>
      </c>
      <c r="D623">
        <v>114.505707621574</v>
      </c>
      <c r="E623">
        <v>113.858761787414</v>
      </c>
      <c r="F623">
        <v>622</v>
      </c>
      <c r="G623" s="44"/>
      <c r="J623">
        <v>621</v>
      </c>
      <c r="K623">
        <f t="shared" si="40"/>
        <v>114.505707621574</v>
      </c>
      <c r="L623">
        <f t="shared" si="41"/>
        <v>113.64614188671101</v>
      </c>
      <c r="M623" s="41">
        <f t="shared" si="39"/>
        <v>7.5635276358070325E-3</v>
      </c>
      <c r="R623">
        <v>615</v>
      </c>
      <c r="S623">
        <v>114.505707621574</v>
      </c>
    </row>
    <row r="624" spans="1:19">
      <c r="A624" s="1" t="d">
        <v>2006-04-20</v>
      </c>
      <c r="B624">
        <v>114.29348468780501</v>
      </c>
      <c r="C624">
        <v>113.51643294095901</v>
      </c>
      <c r="D624">
        <v>113.858761787414</v>
      </c>
      <c r="E624">
        <v>114.153840541839</v>
      </c>
      <c r="F624">
        <v>623</v>
      </c>
      <c r="G624" s="44"/>
      <c r="J624">
        <v>622</v>
      </c>
      <c r="K624">
        <f t="shared" si="40"/>
        <v>113.858761787414</v>
      </c>
      <c r="L624">
        <f t="shared" si="41"/>
        <v>112.988147139549</v>
      </c>
      <c r="M624" s="41">
        <f t="shared" si="39"/>
        <v>7.7053626411780485E-3</v>
      </c>
      <c r="R624">
        <v>616</v>
      </c>
      <c r="S624">
        <v>113.858761787414</v>
      </c>
    </row>
    <row r="625" spans="1:19">
      <c r="A625" s="1" t="d">
        <v>2006-04-23</v>
      </c>
      <c r="B625">
        <v>114.829798042774</v>
      </c>
      <c r="C625">
        <v>114.163709580898</v>
      </c>
      <c r="D625">
        <v>114.46886688470801</v>
      </c>
      <c r="E625">
        <v>114.597925245761</v>
      </c>
      <c r="F625">
        <v>624</v>
      </c>
      <c r="G625" s="44"/>
      <c r="J625">
        <v>623</v>
      </c>
      <c r="K625">
        <f t="shared" si="40"/>
        <v>114.46886688470801</v>
      </c>
      <c r="L625">
        <f t="shared" si="41"/>
        <v>112.026163935661</v>
      </c>
      <c r="M625" s="41">
        <f t="shared" si="39"/>
        <v>2.180475402558546E-2</v>
      </c>
      <c r="R625">
        <v>617</v>
      </c>
      <c r="S625">
        <v>114.46886688470801</v>
      </c>
    </row>
    <row r="626" spans="1:19">
      <c r="A626" s="1" t="d">
        <v>2006-04-24</v>
      </c>
      <c r="B626">
        <v>115.051184296607</v>
      </c>
      <c r="C626">
        <v>114.40798759460399</v>
      </c>
      <c r="D626">
        <v>114.589401483535</v>
      </c>
      <c r="E626">
        <v>114.968240261077</v>
      </c>
      <c r="F626">
        <v>625</v>
      </c>
      <c r="G626" s="44"/>
      <c r="J626">
        <v>624</v>
      </c>
      <c r="K626">
        <f t="shared" si="40"/>
        <v>114.589401483535</v>
      </c>
      <c r="L626">
        <f t="shared" si="41"/>
        <v>112.03565806150399</v>
      </c>
      <c r="M626" s="41">
        <f t="shared" si="39"/>
        <v>2.279402349410109E-2</v>
      </c>
      <c r="R626">
        <v>618</v>
      </c>
      <c r="S626">
        <v>114.589401483535</v>
      </c>
    </row>
    <row r="627" spans="1:19">
      <c r="A627" s="1" t="d">
        <v>2006-04-25</v>
      </c>
      <c r="B627">
        <v>115.34815967082901</v>
      </c>
      <c r="C627">
        <v>114.607860445976</v>
      </c>
      <c r="D627">
        <v>114.968240261077</v>
      </c>
      <c r="E627">
        <v>115.152873992919</v>
      </c>
      <c r="F627">
        <v>626</v>
      </c>
      <c r="G627" s="44"/>
      <c r="J627">
        <v>625</v>
      </c>
      <c r="K627">
        <f t="shared" si="40"/>
        <v>114.968240261077</v>
      </c>
      <c r="L627">
        <f t="shared" si="41"/>
        <v>112.359549999237</v>
      </c>
      <c r="M627" s="41">
        <f t="shared" si="39"/>
        <v>2.3217343446620298E-2</v>
      </c>
      <c r="R627">
        <v>619</v>
      </c>
      <c r="S627">
        <v>114.968240261077</v>
      </c>
    </row>
    <row r="628" spans="1:19">
      <c r="A628" s="1" t="d">
        <v>2006-04-26</v>
      </c>
      <c r="B628">
        <v>116.05003029108001</v>
      </c>
      <c r="C628">
        <v>114.819829761981</v>
      </c>
      <c r="D628">
        <v>115.16290843486701</v>
      </c>
      <c r="E628">
        <v>115.920597016811</v>
      </c>
      <c r="F628">
        <v>627</v>
      </c>
      <c r="G628" s="44"/>
      <c r="J628">
        <v>626</v>
      </c>
      <c r="K628">
        <f t="shared" si="40"/>
        <v>115.16290843486701</v>
      </c>
      <c r="L628">
        <f t="shared" si="41"/>
        <v>112.064162492752</v>
      </c>
      <c r="M628" s="41">
        <f t="shared" si="39"/>
        <v>2.7651533489267077E-2</v>
      </c>
      <c r="R628">
        <v>620</v>
      </c>
      <c r="S628">
        <v>115.16290843486701</v>
      </c>
    </row>
    <row r="629" spans="1:19">
      <c r="A629" s="1" t="d">
        <v>2006-04-27</v>
      </c>
      <c r="B629">
        <v>116.902152895927</v>
      </c>
      <c r="C629">
        <v>115.85671842098201</v>
      </c>
      <c r="D629">
        <v>115.920597016811</v>
      </c>
      <c r="E629">
        <v>116.882955133914</v>
      </c>
      <c r="F629">
        <v>628</v>
      </c>
      <c r="G629" s="44"/>
      <c r="J629">
        <v>627</v>
      </c>
      <c r="K629">
        <f t="shared" si="40"/>
        <v>115.920597016811</v>
      </c>
      <c r="L629">
        <f t="shared" si="41"/>
        <v>112.07366764545399</v>
      </c>
      <c r="M629" s="41">
        <f t="shared" si="39"/>
        <v>3.4325006508458378E-2</v>
      </c>
      <c r="R629">
        <v>621</v>
      </c>
      <c r="S629">
        <v>115.920597016811</v>
      </c>
    </row>
    <row r="630" spans="1:19">
      <c r="A630" s="1" t="d">
        <v>2006-04-30</v>
      </c>
      <c r="B630">
        <v>117.363439500331</v>
      </c>
      <c r="C630">
        <v>116.235237419605</v>
      </c>
      <c r="D630">
        <v>116.781133115291</v>
      </c>
      <c r="E630">
        <v>116.365376412868</v>
      </c>
      <c r="F630">
        <v>629</v>
      </c>
      <c r="G630" s="44"/>
      <c r="J630">
        <v>628</v>
      </c>
      <c r="K630">
        <f t="shared" si="40"/>
        <v>116.781133115291</v>
      </c>
      <c r="L630">
        <f t="shared" si="41"/>
        <v>112.193287014961</v>
      </c>
      <c r="M630" s="41">
        <f t="shared" si="39"/>
        <v>4.0892340552587614E-2</v>
      </c>
      <c r="R630">
        <v>622</v>
      </c>
      <c r="S630">
        <v>116.781133115291</v>
      </c>
    </row>
    <row r="631" spans="1:19">
      <c r="A631" s="1" t="d">
        <v>2006-05-01</v>
      </c>
      <c r="B631">
        <v>117.15089678764301</v>
      </c>
      <c r="C631">
        <v>116.19872748851699</v>
      </c>
      <c r="D631">
        <v>116.365376412868</v>
      </c>
      <c r="E631">
        <v>116.707462668418</v>
      </c>
      <c r="F631">
        <v>630</v>
      </c>
      <c r="G631" s="44"/>
      <c r="J631">
        <v>629</v>
      </c>
      <c r="K631">
        <f t="shared" si="40"/>
        <v>116.365376412868</v>
      </c>
      <c r="L631">
        <f t="shared" si="41"/>
        <v>113.33145737648</v>
      </c>
      <c r="M631" s="41">
        <f t="shared" si="39"/>
        <v>2.6770316967772878E-2</v>
      </c>
      <c r="R631">
        <v>623</v>
      </c>
      <c r="S631">
        <v>116.365376412868</v>
      </c>
    </row>
    <row r="632" spans="1:19">
      <c r="A632" s="1" t="d">
        <v>2006-05-02</v>
      </c>
      <c r="B632">
        <v>117.187991142272</v>
      </c>
      <c r="C632">
        <v>116.531021893024</v>
      </c>
      <c r="D632">
        <v>116.688320040702</v>
      </c>
      <c r="E632">
        <v>116.76343500614099</v>
      </c>
      <c r="F632">
        <v>631</v>
      </c>
      <c r="G632" s="44"/>
      <c r="J632">
        <v>630</v>
      </c>
      <c r="K632">
        <f t="shared" si="40"/>
        <v>116.688320040702</v>
      </c>
      <c r="L632">
        <f t="shared" si="41"/>
        <v>114.395251572132</v>
      </c>
      <c r="M632" s="41">
        <f t="shared" si="39"/>
        <v>2.0045136813428899E-2</v>
      </c>
      <c r="R632">
        <v>624</v>
      </c>
      <c r="S632">
        <v>116.688320040702</v>
      </c>
    </row>
    <row r="633" spans="1:19">
      <c r="A633" s="1" t="d">
        <v>2006-05-03</v>
      </c>
      <c r="B633">
        <v>117.650049626827</v>
      </c>
      <c r="C633">
        <v>116.346344053745</v>
      </c>
      <c r="D633">
        <v>116.753124892711</v>
      </c>
      <c r="E633">
        <v>117.484194636344</v>
      </c>
      <c r="F633">
        <v>632</v>
      </c>
      <c r="G633" s="44"/>
      <c r="J633">
        <v>631</v>
      </c>
      <c r="K633">
        <f t="shared" si="40"/>
        <v>116.753124892711</v>
      </c>
      <c r="L633">
        <f t="shared" si="41"/>
        <v>114.505707621574</v>
      </c>
      <c r="M633" s="41">
        <f t="shared" si="39"/>
        <v>1.962712006081313E-2</v>
      </c>
      <c r="R633">
        <v>625</v>
      </c>
      <c r="S633">
        <v>116.753124892711</v>
      </c>
    </row>
    <row r="634" spans="1:19">
      <c r="A634" s="1" t="d">
        <v>2006-05-04</v>
      </c>
      <c r="B634">
        <v>118.058473467826</v>
      </c>
      <c r="C634">
        <v>117.266733944416</v>
      </c>
      <c r="D634">
        <v>117.493137419223</v>
      </c>
      <c r="E634">
        <v>117.733908891677</v>
      </c>
      <c r="F634">
        <v>633</v>
      </c>
      <c r="G634" s="44"/>
      <c r="J634">
        <v>632</v>
      </c>
      <c r="K634">
        <f t="shared" si="40"/>
        <v>117.493137419223</v>
      </c>
      <c r="L634">
        <f t="shared" si="41"/>
        <v>113.858761787414</v>
      </c>
      <c r="M634" s="41">
        <f t="shared" si="39"/>
        <v>3.1920034740890335E-2</v>
      </c>
      <c r="R634">
        <v>626</v>
      </c>
      <c r="S634">
        <v>117.493137419223</v>
      </c>
    </row>
    <row r="635" spans="1:19">
      <c r="A635" s="1" t="d">
        <v>2006-05-07</v>
      </c>
      <c r="B635">
        <v>118.260739147663</v>
      </c>
      <c r="C635">
        <v>117.44689077138899</v>
      </c>
      <c r="D635">
        <v>117.780387103557</v>
      </c>
      <c r="E635">
        <v>117.50209122896101</v>
      </c>
      <c r="F635">
        <v>634</v>
      </c>
      <c r="G635" s="44"/>
      <c r="J635">
        <v>633</v>
      </c>
      <c r="K635">
        <f t="shared" si="40"/>
        <v>117.780387103557</v>
      </c>
      <c r="L635">
        <f t="shared" si="41"/>
        <v>114.46886688470801</v>
      </c>
      <c r="M635" s="41">
        <f t="shared" si="39"/>
        <v>2.8929440021314479E-2</v>
      </c>
      <c r="R635">
        <v>627</v>
      </c>
      <c r="S635">
        <v>117.780387103557</v>
      </c>
    </row>
    <row r="636" spans="1:19">
      <c r="A636" s="1" t="d">
        <v>2006-05-08</v>
      </c>
      <c r="B636">
        <v>118.16857665777199</v>
      </c>
      <c r="C636">
        <v>117.17018276453</v>
      </c>
      <c r="D636">
        <v>117.50209122896101</v>
      </c>
      <c r="E636">
        <v>118.094652593135</v>
      </c>
      <c r="F636">
        <v>635</v>
      </c>
      <c r="G636" s="44"/>
      <c r="J636">
        <v>634</v>
      </c>
      <c r="K636">
        <f t="shared" si="40"/>
        <v>117.50209122896101</v>
      </c>
      <c r="L636">
        <f t="shared" si="41"/>
        <v>114.589401483535</v>
      </c>
      <c r="M636" s="41">
        <f t="shared" si="39"/>
        <v>2.5418491655570197E-2</v>
      </c>
      <c r="R636">
        <v>628</v>
      </c>
      <c r="S636">
        <v>117.50209122896101</v>
      </c>
    </row>
    <row r="637" spans="1:19">
      <c r="A637" s="1" t="d">
        <v>2006-05-09</v>
      </c>
      <c r="B637">
        <v>118.612551093101</v>
      </c>
      <c r="C637">
        <v>117.97416210174499</v>
      </c>
      <c r="D637">
        <v>118.094652593135</v>
      </c>
      <c r="E637">
        <v>118.164055645465</v>
      </c>
      <c r="F637">
        <v>636</v>
      </c>
      <c r="G637" s="44"/>
      <c r="J637">
        <v>635</v>
      </c>
      <c r="K637">
        <f t="shared" si="40"/>
        <v>118.094652593135</v>
      </c>
      <c r="L637">
        <f t="shared" si="41"/>
        <v>114.968240261077</v>
      </c>
      <c r="M637" s="41">
        <f t="shared" si="39"/>
        <v>2.7193704321805345E-2</v>
      </c>
      <c r="R637">
        <v>629</v>
      </c>
      <c r="S637">
        <v>118.094652593135</v>
      </c>
    </row>
    <row r="638" spans="1:19">
      <c r="A638" s="1" t="d">
        <v>2006-05-10</v>
      </c>
      <c r="B638">
        <v>119.001677930355</v>
      </c>
      <c r="C638">
        <v>117.43794798851</v>
      </c>
      <c r="D638">
        <v>118.186693787574</v>
      </c>
      <c r="E638">
        <v>118.880845606327</v>
      </c>
      <c r="F638">
        <v>637</v>
      </c>
      <c r="G638" s="44"/>
      <c r="J638">
        <v>636</v>
      </c>
      <c r="K638">
        <f t="shared" si="40"/>
        <v>118.186693787574</v>
      </c>
      <c r="L638">
        <f t="shared" si="41"/>
        <v>115.16290843486701</v>
      </c>
      <c r="M638" s="41">
        <f t="shared" si="39"/>
        <v>2.625659071833164E-2</v>
      </c>
      <c r="R638">
        <v>630</v>
      </c>
      <c r="S638">
        <v>118.186693787574</v>
      </c>
    </row>
    <row r="639" spans="1:19">
      <c r="A639" s="1" t="d">
        <v>2006-05-11</v>
      </c>
      <c r="B639">
        <v>119.731799364089</v>
      </c>
      <c r="C639">
        <v>118.82586568593899</v>
      </c>
      <c r="D639">
        <v>118.917531967163</v>
      </c>
      <c r="E639">
        <v>119.60175961256</v>
      </c>
      <c r="F639">
        <v>638</v>
      </c>
      <c r="G639" s="44"/>
      <c r="J639">
        <v>637</v>
      </c>
      <c r="K639">
        <f t="shared" si="40"/>
        <v>118.917531967163</v>
      </c>
      <c r="L639">
        <f t="shared" si="41"/>
        <v>115.920597016811</v>
      </c>
      <c r="M639" s="41">
        <f t="shared" si="39"/>
        <v>2.585334295610453E-2</v>
      </c>
      <c r="R639">
        <v>631</v>
      </c>
      <c r="S639">
        <v>118.917531967163</v>
      </c>
    </row>
    <row r="640" spans="1:19">
      <c r="A640" s="1" t="d">
        <v>2006-05-14</v>
      </c>
      <c r="B640">
        <v>120.00052392482699</v>
      </c>
      <c r="C640">
        <v>118.233524858951</v>
      </c>
      <c r="D640">
        <v>120.00052392482699</v>
      </c>
      <c r="E640">
        <v>118.30762535333599</v>
      </c>
      <c r="F640">
        <v>639</v>
      </c>
      <c r="G640" s="44"/>
      <c r="J640">
        <v>638</v>
      </c>
      <c r="K640">
        <f t="shared" si="40"/>
        <v>120.00052392482699</v>
      </c>
      <c r="L640">
        <f t="shared" si="41"/>
        <v>116.781133115291</v>
      </c>
      <c r="M640" s="41">
        <f t="shared" si="39"/>
        <v>2.7567730537069624E-2</v>
      </c>
      <c r="R640">
        <v>632</v>
      </c>
      <c r="S640">
        <v>120.00052392482699</v>
      </c>
    </row>
    <row r="641" spans="1:19">
      <c r="A641" s="1" t="d">
        <v>2006-05-15</v>
      </c>
      <c r="B641">
        <v>119.010863304138</v>
      </c>
      <c r="C641">
        <v>118.19122582673999</v>
      </c>
      <c r="D641">
        <v>118.269814252853</v>
      </c>
      <c r="E641">
        <v>118.862518966197</v>
      </c>
      <c r="F641">
        <v>640</v>
      </c>
      <c r="G641" s="44"/>
      <c r="J641">
        <v>639</v>
      </c>
      <c r="K641">
        <f t="shared" si="40"/>
        <v>118.269814252853</v>
      </c>
      <c r="L641">
        <f t="shared" si="41"/>
        <v>116.365376412868</v>
      </c>
      <c r="M641" s="41">
        <f t="shared" si="39"/>
        <v>1.6366017957334611E-2</v>
      </c>
      <c r="R641">
        <v>633</v>
      </c>
      <c r="S641">
        <v>118.269814252853</v>
      </c>
    </row>
    <row r="642" spans="1:19">
      <c r="A642" s="1" t="d">
        <v>2006-05-16</v>
      </c>
      <c r="B642">
        <v>119.48280185461</v>
      </c>
      <c r="C642">
        <v>117.548381984233</v>
      </c>
      <c r="D642">
        <v>118.871682286262</v>
      </c>
      <c r="E642">
        <v>117.862923145294</v>
      </c>
      <c r="F642">
        <v>641</v>
      </c>
      <c r="G642" s="44"/>
      <c r="J642">
        <v>640</v>
      </c>
      <c r="K642">
        <f t="shared" si="40"/>
        <v>118.871682286262</v>
      </c>
      <c r="L642">
        <f t="shared" si="41"/>
        <v>116.688320040702</v>
      </c>
      <c r="M642" s="41">
        <f t="shared" si="39"/>
        <v>1.8711060753967779E-2</v>
      </c>
      <c r="R642">
        <v>634</v>
      </c>
      <c r="S642">
        <v>118.871682286262</v>
      </c>
    </row>
    <row r="643" spans="1:19">
      <c r="A643" s="1" t="d">
        <v>2006-05-17</v>
      </c>
      <c r="B643">
        <v>119.06600862741401</v>
      </c>
      <c r="C643">
        <v>117.771378159523</v>
      </c>
      <c r="D643">
        <v>117.87344276905</v>
      </c>
      <c r="E643">
        <v>118.871682286262</v>
      </c>
      <c r="F643">
        <v>642</v>
      </c>
      <c r="G643" s="44"/>
      <c r="J643">
        <v>641</v>
      </c>
      <c r="K643">
        <f t="shared" si="40"/>
        <v>117.87344276905</v>
      </c>
      <c r="L643">
        <f t="shared" si="41"/>
        <v>116.753124892711</v>
      </c>
      <c r="M643" s="41">
        <f t="shared" si="39"/>
        <v>9.5956136280592741E-3</v>
      </c>
      <c r="R643">
        <v>635</v>
      </c>
      <c r="S643">
        <v>117.87344276905</v>
      </c>
    </row>
    <row r="644" spans="1:19">
      <c r="A644" s="1" t="d">
        <v>2006-05-18</v>
      </c>
      <c r="B644">
        <v>118.955762088298</v>
      </c>
      <c r="C644">
        <v>117.493137419223</v>
      </c>
      <c r="D644">
        <v>118.844192326068</v>
      </c>
      <c r="E644">
        <v>118.094652593135</v>
      </c>
      <c r="F644">
        <v>643</v>
      </c>
      <c r="G644" s="44"/>
      <c r="J644">
        <v>642</v>
      </c>
      <c r="K644">
        <f t="shared" si="40"/>
        <v>118.844192326068</v>
      </c>
      <c r="L644">
        <f t="shared" si="41"/>
        <v>117.493137419223</v>
      </c>
      <c r="M644" s="41">
        <f t="shared" si="39"/>
        <v>1.1499011231816292E-2</v>
      </c>
      <c r="R644">
        <v>636</v>
      </c>
      <c r="S644">
        <v>118.844192326068</v>
      </c>
    </row>
    <row r="645" spans="1:19">
      <c r="A645" s="1" t="d">
        <v>2006-05-21</v>
      </c>
      <c r="B645">
        <v>119.158038794994</v>
      </c>
      <c r="C645">
        <v>117.50209122896101</v>
      </c>
      <c r="D645">
        <v>118.103705644607</v>
      </c>
      <c r="E645">
        <v>118.89001995325</v>
      </c>
      <c r="F645">
        <v>644</v>
      </c>
      <c r="G645" s="44"/>
      <c r="J645">
        <v>643</v>
      </c>
      <c r="K645">
        <f t="shared" si="40"/>
        <v>118.103705644607</v>
      </c>
      <c r="L645">
        <f t="shared" si="41"/>
        <v>117.780387103557</v>
      </c>
      <c r="M645" s="41">
        <f t="shared" si="39"/>
        <v>2.7450966073470084E-3</v>
      </c>
      <c r="R645">
        <v>637</v>
      </c>
      <c r="S645">
        <v>118.103705644607</v>
      </c>
    </row>
    <row r="646" spans="1:19">
      <c r="A646" s="1" t="d">
        <v>2006-05-22</v>
      </c>
      <c r="B646">
        <v>119.112012684345</v>
      </c>
      <c r="C646">
        <v>118.141417503356</v>
      </c>
      <c r="D646">
        <v>118.844192326068</v>
      </c>
      <c r="E646">
        <v>118.24259996414099</v>
      </c>
      <c r="F646">
        <v>645</v>
      </c>
      <c r="G646" s="44"/>
      <c r="J646">
        <v>644</v>
      </c>
      <c r="K646">
        <f t="shared" si="40"/>
        <v>118.844192326068</v>
      </c>
      <c r="L646">
        <f t="shared" si="41"/>
        <v>117.50209122896101</v>
      </c>
      <c r="M646" s="41">
        <f t="shared" si="39"/>
        <v>1.1421933712582266E-2</v>
      </c>
      <c r="R646">
        <v>638</v>
      </c>
      <c r="S646">
        <v>118.844192326068</v>
      </c>
    </row>
    <row r="647" spans="1:19">
      <c r="A647" s="1" t="d">
        <v>2006-05-23</v>
      </c>
      <c r="B647">
        <v>119.213327467441</v>
      </c>
      <c r="C647">
        <v>117.807380855083</v>
      </c>
      <c r="D647">
        <v>118.260739147663</v>
      </c>
      <c r="E647">
        <v>118.1595236063</v>
      </c>
      <c r="F647">
        <v>646</v>
      </c>
      <c r="G647" s="44"/>
      <c r="J647">
        <v>645</v>
      </c>
      <c r="K647">
        <f t="shared" si="40"/>
        <v>118.260739147663</v>
      </c>
      <c r="L647">
        <f t="shared" si="41"/>
        <v>118.094652593135</v>
      </c>
      <c r="M647" s="41">
        <f t="shared" si="39"/>
        <v>1.4063850553862611E-3</v>
      </c>
      <c r="R647">
        <v>639</v>
      </c>
      <c r="S647">
        <v>118.260739147663</v>
      </c>
    </row>
    <row r="648" spans="1:19">
      <c r="A648" s="1" t="d">
        <v>2006-05-24</v>
      </c>
      <c r="B648">
        <v>118.621681332588</v>
      </c>
      <c r="C648">
        <v>117.942570149898</v>
      </c>
      <c r="D648">
        <v>118.150470554828</v>
      </c>
      <c r="E648">
        <v>118.492512702941</v>
      </c>
      <c r="F648">
        <v>647</v>
      </c>
      <c r="G648" s="44"/>
      <c r="J648">
        <v>646</v>
      </c>
      <c r="K648">
        <f t="shared" si="40"/>
        <v>118.150470554828</v>
      </c>
      <c r="L648">
        <f t="shared" si="41"/>
        <v>118.186693787574</v>
      </c>
      <c r="M648" s="41">
        <f t="shared" si="39"/>
        <v>-3.0649163273066549E-4</v>
      </c>
      <c r="R648">
        <v>640</v>
      </c>
      <c r="S648">
        <v>118.150470554828</v>
      </c>
    </row>
    <row r="649" spans="1:19">
      <c r="A649" s="1" t="d">
        <v>2006-05-25</v>
      </c>
      <c r="B649">
        <v>118.635376691818</v>
      </c>
      <c r="C649">
        <v>117.548381984233</v>
      </c>
      <c r="D649">
        <v>118.483404517173</v>
      </c>
      <c r="E649">
        <v>117.83589631319001</v>
      </c>
      <c r="F649">
        <v>648</v>
      </c>
      <c r="G649" s="44"/>
      <c r="J649">
        <v>647</v>
      </c>
      <c r="K649">
        <f t="shared" si="40"/>
        <v>118.483404517173</v>
      </c>
      <c r="L649">
        <f t="shared" si="41"/>
        <v>118.917531967163</v>
      </c>
      <c r="M649" s="41">
        <f t="shared" si="39"/>
        <v>-3.6506597707550714E-3</v>
      </c>
      <c r="R649">
        <v>641</v>
      </c>
      <c r="S649">
        <v>118.483404517173</v>
      </c>
    </row>
    <row r="650" spans="1:19">
      <c r="A650" s="1" t="d">
        <v>2006-05-28</v>
      </c>
      <c r="B650">
        <v>118.112747669219</v>
      </c>
      <c r="C650">
        <v>117.81788945197999</v>
      </c>
      <c r="D650">
        <v>117.84490525722499</v>
      </c>
      <c r="E650">
        <v>117.947080135345</v>
      </c>
      <c r="F650">
        <v>649</v>
      </c>
      <c r="G650" s="44"/>
      <c r="J650">
        <v>648</v>
      </c>
      <c r="K650">
        <f t="shared" si="40"/>
        <v>117.84490525722499</v>
      </c>
      <c r="L650">
        <f t="shared" si="41"/>
        <v>120.00052392482699</v>
      </c>
      <c r="M650" s="41">
        <f t="shared" si="39"/>
        <v>-1.7963410467710661E-2</v>
      </c>
      <c r="R650">
        <v>642</v>
      </c>
      <c r="S650">
        <v>117.84490525722499</v>
      </c>
    </row>
    <row r="651" spans="1:19">
      <c r="A651" s="1" t="d">
        <v>2006-05-29</v>
      </c>
      <c r="B651">
        <v>119.371783435344</v>
      </c>
      <c r="C651">
        <v>117.918520569801</v>
      </c>
      <c r="D651">
        <v>117.95611113309801</v>
      </c>
      <c r="E651">
        <v>119.001677930355</v>
      </c>
      <c r="F651">
        <v>650</v>
      </c>
      <c r="G651" s="44"/>
      <c r="J651">
        <v>649</v>
      </c>
      <c r="K651">
        <f t="shared" si="40"/>
        <v>117.95611113309801</v>
      </c>
      <c r="L651">
        <f t="shared" si="41"/>
        <v>118.269814252853</v>
      </c>
      <c r="M651" s="41">
        <f t="shared" si="39"/>
        <v>-2.6524360567973249E-3</v>
      </c>
      <c r="R651">
        <v>643</v>
      </c>
      <c r="S651">
        <v>117.95611113309801</v>
      </c>
    </row>
    <row r="652" spans="1:19">
      <c r="A652" s="1" t="d">
        <v>2006-05-30</v>
      </c>
      <c r="B652">
        <v>119.325580894947</v>
      </c>
      <c r="C652">
        <v>118.483404517173</v>
      </c>
      <c r="D652">
        <v>119.010863304138</v>
      </c>
      <c r="E652">
        <v>118.54870557785</v>
      </c>
      <c r="F652">
        <v>651</v>
      </c>
      <c r="G652" s="44"/>
      <c r="J652">
        <v>650</v>
      </c>
      <c r="K652">
        <f t="shared" si="40"/>
        <v>119.010863304138</v>
      </c>
      <c r="L652">
        <f t="shared" si="41"/>
        <v>118.871682286262</v>
      </c>
      <c r="M652" s="41">
        <f t="shared" si="39"/>
        <v>1.1708509141885592E-3</v>
      </c>
      <c r="R652">
        <v>644</v>
      </c>
      <c r="S652">
        <v>119.010863304138</v>
      </c>
    </row>
    <row r="653" spans="1:19">
      <c r="A653" s="1" t="d">
        <v>2006-05-31</v>
      </c>
      <c r="B653">
        <v>118.603420853614</v>
      </c>
      <c r="C653">
        <v>117.733908891677</v>
      </c>
      <c r="D653">
        <v>118.54870557785</v>
      </c>
      <c r="E653">
        <v>118.50163191556901</v>
      </c>
      <c r="F653">
        <v>652</v>
      </c>
      <c r="G653" s="44"/>
      <c r="J653">
        <v>651</v>
      </c>
      <c r="K653">
        <f t="shared" si="40"/>
        <v>118.54870557785</v>
      </c>
      <c r="L653">
        <f t="shared" si="41"/>
        <v>117.87344276905</v>
      </c>
      <c r="M653" s="41">
        <f t="shared" ref="M653:M716" si="42">K653/L653-1</f>
        <v>5.7287103264052064E-3</v>
      </c>
      <c r="R653">
        <v>645</v>
      </c>
      <c r="S653">
        <v>118.54870557785</v>
      </c>
    </row>
    <row r="654" spans="1:19">
      <c r="A654" s="1" t="d">
        <v>2006-06-01</v>
      </c>
      <c r="B654">
        <v>119.676036536693</v>
      </c>
      <c r="C654">
        <v>118.404540419578</v>
      </c>
      <c r="D654">
        <v>118.51072907447799</v>
      </c>
      <c r="E654">
        <v>119.492053389549</v>
      </c>
      <c r="F654">
        <v>653</v>
      </c>
      <c r="G654" s="44"/>
      <c r="J654">
        <v>652</v>
      </c>
      <c r="K654">
        <f t="shared" si="40"/>
        <v>118.51072907447799</v>
      </c>
      <c r="L654">
        <f t="shared" si="41"/>
        <v>118.844192326068</v>
      </c>
      <c r="M654" s="41">
        <f t="shared" si="42"/>
        <v>-2.8058859676970416E-3</v>
      </c>
      <c r="R654">
        <v>646</v>
      </c>
      <c r="S654">
        <v>118.51072907447799</v>
      </c>
    </row>
    <row r="655" spans="1:19">
      <c r="A655" s="1" t="d">
        <v>2006-06-04</v>
      </c>
      <c r="B655">
        <v>120.033218562603</v>
      </c>
      <c r="C655">
        <v>119.325580894947</v>
      </c>
      <c r="D655">
        <v>119.556935429573</v>
      </c>
      <c r="E655">
        <v>119.334821403026</v>
      </c>
      <c r="F655">
        <v>654</v>
      </c>
      <c r="G655" s="44"/>
      <c r="J655">
        <v>653</v>
      </c>
      <c r="K655">
        <f t="shared" ref="K655:K718" si="43">D655</f>
        <v>119.556935429573</v>
      </c>
      <c r="L655">
        <f t="shared" ref="L655:L718" si="44">D645</f>
        <v>118.103705644607</v>
      </c>
      <c r="M655" s="41">
        <f t="shared" si="42"/>
        <v>1.230469253300992E-2</v>
      </c>
      <c r="R655">
        <v>647</v>
      </c>
      <c r="S655">
        <v>119.556935429573</v>
      </c>
    </row>
    <row r="656" spans="1:19">
      <c r="A656" s="1" t="d">
        <v>2006-06-05</v>
      </c>
      <c r="B656">
        <v>119.620317816734</v>
      </c>
      <c r="C656">
        <v>118.50163191556901</v>
      </c>
      <c r="D656">
        <v>119.325580894947</v>
      </c>
      <c r="E656">
        <v>118.603420853614</v>
      </c>
      <c r="F656">
        <v>655</v>
      </c>
      <c r="G656" s="44"/>
      <c r="J656">
        <v>654</v>
      </c>
      <c r="K656">
        <f t="shared" si="43"/>
        <v>119.325580894947</v>
      </c>
      <c r="L656">
        <f t="shared" si="44"/>
        <v>118.844192326068</v>
      </c>
      <c r="M656" s="41">
        <f t="shared" si="42"/>
        <v>4.0505855562400495E-3</v>
      </c>
      <c r="R656">
        <v>648</v>
      </c>
      <c r="S656">
        <v>119.325580894947</v>
      </c>
    </row>
    <row r="657" spans="1:19">
      <c r="A657" s="1" t="d">
        <v>2006-06-06</v>
      </c>
      <c r="B657">
        <v>118.74198436736999</v>
      </c>
      <c r="C657">
        <v>118.094652593135</v>
      </c>
      <c r="D657">
        <v>118.59886676073</v>
      </c>
      <c r="E657">
        <v>118.41819167137101</v>
      </c>
      <c r="F657">
        <v>656</v>
      </c>
      <c r="G657" s="44"/>
      <c r="J657">
        <v>655</v>
      </c>
      <c r="K657">
        <f t="shared" si="43"/>
        <v>118.59886676073</v>
      </c>
      <c r="L657">
        <f t="shared" si="44"/>
        <v>118.260739147663</v>
      </c>
      <c r="M657" s="41">
        <f t="shared" si="42"/>
        <v>2.8591704694556075E-3</v>
      </c>
      <c r="R657">
        <v>649</v>
      </c>
      <c r="S657">
        <v>118.59886676073</v>
      </c>
    </row>
    <row r="658" spans="1:19">
      <c r="A658" s="1" t="d">
        <v>2006-06-07</v>
      </c>
      <c r="B658">
        <v>118.483404517173</v>
      </c>
      <c r="C658">
        <v>116.84604823589299</v>
      </c>
      <c r="D658">
        <v>118.41819167137101</v>
      </c>
      <c r="E658">
        <v>117.002706825733</v>
      </c>
      <c r="F658">
        <v>657</v>
      </c>
      <c r="G658" s="44"/>
      <c r="J658">
        <v>656</v>
      </c>
      <c r="K658">
        <f t="shared" si="43"/>
        <v>118.41819167137101</v>
      </c>
      <c r="L658">
        <f t="shared" si="44"/>
        <v>118.150470554828</v>
      </c>
      <c r="M658" s="41">
        <f t="shared" si="42"/>
        <v>2.2659335615491383E-3</v>
      </c>
      <c r="R658">
        <v>650</v>
      </c>
      <c r="S658">
        <v>118.41819167137101</v>
      </c>
    </row>
    <row r="659" spans="1:19">
      <c r="A659" s="1" t="d">
        <v>2006-06-08</v>
      </c>
      <c r="B659">
        <v>117.29945063591001</v>
      </c>
      <c r="C659">
        <v>116.605949401855</v>
      </c>
      <c r="D659">
        <v>117.002706825733</v>
      </c>
      <c r="E659">
        <v>116.928760707378</v>
      </c>
      <c r="F659">
        <v>658</v>
      </c>
      <c r="G659" s="44"/>
      <c r="J659">
        <v>657</v>
      </c>
      <c r="K659">
        <f t="shared" si="43"/>
        <v>117.002706825733</v>
      </c>
      <c r="L659">
        <f t="shared" si="44"/>
        <v>118.483404517173</v>
      </c>
      <c r="M659" s="41">
        <f t="shared" si="42"/>
        <v>-1.2497089339000067E-2</v>
      </c>
      <c r="R659">
        <v>651</v>
      </c>
      <c r="S659">
        <v>117.002706825733</v>
      </c>
    </row>
    <row r="660" spans="1:19">
      <c r="A660" s="1" t="d">
        <v>2006-06-11</v>
      </c>
      <c r="B660">
        <v>117.002706825733</v>
      </c>
      <c r="C660">
        <v>116.290768682956</v>
      </c>
      <c r="D660">
        <v>116.692730784416</v>
      </c>
      <c r="E660">
        <v>116.421028971672</v>
      </c>
      <c r="F660">
        <v>659</v>
      </c>
      <c r="G660" s="44"/>
      <c r="J660">
        <v>658</v>
      </c>
      <c r="K660">
        <f t="shared" si="43"/>
        <v>116.692730784416</v>
      </c>
      <c r="L660">
        <f t="shared" si="44"/>
        <v>117.84490525722499</v>
      </c>
      <c r="M660" s="41">
        <f t="shared" si="42"/>
        <v>-9.7770410209426784E-3</v>
      </c>
      <c r="R660">
        <v>652</v>
      </c>
      <c r="S660">
        <v>116.692730784416</v>
      </c>
    </row>
    <row r="661" spans="1:19">
      <c r="A661" s="1" t="d">
        <v>2006-06-12</v>
      </c>
      <c r="B661">
        <v>116.66035592556</v>
      </c>
      <c r="C661">
        <v>115.93948602676301</v>
      </c>
      <c r="D661">
        <v>116.42981737852</v>
      </c>
      <c r="E661">
        <v>116.05003029108001</v>
      </c>
      <c r="F661">
        <v>660</v>
      </c>
      <c r="G661" s="44"/>
      <c r="J661">
        <v>659</v>
      </c>
      <c r="K661">
        <f t="shared" si="43"/>
        <v>116.42981737852</v>
      </c>
      <c r="L661">
        <f t="shared" si="44"/>
        <v>117.95611113309801</v>
      </c>
      <c r="M661" s="41">
        <f t="shared" si="42"/>
        <v>-1.2939505549278252E-2</v>
      </c>
      <c r="R661">
        <v>653</v>
      </c>
      <c r="S661">
        <v>116.42981737852</v>
      </c>
    </row>
    <row r="662" spans="1:19">
      <c r="A662" s="1" t="d">
        <v>2006-06-13</v>
      </c>
      <c r="B662">
        <v>116.928760707378</v>
      </c>
      <c r="C662">
        <v>116.004919409751</v>
      </c>
      <c r="D662">
        <v>116.05003029108001</v>
      </c>
      <c r="E662">
        <v>116.633891463279</v>
      </c>
      <c r="F662">
        <v>661</v>
      </c>
      <c r="G662" s="44"/>
      <c r="J662">
        <v>660</v>
      </c>
      <c r="K662">
        <f t="shared" si="43"/>
        <v>116.05003029108001</v>
      </c>
      <c r="L662">
        <f t="shared" si="44"/>
        <v>119.010863304138</v>
      </c>
      <c r="M662" s="41">
        <f t="shared" si="42"/>
        <v>-2.4878678558035827E-2</v>
      </c>
      <c r="R662">
        <v>654</v>
      </c>
      <c r="S662">
        <v>116.05003029108001</v>
      </c>
    </row>
    <row r="663" spans="1:19">
      <c r="A663" s="1" t="d">
        <v>2006-06-14</v>
      </c>
      <c r="B663">
        <v>117.002706825733</v>
      </c>
      <c r="C663">
        <v>116.48553609848</v>
      </c>
      <c r="D663">
        <v>116.642701923847</v>
      </c>
      <c r="E663">
        <v>116.919884085655</v>
      </c>
      <c r="F663">
        <v>662</v>
      </c>
      <c r="G663" s="44"/>
      <c r="J663">
        <v>661</v>
      </c>
      <c r="K663">
        <f t="shared" si="43"/>
        <v>116.642701923847</v>
      </c>
      <c r="L663">
        <f t="shared" si="44"/>
        <v>118.54870557785</v>
      </c>
      <c r="M663" s="41">
        <f t="shared" si="42"/>
        <v>-1.6077810758982514E-2</v>
      </c>
      <c r="R663">
        <v>655</v>
      </c>
      <c r="S663">
        <v>116.642701923847</v>
      </c>
    </row>
    <row r="664" spans="1:19">
      <c r="A664" s="1" t="d">
        <v>2006-06-15</v>
      </c>
      <c r="B664">
        <v>117.21620887517901</v>
      </c>
      <c r="C664">
        <v>116.753124892711</v>
      </c>
      <c r="D664">
        <v>116.915451288223</v>
      </c>
      <c r="E664">
        <v>116.96571171283701</v>
      </c>
      <c r="F664">
        <v>663</v>
      </c>
      <c r="G664" s="44"/>
      <c r="J664">
        <v>662</v>
      </c>
      <c r="K664">
        <f t="shared" si="43"/>
        <v>116.915451288223</v>
      </c>
      <c r="L664">
        <f t="shared" si="44"/>
        <v>118.51072907447799</v>
      </c>
      <c r="M664" s="41">
        <f t="shared" si="42"/>
        <v>-1.3461041027369336E-2</v>
      </c>
      <c r="R664">
        <v>656</v>
      </c>
      <c r="S664">
        <v>116.915451288223</v>
      </c>
    </row>
    <row r="665" spans="1:19">
      <c r="A665" s="1" t="d">
        <v>2006-06-18</v>
      </c>
      <c r="B665">
        <v>116.956846117973</v>
      </c>
      <c r="C665">
        <v>116.147662103176</v>
      </c>
      <c r="D665">
        <v>116.902152895927</v>
      </c>
      <c r="E665">
        <v>116.365376412868</v>
      </c>
      <c r="F665">
        <v>664</v>
      </c>
      <c r="G665" s="44"/>
      <c r="J665">
        <v>663</v>
      </c>
      <c r="K665">
        <f t="shared" si="43"/>
        <v>116.902152895927</v>
      </c>
      <c r="L665">
        <f t="shared" si="44"/>
        <v>119.556935429573</v>
      </c>
      <c r="M665" s="41">
        <f t="shared" si="42"/>
        <v>-2.2205173828747427E-2</v>
      </c>
      <c r="R665">
        <v>657</v>
      </c>
      <c r="S665">
        <v>116.902152895927</v>
      </c>
    </row>
    <row r="666" spans="1:19">
      <c r="A666" s="1" t="d">
        <v>2006-06-19</v>
      </c>
      <c r="B666">
        <v>116.698630154132</v>
      </c>
      <c r="C666">
        <v>116.041297018527</v>
      </c>
      <c r="D666">
        <v>116.365376412868</v>
      </c>
      <c r="E666">
        <v>116.448871791362</v>
      </c>
      <c r="F666">
        <v>665</v>
      </c>
      <c r="G666" s="44"/>
      <c r="J666">
        <v>664</v>
      </c>
      <c r="K666">
        <f t="shared" si="43"/>
        <v>116.365376412868</v>
      </c>
      <c r="L666">
        <f t="shared" si="44"/>
        <v>119.325580894947</v>
      </c>
      <c r="M666" s="41">
        <f t="shared" si="42"/>
        <v>-2.4807794438353681E-2</v>
      </c>
      <c r="R666">
        <v>658</v>
      </c>
      <c r="S666">
        <v>116.365376412868</v>
      </c>
    </row>
    <row r="667" spans="1:19">
      <c r="A667" s="1" t="d">
        <v>2006-06-20</v>
      </c>
      <c r="B667">
        <v>117.271188795566</v>
      </c>
      <c r="C667">
        <v>116.45767122507</v>
      </c>
      <c r="D667">
        <v>116.45767122507</v>
      </c>
      <c r="E667">
        <v>117.11380243301301</v>
      </c>
      <c r="F667">
        <v>666</v>
      </c>
      <c r="G667" s="44"/>
      <c r="J667">
        <v>665</v>
      </c>
      <c r="K667">
        <f t="shared" si="43"/>
        <v>116.45767122507</v>
      </c>
      <c r="L667">
        <f t="shared" si="44"/>
        <v>118.59886676073</v>
      </c>
      <c r="M667" s="41">
        <f t="shared" si="42"/>
        <v>-1.8054097767896904E-2</v>
      </c>
      <c r="R667">
        <v>659</v>
      </c>
      <c r="S667">
        <v>116.45767122507</v>
      </c>
    </row>
    <row r="668" spans="1:19">
      <c r="A668" s="1" t="d">
        <v>2006-06-21</v>
      </c>
      <c r="B668">
        <v>117.28012055158599</v>
      </c>
      <c r="C668">
        <v>116.15203976631101</v>
      </c>
      <c r="D668">
        <v>117.11380243301301</v>
      </c>
      <c r="E668">
        <v>116.410773992538</v>
      </c>
      <c r="F668">
        <v>667</v>
      </c>
      <c r="G668" s="44"/>
      <c r="J668">
        <v>666</v>
      </c>
      <c r="K668">
        <f t="shared" si="43"/>
        <v>117.11380243301301</v>
      </c>
      <c r="L668">
        <f t="shared" si="44"/>
        <v>118.41819167137101</v>
      </c>
      <c r="M668" s="41">
        <f t="shared" si="42"/>
        <v>-1.1015108573671495E-2</v>
      </c>
      <c r="R668">
        <v>660</v>
      </c>
      <c r="S668">
        <v>117.11380243301301</v>
      </c>
    </row>
    <row r="669" spans="1:19">
      <c r="A669" s="1" t="d">
        <v>2006-06-22</v>
      </c>
      <c r="B669">
        <v>116.438616812229</v>
      </c>
      <c r="C669">
        <v>115.495070517063</v>
      </c>
      <c r="D669">
        <v>116.401985585689</v>
      </c>
      <c r="E669">
        <v>115.84655165672299</v>
      </c>
      <c r="F669">
        <v>668</v>
      </c>
      <c r="G669" s="44"/>
      <c r="J669">
        <v>667</v>
      </c>
      <c r="K669">
        <f t="shared" si="43"/>
        <v>116.401985585689</v>
      </c>
      <c r="L669">
        <f t="shared" si="44"/>
        <v>117.002706825733</v>
      </c>
      <c r="M669" s="41">
        <f t="shared" si="42"/>
        <v>-5.1342507907848889E-3</v>
      </c>
      <c r="R669">
        <v>661</v>
      </c>
      <c r="S669">
        <v>116.401985585689</v>
      </c>
    </row>
    <row r="670" spans="1:19">
      <c r="A670" s="1" t="d">
        <v>2006-06-25</v>
      </c>
      <c r="B670">
        <v>116.54130995273501</v>
      </c>
      <c r="C670">
        <v>115.69008052349</v>
      </c>
      <c r="D670">
        <v>115.708892345428</v>
      </c>
      <c r="E670">
        <v>116.448871791362</v>
      </c>
      <c r="F670">
        <v>669</v>
      </c>
      <c r="G670" s="44"/>
      <c r="J670">
        <v>668</v>
      </c>
      <c r="K670">
        <f t="shared" si="43"/>
        <v>115.708892345428</v>
      </c>
      <c r="L670">
        <f t="shared" si="44"/>
        <v>116.692730784416</v>
      </c>
      <c r="M670" s="41">
        <f t="shared" si="42"/>
        <v>-8.4310173596467974E-3</v>
      </c>
      <c r="R670">
        <v>662</v>
      </c>
      <c r="S670">
        <v>115.708892345428</v>
      </c>
    </row>
    <row r="671" spans="1:19">
      <c r="A671" s="1" t="d">
        <v>2006-06-26</v>
      </c>
      <c r="B671">
        <v>116.72512769699</v>
      </c>
      <c r="C671">
        <v>116.245459318161</v>
      </c>
      <c r="D671">
        <v>116.47527009248699</v>
      </c>
      <c r="E671">
        <v>116.262992024421</v>
      </c>
      <c r="F671">
        <v>670</v>
      </c>
      <c r="G671" s="44"/>
      <c r="J671">
        <v>669</v>
      </c>
      <c r="K671">
        <f t="shared" si="43"/>
        <v>116.47527009248699</v>
      </c>
      <c r="L671">
        <f t="shared" si="44"/>
        <v>116.42981737852</v>
      </c>
      <c r="M671" s="41">
        <f t="shared" si="42"/>
        <v>3.9038723061146641E-4</v>
      </c>
      <c r="R671">
        <v>663</v>
      </c>
      <c r="S671">
        <v>116.47527009248699</v>
      </c>
    </row>
    <row r="672" spans="1:19">
      <c r="A672" s="1" t="d">
        <v>2006-06-27</v>
      </c>
      <c r="B672">
        <v>116.421028971672</v>
      </c>
      <c r="C672">
        <v>115.829151272773</v>
      </c>
      <c r="D672">
        <v>116.27322494983601</v>
      </c>
      <c r="E672">
        <v>116.05003029108001</v>
      </c>
      <c r="F672">
        <v>671</v>
      </c>
      <c r="G672" s="44"/>
      <c r="J672">
        <v>670</v>
      </c>
      <c r="K672">
        <f t="shared" si="43"/>
        <v>116.27322494983601</v>
      </c>
      <c r="L672">
        <f t="shared" si="44"/>
        <v>116.05003029108001</v>
      </c>
      <c r="M672" s="41">
        <f t="shared" si="42"/>
        <v>1.9232623911960012E-3</v>
      </c>
      <c r="R672">
        <v>664</v>
      </c>
      <c r="S672">
        <v>116.27322494983601</v>
      </c>
    </row>
    <row r="673" spans="1:19">
      <c r="A673" s="1" t="d">
        <v>2006-06-28</v>
      </c>
      <c r="B673">
        <v>117.19690084457299</v>
      </c>
      <c r="C673">
        <v>115.837851464748</v>
      </c>
      <c r="D673">
        <v>116.05003029108001</v>
      </c>
      <c r="E673">
        <v>117.141987085342</v>
      </c>
      <c r="F673">
        <v>672</v>
      </c>
      <c r="G673" s="44"/>
      <c r="J673">
        <v>671</v>
      </c>
      <c r="K673">
        <f t="shared" si="43"/>
        <v>116.05003029108001</v>
      </c>
      <c r="L673">
        <f t="shared" si="44"/>
        <v>116.642701923847</v>
      </c>
      <c r="M673" s="41">
        <f t="shared" si="42"/>
        <v>-5.0810862830830139E-3</v>
      </c>
      <c r="R673">
        <v>665</v>
      </c>
      <c r="S673">
        <v>116.05003029108001</v>
      </c>
    </row>
    <row r="674" spans="1:19">
      <c r="A674" s="1" t="d">
        <v>2006-06-29</v>
      </c>
      <c r="B674">
        <v>118.353033959865</v>
      </c>
      <c r="C674">
        <v>117.104914784431</v>
      </c>
      <c r="D674">
        <v>117.1330884099</v>
      </c>
      <c r="E674">
        <v>118.24259996414099</v>
      </c>
      <c r="F674">
        <v>673</v>
      </c>
      <c r="G674" s="44"/>
      <c r="J674">
        <v>672</v>
      </c>
      <c r="K674">
        <f t="shared" si="43"/>
        <v>117.1330884099</v>
      </c>
      <c r="L674">
        <f t="shared" si="44"/>
        <v>116.915451288223</v>
      </c>
      <c r="M674" s="41">
        <f t="shared" si="42"/>
        <v>1.8614915246786268E-3</v>
      </c>
      <c r="R674">
        <v>666</v>
      </c>
      <c r="S674">
        <v>117.1330884099</v>
      </c>
    </row>
    <row r="675" spans="1:19">
      <c r="A675" s="1" t="d">
        <v>2006-07-02</v>
      </c>
      <c r="B675">
        <v>118.594301640987</v>
      </c>
      <c r="C675">
        <v>118.07656854391</v>
      </c>
      <c r="D675">
        <v>118.298550248146</v>
      </c>
      <c r="E675">
        <v>118.409094512462</v>
      </c>
      <c r="F675">
        <v>674</v>
      </c>
      <c r="G675" s="44"/>
      <c r="J675">
        <v>673</v>
      </c>
      <c r="K675">
        <f t="shared" si="43"/>
        <v>118.298550248146</v>
      </c>
      <c r="L675">
        <f t="shared" si="44"/>
        <v>116.902152895927</v>
      </c>
      <c r="M675" s="41">
        <f t="shared" si="42"/>
        <v>1.1945009716477495E-2</v>
      </c>
      <c r="R675">
        <v>667</v>
      </c>
      <c r="S675">
        <v>118.298550248146</v>
      </c>
    </row>
    <row r="676" spans="1:19">
      <c r="A676" s="1" t="d">
        <v>2006-07-03</v>
      </c>
      <c r="B676">
        <v>118.603420853614</v>
      </c>
      <c r="C676">
        <v>118.233524858951</v>
      </c>
      <c r="D676">
        <v>118.409094512462</v>
      </c>
      <c r="E676">
        <v>118.30762535333599</v>
      </c>
      <c r="F676">
        <v>675</v>
      </c>
      <c r="G676" s="44"/>
      <c r="J676">
        <v>674</v>
      </c>
      <c r="K676">
        <f t="shared" si="43"/>
        <v>118.409094512462</v>
      </c>
      <c r="L676">
        <f t="shared" si="44"/>
        <v>116.365376412868</v>
      </c>
      <c r="M676" s="41">
        <f t="shared" si="42"/>
        <v>1.7562939790121357E-2</v>
      </c>
      <c r="R676">
        <v>668</v>
      </c>
      <c r="S676">
        <v>118.409094512462</v>
      </c>
    </row>
    <row r="677" spans="1:19">
      <c r="A677" s="1" t="d">
        <v>2006-07-04</v>
      </c>
      <c r="B677">
        <v>118.737397193908</v>
      </c>
      <c r="C677">
        <v>117.57677614688799</v>
      </c>
      <c r="D677">
        <v>118.325786590576</v>
      </c>
      <c r="E677">
        <v>117.789373993873</v>
      </c>
      <c r="F677">
        <v>676</v>
      </c>
      <c r="G677" s="44"/>
      <c r="J677">
        <v>675</v>
      </c>
      <c r="K677">
        <f t="shared" si="43"/>
        <v>118.325786590576</v>
      </c>
      <c r="L677">
        <f t="shared" si="44"/>
        <v>116.45767122507</v>
      </c>
      <c r="M677" s="41">
        <f t="shared" si="42"/>
        <v>1.6041153372332362E-2</v>
      </c>
      <c r="R677">
        <v>669</v>
      </c>
      <c r="S677">
        <v>118.325786590576</v>
      </c>
    </row>
    <row r="678" spans="1:19">
      <c r="A678" s="1" t="d">
        <v>2006-07-05</v>
      </c>
      <c r="B678">
        <v>118.24259996414099</v>
      </c>
      <c r="C678">
        <v>117.687474787235</v>
      </c>
      <c r="D678">
        <v>117.78488606214501</v>
      </c>
      <c r="E678">
        <v>118.17762970924301</v>
      </c>
      <c r="F678">
        <v>677</v>
      </c>
      <c r="G678" s="44"/>
      <c r="J678">
        <v>676</v>
      </c>
      <c r="K678">
        <f t="shared" si="43"/>
        <v>117.78488606214501</v>
      </c>
      <c r="L678">
        <f t="shared" si="44"/>
        <v>117.11380243301301</v>
      </c>
      <c r="M678" s="41">
        <f t="shared" si="42"/>
        <v>5.7301839338352867E-3</v>
      </c>
      <c r="R678">
        <v>670</v>
      </c>
      <c r="S678">
        <v>117.78488606214501</v>
      </c>
    </row>
    <row r="679" spans="1:19">
      <c r="A679" s="1" t="d">
        <v>2006-07-06</v>
      </c>
      <c r="B679">
        <v>118.899183273315</v>
      </c>
      <c r="C679">
        <v>118.112747669219</v>
      </c>
      <c r="D679">
        <v>118.186693787574</v>
      </c>
      <c r="E679">
        <v>118.621681332588</v>
      </c>
      <c r="F679">
        <v>678</v>
      </c>
      <c r="G679" s="44"/>
      <c r="J679">
        <v>677</v>
      </c>
      <c r="K679">
        <f t="shared" si="43"/>
        <v>118.186693787574</v>
      </c>
      <c r="L679">
        <f t="shared" si="44"/>
        <v>116.401985585689</v>
      </c>
      <c r="M679" s="41">
        <f t="shared" si="42"/>
        <v>1.5332283147104775E-2</v>
      </c>
      <c r="R679">
        <v>671</v>
      </c>
      <c r="S679">
        <v>118.186693787574</v>
      </c>
    </row>
    <row r="680" spans="1:19">
      <c r="A680" s="1" t="d">
        <v>2006-07-09</v>
      </c>
      <c r="B680">
        <v>118.528967499732</v>
      </c>
      <c r="C680">
        <v>117.715924084186</v>
      </c>
      <c r="D680">
        <v>118.483404517173</v>
      </c>
      <c r="E680">
        <v>117.891460657119</v>
      </c>
      <c r="F680">
        <v>679</v>
      </c>
      <c r="G680" s="44"/>
      <c r="J680">
        <v>678</v>
      </c>
      <c r="K680">
        <f t="shared" si="43"/>
        <v>118.483404517173</v>
      </c>
      <c r="L680">
        <f t="shared" si="44"/>
        <v>115.708892345428</v>
      </c>
      <c r="M680" s="41">
        <f t="shared" si="42"/>
        <v>2.3978383298858263E-2</v>
      </c>
      <c r="R680">
        <v>672</v>
      </c>
      <c r="S680">
        <v>118.483404517173</v>
      </c>
    </row>
    <row r="681" spans="1:19">
      <c r="A681" s="1" t="d">
        <v>2006-07-10</v>
      </c>
      <c r="B681">
        <v>118.20633262395801</v>
      </c>
      <c r="C681">
        <v>117.56781131029101</v>
      </c>
      <c r="D681">
        <v>117.87344276905</v>
      </c>
      <c r="E681">
        <v>118.099173605442</v>
      </c>
      <c r="F681">
        <v>680</v>
      </c>
      <c r="G681" s="44"/>
      <c r="J681">
        <v>679</v>
      </c>
      <c r="K681">
        <f t="shared" si="43"/>
        <v>117.87344276905</v>
      </c>
      <c r="L681">
        <f t="shared" si="44"/>
        <v>116.47527009248699</v>
      </c>
      <c r="M681" s="41">
        <f t="shared" si="42"/>
        <v>1.2004030344405114E-2</v>
      </c>
      <c r="R681">
        <v>673</v>
      </c>
      <c r="S681">
        <v>117.87344276905</v>
      </c>
    </row>
    <row r="682" spans="1:19">
      <c r="A682" s="1" t="d">
        <v>2006-07-11</v>
      </c>
      <c r="B682">
        <v>118.19122582673999</v>
      </c>
      <c r="C682">
        <v>117.31283724308</v>
      </c>
      <c r="D682">
        <v>118.112747669219</v>
      </c>
      <c r="E682">
        <v>117.58574098348601</v>
      </c>
      <c r="F682">
        <v>681</v>
      </c>
      <c r="G682" s="44"/>
      <c r="J682">
        <v>680</v>
      </c>
      <c r="K682">
        <f t="shared" si="43"/>
        <v>118.112747669219</v>
      </c>
      <c r="L682">
        <f t="shared" si="44"/>
        <v>116.27322494983601</v>
      </c>
      <c r="M682" s="41">
        <f t="shared" si="42"/>
        <v>1.5820690620532929E-2</v>
      </c>
      <c r="R682">
        <v>674</v>
      </c>
      <c r="S682">
        <v>118.112747669219</v>
      </c>
    </row>
    <row r="683" spans="1:19">
      <c r="A683" s="1" t="d">
        <v>2006-07-12</v>
      </c>
      <c r="B683">
        <v>117.751893699169</v>
      </c>
      <c r="C683">
        <v>117.207299172878</v>
      </c>
      <c r="D683">
        <v>117.61414617299999</v>
      </c>
      <c r="E683">
        <v>117.44689077138899</v>
      </c>
      <c r="F683">
        <v>682</v>
      </c>
      <c r="G683" s="44"/>
      <c r="J683">
        <v>681</v>
      </c>
      <c r="K683">
        <f t="shared" si="43"/>
        <v>117.61414617299999</v>
      </c>
      <c r="L683">
        <f t="shared" si="44"/>
        <v>116.05003029108001</v>
      </c>
      <c r="M683" s="41">
        <f t="shared" si="42"/>
        <v>1.3477944624373128E-2</v>
      </c>
      <c r="R683">
        <v>675</v>
      </c>
      <c r="S683">
        <v>117.61414617299999</v>
      </c>
    </row>
    <row r="684" spans="1:19">
      <c r="A684" s="1" t="d">
        <v>2006-07-13</v>
      </c>
      <c r="B684">
        <v>117.455844581127</v>
      </c>
      <c r="C684">
        <v>116.82686150073999</v>
      </c>
      <c r="D684">
        <v>117.455844581127</v>
      </c>
      <c r="E684">
        <v>116.956846117973</v>
      </c>
      <c r="F684">
        <v>683</v>
      </c>
      <c r="G684" s="44"/>
      <c r="J684">
        <v>682</v>
      </c>
      <c r="K684">
        <f t="shared" si="43"/>
        <v>117.455844581127</v>
      </c>
      <c r="L684">
        <f t="shared" si="44"/>
        <v>117.1330884099</v>
      </c>
      <c r="M684" s="41">
        <f t="shared" si="42"/>
        <v>2.7554653907657656E-3</v>
      </c>
      <c r="R684">
        <v>676</v>
      </c>
      <c r="S684">
        <v>117.455844581127</v>
      </c>
    </row>
    <row r="685" spans="1:19">
      <c r="A685" s="1" t="d">
        <v>2006-07-16</v>
      </c>
      <c r="B685">
        <v>116.928760707378</v>
      </c>
      <c r="C685">
        <v>115.753771662712</v>
      </c>
      <c r="D685">
        <v>116.91101849079099</v>
      </c>
      <c r="E685">
        <v>115.791450440883</v>
      </c>
      <c r="F685">
        <v>684</v>
      </c>
      <c r="G685" s="44"/>
      <c r="J685">
        <v>683</v>
      </c>
      <c r="K685">
        <f t="shared" si="43"/>
        <v>116.91101849079099</v>
      </c>
      <c r="L685">
        <f t="shared" si="44"/>
        <v>118.298550248146</v>
      </c>
      <c r="M685" s="41">
        <f t="shared" si="42"/>
        <v>-1.1729068145336363E-2</v>
      </c>
      <c r="R685">
        <v>677</v>
      </c>
      <c r="S685">
        <v>116.91101849079099</v>
      </c>
    </row>
    <row r="686" spans="1:19">
      <c r="A686" s="1" t="d">
        <v>2006-07-17</v>
      </c>
      <c r="B686">
        <v>116.15203976631101</v>
      </c>
      <c r="C686">
        <v>115.49073696136399</v>
      </c>
      <c r="D686">
        <v>115.80015063285801</v>
      </c>
      <c r="E686">
        <v>115.64378976821899</v>
      </c>
      <c r="F686">
        <v>685</v>
      </c>
      <c r="G686" s="44"/>
      <c r="J686">
        <v>684</v>
      </c>
      <c r="K686">
        <f t="shared" si="43"/>
        <v>115.80015063285801</v>
      </c>
      <c r="L686">
        <f t="shared" si="44"/>
        <v>118.409094512462</v>
      </c>
      <c r="M686" s="41">
        <f t="shared" si="42"/>
        <v>-2.2033306566071387E-2</v>
      </c>
      <c r="R686">
        <v>678</v>
      </c>
      <c r="S686">
        <v>115.80015063285801</v>
      </c>
    </row>
    <row r="687" spans="1:19">
      <c r="A687" s="1" t="d">
        <v>2006-07-18</v>
      </c>
      <c r="B687">
        <v>116.623592376708</v>
      </c>
      <c r="C687">
        <v>115.31077861785801</v>
      </c>
      <c r="D687">
        <v>115.64378976821899</v>
      </c>
      <c r="E687">
        <v>116.54130995273501</v>
      </c>
      <c r="F687">
        <v>686</v>
      </c>
      <c r="G687" s="44"/>
      <c r="J687">
        <v>685</v>
      </c>
      <c r="K687">
        <f t="shared" si="43"/>
        <v>115.64378976821899</v>
      </c>
      <c r="L687">
        <f t="shared" si="44"/>
        <v>118.325786590576</v>
      </c>
      <c r="M687" s="41">
        <f t="shared" si="42"/>
        <v>-2.2666207423045481E-2</v>
      </c>
      <c r="R687">
        <v>679</v>
      </c>
      <c r="S687">
        <v>115.64378976821899</v>
      </c>
    </row>
    <row r="688" spans="1:19">
      <c r="A688" s="1" t="d">
        <v>2006-07-19</v>
      </c>
      <c r="B688">
        <v>117.03972399234701</v>
      </c>
      <c r="C688">
        <v>116.47527009248699</v>
      </c>
      <c r="D688">
        <v>116.55012041330301</v>
      </c>
      <c r="E688">
        <v>116.85489177703801</v>
      </c>
      <c r="F688">
        <v>687</v>
      </c>
      <c r="G688" s="44"/>
      <c r="J688">
        <v>686</v>
      </c>
      <c r="K688">
        <f t="shared" si="43"/>
        <v>116.55012041330301</v>
      </c>
      <c r="L688">
        <f t="shared" si="44"/>
        <v>117.78488606214501</v>
      </c>
      <c r="M688" s="41">
        <f t="shared" si="42"/>
        <v>-1.0483226584695471E-2</v>
      </c>
      <c r="R688">
        <v>680</v>
      </c>
      <c r="S688">
        <v>116.55012041330301</v>
      </c>
    </row>
    <row r="689" spans="1:19">
      <c r="A689" s="1" t="d">
        <v>2006-07-20</v>
      </c>
      <c r="B689">
        <v>117.539417147636</v>
      </c>
      <c r="C689">
        <v>116.84604823589299</v>
      </c>
      <c r="D689">
        <v>116.874089539051</v>
      </c>
      <c r="E689">
        <v>117.530463337898</v>
      </c>
      <c r="F689">
        <v>688</v>
      </c>
      <c r="G689" s="44"/>
      <c r="J689">
        <v>687</v>
      </c>
      <c r="K689">
        <f t="shared" si="43"/>
        <v>116.874089539051</v>
      </c>
      <c r="L689">
        <f t="shared" si="44"/>
        <v>118.186693787574</v>
      </c>
      <c r="M689" s="41">
        <f t="shared" si="42"/>
        <v>-1.1106193146262711E-2</v>
      </c>
      <c r="R689">
        <v>681</v>
      </c>
      <c r="S689">
        <v>116.874089539051</v>
      </c>
    </row>
    <row r="690" spans="1:19">
      <c r="A690" s="1" t="d">
        <v>2006-07-23</v>
      </c>
      <c r="B690">
        <v>117.539417147636</v>
      </c>
      <c r="C690">
        <v>116.679487526416</v>
      </c>
      <c r="D690">
        <v>117.539417147636</v>
      </c>
      <c r="E690">
        <v>116.772289574146</v>
      </c>
      <c r="F690">
        <v>689</v>
      </c>
      <c r="G690" s="44"/>
      <c r="J690">
        <v>688</v>
      </c>
      <c r="K690">
        <f t="shared" si="43"/>
        <v>117.539417147636</v>
      </c>
      <c r="L690">
        <f t="shared" si="44"/>
        <v>118.483404517173</v>
      </c>
      <c r="M690" s="41">
        <f t="shared" si="42"/>
        <v>-7.96725392373554E-3</v>
      </c>
      <c r="R690">
        <v>682</v>
      </c>
      <c r="S690">
        <v>117.539417147636</v>
      </c>
    </row>
    <row r="691" spans="1:19">
      <c r="A691" s="1" t="d">
        <v>2006-07-24</v>
      </c>
      <c r="B691">
        <v>117.19690084457299</v>
      </c>
      <c r="C691">
        <v>116.245459318161</v>
      </c>
      <c r="D691">
        <v>116.757546663284</v>
      </c>
      <c r="E691">
        <v>116.401985585689</v>
      </c>
      <c r="F691">
        <v>690</v>
      </c>
      <c r="G691" s="44"/>
      <c r="J691">
        <v>689</v>
      </c>
      <c r="K691">
        <f t="shared" si="43"/>
        <v>116.757546663284</v>
      </c>
      <c r="L691">
        <f t="shared" si="44"/>
        <v>117.87344276905</v>
      </c>
      <c r="M691" s="41">
        <f t="shared" si="42"/>
        <v>-9.4669000883632615E-3</v>
      </c>
      <c r="R691">
        <v>683</v>
      </c>
      <c r="S691">
        <v>116.757546663284</v>
      </c>
    </row>
    <row r="692" spans="1:19">
      <c r="A692" s="1" t="d">
        <v>2006-07-25</v>
      </c>
      <c r="B692">
        <v>117.706948220729</v>
      </c>
      <c r="C692">
        <v>116.21770471334401</v>
      </c>
      <c r="D692">
        <v>116.401985585689</v>
      </c>
      <c r="E692">
        <v>117.59471684694201</v>
      </c>
      <c r="F692">
        <v>691</v>
      </c>
      <c r="G692" s="44"/>
      <c r="J692">
        <v>690</v>
      </c>
      <c r="K692">
        <f t="shared" si="43"/>
        <v>116.401985585689</v>
      </c>
      <c r="L692">
        <f t="shared" si="44"/>
        <v>118.112747669219</v>
      </c>
      <c r="M692" s="41">
        <f t="shared" si="42"/>
        <v>-1.4484144322178372E-2</v>
      </c>
      <c r="R692">
        <v>684</v>
      </c>
      <c r="S692">
        <v>116.401985585689</v>
      </c>
    </row>
    <row r="693" spans="1:19">
      <c r="A693" s="1" t="d">
        <v>2006-07-26</v>
      </c>
      <c r="B693">
        <v>118.112747669219</v>
      </c>
      <c r="C693">
        <v>117.345575988292</v>
      </c>
      <c r="D693">
        <v>117.58574098348601</v>
      </c>
      <c r="E693">
        <v>117.43794798851</v>
      </c>
      <c r="F693">
        <v>692</v>
      </c>
      <c r="G693" s="44"/>
      <c r="J693">
        <v>691</v>
      </c>
      <c r="K693">
        <f t="shared" si="43"/>
        <v>117.58574098348601</v>
      </c>
      <c r="L693">
        <f t="shared" si="44"/>
        <v>117.61414617299999</v>
      </c>
      <c r="M693" s="41">
        <f t="shared" si="42"/>
        <v>-2.4151167557862063E-4</v>
      </c>
      <c r="R693">
        <v>685</v>
      </c>
      <c r="S693">
        <v>117.58574098348601</v>
      </c>
    </row>
    <row r="694" spans="1:19">
      <c r="A694" s="1" t="d">
        <v>2006-07-27</v>
      </c>
      <c r="B694">
        <v>118.121800720691</v>
      </c>
      <c r="C694">
        <v>117.1330884099</v>
      </c>
      <c r="D694">
        <v>117.429005205631</v>
      </c>
      <c r="E694">
        <v>117.947080135345</v>
      </c>
      <c r="F694">
        <v>693</v>
      </c>
      <c r="G694" s="44"/>
      <c r="J694">
        <v>692</v>
      </c>
      <c r="K694">
        <f t="shared" si="43"/>
        <v>117.429005205631</v>
      </c>
      <c r="L694">
        <f t="shared" si="44"/>
        <v>117.455844581127</v>
      </c>
      <c r="M694" s="41">
        <f t="shared" si="42"/>
        <v>-2.2850608747237988E-4</v>
      </c>
      <c r="R694">
        <v>686</v>
      </c>
      <c r="S694">
        <v>117.429005205631</v>
      </c>
    </row>
    <row r="695" spans="1:19">
      <c r="A695" s="1" t="d">
        <v>2006-07-30</v>
      </c>
      <c r="B695">
        <v>118.233524858951</v>
      </c>
      <c r="C695">
        <v>117.900480628013</v>
      </c>
      <c r="D695">
        <v>118.07656854391</v>
      </c>
      <c r="E695">
        <v>118.1595236063</v>
      </c>
      <c r="F695">
        <v>694</v>
      </c>
      <c r="G695" s="44"/>
      <c r="J695">
        <v>693</v>
      </c>
      <c r="K695">
        <f t="shared" si="43"/>
        <v>118.07656854391</v>
      </c>
      <c r="L695">
        <f t="shared" si="44"/>
        <v>116.91101849079099</v>
      </c>
      <c r="M695" s="41">
        <f t="shared" si="42"/>
        <v>9.9695483639192783E-3</v>
      </c>
      <c r="R695">
        <v>687</v>
      </c>
      <c r="S695">
        <v>118.07656854391</v>
      </c>
    </row>
    <row r="696" spans="1:19">
      <c r="A696" s="1" t="d">
        <v>2006-07-31</v>
      </c>
      <c r="B696">
        <v>118.687125742435</v>
      </c>
      <c r="C696">
        <v>117.687474787235</v>
      </c>
      <c r="D696">
        <v>118.1595236063</v>
      </c>
      <c r="E696">
        <v>118.58518242836</v>
      </c>
      <c r="F696">
        <v>695</v>
      </c>
      <c r="G696" s="44"/>
      <c r="J696">
        <v>694</v>
      </c>
      <c r="K696">
        <f t="shared" si="43"/>
        <v>118.1595236063</v>
      </c>
      <c r="L696">
        <f t="shared" si="44"/>
        <v>115.80015063285801</v>
      </c>
      <c r="M696" s="41">
        <f t="shared" si="42"/>
        <v>2.0374524217350531E-2</v>
      </c>
      <c r="R696">
        <v>688</v>
      </c>
      <c r="S696">
        <v>118.1595236063</v>
      </c>
    </row>
    <row r="697" spans="1:19">
      <c r="A697" s="1" t="d">
        <v>2006-08-01</v>
      </c>
      <c r="B697">
        <v>118.72367978096</v>
      </c>
      <c r="C697">
        <v>118.233524858951</v>
      </c>
      <c r="D697">
        <v>118.571498095989</v>
      </c>
      <c r="E697">
        <v>118.325786590576</v>
      </c>
      <c r="F697">
        <v>696</v>
      </c>
      <c r="G697" s="44"/>
      <c r="J697">
        <v>695</v>
      </c>
      <c r="K697">
        <f t="shared" si="43"/>
        <v>118.571498095989</v>
      </c>
      <c r="L697">
        <f t="shared" si="44"/>
        <v>115.64378976821899</v>
      </c>
      <c r="M697" s="41">
        <f t="shared" si="42"/>
        <v>2.5316606569517619E-2</v>
      </c>
      <c r="R697">
        <v>689</v>
      </c>
      <c r="S697">
        <v>118.571498095989</v>
      </c>
    </row>
    <row r="698" spans="1:19">
      <c r="A698" s="1" t="d">
        <v>2006-08-02</v>
      </c>
      <c r="B698">
        <v>118.687125742435</v>
      </c>
      <c r="C698">
        <v>117.909500598907</v>
      </c>
      <c r="D698">
        <v>118.32124352455099</v>
      </c>
      <c r="E698">
        <v>118.390900194644</v>
      </c>
      <c r="F698">
        <v>697</v>
      </c>
      <c r="G698" s="44"/>
      <c r="J698">
        <v>696</v>
      </c>
      <c r="K698">
        <f t="shared" si="43"/>
        <v>118.32124352455099</v>
      </c>
      <c r="L698">
        <f t="shared" si="44"/>
        <v>116.55012041330301</v>
      </c>
      <c r="M698" s="41">
        <f t="shared" si="42"/>
        <v>1.5196235790811086E-2</v>
      </c>
      <c r="R698">
        <v>690</v>
      </c>
      <c r="S698">
        <v>118.32124352455099</v>
      </c>
    </row>
    <row r="699" spans="1:19">
      <c r="A699" s="1" t="d">
        <v>2006-08-03</v>
      </c>
      <c r="B699">
        <v>119.40876752138099</v>
      </c>
      <c r="C699">
        <v>118.215396702289</v>
      </c>
      <c r="D699">
        <v>118.399997353553</v>
      </c>
      <c r="E699">
        <v>119.13041651248901</v>
      </c>
      <c r="F699">
        <v>698</v>
      </c>
      <c r="G699" s="44"/>
      <c r="J699">
        <v>697</v>
      </c>
      <c r="K699">
        <f t="shared" si="43"/>
        <v>118.399997353553</v>
      </c>
      <c r="L699">
        <f t="shared" si="44"/>
        <v>116.874089539051</v>
      </c>
      <c r="M699" s="41">
        <f t="shared" si="42"/>
        <v>1.305599744579955E-2</v>
      </c>
      <c r="R699">
        <v>691</v>
      </c>
      <c r="S699">
        <v>118.399997353553</v>
      </c>
    </row>
    <row r="700" spans="1:19">
      <c r="A700" s="1" t="d">
        <v>2006-08-06</v>
      </c>
      <c r="B700">
        <v>119.270192980766</v>
      </c>
      <c r="C700">
        <v>118.50163191556901</v>
      </c>
      <c r="D700">
        <v>119.176453649997</v>
      </c>
      <c r="E700">
        <v>118.57606321573201</v>
      </c>
      <c r="F700">
        <v>699</v>
      </c>
      <c r="G700" s="44"/>
      <c r="J700">
        <v>698</v>
      </c>
      <c r="K700">
        <f t="shared" si="43"/>
        <v>119.176453649997</v>
      </c>
      <c r="L700">
        <f t="shared" si="44"/>
        <v>117.539417147636</v>
      </c>
      <c r="M700" s="41">
        <f t="shared" si="42"/>
        <v>1.3927553344124544E-2</v>
      </c>
      <c r="R700">
        <v>692</v>
      </c>
      <c r="S700">
        <v>119.176453649997</v>
      </c>
    </row>
    <row r="701" spans="1:19">
      <c r="A701" s="1" t="d">
        <v>2006-08-07</v>
      </c>
      <c r="B701">
        <v>119.18567210435801</v>
      </c>
      <c r="C701">
        <v>118.20633262395801</v>
      </c>
      <c r="D701">
        <v>118.57606321573201</v>
      </c>
      <c r="E701">
        <v>118.094652593135</v>
      </c>
      <c r="F701">
        <v>700</v>
      </c>
      <c r="G701" s="44"/>
      <c r="J701">
        <v>699</v>
      </c>
      <c r="K701">
        <f t="shared" si="43"/>
        <v>118.57606321573201</v>
      </c>
      <c r="L701">
        <f t="shared" si="44"/>
        <v>116.757546663284</v>
      </c>
      <c r="M701" s="41">
        <f t="shared" si="42"/>
        <v>1.5575152137209614E-2</v>
      </c>
      <c r="R701">
        <v>693</v>
      </c>
      <c r="S701">
        <v>118.57606321573201</v>
      </c>
    </row>
    <row r="702" spans="1:19">
      <c r="A702" s="1" t="d">
        <v>2006-08-08</v>
      </c>
      <c r="B702">
        <v>119.325580894947</v>
      </c>
      <c r="C702">
        <v>118.150470554828</v>
      </c>
      <c r="D702">
        <v>118.150470554828</v>
      </c>
      <c r="E702">
        <v>119.09359782934099</v>
      </c>
      <c r="F702">
        <v>701</v>
      </c>
      <c r="G702" s="44"/>
      <c r="J702">
        <v>700</v>
      </c>
      <c r="K702">
        <f t="shared" si="43"/>
        <v>118.150470554828</v>
      </c>
      <c r="L702">
        <f t="shared" si="44"/>
        <v>116.401985585689</v>
      </c>
      <c r="M702" s="41">
        <f t="shared" si="42"/>
        <v>1.5021092297878846E-2</v>
      </c>
      <c r="R702">
        <v>694</v>
      </c>
      <c r="S702">
        <v>118.150470554828</v>
      </c>
    </row>
    <row r="703" spans="1:19">
      <c r="A703" s="1" t="d">
        <v>2006-08-09</v>
      </c>
      <c r="B703">
        <v>119.41800802946</v>
      </c>
      <c r="C703">
        <v>117.96514213085101</v>
      </c>
      <c r="D703">
        <v>119.07060682773501</v>
      </c>
      <c r="E703">
        <v>118.33487272262499</v>
      </c>
      <c r="F703">
        <v>702</v>
      </c>
      <c r="G703" s="44"/>
      <c r="J703">
        <v>701</v>
      </c>
      <c r="K703">
        <f t="shared" si="43"/>
        <v>119.07060682773501</v>
      </c>
      <c r="L703">
        <f t="shared" si="44"/>
        <v>117.58574098348601</v>
      </c>
      <c r="M703" s="41">
        <f t="shared" si="42"/>
        <v>1.2627941379878216E-2</v>
      </c>
      <c r="R703">
        <v>695</v>
      </c>
      <c r="S703">
        <v>119.07060682773501</v>
      </c>
    </row>
    <row r="704" spans="1:19">
      <c r="A704" s="1" t="d">
        <v>2006-08-10</v>
      </c>
      <c r="B704">
        <v>118.409094512462</v>
      </c>
      <c r="C704">
        <v>117.669512033462</v>
      </c>
      <c r="D704">
        <v>118.325786590576</v>
      </c>
      <c r="E704">
        <v>117.706948220729</v>
      </c>
      <c r="F704">
        <v>703</v>
      </c>
      <c r="G704" s="44"/>
      <c r="J704">
        <v>702</v>
      </c>
      <c r="K704">
        <f t="shared" si="43"/>
        <v>118.325786590576</v>
      </c>
      <c r="L704">
        <f t="shared" si="44"/>
        <v>117.429005205631</v>
      </c>
      <c r="M704" s="41">
        <f t="shared" si="42"/>
        <v>7.6367962359438213E-3</v>
      </c>
      <c r="R704">
        <v>696</v>
      </c>
      <c r="S704">
        <v>118.325786590576</v>
      </c>
    </row>
    <row r="705" spans="1:19">
      <c r="A705" s="1" t="d">
        <v>2006-08-13</v>
      </c>
      <c r="B705">
        <v>118.047931790351</v>
      </c>
      <c r="C705">
        <v>117.59471684694201</v>
      </c>
      <c r="D705">
        <v>117.789373993873</v>
      </c>
      <c r="E705">
        <v>117.687474787235</v>
      </c>
      <c r="F705">
        <v>704</v>
      </c>
      <c r="G705" s="44"/>
      <c r="J705">
        <v>703</v>
      </c>
      <c r="K705">
        <f t="shared" si="43"/>
        <v>117.789373993873</v>
      </c>
      <c r="L705">
        <f t="shared" si="44"/>
        <v>118.07656854391</v>
      </c>
      <c r="M705" s="41">
        <f t="shared" si="42"/>
        <v>-2.4322738505920816E-3</v>
      </c>
      <c r="R705">
        <v>697</v>
      </c>
      <c r="S705">
        <v>117.789373993873</v>
      </c>
    </row>
    <row r="706" spans="1:19">
      <c r="A706" s="1" t="d">
        <v>2006-08-14</v>
      </c>
      <c r="B706">
        <v>118.42728883028001</v>
      </c>
      <c r="C706">
        <v>117.57677614688799</v>
      </c>
      <c r="D706">
        <v>117.67848789691899</v>
      </c>
      <c r="E706">
        <v>118.316711485385</v>
      </c>
      <c r="F706">
        <v>705</v>
      </c>
      <c r="G706" s="44"/>
      <c r="J706">
        <v>704</v>
      </c>
      <c r="K706">
        <f t="shared" si="43"/>
        <v>117.67848789691899</v>
      </c>
      <c r="L706">
        <f t="shared" si="44"/>
        <v>118.1595236063</v>
      </c>
      <c r="M706" s="41">
        <f t="shared" si="42"/>
        <v>-4.0710701490620504E-3</v>
      </c>
      <c r="R706">
        <v>698</v>
      </c>
      <c r="S706">
        <v>117.67848789691899</v>
      </c>
    </row>
    <row r="707" spans="1:19">
      <c r="A707" s="1" t="d">
        <v>2006-08-15</v>
      </c>
      <c r="B707">
        <v>118.99248152971199</v>
      </c>
      <c r="C707">
        <v>118.16857665777199</v>
      </c>
      <c r="D707">
        <v>118.298550248146</v>
      </c>
      <c r="E707">
        <v>118.798397779464</v>
      </c>
      <c r="F707">
        <v>706</v>
      </c>
      <c r="G707" s="44"/>
      <c r="J707">
        <v>705</v>
      </c>
      <c r="K707">
        <f t="shared" si="43"/>
        <v>118.298550248146</v>
      </c>
      <c r="L707">
        <f t="shared" si="44"/>
        <v>118.571498095989</v>
      </c>
      <c r="M707" s="41">
        <f t="shared" si="42"/>
        <v>-2.3019684513223559E-3</v>
      </c>
      <c r="R707">
        <v>699</v>
      </c>
      <c r="S707">
        <v>118.298550248146</v>
      </c>
    </row>
    <row r="708" spans="1:19">
      <c r="A708" s="1" t="d">
        <v>2006-08-16</v>
      </c>
      <c r="B708">
        <v>119.20410901308</v>
      </c>
      <c r="C708">
        <v>118.538075685501</v>
      </c>
      <c r="D708">
        <v>118.789256513118</v>
      </c>
      <c r="E708">
        <v>118.69626700878101</v>
      </c>
      <c r="F708">
        <v>707</v>
      </c>
      <c r="G708" s="44"/>
      <c r="J708">
        <v>706</v>
      </c>
      <c r="K708">
        <f t="shared" si="43"/>
        <v>118.789256513118</v>
      </c>
      <c r="L708">
        <f t="shared" si="44"/>
        <v>118.32124352455099</v>
      </c>
      <c r="M708" s="41">
        <f t="shared" si="42"/>
        <v>3.955443457369423E-3</v>
      </c>
      <c r="R708">
        <v>700</v>
      </c>
      <c r="S708">
        <v>118.789256513118</v>
      </c>
    </row>
    <row r="709" spans="1:19">
      <c r="A709" s="1" t="d">
        <v>2006-08-17</v>
      </c>
      <c r="B709">
        <v>118.812137246131</v>
      </c>
      <c r="C709">
        <v>118.25620710849699</v>
      </c>
      <c r="D709">
        <v>118.67798447608899</v>
      </c>
      <c r="E709">
        <v>118.659723997116</v>
      </c>
      <c r="F709">
        <v>708</v>
      </c>
      <c r="G709" s="44"/>
      <c r="J709">
        <v>707</v>
      </c>
      <c r="K709">
        <f t="shared" si="43"/>
        <v>118.67798447608899</v>
      </c>
      <c r="L709">
        <f t="shared" si="44"/>
        <v>118.399997353553</v>
      </c>
      <c r="M709" s="41">
        <f t="shared" si="42"/>
        <v>2.3478642630869739E-3</v>
      </c>
      <c r="R709">
        <v>701</v>
      </c>
      <c r="S709">
        <v>118.67798447608899</v>
      </c>
    </row>
    <row r="710" spans="1:19">
      <c r="A710" s="1" t="d">
        <v>2006-08-20</v>
      </c>
      <c r="B710">
        <v>119.666751921176</v>
      </c>
      <c r="C710">
        <v>118.732832074165</v>
      </c>
      <c r="D710">
        <v>118.76026690006201</v>
      </c>
      <c r="E710">
        <v>119.075205028057</v>
      </c>
      <c r="F710">
        <v>709</v>
      </c>
      <c r="G710" s="44"/>
      <c r="J710">
        <v>708</v>
      </c>
      <c r="K710">
        <f t="shared" si="43"/>
        <v>118.76026690006201</v>
      </c>
      <c r="L710">
        <f t="shared" si="44"/>
        <v>119.176453649997</v>
      </c>
      <c r="M710" s="41">
        <f t="shared" si="42"/>
        <v>-3.4921894148425281E-3</v>
      </c>
      <c r="R710">
        <v>702</v>
      </c>
      <c r="S710">
        <v>118.76026690006201</v>
      </c>
    </row>
    <row r="711" spans="1:19">
      <c r="A711" s="1" t="d">
        <v>2006-08-21</v>
      </c>
      <c r="B711">
        <v>119.167246222496</v>
      </c>
      <c r="C711">
        <v>118.284932076931</v>
      </c>
      <c r="D711">
        <v>119.06600862741401</v>
      </c>
      <c r="E711">
        <v>118.51072907447799</v>
      </c>
      <c r="F711">
        <v>710</v>
      </c>
      <c r="G711" s="44"/>
      <c r="J711">
        <v>709</v>
      </c>
      <c r="K711">
        <f t="shared" si="43"/>
        <v>119.06600862741401</v>
      </c>
      <c r="L711">
        <f t="shared" si="44"/>
        <v>118.57606321573201</v>
      </c>
      <c r="M711" s="41">
        <f t="shared" si="42"/>
        <v>4.1319082316859657E-3</v>
      </c>
      <c r="R711">
        <v>703</v>
      </c>
      <c r="S711">
        <v>119.06600862741401</v>
      </c>
    </row>
    <row r="712" spans="1:19">
      <c r="A712" s="1" t="d">
        <v>2006-08-22</v>
      </c>
      <c r="B712">
        <v>118.83045285940101</v>
      </c>
      <c r="C712">
        <v>118.215396702289</v>
      </c>
      <c r="D712">
        <v>118.51072907447799</v>
      </c>
      <c r="E712">
        <v>118.22446078062001</v>
      </c>
      <c r="F712">
        <v>711</v>
      </c>
      <c r="G712" s="44"/>
      <c r="J712">
        <v>710</v>
      </c>
      <c r="K712">
        <f t="shared" si="43"/>
        <v>118.51072907447799</v>
      </c>
      <c r="L712">
        <f t="shared" si="44"/>
        <v>118.150470554828</v>
      </c>
      <c r="M712" s="41">
        <f t="shared" si="42"/>
        <v>3.049150104593279E-3</v>
      </c>
      <c r="R712">
        <v>704</v>
      </c>
      <c r="S712">
        <v>118.51072907447799</v>
      </c>
    </row>
    <row r="713" spans="1:19">
      <c r="A713" s="1" t="d">
        <v>2006-08-23</v>
      </c>
      <c r="B713">
        <v>118.76026690006201</v>
      </c>
      <c r="C713">
        <v>117.993723750114</v>
      </c>
      <c r="D713">
        <v>118.251664042472</v>
      </c>
      <c r="E713">
        <v>118.047931790351</v>
      </c>
      <c r="F713">
        <v>712</v>
      </c>
      <c r="G713" s="44"/>
      <c r="J713">
        <v>711</v>
      </c>
      <c r="K713">
        <f t="shared" si="43"/>
        <v>118.251664042472</v>
      </c>
      <c r="L713">
        <f t="shared" si="44"/>
        <v>119.07060682773501</v>
      </c>
      <c r="M713" s="41">
        <f t="shared" si="42"/>
        <v>-6.8777913129124402E-3</v>
      </c>
      <c r="R713">
        <v>705</v>
      </c>
      <c r="S713">
        <v>118.251664042472</v>
      </c>
    </row>
    <row r="714" spans="1:19">
      <c r="A714" s="1" t="d">
        <v>2006-08-24</v>
      </c>
      <c r="B714">
        <v>118.24259996414099</v>
      </c>
      <c r="C714">
        <v>117.780387103557</v>
      </c>
      <c r="D714">
        <v>118.047931790351</v>
      </c>
      <c r="E714">
        <v>118.002754747867</v>
      </c>
      <c r="F714">
        <v>713</v>
      </c>
      <c r="G714" s="44"/>
      <c r="J714">
        <v>712</v>
      </c>
      <c r="K714">
        <f t="shared" si="43"/>
        <v>118.047931790351</v>
      </c>
      <c r="L714">
        <f t="shared" si="44"/>
        <v>118.325786590576</v>
      </c>
      <c r="M714" s="41">
        <f t="shared" si="42"/>
        <v>-2.348218492613241E-3</v>
      </c>
      <c r="R714">
        <v>706</v>
      </c>
      <c r="S714">
        <v>118.047931790351</v>
      </c>
    </row>
    <row r="715" spans="1:19">
      <c r="A715" s="1" t="d">
        <v>2006-08-27</v>
      </c>
      <c r="B715">
        <v>118.57606321573201</v>
      </c>
      <c r="C715">
        <v>118.002754747867</v>
      </c>
      <c r="D715">
        <v>118.038889765739</v>
      </c>
      <c r="E715">
        <v>118.330318629741</v>
      </c>
      <c r="F715">
        <v>714</v>
      </c>
      <c r="G715" s="44"/>
      <c r="J715">
        <v>713</v>
      </c>
      <c r="K715">
        <f t="shared" si="43"/>
        <v>118.038889765739</v>
      </c>
      <c r="L715">
        <f t="shared" si="44"/>
        <v>117.789373993873</v>
      </c>
      <c r="M715" s="41">
        <f t="shared" si="42"/>
        <v>2.1183215718505455E-3</v>
      </c>
      <c r="R715">
        <v>707</v>
      </c>
      <c r="S715">
        <v>118.038889765739</v>
      </c>
    </row>
    <row r="716" spans="1:19">
      <c r="A716" s="1" t="d">
        <v>2006-08-28</v>
      </c>
      <c r="B716">
        <v>118.76026690006201</v>
      </c>
      <c r="C716">
        <v>117.96514213085101</v>
      </c>
      <c r="D716">
        <v>118.339404761791</v>
      </c>
      <c r="E716">
        <v>118.668854236602</v>
      </c>
      <c r="F716">
        <v>715</v>
      </c>
      <c r="G716" s="44"/>
      <c r="J716">
        <v>714</v>
      </c>
      <c r="K716">
        <f t="shared" si="43"/>
        <v>118.339404761791</v>
      </c>
      <c r="L716">
        <f t="shared" si="44"/>
        <v>117.67848789691899</v>
      </c>
      <c r="M716" s="41">
        <f t="shared" si="42"/>
        <v>5.6162929748972967E-3</v>
      </c>
      <c r="R716">
        <v>708</v>
      </c>
      <c r="S716">
        <v>118.339404761791</v>
      </c>
    </row>
    <row r="717" spans="1:19">
      <c r="A717" s="1" t="d">
        <v>2006-08-29</v>
      </c>
      <c r="B717">
        <v>118.853355646133</v>
      </c>
      <c r="C717">
        <v>118.528967499732</v>
      </c>
      <c r="D717">
        <v>118.668854236602</v>
      </c>
      <c r="E717">
        <v>118.778571486473</v>
      </c>
      <c r="F717">
        <v>716</v>
      </c>
      <c r="G717" s="44"/>
      <c r="J717">
        <v>715</v>
      </c>
      <c r="K717">
        <f t="shared" si="43"/>
        <v>118.668854236602</v>
      </c>
      <c r="L717">
        <f t="shared" si="44"/>
        <v>118.298550248146</v>
      </c>
      <c r="M717" s="41">
        <f t="shared" ref="M717:M780" si="45">K717/L717-1</f>
        <v>3.1302495903731131E-3</v>
      </c>
      <c r="R717">
        <v>709</v>
      </c>
      <c r="S717">
        <v>118.668854236602</v>
      </c>
    </row>
    <row r="718" spans="1:19">
      <c r="A718" s="1" t="d">
        <v>2006-08-30</v>
      </c>
      <c r="B718">
        <v>119.121209084987</v>
      </c>
      <c r="C718">
        <v>118.30762535333599</v>
      </c>
      <c r="D718">
        <v>118.76484304666501</v>
      </c>
      <c r="E718">
        <v>118.483404517173</v>
      </c>
      <c r="F718">
        <v>717</v>
      </c>
      <c r="G718" s="44"/>
      <c r="J718">
        <v>716</v>
      </c>
      <c r="K718">
        <f t="shared" si="43"/>
        <v>118.76484304666501</v>
      </c>
      <c r="L718">
        <f t="shared" si="44"/>
        <v>118.789256513118</v>
      </c>
      <c r="M718" s="41">
        <f t="shared" si="45"/>
        <v>-2.0551914516198089E-4</v>
      </c>
      <c r="R718">
        <v>710</v>
      </c>
      <c r="S718">
        <v>118.76484304666501</v>
      </c>
    </row>
    <row r="719" spans="1:19">
      <c r="A719" s="1" t="d">
        <v>2006-08-31</v>
      </c>
      <c r="B719">
        <v>118.816713392734</v>
      </c>
      <c r="C719">
        <v>118.029858767986</v>
      </c>
      <c r="D719">
        <v>118.483404517173</v>
      </c>
      <c r="E719">
        <v>118.732832074165</v>
      </c>
      <c r="F719">
        <v>718</v>
      </c>
      <c r="G719" s="44"/>
      <c r="J719">
        <v>717</v>
      </c>
      <c r="K719">
        <f t="shared" ref="K719:K782" si="46">D719</f>
        <v>118.483404517173</v>
      </c>
      <c r="L719">
        <f t="shared" ref="L719:L782" si="47">D709</f>
        <v>118.67798447608899</v>
      </c>
      <c r="M719" s="41">
        <f t="shared" si="45"/>
        <v>-1.6395623819782656E-3</v>
      </c>
      <c r="R719">
        <v>711</v>
      </c>
      <c r="S719">
        <v>118.483404517173</v>
      </c>
    </row>
    <row r="720" spans="1:19">
      <c r="A720" s="1" t="d">
        <v>2006-09-03</v>
      </c>
      <c r="B720">
        <v>119.102805256843</v>
      </c>
      <c r="C720">
        <v>118.798397779464</v>
      </c>
      <c r="D720">
        <v>118.89001995325</v>
      </c>
      <c r="E720">
        <v>118.926706314086</v>
      </c>
      <c r="F720">
        <v>719</v>
      </c>
      <c r="G720" s="44"/>
      <c r="J720">
        <v>718</v>
      </c>
      <c r="K720">
        <f t="shared" si="46"/>
        <v>118.89001995325</v>
      </c>
      <c r="L720">
        <f t="shared" si="47"/>
        <v>118.76026690006201</v>
      </c>
      <c r="M720" s="41">
        <f t="shared" si="45"/>
        <v>1.0925628290914258E-3</v>
      </c>
      <c r="R720">
        <v>712</v>
      </c>
      <c r="S720">
        <v>118.89001995325</v>
      </c>
    </row>
    <row r="721" spans="1:19">
      <c r="A721" s="1" t="d">
        <v>2006-09-04</v>
      </c>
      <c r="B721">
        <v>119.001677930355</v>
      </c>
      <c r="C721">
        <v>118.399997353553</v>
      </c>
      <c r="D721">
        <v>118.926706314086</v>
      </c>
      <c r="E721">
        <v>118.621681332588</v>
      </c>
      <c r="F721">
        <v>720</v>
      </c>
      <c r="G721" s="44"/>
      <c r="J721">
        <v>719</v>
      </c>
      <c r="K721">
        <f t="shared" si="46"/>
        <v>118.926706314086</v>
      </c>
      <c r="L721">
        <f t="shared" si="47"/>
        <v>119.06600862741401</v>
      </c>
      <c r="M721" s="41">
        <f t="shared" si="45"/>
        <v>-1.1699587055438165E-3</v>
      </c>
      <c r="R721">
        <v>713</v>
      </c>
      <c r="S721">
        <v>118.926706314086</v>
      </c>
    </row>
    <row r="722" spans="1:19">
      <c r="A722" s="1" t="d">
        <v>2006-09-05</v>
      </c>
      <c r="B722">
        <v>118.69626700878101</v>
      </c>
      <c r="C722">
        <v>118.1595236063</v>
      </c>
      <c r="D722">
        <v>118.612551093101</v>
      </c>
      <c r="E722">
        <v>118.57606321573201</v>
      </c>
      <c r="F722">
        <v>721</v>
      </c>
      <c r="G722" s="44"/>
      <c r="J722">
        <v>720</v>
      </c>
      <c r="K722">
        <f t="shared" si="46"/>
        <v>118.612551093101</v>
      </c>
      <c r="L722">
        <f t="shared" si="47"/>
        <v>118.51072907447799</v>
      </c>
      <c r="M722" s="41">
        <f t="shared" si="45"/>
        <v>8.5917975037541616E-4</v>
      </c>
      <c r="R722">
        <v>714</v>
      </c>
      <c r="S722">
        <v>118.612551093101</v>
      </c>
    </row>
    <row r="723" spans="1:19">
      <c r="A723" s="1" t="d">
        <v>2006-09-06</v>
      </c>
      <c r="B723">
        <v>118.67798447608899</v>
      </c>
      <c r="C723">
        <v>117.57228821516</v>
      </c>
      <c r="D723">
        <v>118.594301640987</v>
      </c>
      <c r="E723">
        <v>117.771378159523</v>
      </c>
      <c r="F723">
        <v>722</v>
      </c>
      <c r="G723" s="44"/>
      <c r="J723">
        <v>721</v>
      </c>
      <c r="K723">
        <f t="shared" si="46"/>
        <v>118.594301640987</v>
      </c>
      <c r="L723">
        <f t="shared" si="47"/>
        <v>118.251664042472</v>
      </c>
      <c r="M723" s="41">
        <f t="shared" si="45"/>
        <v>2.8975287687447171E-3</v>
      </c>
      <c r="R723">
        <v>715</v>
      </c>
      <c r="S723">
        <v>118.594301640987</v>
      </c>
    </row>
    <row r="724" spans="1:19">
      <c r="A724" s="1" t="d">
        <v>2006-09-07</v>
      </c>
      <c r="B724">
        <v>117.83589631319001</v>
      </c>
      <c r="C724">
        <v>117.104914784431</v>
      </c>
      <c r="D724">
        <v>117.76238024234701</v>
      </c>
      <c r="E724">
        <v>117.22511857748</v>
      </c>
      <c r="F724">
        <v>723</v>
      </c>
      <c r="G724" s="44"/>
      <c r="J724">
        <v>722</v>
      </c>
      <c r="K724">
        <f t="shared" si="46"/>
        <v>117.76238024234701</v>
      </c>
      <c r="L724">
        <f t="shared" si="47"/>
        <v>118.047931790351</v>
      </c>
      <c r="M724" s="41">
        <f t="shared" si="45"/>
        <v>-2.4189457932318748E-3</v>
      </c>
      <c r="R724">
        <v>716</v>
      </c>
      <c r="S724">
        <v>117.76238024234701</v>
      </c>
    </row>
    <row r="725" spans="1:19">
      <c r="A725" s="1" t="d">
        <v>2006-09-10</v>
      </c>
      <c r="B725">
        <v>117.807380855083</v>
      </c>
      <c r="C725">
        <v>117.05007821321399</v>
      </c>
      <c r="D725">
        <v>117.22511857748</v>
      </c>
      <c r="E725">
        <v>117.56781131029101</v>
      </c>
      <c r="F725">
        <v>724</v>
      </c>
      <c r="G725" s="44"/>
      <c r="J725">
        <v>723</v>
      </c>
      <c r="K725">
        <f t="shared" si="46"/>
        <v>117.22511857748</v>
      </c>
      <c r="L725">
        <f t="shared" si="47"/>
        <v>118.038889765739</v>
      </c>
      <c r="M725" s="41">
        <f t="shared" si="45"/>
        <v>-6.8940938861252743E-3</v>
      </c>
      <c r="R725">
        <v>717</v>
      </c>
      <c r="S725">
        <v>117.22511857748</v>
      </c>
    </row>
    <row r="726" spans="1:19">
      <c r="A726" s="1" t="d">
        <v>2006-09-11</v>
      </c>
      <c r="B726">
        <v>117.76238024234701</v>
      </c>
      <c r="C726">
        <v>117.275654673576</v>
      </c>
      <c r="D726">
        <v>117.548381984233</v>
      </c>
      <c r="E726">
        <v>117.429005205631</v>
      </c>
      <c r="F726">
        <v>725</v>
      </c>
      <c r="G726" s="44"/>
      <c r="J726">
        <v>724</v>
      </c>
      <c r="K726">
        <f t="shared" si="46"/>
        <v>117.548381984233</v>
      </c>
      <c r="L726">
        <f t="shared" si="47"/>
        <v>118.339404761791</v>
      </c>
      <c r="M726" s="41">
        <f t="shared" si="45"/>
        <v>-6.6843565687209061E-3</v>
      </c>
      <c r="R726">
        <v>718</v>
      </c>
      <c r="S726">
        <v>117.548381984233</v>
      </c>
    </row>
    <row r="727" spans="1:19">
      <c r="A727" s="1" t="d">
        <v>2006-09-12</v>
      </c>
      <c r="B727">
        <v>117.59471684694201</v>
      </c>
      <c r="C727">
        <v>117.207299172878</v>
      </c>
      <c r="D727">
        <v>117.391745448112</v>
      </c>
      <c r="E727">
        <v>117.44689077138899</v>
      </c>
      <c r="F727">
        <v>726</v>
      </c>
      <c r="G727" s="44"/>
      <c r="J727">
        <v>725</v>
      </c>
      <c r="K727">
        <f t="shared" si="46"/>
        <v>117.391745448112</v>
      </c>
      <c r="L727">
        <f t="shared" si="47"/>
        <v>118.668854236602</v>
      </c>
      <c r="M727" s="41">
        <f t="shared" si="45"/>
        <v>-1.0761954319906897E-2</v>
      </c>
      <c r="R727">
        <v>719</v>
      </c>
      <c r="S727">
        <v>117.391745448112</v>
      </c>
    </row>
    <row r="728" spans="1:19">
      <c r="A728" s="1" t="d">
        <v>2006-09-13</v>
      </c>
      <c r="B728">
        <v>117.951601147651</v>
      </c>
      <c r="C728">
        <v>117.28012055158599</v>
      </c>
      <c r="D728">
        <v>117.44689077138899</v>
      </c>
      <c r="E728">
        <v>117.687474787235</v>
      </c>
      <c r="F728">
        <v>727</v>
      </c>
      <c r="G728" s="44"/>
      <c r="J728">
        <v>726</v>
      </c>
      <c r="K728">
        <f t="shared" si="46"/>
        <v>117.44689077138899</v>
      </c>
      <c r="L728">
        <f t="shared" si="47"/>
        <v>118.76484304666501</v>
      </c>
      <c r="M728" s="41">
        <f t="shared" si="45"/>
        <v>-1.1097158396935369E-2</v>
      </c>
      <c r="R728">
        <v>720</v>
      </c>
      <c r="S728">
        <v>117.44689077138899</v>
      </c>
    </row>
    <row r="729" spans="1:19">
      <c r="A729" s="1" t="d">
        <v>2006-09-14</v>
      </c>
      <c r="B729">
        <v>117.81788945197999</v>
      </c>
      <c r="C729">
        <v>116.887376904487</v>
      </c>
      <c r="D729">
        <v>117.687474787235</v>
      </c>
      <c r="E729">
        <v>117.021948695182</v>
      </c>
      <c r="F729">
        <v>728</v>
      </c>
      <c r="G729" s="44"/>
      <c r="J729">
        <v>727</v>
      </c>
      <c r="K729">
        <f t="shared" si="46"/>
        <v>117.687474787235</v>
      </c>
      <c r="L729">
        <f t="shared" si="47"/>
        <v>118.483404517173</v>
      </c>
      <c r="M729" s="41">
        <f t="shared" si="45"/>
        <v>-6.7176473632021283E-3</v>
      </c>
      <c r="R729">
        <v>721</v>
      </c>
      <c r="S729">
        <v>117.687474787235</v>
      </c>
    </row>
    <row r="730" spans="1:19">
      <c r="A730" s="1" t="d">
        <v>2006-09-17</v>
      </c>
      <c r="B730">
        <v>117.57677614688799</v>
      </c>
      <c r="C730">
        <v>116.874089539051</v>
      </c>
      <c r="D730">
        <v>116.94796949625</v>
      </c>
      <c r="E730">
        <v>117.539417147636</v>
      </c>
      <c r="F730">
        <v>729</v>
      </c>
      <c r="G730" s="44"/>
      <c r="J730">
        <v>728</v>
      </c>
      <c r="K730">
        <f t="shared" si="46"/>
        <v>116.94796949625</v>
      </c>
      <c r="L730">
        <f t="shared" si="47"/>
        <v>118.89001995325</v>
      </c>
      <c r="M730" s="41">
        <f t="shared" si="45"/>
        <v>-1.6334848440295202E-2</v>
      </c>
      <c r="R730">
        <v>722</v>
      </c>
      <c r="S730">
        <v>116.94796949625</v>
      </c>
    </row>
    <row r="731" spans="1:19">
      <c r="A731" s="1" t="d">
        <v>2006-09-18</v>
      </c>
      <c r="B731">
        <v>117.72492200136099</v>
      </c>
      <c r="C731">
        <v>117.03972399234701</v>
      </c>
      <c r="D731">
        <v>117.558835446834</v>
      </c>
      <c r="E731">
        <v>117.26227909326499</v>
      </c>
      <c r="F731">
        <v>730</v>
      </c>
      <c r="G731" s="44"/>
      <c r="J731">
        <v>729</v>
      </c>
      <c r="K731">
        <f t="shared" si="46"/>
        <v>117.558835446834</v>
      </c>
      <c r="L731">
        <f t="shared" si="47"/>
        <v>118.926706314086</v>
      </c>
      <c r="M731" s="41">
        <f t="shared" si="45"/>
        <v>-1.150179728041445E-2</v>
      </c>
      <c r="R731">
        <v>723</v>
      </c>
      <c r="S731">
        <v>117.558835446834</v>
      </c>
    </row>
    <row r="732" spans="1:19">
      <c r="A732" s="1" t="d">
        <v>2006-09-19</v>
      </c>
      <c r="B732">
        <v>117.669512033462</v>
      </c>
      <c r="C732">
        <v>117.179081439971</v>
      </c>
      <c r="D732">
        <v>117.28012055158599</v>
      </c>
      <c r="E732">
        <v>117.363439500331</v>
      </c>
      <c r="F732">
        <v>731</v>
      </c>
      <c r="G732" s="44"/>
      <c r="J732">
        <v>730</v>
      </c>
      <c r="K732">
        <f t="shared" si="46"/>
        <v>117.28012055158599</v>
      </c>
      <c r="L732">
        <f t="shared" si="47"/>
        <v>118.612551093101</v>
      </c>
      <c r="M732" s="41">
        <f t="shared" si="45"/>
        <v>-1.1233470060593831E-2</v>
      </c>
      <c r="R732">
        <v>724</v>
      </c>
      <c r="S732">
        <v>117.28012055158599</v>
      </c>
    </row>
    <row r="733" spans="1:19">
      <c r="A733" s="1" t="d">
        <v>2006-09-20</v>
      </c>
      <c r="B733">
        <v>118.399997353553</v>
      </c>
      <c r="C733">
        <v>117.341121137142</v>
      </c>
      <c r="D733">
        <v>117.354518771171</v>
      </c>
      <c r="E733">
        <v>118.22446078062001</v>
      </c>
      <c r="F733">
        <v>732</v>
      </c>
      <c r="G733" s="44"/>
      <c r="J733">
        <v>731</v>
      </c>
      <c r="K733">
        <f t="shared" si="46"/>
        <v>117.354518771171</v>
      </c>
      <c r="L733">
        <f t="shared" si="47"/>
        <v>118.594301640987</v>
      </c>
      <c r="M733" s="41">
        <f t="shared" si="45"/>
        <v>-1.0453983476955808E-2</v>
      </c>
      <c r="R733">
        <v>725</v>
      </c>
      <c r="S733">
        <v>117.354518771171</v>
      </c>
    </row>
    <row r="734" spans="1:19">
      <c r="A734" s="1" t="d">
        <v>2006-09-21</v>
      </c>
      <c r="B734">
        <v>118.67798447608899</v>
      </c>
      <c r="C734">
        <v>118.186693787574</v>
      </c>
      <c r="D734">
        <v>118.233524858951</v>
      </c>
      <c r="E734">
        <v>118.399997353553</v>
      </c>
      <c r="F734">
        <v>733</v>
      </c>
      <c r="G734" s="44"/>
      <c r="J734">
        <v>732</v>
      </c>
      <c r="K734">
        <f t="shared" si="46"/>
        <v>118.233524858951</v>
      </c>
      <c r="L734">
        <f t="shared" si="47"/>
        <v>117.76238024234701</v>
      </c>
      <c r="M734" s="41">
        <f t="shared" si="45"/>
        <v>4.000807521335803E-3</v>
      </c>
      <c r="R734">
        <v>726</v>
      </c>
      <c r="S734">
        <v>118.233524858951</v>
      </c>
    </row>
    <row r="735" spans="1:19">
      <c r="A735" s="1" t="d">
        <v>2006-09-24</v>
      </c>
      <c r="B735">
        <v>118.58518242836</v>
      </c>
      <c r="C735">
        <v>117.807380855083</v>
      </c>
      <c r="D735">
        <v>118.33487272262499</v>
      </c>
      <c r="E735">
        <v>117.891460657119</v>
      </c>
      <c r="F735">
        <v>734</v>
      </c>
      <c r="G735" s="44"/>
      <c r="J735">
        <v>733</v>
      </c>
      <c r="K735">
        <f t="shared" si="46"/>
        <v>118.33487272262499</v>
      </c>
      <c r="L735">
        <f t="shared" si="47"/>
        <v>117.22511857748</v>
      </c>
      <c r="M735" s="41">
        <f t="shared" si="45"/>
        <v>9.4668630632392947E-3</v>
      </c>
      <c r="R735">
        <v>727</v>
      </c>
      <c r="S735">
        <v>118.33487272262499</v>
      </c>
    </row>
    <row r="736" spans="1:19">
      <c r="A736" s="1" t="d">
        <v>2006-09-25</v>
      </c>
      <c r="B736">
        <v>118.047931790351</v>
      </c>
      <c r="C736">
        <v>117.17018276453</v>
      </c>
      <c r="D736">
        <v>117.927529513835</v>
      </c>
      <c r="E736">
        <v>117.354518771171</v>
      </c>
      <c r="F736">
        <v>735</v>
      </c>
      <c r="G736" s="44"/>
      <c r="J736">
        <v>734</v>
      </c>
      <c r="K736">
        <f t="shared" si="46"/>
        <v>117.927529513835</v>
      </c>
      <c r="L736">
        <f t="shared" si="47"/>
        <v>117.548381984233</v>
      </c>
      <c r="M736" s="41">
        <f t="shared" si="45"/>
        <v>3.2254593657685682E-3</v>
      </c>
      <c r="R736">
        <v>728</v>
      </c>
      <c r="S736">
        <v>117.927529513835</v>
      </c>
    </row>
    <row r="737" spans="1:19">
      <c r="A737" s="1" t="d">
        <v>2006-09-26</v>
      </c>
      <c r="B737">
        <v>117.605170309543</v>
      </c>
      <c r="C737">
        <v>117.24443763494401</v>
      </c>
      <c r="D737">
        <v>117.363439500331</v>
      </c>
      <c r="E737">
        <v>117.530463337898</v>
      </c>
      <c r="F737">
        <v>736</v>
      </c>
      <c r="G737" s="44"/>
      <c r="J737">
        <v>735</v>
      </c>
      <c r="K737">
        <f t="shared" si="46"/>
        <v>117.363439500331</v>
      </c>
      <c r="L737">
        <f t="shared" si="47"/>
        <v>117.391745448112</v>
      </c>
      <c r="M737" s="41">
        <f t="shared" si="45"/>
        <v>-2.4112383432883799E-4</v>
      </c>
      <c r="R737">
        <v>729</v>
      </c>
      <c r="S737">
        <v>117.363439500331</v>
      </c>
    </row>
    <row r="738" spans="1:19">
      <c r="A738" s="1" t="d">
        <v>2006-09-27</v>
      </c>
      <c r="B738">
        <v>117.780387103557</v>
      </c>
      <c r="C738">
        <v>117.327723503112</v>
      </c>
      <c r="D738">
        <v>117.539417147636</v>
      </c>
      <c r="E738">
        <v>117.508067786693</v>
      </c>
      <c r="F738">
        <v>737</v>
      </c>
      <c r="G738" s="44"/>
      <c r="J738">
        <v>736</v>
      </c>
      <c r="K738">
        <f t="shared" si="46"/>
        <v>117.539417147636</v>
      </c>
      <c r="L738">
        <f t="shared" si="47"/>
        <v>117.44689077138899</v>
      </c>
      <c r="M738" s="41">
        <f t="shared" si="45"/>
        <v>7.8781460828203365E-4</v>
      </c>
      <c r="R738">
        <v>730</v>
      </c>
      <c r="S738">
        <v>117.539417147636</v>
      </c>
    </row>
    <row r="739" spans="1:19">
      <c r="A739" s="1" t="d">
        <v>2006-09-28</v>
      </c>
      <c r="B739">
        <v>117.61414617299999</v>
      </c>
      <c r="C739">
        <v>116.956846117973</v>
      </c>
      <c r="D739">
        <v>117.53494024276699</v>
      </c>
      <c r="E739">
        <v>117.124189734458</v>
      </c>
      <c r="F739">
        <v>738</v>
      </c>
      <c r="G739" s="44"/>
      <c r="J739">
        <v>737</v>
      </c>
      <c r="K739">
        <f t="shared" si="46"/>
        <v>117.53494024276699</v>
      </c>
      <c r="L739">
        <f t="shared" si="47"/>
        <v>117.687474787235</v>
      </c>
      <c r="M739" s="41">
        <f t="shared" si="45"/>
        <v>-1.2960983719276786E-3</v>
      </c>
      <c r="R739">
        <v>731</v>
      </c>
      <c r="S739">
        <v>117.53494024276699</v>
      </c>
    </row>
    <row r="740" spans="1:19">
      <c r="A740" s="1" t="d">
        <v>2006-10-01</v>
      </c>
      <c r="B740">
        <v>118.020816743373</v>
      </c>
      <c r="C740">
        <v>117.15089678764301</v>
      </c>
      <c r="D740">
        <v>117.29051887989</v>
      </c>
      <c r="E740">
        <v>117.862923145294</v>
      </c>
      <c r="F740">
        <v>739</v>
      </c>
      <c r="G740" s="44"/>
      <c r="J740">
        <v>738</v>
      </c>
      <c r="K740">
        <f t="shared" si="46"/>
        <v>117.29051887989</v>
      </c>
      <c r="L740">
        <f t="shared" si="47"/>
        <v>116.94796949625</v>
      </c>
      <c r="M740" s="41">
        <f t="shared" si="45"/>
        <v>2.929075084548538E-3</v>
      </c>
      <c r="R740">
        <v>732</v>
      </c>
      <c r="S740">
        <v>117.29051887989</v>
      </c>
    </row>
    <row r="741" spans="1:19">
      <c r="A741" s="1" t="d">
        <v>2006-10-02</v>
      </c>
      <c r="B741">
        <v>118.08561056852299</v>
      </c>
      <c r="C741">
        <v>117.67848789691899</v>
      </c>
      <c r="D741">
        <v>117.862923145294</v>
      </c>
      <c r="E741">
        <v>117.798382937908</v>
      </c>
      <c r="F741">
        <v>740</v>
      </c>
      <c r="G741" s="44"/>
      <c r="J741">
        <v>739</v>
      </c>
      <c r="K741">
        <f t="shared" si="46"/>
        <v>117.862923145294</v>
      </c>
      <c r="L741">
        <f t="shared" si="47"/>
        <v>117.558835446834</v>
      </c>
      <c r="M741" s="41">
        <f t="shared" si="45"/>
        <v>2.5866851887754727E-3</v>
      </c>
      <c r="R741">
        <v>733</v>
      </c>
      <c r="S741">
        <v>117.862923145294</v>
      </c>
    </row>
    <row r="742" spans="1:19">
      <c r="A742" s="1" t="d">
        <v>2006-10-03</v>
      </c>
      <c r="B742">
        <v>117.83589631319001</v>
      </c>
      <c r="C742">
        <v>117.21620887517901</v>
      </c>
      <c r="D742">
        <v>117.807380855083</v>
      </c>
      <c r="E742">
        <v>117.59471684694201</v>
      </c>
      <c r="F742">
        <v>741</v>
      </c>
      <c r="G742" s="44"/>
      <c r="J742">
        <v>740</v>
      </c>
      <c r="K742">
        <f t="shared" si="46"/>
        <v>117.807380855083</v>
      </c>
      <c r="L742">
        <f t="shared" si="47"/>
        <v>117.28012055158599</v>
      </c>
      <c r="M742" s="41">
        <f t="shared" si="45"/>
        <v>4.4957346651521846E-3</v>
      </c>
      <c r="R742">
        <v>734</v>
      </c>
      <c r="S742">
        <v>117.807380855083</v>
      </c>
    </row>
    <row r="743" spans="1:19">
      <c r="A743" s="1" t="d">
        <v>2006-10-04</v>
      </c>
      <c r="B743">
        <v>117.706948220729</v>
      </c>
      <c r="C743">
        <v>117.257813215255</v>
      </c>
      <c r="D743">
        <v>117.61414617299999</v>
      </c>
      <c r="E743">
        <v>117.43348211049999</v>
      </c>
      <c r="F743">
        <v>742</v>
      </c>
      <c r="G743" s="44"/>
      <c r="J743">
        <v>741</v>
      </c>
      <c r="K743">
        <f t="shared" si="46"/>
        <v>117.61414617299999</v>
      </c>
      <c r="L743">
        <f t="shared" si="47"/>
        <v>117.354518771171</v>
      </c>
      <c r="M743" s="41">
        <f t="shared" si="45"/>
        <v>2.2123340843418493E-3</v>
      </c>
      <c r="R743">
        <v>735</v>
      </c>
      <c r="S743">
        <v>117.61414617299999</v>
      </c>
    </row>
    <row r="744" spans="1:19">
      <c r="A744" s="1" t="d">
        <v>2006-10-05</v>
      </c>
      <c r="B744">
        <v>117.44689077138899</v>
      </c>
      <c r="C744">
        <v>116.33756667375501</v>
      </c>
      <c r="D744">
        <v>117.43794798851</v>
      </c>
      <c r="E744">
        <v>116.586839854717</v>
      </c>
      <c r="F744">
        <v>743</v>
      </c>
      <c r="G744" s="44"/>
      <c r="J744">
        <v>742</v>
      </c>
      <c r="K744">
        <f t="shared" si="46"/>
        <v>117.43794798851</v>
      </c>
      <c r="L744">
        <f t="shared" si="47"/>
        <v>118.233524858951</v>
      </c>
      <c r="M744" s="41">
        <f t="shared" si="45"/>
        <v>-6.7288602905993811E-3</v>
      </c>
      <c r="R744">
        <v>736</v>
      </c>
      <c r="S744">
        <v>117.43794798851</v>
      </c>
    </row>
    <row r="745" spans="1:19">
      <c r="A745" s="1" t="d">
        <v>2006-10-08</v>
      </c>
      <c r="B745">
        <v>116.679487526416</v>
      </c>
      <c r="C745">
        <v>116.438616812229</v>
      </c>
      <c r="D745">
        <v>116.466470658779</v>
      </c>
      <c r="E745">
        <v>116.55893087387</v>
      </c>
      <c r="F745">
        <v>744</v>
      </c>
      <c r="G745" s="44"/>
      <c r="J745">
        <v>743</v>
      </c>
      <c r="K745">
        <f t="shared" si="46"/>
        <v>116.466470658779</v>
      </c>
      <c r="L745">
        <f t="shared" si="47"/>
        <v>118.33487272262499</v>
      </c>
      <c r="M745" s="41">
        <f t="shared" si="45"/>
        <v>-1.5789107816302717E-2</v>
      </c>
      <c r="R745">
        <v>737</v>
      </c>
      <c r="S745">
        <v>116.466470658779</v>
      </c>
    </row>
    <row r="746" spans="1:19">
      <c r="A746" s="1" t="d">
        <v>2006-10-09</v>
      </c>
      <c r="B746">
        <v>116.666255295276</v>
      </c>
      <c r="C746">
        <v>115.84655165672299</v>
      </c>
      <c r="D746">
        <v>116.55893087387</v>
      </c>
      <c r="E746">
        <v>115.920597016811</v>
      </c>
      <c r="F746">
        <v>745</v>
      </c>
      <c r="G746" s="44"/>
      <c r="J746">
        <v>744</v>
      </c>
      <c r="K746">
        <f t="shared" si="46"/>
        <v>116.55893087387</v>
      </c>
      <c r="L746">
        <f t="shared" si="47"/>
        <v>117.927529513835</v>
      </c>
      <c r="M746" s="41">
        <f t="shared" si="45"/>
        <v>-1.1605421105717606E-2</v>
      </c>
      <c r="R746">
        <v>738</v>
      </c>
      <c r="S746">
        <v>116.55893087387</v>
      </c>
    </row>
    <row r="747" spans="1:19">
      <c r="A747" s="1" t="d">
        <v>2006-10-10</v>
      </c>
      <c r="B747">
        <v>116.15203976631101</v>
      </c>
      <c r="C747">
        <v>115.67994683980901</v>
      </c>
      <c r="D747">
        <v>115.920597016811</v>
      </c>
      <c r="E747">
        <v>115.84655165672299</v>
      </c>
      <c r="F747">
        <v>746</v>
      </c>
      <c r="G747" s="44"/>
      <c r="J747">
        <v>745</v>
      </c>
      <c r="K747">
        <f t="shared" si="46"/>
        <v>115.920597016811</v>
      </c>
      <c r="L747">
        <f t="shared" si="47"/>
        <v>117.363439500331</v>
      </c>
      <c r="M747" s="41">
        <f t="shared" si="45"/>
        <v>-1.2293798559950386E-2</v>
      </c>
      <c r="R747">
        <v>739</v>
      </c>
      <c r="S747">
        <v>115.920597016811</v>
      </c>
    </row>
    <row r="748" spans="1:19">
      <c r="A748" s="1" t="d">
        <v>2006-10-11</v>
      </c>
      <c r="B748">
        <v>116.245459318161</v>
      </c>
      <c r="C748">
        <v>115.80015063285801</v>
      </c>
      <c r="D748">
        <v>115.85671842098201</v>
      </c>
      <c r="E748">
        <v>116.17976129055</v>
      </c>
      <c r="F748">
        <v>747</v>
      </c>
      <c r="G748" s="44"/>
      <c r="J748">
        <v>746</v>
      </c>
      <c r="K748">
        <f t="shared" si="46"/>
        <v>115.85671842098201</v>
      </c>
      <c r="L748">
        <f t="shared" si="47"/>
        <v>117.539417147636</v>
      </c>
      <c r="M748" s="41">
        <f t="shared" si="45"/>
        <v>-1.4316037696021855E-2</v>
      </c>
      <c r="R748">
        <v>740</v>
      </c>
      <c r="S748">
        <v>115.85671842098201</v>
      </c>
    </row>
    <row r="749" spans="1:19">
      <c r="A749" s="1" t="d">
        <v>2006-10-12</v>
      </c>
      <c r="B749">
        <v>116.35513246059401</v>
      </c>
      <c r="C749">
        <v>115.513816177845</v>
      </c>
      <c r="D749">
        <v>116.18997216224599</v>
      </c>
      <c r="E749">
        <v>115.671268701553</v>
      </c>
      <c r="F749">
        <v>748</v>
      </c>
      <c r="G749" s="44"/>
      <c r="J749">
        <v>747</v>
      </c>
      <c r="K749">
        <f t="shared" si="46"/>
        <v>116.18997216224599</v>
      </c>
      <c r="L749">
        <f t="shared" si="47"/>
        <v>117.53494024276699</v>
      </c>
      <c r="M749" s="41">
        <f t="shared" si="45"/>
        <v>-1.1443134082026907E-2</v>
      </c>
      <c r="R749">
        <v>741</v>
      </c>
      <c r="S749">
        <v>116.18997216224599</v>
      </c>
    </row>
    <row r="750" spans="1:19">
      <c r="A750" s="1" t="d">
        <v>2006-10-15</v>
      </c>
      <c r="B750">
        <v>116.02237492799701</v>
      </c>
      <c r="C750">
        <v>115.551340579986</v>
      </c>
      <c r="D750">
        <v>115.671268701553</v>
      </c>
      <c r="E750">
        <v>116.004919409751</v>
      </c>
      <c r="F750">
        <v>749</v>
      </c>
      <c r="G750" s="44"/>
      <c r="J750">
        <v>748</v>
      </c>
      <c r="K750">
        <f t="shared" si="46"/>
        <v>115.671268701553</v>
      </c>
      <c r="L750">
        <f t="shared" si="47"/>
        <v>117.29051887989</v>
      </c>
      <c r="M750" s="41">
        <f t="shared" si="45"/>
        <v>-1.3805465214073886E-2</v>
      </c>
      <c r="R750">
        <v>742</v>
      </c>
      <c r="S750">
        <v>115.671268701553</v>
      </c>
    </row>
    <row r="751" spans="1:19">
      <c r="A751" s="1" t="d">
        <v>2006-10-16</v>
      </c>
      <c r="B751">
        <v>116.235237419605</v>
      </c>
      <c r="C751">
        <v>115.81029534339901</v>
      </c>
      <c r="D751">
        <v>115.994730591774</v>
      </c>
      <c r="E751">
        <v>116.041297018527</v>
      </c>
      <c r="F751">
        <v>750</v>
      </c>
      <c r="G751" s="44"/>
      <c r="J751">
        <v>749</v>
      </c>
      <c r="K751">
        <f t="shared" si="46"/>
        <v>115.994730591774</v>
      </c>
      <c r="L751">
        <f t="shared" si="47"/>
        <v>117.862923145294</v>
      </c>
      <c r="M751" s="41">
        <f t="shared" si="45"/>
        <v>-1.585055336882335E-2</v>
      </c>
      <c r="R751">
        <v>743</v>
      </c>
      <c r="S751">
        <v>115.994730591774</v>
      </c>
    </row>
    <row r="752" spans="1:19">
      <c r="A752" s="1" t="d">
        <v>2006-10-17</v>
      </c>
      <c r="B752">
        <v>116.17976129055</v>
      </c>
      <c r="C752">
        <v>115.65680146217299</v>
      </c>
      <c r="D752">
        <v>116.032563745975</v>
      </c>
      <c r="E752">
        <v>115.985997319221</v>
      </c>
      <c r="F752">
        <v>751</v>
      </c>
      <c r="G752" s="44"/>
      <c r="J752">
        <v>750</v>
      </c>
      <c r="K752">
        <f t="shared" si="46"/>
        <v>116.032563745975</v>
      </c>
      <c r="L752">
        <f t="shared" si="47"/>
        <v>117.807380855083</v>
      </c>
      <c r="M752" s="41">
        <f t="shared" si="45"/>
        <v>-1.5065415224630452E-2</v>
      </c>
      <c r="R752">
        <v>744</v>
      </c>
      <c r="S752">
        <v>116.032563745975</v>
      </c>
    </row>
    <row r="753" spans="1:19">
      <c r="A753" s="1" t="d">
        <v>2006-10-18</v>
      </c>
      <c r="B753">
        <v>116.919884085655</v>
      </c>
      <c r="C753">
        <v>115.948197245597</v>
      </c>
      <c r="D753">
        <v>115.994730591774</v>
      </c>
      <c r="E753">
        <v>116.800308823585</v>
      </c>
      <c r="F753">
        <v>752</v>
      </c>
      <c r="G753" s="44"/>
      <c r="J753">
        <v>751</v>
      </c>
      <c r="K753">
        <f t="shared" si="46"/>
        <v>115.994730591774</v>
      </c>
      <c r="L753">
        <f t="shared" si="47"/>
        <v>117.61414617299999</v>
      </c>
      <c r="M753" s="41">
        <f t="shared" si="45"/>
        <v>-1.3768884389501745E-2</v>
      </c>
      <c r="R753">
        <v>745</v>
      </c>
      <c r="S753">
        <v>115.994730591774</v>
      </c>
    </row>
    <row r="754" spans="1:19">
      <c r="A754" s="1" t="d">
        <v>2006-10-19</v>
      </c>
      <c r="B754">
        <v>116.928760707378</v>
      </c>
      <c r="C754">
        <v>116.56921893358199</v>
      </c>
      <c r="D754">
        <v>116.818006932735</v>
      </c>
      <c r="E754">
        <v>116.698630154132</v>
      </c>
      <c r="F754">
        <v>753</v>
      </c>
      <c r="G754" s="44"/>
      <c r="J754">
        <v>752</v>
      </c>
      <c r="K754">
        <f t="shared" si="46"/>
        <v>116.818006932735</v>
      </c>
      <c r="L754">
        <f t="shared" si="47"/>
        <v>117.43794798851</v>
      </c>
      <c r="M754" s="41">
        <f t="shared" si="45"/>
        <v>-5.2788818809713645E-3</v>
      </c>
      <c r="R754">
        <v>746</v>
      </c>
      <c r="S754">
        <v>116.818006932735</v>
      </c>
    </row>
    <row r="755" spans="1:19">
      <c r="A755" s="1" t="d">
        <v>2006-10-22</v>
      </c>
      <c r="B755">
        <v>116.76343500614099</v>
      </c>
      <c r="C755">
        <v>115.990374982357</v>
      </c>
      <c r="D755">
        <v>116.66035592556</v>
      </c>
      <c r="E755">
        <v>116.096640825271</v>
      </c>
      <c r="F755">
        <v>754</v>
      </c>
      <c r="G755" s="44"/>
      <c r="J755">
        <v>753</v>
      </c>
      <c r="K755">
        <f t="shared" si="46"/>
        <v>116.66035592556</v>
      </c>
      <c r="L755">
        <f t="shared" si="47"/>
        <v>116.466470658779</v>
      </c>
      <c r="M755" s="41">
        <f t="shared" si="45"/>
        <v>1.6647303355574739E-3</v>
      </c>
      <c r="R755">
        <v>747</v>
      </c>
      <c r="S755">
        <v>116.660355925559</v>
      </c>
    </row>
    <row r="756" spans="1:19">
      <c r="A756" s="1" t="d">
        <v>2006-10-23</v>
      </c>
      <c r="B756">
        <v>116.346344053745</v>
      </c>
      <c r="C756">
        <v>115.88428556919</v>
      </c>
      <c r="D756">
        <v>116.105385124683</v>
      </c>
      <c r="E756">
        <v>116.171005964279</v>
      </c>
      <c r="F756">
        <v>755</v>
      </c>
      <c r="G756" s="44"/>
      <c r="J756">
        <v>754</v>
      </c>
      <c r="K756">
        <f t="shared" si="46"/>
        <v>116.105385124683</v>
      </c>
      <c r="L756">
        <f t="shared" si="47"/>
        <v>116.55893087387</v>
      </c>
      <c r="M756" s="41">
        <f t="shared" si="45"/>
        <v>-3.8911282540656789E-3</v>
      </c>
      <c r="R756">
        <v>748</v>
      </c>
      <c r="S756">
        <v>116.105385124683</v>
      </c>
    </row>
    <row r="757" spans="1:19">
      <c r="A757" s="1" t="d">
        <v>2006-10-24</v>
      </c>
      <c r="B757">
        <v>116.73544883728</v>
      </c>
      <c r="C757">
        <v>116.15203976631101</v>
      </c>
      <c r="D757">
        <v>116.16079509258201</v>
      </c>
      <c r="E757">
        <v>116.698630154132</v>
      </c>
      <c r="F757">
        <v>756</v>
      </c>
      <c r="G757" s="44"/>
      <c r="J757">
        <v>755</v>
      </c>
      <c r="K757">
        <f t="shared" si="46"/>
        <v>116.16079509258201</v>
      </c>
      <c r="L757">
        <f t="shared" si="47"/>
        <v>115.920597016811</v>
      </c>
      <c r="M757" s="41">
        <f t="shared" si="45"/>
        <v>2.0720914311385119E-3</v>
      </c>
      <c r="R757">
        <v>749</v>
      </c>
      <c r="S757">
        <v>116.16079509258201</v>
      </c>
    </row>
    <row r="758" spans="1:19">
      <c r="A758" s="1" t="d">
        <v>2006-10-25</v>
      </c>
      <c r="B758">
        <v>117.475229799747</v>
      </c>
      <c r="C758">
        <v>116.675076782703</v>
      </c>
      <c r="D758">
        <v>116.679487526416</v>
      </c>
      <c r="E758">
        <v>117.420062422752</v>
      </c>
      <c r="F758">
        <v>757</v>
      </c>
      <c r="G758" s="44"/>
      <c r="J758">
        <v>756</v>
      </c>
      <c r="K758">
        <f t="shared" si="46"/>
        <v>116.679487526416</v>
      </c>
      <c r="L758">
        <f t="shared" si="47"/>
        <v>115.85671842098201</v>
      </c>
      <c r="M758" s="41">
        <f t="shared" si="45"/>
        <v>7.1016089239153146E-3</v>
      </c>
      <c r="R758">
        <v>750</v>
      </c>
      <c r="S758">
        <v>116.679487526416</v>
      </c>
    </row>
    <row r="759" spans="1:19">
      <c r="A759" s="1" t="d">
        <v>2006-10-26</v>
      </c>
      <c r="B759">
        <v>117.993723750114</v>
      </c>
      <c r="C759">
        <v>117.165738940238</v>
      </c>
      <c r="D759">
        <v>117.405154109001</v>
      </c>
      <c r="E759">
        <v>117.87344276905</v>
      </c>
      <c r="F759">
        <v>758</v>
      </c>
      <c r="G759" s="44"/>
      <c r="J759">
        <v>757</v>
      </c>
      <c r="K759">
        <f t="shared" si="46"/>
        <v>117.405154109001</v>
      </c>
      <c r="L759">
        <f t="shared" si="47"/>
        <v>116.18997216224599</v>
      </c>
      <c r="M759" s="41">
        <f t="shared" si="45"/>
        <v>1.0458578517069883E-2</v>
      </c>
      <c r="R759">
        <v>751</v>
      </c>
      <c r="S759">
        <v>117.405154109001</v>
      </c>
    </row>
    <row r="760" spans="1:19">
      <c r="A760" s="1" t="d">
        <v>2006-10-30</v>
      </c>
      <c r="B760">
        <v>117.798382937908</v>
      </c>
      <c r="C760">
        <v>117.50209122896101</v>
      </c>
      <c r="D760">
        <v>117.76238024234701</v>
      </c>
      <c r="E760">
        <v>117.64107376337</v>
      </c>
      <c r="F760">
        <v>759</v>
      </c>
      <c r="G760" s="44"/>
      <c r="J760">
        <v>758</v>
      </c>
      <c r="K760">
        <f t="shared" si="46"/>
        <v>117.76238024234701</v>
      </c>
      <c r="L760">
        <f t="shared" si="47"/>
        <v>115.671268701553</v>
      </c>
      <c r="M760" s="41">
        <f t="shared" si="45"/>
        <v>1.8078054855517722E-2</v>
      </c>
      <c r="R760">
        <v>752</v>
      </c>
      <c r="S760">
        <v>117.76238024234701</v>
      </c>
    </row>
    <row r="761" spans="1:19">
      <c r="A761" s="1" t="d">
        <v>2006-10-31</v>
      </c>
      <c r="B761">
        <v>118.24259996414099</v>
      </c>
      <c r="C761">
        <v>117.327723503112</v>
      </c>
      <c r="D761">
        <v>117.650049626827</v>
      </c>
      <c r="E761">
        <v>118.094652593135</v>
      </c>
      <c r="F761">
        <v>760</v>
      </c>
      <c r="G761" s="44"/>
      <c r="J761">
        <v>759</v>
      </c>
      <c r="K761">
        <f t="shared" si="46"/>
        <v>117.650049626827</v>
      </c>
      <c r="L761">
        <f t="shared" si="47"/>
        <v>115.994730591774</v>
      </c>
      <c r="M761" s="41">
        <f t="shared" si="45"/>
        <v>1.4270639938624763E-2</v>
      </c>
      <c r="R761">
        <v>753</v>
      </c>
      <c r="S761">
        <v>117.650049626827</v>
      </c>
    </row>
    <row r="762" spans="1:19">
      <c r="A762" s="1" t="d">
        <v>2006-11-01</v>
      </c>
      <c r="B762">
        <v>118.343947827816</v>
      </c>
      <c r="C762">
        <v>117.90499061346</v>
      </c>
      <c r="D762">
        <v>118.07656854391</v>
      </c>
      <c r="E762">
        <v>117.97868311405099</v>
      </c>
      <c r="F762">
        <v>761</v>
      </c>
      <c r="G762" s="44"/>
      <c r="J762">
        <v>760</v>
      </c>
      <c r="K762">
        <f t="shared" si="46"/>
        <v>118.07656854391</v>
      </c>
      <c r="L762">
        <f t="shared" si="47"/>
        <v>116.032563745975</v>
      </c>
      <c r="M762" s="41">
        <f t="shared" si="45"/>
        <v>1.7615785878952517E-2</v>
      </c>
      <c r="R762">
        <v>754</v>
      </c>
      <c r="S762">
        <v>118.07656854391</v>
      </c>
    </row>
    <row r="763" spans="1:19">
      <c r="A763" s="1" t="d">
        <v>2006-11-02</v>
      </c>
      <c r="B763">
        <v>118.260739147663</v>
      </c>
      <c r="C763">
        <v>117.8539031744</v>
      </c>
      <c r="D763">
        <v>117.983193099498</v>
      </c>
      <c r="E763">
        <v>118.215396702289</v>
      </c>
      <c r="F763">
        <v>762</v>
      </c>
      <c r="G763" s="44"/>
      <c r="J763">
        <v>761</v>
      </c>
      <c r="K763">
        <f t="shared" si="46"/>
        <v>117.983193099498</v>
      </c>
      <c r="L763">
        <f t="shared" si="47"/>
        <v>115.994730591774</v>
      </c>
      <c r="M763" s="41">
        <f t="shared" si="45"/>
        <v>1.7142696893034604E-2</v>
      </c>
      <c r="R763">
        <v>755</v>
      </c>
      <c r="S763">
        <v>117.983193099498</v>
      </c>
    </row>
    <row r="764" spans="1:19">
      <c r="A764" s="1" t="d">
        <v>2006-11-03</v>
      </c>
      <c r="B764">
        <v>118.233524858951</v>
      </c>
      <c r="C764">
        <v>117.382802665233</v>
      </c>
      <c r="D764">
        <v>118.20633262395801</v>
      </c>
      <c r="E764">
        <v>117.539417147636</v>
      </c>
      <c r="F764">
        <v>763</v>
      </c>
      <c r="G764" s="44"/>
      <c r="J764">
        <v>762</v>
      </c>
      <c r="K764">
        <f t="shared" si="46"/>
        <v>118.20633262395801</v>
      </c>
      <c r="L764">
        <f t="shared" si="47"/>
        <v>116.818006932735</v>
      </c>
      <c r="M764" s="41">
        <f t="shared" si="45"/>
        <v>1.1884517872509326E-2</v>
      </c>
      <c r="R764">
        <v>756</v>
      </c>
      <c r="S764">
        <v>118.20633262395801</v>
      </c>
    </row>
    <row r="765" spans="1:19">
      <c r="A765" s="1" t="d">
        <v>2006-11-06</v>
      </c>
      <c r="B765">
        <v>117.789373993873</v>
      </c>
      <c r="C765">
        <v>117.415585517883</v>
      </c>
      <c r="D765">
        <v>117.650049626827</v>
      </c>
      <c r="E765">
        <v>117.71143615245801</v>
      </c>
      <c r="F765">
        <v>764</v>
      </c>
      <c r="G765" s="44"/>
      <c r="J765">
        <v>763</v>
      </c>
      <c r="K765">
        <f t="shared" si="46"/>
        <v>117.650049626827</v>
      </c>
      <c r="L765">
        <f t="shared" si="47"/>
        <v>116.66035592556</v>
      </c>
      <c r="M765" s="41">
        <f t="shared" si="45"/>
        <v>8.4835477606335363E-3</v>
      </c>
      <c r="R765">
        <v>757</v>
      </c>
      <c r="S765">
        <v>117.650049626827</v>
      </c>
    </row>
    <row r="766" spans="1:19">
      <c r="A766" s="1" t="d">
        <v>2006-11-07</v>
      </c>
      <c r="B766">
        <v>118.56694400310499</v>
      </c>
      <c r="C766">
        <v>117.706948220729</v>
      </c>
      <c r="D766">
        <v>117.733908891677</v>
      </c>
      <c r="E766">
        <v>118.20633262395801</v>
      </c>
      <c r="F766">
        <v>765</v>
      </c>
      <c r="G766" s="44"/>
      <c r="J766">
        <v>764</v>
      </c>
      <c r="K766">
        <f t="shared" si="46"/>
        <v>117.733908891677</v>
      </c>
      <c r="L766">
        <f t="shared" si="47"/>
        <v>116.105385124683</v>
      </c>
      <c r="M766" s="41">
        <f t="shared" si="45"/>
        <v>1.402625524427803E-2</v>
      </c>
      <c r="R766">
        <v>758</v>
      </c>
      <c r="S766">
        <v>117.733908891677</v>
      </c>
    </row>
    <row r="767" spans="1:19">
      <c r="A767" s="1" t="d">
        <v>2006-11-08</v>
      </c>
      <c r="B767">
        <v>118.456102013587</v>
      </c>
      <c r="C767">
        <v>117.96514213085101</v>
      </c>
      <c r="D767">
        <v>118.20633262395801</v>
      </c>
      <c r="E767">
        <v>118.029858767986</v>
      </c>
      <c r="F767">
        <v>766</v>
      </c>
      <c r="G767" s="44"/>
      <c r="J767">
        <v>765</v>
      </c>
      <c r="K767">
        <f t="shared" si="46"/>
        <v>118.20633262395801</v>
      </c>
      <c r="L767">
        <f t="shared" si="47"/>
        <v>116.16079509258201</v>
      </c>
      <c r="M767" s="41">
        <f t="shared" si="45"/>
        <v>1.7609534522776471E-2</v>
      </c>
      <c r="R767">
        <v>759</v>
      </c>
      <c r="S767">
        <v>118.20633262395801</v>
      </c>
    </row>
    <row r="768" spans="1:19">
      <c r="A768" s="1" t="d">
        <v>2006-11-09</v>
      </c>
      <c r="B768">
        <v>118.82586568593899</v>
      </c>
      <c r="C768">
        <v>117.96514213085101</v>
      </c>
      <c r="D768">
        <v>118.025348782539</v>
      </c>
      <c r="E768">
        <v>118.700832128524</v>
      </c>
      <c r="F768">
        <v>767</v>
      </c>
      <c r="G768" s="44"/>
      <c r="J768">
        <v>766</v>
      </c>
      <c r="K768">
        <f t="shared" si="46"/>
        <v>118.025348782539</v>
      </c>
      <c r="L768">
        <f t="shared" si="47"/>
        <v>116.679487526416</v>
      </c>
      <c r="M768" s="41">
        <f t="shared" si="45"/>
        <v>1.1534686041694275E-2</v>
      </c>
      <c r="R768">
        <v>760</v>
      </c>
      <c r="S768">
        <v>118.025348782539</v>
      </c>
    </row>
    <row r="769" spans="1:19">
      <c r="A769" s="1" t="d">
        <v>2006-11-10</v>
      </c>
      <c r="B769">
        <v>119.270192980766</v>
      </c>
      <c r="C769">
        <v>118.70998442173</v>
      </c>
      <c r="D769">
        <v>118.74198436736999</v>
      </c>
      <c r="E769">
        <v>118.899183273315</v>
      </c>
      <c r="F769">
        <v>768</v>
      </c>
      <c r="G769" s="44"/>
      <c r="J769">
        <v>767</v>
      </c>
      <c r="K769">
        <f t="shared" si="46"/>
        <v>118.74198436736999</v>
      </c>
      <c r="L769">
        <f t="shared" si="47"/>
        <v>117.405154109001</v>
      </c>
      <c r="M769" s="41">
        <f t="shared" si="45"/>
        <v>1.1386469942604505E-2</v>
      </c>
      <c r="R769">
        <v>761</v>
      </c>
      <c r="S769">
        <v>118.74198436736999</v>
      </c>
    </row>
    <row r="770" spans="1:19">
      <c r="A770" s="1" t="d">
        <v>2006-11-13</v>
      </c>
      <c r="B770">
        <v>119.13041651248901</v>
      </c>
      <c r="C770">
        <v>118.38635712862001</v>
      </c>
      <c r="D770">
        <v>118.83502900600401</v>
      </c>
      <c r="E770">
        <v>118.639941811561</v>
      </c>
      <c r="F770">
        <v>769</v>
      </c>
      <c r="G770" s="44"/>
      <c r="J770">
        <v>768</v>
      </c>
      <c r="K770">
        <f t="shared" si="46"/>
        <v>118.83502900600401</v>
      </c>
      <c r="L770">
        <f t="shared" si="47"/>
        <v>117.76238024234701</v>
      </c>
      <c r="M770" s="41">
        <f t="shared" si="45"/>
        <v>9.1085859631026E-3</v>
      </c>
      <c r="R770">
        <v>762</v>
      </c>
      <c r="S770">
        <v>118.83502900600401</v>
      </c>
    </row>
    <row r="771" spans="1:19">
      <c r="A771" s="1" t="d">
        <v>2006-11-14</v>
      </c>
      <c r="B771">
        <v>119.047615826129</v>
      </c>
      <c r="C771">
        <v>118.399997353553</v>
      </c>
      <c r="D771">
        <v>118.57606321573201</v>
      </c>
      <c r="E771">
        <v>118.528967499732</v>
      </c>
      <c r="F771">
        <v>770</v>
      </c>
      <c r="G771" s="44"/>
      <c r="J771">
        <v>769</v>
      </c>
      <c r="K771">
        <f t="shared" si="46"/>
        <v>118.57606321573201</v>
      </c>
      <c r="L771">
        <f t="shared" si="47"/>
        <v>117.650049626827</v>
      </c>
      <c r="M771" s="41">
        <f t="shared" si="45"/>
        <v>7.870915412634405E-3</v>
      </c>
      <c r="R771">
        <v>763</v>
      </c>
      <c r="S771">
        <v>118.57606321573201</v>
      </c>
    </row>
    <row r="772" spans="1:19">
      <c r="A772" s="1" t="d">
        <v>2006-11-15</v>
      </c>
      <c r="B772">
        <v>118.714549541473</v>
      </c>
      <c r="C772">
        <v>118.233524858951</v>
      </c>
      <c r="D772">
        <v>118.528967499732</v>
      </c>
      <c r="E772">
        <v>118.630800545215</v>
      </c>
      <c r="F772">
        <v>771</v>
      </c>
      <c r="G772" s="44"/>
      <c r="J772">
        <v>770</v>
      </c>
      <c r="K772">
        <f t="shared" si="46"/>
        <v>118.528967499732</v>
      </c>
      <c r="L772">
        <f t="shared" si="47"/>
        <v>118.07656854391</v>
      </c>
      <c r="M772" s="41">
        <f t="shared" si="45"/>
        <v>3.8314033122817115E-3</v>
      </c>
      <c r="R772">
        <v>764</v>
      </c>
      <c r="S772">
        <v>118.528967499732</v>
      </c>
    </row>
    <row r="773" spans="1:19">
      <c r="A773" s="1" t="d">
        <v>2006-11-16</v>
      </c>
      <c r="B773">
        <v>118.72367978096</v>
      </c>
      <c r="C773">
        <v>118.298550248146</v>
      </c>
      <c r="D773">
        <v>118.621681332588</v>
      </c>
      <c r="E773">
        <v>118.343947827816</v>
      </c>
      <c r="F773">
        <v>772</v>
      </c>
      <c r="G773" s="44"/>
      <c r="J773">
        <v>771</v>
      </c>
      <c r="K773">
        <f t="shared" si="46"/>
        <v>118.621681332588</v>
      </c>
      <c r="L773">
        <f t="shared" si="47"/>
        <v>117.983193099498</v>
      </c>
      <c r="M773" s="41">
        <f t="shared" si="45"/>
        <v>5.4116880236623199E-3</v>
      </c>
      <c r="R773">
        <v>765</v>
      </c>
      <c r="S773">
        <v>118.621681332588</v>
      </c>
    </row>
    <row r="774" spans="1:19">
      <c r="A774" s="1" t="d">
        <v>2006-11-17</v>
      </c>
      <c r="B774">
        <v>118.862518966197</v>
      </c>
      <c r="C774">
        <v>118.07656854391</v>
      </c>
      <c r="D774">
        <v>118.325786590576</v>
      </c>
      <c r="E774">
        <v>118.862518966197</v>
      </c>
      <c r="F774">
        <v>773</v>
      </c>
      <c r="G774" s="44"/>
      <c r="J774">
        <v>772</v>
      </c>
      <c r="K774">
        <f t="shared" si="46"/>
        <v>118.325786590576</v>
      </c>
      <c r="L774">
        <f t="shared" si="47"/>
        <v>118.20633262395801</v>
      </c>
      <c r="M774" s="41">
        <f t="shared" si="45"/>
        <v>1.010554713663403E-3</v>
      </c>
      <c r="R774">
        <v>766</v>
      </c>
      <c r="S774">
        <v>118.325786590576</v>
      </c>
    </row>
    <row r="775" spans="1:19">
      <c r="A775" s="1" t="d">
        <v>2006-11-20</v>
      </c>
      <c r="B775">
        <v>118.871682286262</v>
      </c>
      <c r="C775">
        <v>118.474307358264</v>
      </c>
      <c r="D775">
        <v>118.594301640987</v>
      </c>
      <c r="E775">
        <v>118.56694400310499</v>
      </c>
      <c r="F775">
        <v>774</v>
      </c>
      <c r="G775" s="44"/>
      <c r="J775">
        <v>773</v>
      </c>
      <c r="K775">
        <f t="shared" si="46"/>
        <v>118.594301640987</v>
      </c>
      <c r="L775">
        <f t="shared" si="47"/>
        <v>117.650049626827</v>
      </c>
      <c r="M775" s="41">
        <f t="shared" si="45"/>
        <v>8.0259380863421104E-3</v>
      </c>
      <c r="R775">
        <v>767</v>
      </c>
      <c r="S775">
        <v>118.594301640987</v>
      </c>
    </row>
    <row r="776" spans="1:19">
      <c r="A776" s="1" t="d">
        <v>2006-11-21</v>
      </c>
      <c r="B776">
        <v>118.89001995325</v>
      </c>
      <c r="C776">
        <v>118.413637578487</v>
      </c>
      <c r="D776">
        <v>118.54870557785</v>
      </c>
      <c r="E776">
        <v>118.82586568593899</v>
      </c>
      <c r="F776">
        <v>775</v>
      </c>
      <c r="G776" s="44"/>
      <c r="J776">
        <v>774</v>
      </c>
      <c r="K776">
        <f t="shared" si="46"/>
        <v>118.54870557785</v>
      </c>
      <c r="L776">
        <f t="shared" si="47"/>
        <v>117.733908891677</v>
      </c>
      <c r="M776" s="41">
        <f t="shared" si="45"/>
        <v>6.9206628221498701E-3</v>
      </c>
      <c r="R776">
        <v>768</v>
      </c>
      <c r="S776">
        <v>118.54870557785</v>
      </c>
    </row>
    <row r="777" spans="1:19">
      <c r="A777" s="1" t="d">
        <v>2006-11-22</v>
      </c>
      <c r="B777">
        <v>119.843490421772</v>
      </c>
      <c r="C777">
        <v>118.807561099529</v>
      </c>
      <c r="D777">
        <v>118.807561099529</v>
      </c>
      <c r="E777">
        <v>119.68532115220999</v>
      </c>
      <c r="F777">
        <v>776</v>
      </c>
      <c r="G777" s="44"/>
      <c r="J777">
        <v>775</v>
      </c>
      <c r="K777">
        <f t="shared" si="46"/>
        <v>118.807561099529</v>
      </c>
      <c r="L777">
        <f t="shared" si="47"/>
        <v>118.20633262395801</v>
      </c>
      <c r="M777" s="41">
        <f t="shared" si="45"/>
        <v>5.0862628272516641E-3</v>
      </c>
      <c r="R777">
        <v>769</v>
      </c>
      <c r="S777">
        <v>118.807561099529</v>
      </c>
    </row>
    <row r="778" spans="1:19">
      <c r="A778" s="1" t="d">
        <v>2006-11-23</v>
      </c>
      <c r="B778">
        <v>120.02854317426601</v>
      </c>
      <c r="C778">
        <v>118.807561099529</v>
      </c>
      <c r="D778">
        <v>118.807561099529</v>
      </c>
      <c r="E778">
        <v>119.80624169111201</v>
      </c>
      <c r="F778">
        <v>777</v>
      </c>
      <c r="G778" s="44"/>
      <c r="J778">
        <v>776</v>
      </c>
      <c r="K778">
        <f t="shared" si="46"/>
        <v>118.807561099529</v>
      </c>
      <c r="L778">
        <f t="shared" si="47"/>
        <v>118.025348782539</v>
      </c>
      <c r="M778" s="41">
        <f t="shared" si="45"/>
        <v>6.6274942210187149E-3</v>
      </c>
      <c r="R778">
        <v>770</v>
      </c>
      <c r="S778">
        <v>118.807561099529</v>
      </c>
    </row>
    <row r="779" spans="1:19">
      <c r="A779" s="1" t="d">
        <v>2006-11-24</v>
      </c>
      <c r="B779">
        <v>121.220855414867</v>
      </c>
      <c r="C779">
        <v>119.78761732578199</v>
      </c>
      <c r="D779">
        <v>119.80624169111201</v>
      </c>
      <c r="E779">
        <v>121.036861240863</v>
      </c>
      <c r="F779">
        <v>778</v>
      </c>
      <c r="G779" s="44"/>
      <c r="J779">
        <v>777</v>
      </c>
      <c r="K779">
        <f t="shared" si="46"/>
        <v>119.80624169111201</v>
      </c>
      <c r="L779">
        <f t="shared" si="47"/>
        <v>118.74198436736999</v>
      </c>
      <c r="M779" s="41">
        <f t="shared" si="45"/>
        <v>8.9627719244556037E-3</v>
      </c>
      <c r="R779">
        <v>771</v>
      </c>
      <c r="S779">
        <v>119.80624169111201</v>
      </c>
    </row>
    <row r="780" spans="1:19">
      <c r="A780" s="1" t="d">
        <v>2006-11-27</v>
      </c>
      <c r="B780">
        <v>121.712135076522</v>
      </c>
      <c r="C780">
        <v>121.18433445692</v>
      </c>
      <c r="D780">
        <v>121.712135076522</v>
      </c>
      <c r="E780">
        <v>121.48036152124401</v>
      </c>
      <c r="F780">
        <v>779</v>
      </c>
      <c r="G780" s="44"/>
      <c r="J780">
        <v>778</v>
      </c>
      <c r="K780">
        <f t="shared" si="46"/>
        <v>121.712135076522</v>
      </c>
      <c r="L780">
        <f t="shared" si="47"/>
        <v>118.83502900600401</v>
      </c>
      <c r="M780" s="41">
        <f t="shared" si="45"/>
        <v>2.42109258068397E-2</v>
      </c>
      <c r="R780">
        <v>772</v>
      </c>
      <c r="S780">
        <v>121.712135076522</v>
      </c>
    </row>
    <row r="781" spans="1:19">
      <c r="A781" s="1" t="d">
        <v>2006-11-28</v>
      </c>
      <c r="B781">
        <v>122.19286203384399</v>
      </c>
      <c r="C781">
        <v>121.378329992294</v>
      </c>
      <c r="D781">
        <v>121.489921808242</v>
      </c>
      <c r="E781">
        <v>122.13639348745301</v>
      </c>
      <c r="F781">
        <v>780</v>
      </c>
      <c r="G781" s="44"/>
      <c r="J781">
        <v>779</v>
      </c>
      <c r="K781">
        <f t="shared" si="46"/>
        <v>121.489921808242</v>
      </c>
      <c r="L781">
        <f t="shared" si="47"/>
        <v>118.57606321573201</v>
      </c>
      <c r="M781" s="41">
        <f t="shared" ref="M781:M844" si="48">K781/L781-1</f>
        <v>2.457375049809718E-2</v>
      </c>
      <c r="R781">
        <v>773</v>
      </c>
      <c r="S781">
        <v>121.489921808242</v>
      </c>
    </row>
    <row r="782" spans="1:19">
      <c r="A782" s="1" t="d">
        <v>2006-11-29</v>
      </c>
      <c r="B782">
        <v>122.23000049591001</v>
      </c>
      <c r="C782">
        <v>121.544207036495</v>
      </c>
      <c r="D782">
        <v>122.118662297725</v>
      </c>
      <c r="E782">
        <v>121.619310975074</v>
      </c>
      <c r="F782">
        <v>781</v>
      </c>
      <c r="G782" s="44"/>
      <c r="J782">
        <v>780</v>
      </c>
      <c r="K782">
        <f t="shared" si="46"/>
        <v>122.118662297725</v>
      </c>
      <c r="L782">
        <f t="shared" si="47"/>
        <v>118.528967499732</v>
      </c>
      <c r="M782" s="41">
        <f t="shared" si="48"/>
        <v>3.0285379799677381E-2</v>
      </c>
      <c r="R782">
        <v>774</v>
      </c>
      <c r="S782">
        <v>122.118662297725</v>
      </c>
    </row>
    <row r="783" spans="1:19">
      <c r="A783" s="1" t="d">
        <v>2006-11-30</v>
      </c>
      <c r="B783">
        <v>122.75230973958899</v>
      </c>
      <c r="C783">
        <v>121.609717607498</v>
      </c>
      <c r="D783">
        <v>121.619310975074</v>
      </c>
      <c r="E783">
        <v>122.571755945682</v>
      </c>
      <c r="F783">
        <v>782</v>
      </c>
      <c r="G783" s="44"/>
      <c r="J783">
        <v>781</v>
      </c>
      <c r="K783">
        <f t="shared" ref="K783:K846" si="49">D783</f>
        <v>121.619310975074</v>
      </c>
      <c r="L783">
        <f t="shared" ref="L783:L846" si="50">D773</f>
        <v>118.621681332588</v>
      </c>
      <c r="M783" s="41">
        <f t="shared" si="48"/>
        <v>2.5270503746118278E-2</v>
      </c>
      <c r="R783">
        <v>775</v>
      </c>
      <c r="S783">
        <v>121.619310975074</v>
      </c>
    </row>
    <row r="784" spans="1:19">
      <c r="A784" s="1" t="d">
        <v>2006-12-01</v>
      </c>
      <c r="B784">
        <v>123.46007972955699</v>
      </c>
      <c r="C784">
        <v>122.317289113998</v>
      </c>
      <c r="D784">
        <v>122.654644846916</v>
      </c>
      <c r="E784">
        <v>123.404085338115</v>
      </c>
      <c r="F784">
        <v>783</v>
      </c>
      <c r="G784" s="44"/>
      <c r="J784">
        <v>782</v>
      </c>
      <c r="K784">
        <f t="shared" si="49"/>
        <v>122.654644846916</v>
      </c>
      <c r="L784">
        <f t="shared" si="50"/>
        <v>118.325786590576</v>
      </c>
      <c r="M784" s="41">
        <f t="shared" si="48"/>
        <v>3.658423392796406E-2</v>
      </c>
      <c r="R784">
        <v>776</v>
      </c>
      <c r="S784">
        <v>122.654644846916</v>
      </c>
    </row>
    <row r="785" spans="1:19">
      <c r="A785" s="1" t="d">
        <v>2006-12-04</v>
      </c>
      <c r="B785">
        <v>123.53758752346</v>
      </c>
      <c r="C785">
        <v>122.903995215892</v>
      </c>
      <c r="D785">
        <v>123.53758752346</v>
      </c>
      <c r="E785">
        <v>123.35800409317</v>
      </c>
      <c r="F785">
        <v>784</v>
      </c>
      <c r="G785" s="44"/>
      <c r="J785">
        <v>783</v>
      </c>
      <c r="K785">
        <f t="shared" si="49"/>
        <v>123.53758752346</v>
      </c>
      <c r="L785">
        <f t="shared" si="50"/>
        <v>118.594301640987</v>
      </c>
      <c r="M785" s="41">
        <f t="shared" si="48"/>
        <v>4.1682322118962389E-2</v>
      </c>
      <c r="R785">
        <v>777</v>
      </c>
      <c r="S785">
        <v>123.53758752346</v>
      </c>
    </row>
    <row r="786" spans="1:19">
      <c r="A786" s="1" t="d">
        <v>2006-12-05</v>
      </c>
      <c r="B786">
        <v>123.55244070291501</v>
      </c>
      <c r="C786">
        <v>122.97424733638699</v>
      </c>
      <c r="D786">
        <v>123.35800409317</v>
      </c>
      <c r="E786">
        <v>123.200275897979</v>
      </c>
      <c r="F786">
        <v>785</v>
      </c>
      <c r="G786" s="44"/>
      <c r="J786">
        <v>784</v>
      </c>
      <c r="K786">
        <f t="shared" si="49"/>
        <v>123.35800409317</v>
      </c>
      <c r="L786">
        <f t="shared" si="50"/>
        <v>118.54870557785</v>
      </c>
      <c r="M786" s="41">
        <f t="shared" si="48"/>
        <v>4.056812338757898E-2</v>
      </c>
      <c r="R786">
        <v>778</v>
      </c>
      <c r="S786">
        <v>123.35800409317</v>
      </c>
    </row>
    <row r="787" spans="1:19">
      <c r="A787" s="1" t="d">
        <v>2006-12-06</v>
      </c>
      <c r="B787">
        <v>123.404085338115</v>
      </c>
      <c r="C787">
        <v>122.67416238784701</v>
      </c>
      <c r="D787">
        <v>123.192071914672</v>
      </c>
      <c r="E787">
        <v>122.900720238685</v>
      </c>
      <c r="F787">
        <v>786</v>
      </c>
      <c r="G787" s="44"/>
      <c r="J787">
        <v>785</v>
      </c>
      <c r="K787">
        <f t="shared" si="49"/>
        <v>123.192071914672</v>
      </c>
      <c r="L787">
        <f t="shared" si="50"/>
        <v>118.807561099529</v>
      </c>
      <c r="M787" s="41">
        <f t="shared" si="48"/>
        <v>3.6904307895605726E-2</v>
      </c>
      <c r="R787">
        <v>779</v>
      </c>
      <c r="S787">
        <v>123.192071914672</v>
      </c>
    </row>
    <row r="788" spans="1:19">
      <c r="A788" s="1" t="d">
        <v>2006-12-07</v>
      </c>
      <c r="B788">
        <v>123.25609385967201</v>
      </c>
      <c r="C788">
        <v>122.840337157249</v>
      </c>
      <c r="D788">
        <v>122.895824313163</v>
      </c>
      <c r="E788">
        <v>122.895824313163</v>
      </c>
      <c r="F788">
        <v>787</v>
      </c>
      <c r="G788" s="44"/>
      <c r="J788">
        <v>786</v>
      </c>
      <c r="K788">
        <f t="shared" si="49"/>
        <v>122.895824313163</v>
      </c>
      <c r="L788">
        <f t="shared" si="50"/>
        <v>118.807561099529</v>
      </c>
      <c r="M788" s="41">
        <f t="shared" si="48"/>
        <v>3.4410799917095725E-2</v>
      </c>
      <c r="R788">
        <v>780</v>
      </c>
      <c r="S788">
        <v>122.895824313163</v>
      </c>
    </row>
    <row r="789" spans="1:19">
      <c r="A789" s="1" t="d">
        <v>2006-12-08</v>
      </c>
      <c r="B789">
        <v>124.22776967287</v>
      </c>
      <c r="C789">
        <v>122.099321186542</v>
      </c>
      <c r="D789">
        <v>122.895824313163</v>
      </c>
      <c r="E789">
        <v>123.894990086555</v>
      </c>
      <c r="F789">
        <v>788</v>
      </c>
      <c r="G789" s="44"/>
      <c r="J789">
        <v>787</v>
      </c>
      <c r="K789">
        <f t="shared" si="49"/>
        <v>122.895824313163</v>
      </c>
      <c r="L789">
        <f t="shared" si="50"/>
        <v>119.80624169111201</v>
      </c>
      <c r="M789" s="41">
        <f t="shared" si="48"/>
        <v>2.5788160770593649E-2</v>
      </c>
      <c r="R789">
        <v>781</v>
      </c>
      <c r="S789">
        <v>122.895824313163</v>
      </c>
    </row>
    <row r="790" spans="1:19">
      <c r="A790" s="1" t="d">
        <v>2006-12-11</v>
      </c>
      <c r="B790">
        <v>122.67416238784701</v>
      </c>
      <c r="C790">
        <v>121.49950414896</v>
      </c>
      <c r="D790">
        <v>121.951219439506</v>
      </c>
      <c r="E790">
        <v>122.571755945682</v>
      </c>
      <c r="F790">
        <v>789</v>
      </c>
      <c r="G790" s="44"/>
      <c r="J790">
        <v>788</v>
      </c>
      <c r="K790">
        <f t="shared" si="49"/>
        <v>121.951219439506</v>
      </c>
      <c r="L790">
        <f t="shared" si="50"/>
        <v>121.712135076522</v>
      </c>
      <c r="M790" s="41">
        <f t="shared" si="48"/>
        <v>1.9643428556543885E-3</v>
      </c>
      <c r="R790">
        <v>782</v>
      </c>
      <c r="S790">
        <v>121.951219439506</v>
      </c>
    </row>
    <row r="791" spans="1:19">
      <c r="A791" s="1" t="d">
        <v>2006-12-12</v>
      </c>
      <c r="B791">
        <v>122.92358994483899</v>
      </c>
      <c r="C791">
        <v>122.339938282966</v>
      </c>
      <c r="D791">
        <v>122.571755945682</v>
      </c>
      <c r="E791">
        <v>122.88602143526001</v>
      </c>
      <c r="F791">
        <v>790</v>
      </c>
      <c r="G791" s="44"/>
      <c r="J791">
        <v>789</v>
      </c>
      <c r="K791">
        <f t="shared" si="49"/>
        <v>122.571755945682</v>
      </c>
      <c r="L791">
        <f t="shared" si="50"/>
        <v>121.489921808242</v>
      </c>
      <c r="M791" s="41">
        <f t="shared" si="48"/>
        <v>8.9047232999914794E-3</v>
      </c>
      <c r="R791">
        <v>783</v>
      </c>
      <c r="S791">
        <v>122.571755945682</v>
      </c>
    </row>
    <row r="792" spans="1:19">
      <c r="A792" s="1" t="d">
        <v>2006-12-13</v>
      </c>
      <c r="B792">
        <v>122.913787066936</v>
      </c>
      <c r="C792">
        <v>122.081589996814</v>
      </c>
      <c r="D792">
        <v>122.88602143526001</v>
      </c>
      <c r="E792">
        <v>122.26716101169499</v>
      </c>
      <c r="F792">
        <v>791</v>
      </c>
      <c r="G792" s="44"/>
      <c r="J792">
        <v>790</v>
      </c>
      <c r="K792">
        <f t="shared" si="49"/>
        <v>122.88602143526001</v>
      </c>
      <c r="L792">
        <f t="shared" si="50"/>
        <v>122.118662297725</v>
      </c>
      <c r="M792" s="41">
        <f t="shared" si="48"/>
        <v>6.2837171902865308E-3</v>
      </c>
      <c r="R792">
        <v>784</v>
      </c>
      <c r="S792">
        <v>122.88602143526001</v>
      </c>
    </row>
    <row r="793" spans="1:19">
      <c r="A793" s="1" t="d">
        <v>2006-12-14</v>
      </c>
      <c r="B793">
        <v>122.553892433643</v>
      </c>
      <c r="C793">
        <v>121.572954058647</v>
      </c>
      <c r="D793">
        <v>122.26716101169499</v>
      </c>
      <c r="E793">
        <v>121.69772297143901</v>
      </c>
      <c r="F793">
        <v>792</v>
      </c>
      <c r="G793" s="44"/>
      <c r="J793">
        <v>791</v>
      </c>
      <c r="K793">
        <f t="shared" si="49"/>
        <v>122.26716101169499</v>
      </c>
      <c r="L793">
        <f t="shared" si="50"/>
        <v>121.619310975074</v>
      </c>
      <c r="M793" s="41">
        <f t="shared" si="48"/>
        <v>5.3268681710734178E-3</v>
      </c>
      <c r="R793">
        <v>785</v>
      </c>
      <c r="S793">
        <v>122.26716101169499</v>
      </c>
    </row>
    <row r="794" spans="1:19">
      <c r="A794" s="1" t="d">
        <v>2006-12-15</v>
      </c>
      <c r="B794">
        <v>121.919065117836</v>
      </c>
      <c r="C794">
        <v>120.842369496822</v>
      </c>
      <c r="D794">
        <v>121.66570097208</v>
      </c>
      <c r="E794">
        <v>121.165280044078</v>
      </c>
      <c r="F794">
        <v>793</v>
      </c>
      <c r="G794" s="44"/>
      <c r="J794">
        <v>792</v>
      </c>
      <c r="K794">
        <f t="shared" si="49"/>
        <v>121.66570097208</v>
      </c>
      <c r="L794">
        <f t="shared" si="50"/>
        <v>122.654644846916</v>
      </c>
      <c r="M794" s="41">
        <f t="shared" si="48"/>
        <v>-8.06283264747365E-3</v>
      </c>
      <c r="R794">
        <v>786</v>
      </c>
      <c r="S794">
        <v>121.66570097208</v>
      </c>
    </row>
    <row r="795" spans="1:19">
      <c r="A795" s="1" t="d">
        <v>2006-12-18</v>
      </c>
      <c r="B795">
        <v>121.341709792613</v>
      </c>
      <c r="C795">
        <v>120.768213868141</v>
      </c>
      <c r="D795">
        <v>121.03210866451199</v>
      </c>
      <c r="E795">
        <v>121.230382621288</v>
      </c>
      <c r="F795">
        <v>794</v>
      </c>
      <c r="G795" s="44"/>
      <c r="J795">
        <v>793</v>
      </c>
      <c r="K795">
        <f t="shared" si="49"/>
        <v>121.03210866451199</v>
      </c>
      <c r="L795">
        <f t="shared" si="50"/>
        <v>123.53758752346</v>
      </c>
      <c r="M795" s="41">
        <f t="shared" si="48"/>
        <v>-2.0281105606601013E-2</v>
      </c>
      <c r="R795">
        <v>787</v>
      </c>
      <c r="S795">
        <v>121.03210866451199</v>
      </c>
    </row>
    <row r="796" spans="1:19">
      <c r="A796" s="1" t="d">
        <v>2006-12-19</v>
      </c>
      <c r="B796">
        <v>122.238083183765</v>
      </c>
      <c r="C796">
        <v>121.041613817214</v>
      </c>
      <c r="D796">
        <v>121.220855414867</v>
      </c>
      <c r="E796">
        <v>122.165427207946</v>
      </c>
      <c r="F796">
        <v>795</v>
      </c>
      <c r="G796" s="44"/>
      <c r="J796">
        <v>794</v>
      </c>
      <c r="K796">
        <f t="shared" si="49"/>
        <v>121.220855414867</v>
      </c>
      <c r="L796">
        <f t="shared" si="50"/>
        <v>123.35800409317</v>
      </c>
      <c r="M796" s="41">
        <f t="shared" si="48"/>
        <v>-1.7324766998409347E-2</v>
      </c>
      <c r="R796">
        <v>788</v>
      </c>
      <c r="S796">
        <v>121.220855414867</v>
      </c>
    </row>
    <row r="797" spans="1:19">
      <c r="A797" s="1" t="d">
        <v>2006-12-20</v>
      </c>
      <c r="B797">
        <v>122.51655548810901</v>
      </c>
      <c r="C797">
        <v>121.776212155818</v>
      </c>
      <c r="D797">
        <v>122.173498868942</v>
      </c>
      <c r="E797">
        <v>121.980175971984</v>
      </c>
      <c r="F797">
        <v>796</v>
      </c>
      <c r="G797" s="44"/>
      <c r="J797">
        <v>795</v>
      </c>
      <c r="K797">
        <f t="shared" si="49"/>
        <v>122.173498868942</v>
      </c>
      <c r="L797">
        <f t="shared" si="50"/>
        <v>123.192071914672</v>
      </c>
      <c r="M797" s="41">
        <f t="shared" si="48"/>
        <v>-8.2681704260604283E-3</v>
      </c>
      <c r="R797">
        <v>789</v>
      </c>
      <c r="S797">
        <v>122.173498868942</v>
      </c>
    </row>
    <row r="798" spans="1:19">
      <c r="A798" s="1" t="d">
        <v>2006-12-21</v>
      </c>
      <c r="B798">
        <v>122.220318913459</v>
      </c>
      <c r="C798">
        <v>121.582547426223</v>
      </c>
      <c r="D798">
        <v>121.980175971984</v>
      </c>
      <c r="E798">
        <v>121.951219439506</v>
      </c>
      <c r="F798">
        <v>797</v>
      </c>
      <c r="G798" s="44"/>
      <c r="J798">
        <v>796</v>
      </c>
      <c r="K798">
        <f t="shared" si="49"/>
        <v>121.980175971984</v>
      </c>
      <c r="L798">
        <f t="shared" si="50"/>
        <v>122.895824313163</v>
      </c>
      <c r="M798" s="41">
        <f t="shared" si="48"/>
        <v>-7.4506057980111562E-3</v>
      </c>
      <c r="R798">
        <v>790</v>
      </c>
      <c r="S798">
        <v>121.980175971984</v>
      </c>
    </row>
    <row r="799" spans="1:19">
      <c r="A799" s="1" t="d">
        <v>2006-12-22</v>
      </c>
      <c r="B799">
        <v>122.210626304149</v>
      </c>
      <c r="C799">
        <v>121.30511164665199</v>
      </c>
      <c r="D799">
        <v>121.951219439506</v>
      </c>
      <c r="E799">
        <v>121.51705890893901</v>
      </c>
      <c r="F799">
        <v>798</v>
      </c>
      <c r="G799" s="44"/>
      <c r="J799">
        <v>797</v>
      </c>
      <c r="K799">
        <f t="shared" si="49"/>
        <v>121.951219439506</v>
      </c>
      <c r="L799">
        <f t="shared" si="50"/>
        <v>122.895824313163</v>
      </c>
      <c r="M799" s="41">
        <f t="shared" si="48"/>
        <v>-7.6862243199570246E-3</v>
      </c>
      <c r="R799">
        <v>791</v>
      </c>
      <c r="S799">
        <v>121.951219439506</v>
      </c>
    </row>
    <row r="800" spans="1:19">
      <c r="A800" s="1" t="d">
        <v>2006-12-25</v>
      </c>
      <c r="B800">
        <v>121.785838603973</v>
      </c>
      <c r="C800">
        <v>121.239920854568</v>
      </c>
      <c r="D800">
        <v>121.51705890893901</v>
      </c>
      <c r="E800">
        <v>121.507487595081</v>
      </c>
      <c r="F800">
        <v>799</v>
      </c>
      <c r="G800" s="44"/>
      <c r="J800">
        <v>798</v>
      </c>
      <c r="K800">
        <f t="shared" si="49"/>
        <v>121.51705890893901</v>
      </c>
      <c r="L800">
        <f t="shared" si="50"/>
        <v>121.951219439506</v>
      </c>
      <c r="M800" s="41">
        <f t="shared" si="48"/>
        <v>-3.5601163527714252E-3</v>
      </c>
      <c r="R800">
        <v>792</v>
      </c>
      <c r="S800">
        <v>121.51705890893901</v>
      </c>
    </row>
    <row r="801" spans="1:19">
      <c r="A801" s="1" t="d">
        <v>2006-12-26</v>
      </c>
      <c r="B801">
        <v>121.572954058647</v>
      </c>
      <c r="C801">
        <v>121.119264960289</v>
      </c>
      <c r="D801">
        <v>121.507487595081</v>
      </c>
      <c r="E801">
        <v>121.266947686672</v>
      </c>
      <c r="F801">
        <v>800</v>
      </c>
      <c r="G801" s="44"/>
      <c r="J801">
        <v>799</v>
      </c>
      <c r="K801">
        <f t="shared" si="49"/>
        <v>121.507487595081</v>
      </c>
      <c r="L801">
        <f t="shared" si="50"/>
        <v>122.571755945682</v>
      </c>
      <c r="M801" s="41">
        <f t="shared" si="48"/>
        <v>-8.6828188304052256E-3</v>
      </c>
      <c r="R801">
        <v>793</v>
      </c>
      <c r="S801">
        <v>121.507487595081</v>
      </c>
    </row>
    <row r="802" spans="1:19">
      <c r="A802" s="1" t="d">
        <v>2006-12-27</v>
      </c>
      <c r="B802">
        <v>121.886943876743</v>
      </c>
      <c r="C802">
        <v>121.220855414867</v>
      </c>
      <c r="D802">
        <v>121.30511164665199</v>
      </c>
      <c r="E802">
        <v>121.40701085329</v>
      </c>
      <c r="F802">
        <v>801</v>
      </c>
      <c r="G802" s="44"/>
      <c r="J802">
        <v>800</v>
      </c>
      <c r="K802">
        <f t="shared" si="49"/>
        <v>121.30511164665199</v>
      </c>
      <c r="L802">
        <f t="shared" si="50"/>
        <v>122.88602143526001</v>
      </c>
      <c r="M802" s="41">
        <f t="shared" si="48"/>
        <v>-1.2864846384833761E-2</v>
      </c>
      <c r="R802">
        <v>794</v>
      </c>
      <c r="S802">
        <v>121.30511164665199</v>
      </c>
    </row>
    <row r="803" spans="1:19">
      <c r="A803" s="1" t="d">
        <v>2006-12-28</v>
      </c>
      <c r="B803">
        <v>122.091260552406</v>
      </c>
      <c r="C803">
        <v>121.25899732112801</v>
      </c>
      <c r="D803">
        <v>121.40701085329</v>
      </c>
      <c r="E803">
        <v>121.619310975074</v>
      </c>
      <c r="F803">
        <v>802</v>
      </c>
      <c r="G803" s="44"/>
      <c r="J803">
        <v>801</v>
      </c>
      <c r="K803">
        <f t="shared" si="49"/>
        <v>121.40701085329</v>
      </c>
      <c r="L803">
        <f t="shared" si="50"/>
        <v>122.26716101169499</v>
      </c>
      <c r="M803" s="41">
        <f t="shared" si="48"/>
        <v>-7.035005567216146E-3</v>
      </c>
      <c r="R803">
        <v>795</v>
      </c>
      <c r="S803">
        <v>121.40701085329</v>
      </c>
    </row>
    <row r="804" spans="1:19">
      <c r="A804" s="1" t="d">
        <v>2006-12-29</v>
      </c>
      <c r="B804">
        <v>122.173498868942</v>
      </c>
      <c r="C804">
        <v>121.544207036495</v>
      </c>
      <c r="D804">
        <v>121.619310975074</v>
      </c>
      <c r="E804">
        <v>122.081589996814</v>
      </c>
      <c r="F804">
        <v>803</v>
      </c>
      <c r="G804" s="44"/>
      <c r="J804">
        <v>802</v>
      </c>
      <c r="K804">
        <f t="shared" si="49"/>
        <v>121.619310975074</v>
      </c>
      <c r="L804">
        <f t="shared" si="50"/>
        <v>121.66570097208</v>
      </c>
      <c r="M804" s="41">
        <f t="shared" si="48"/>
        <v>-3.8129067301106989E-4</v>
      </c>
      <c r="R804">
        <v>796</v>
      </c>
      <c r="S804">
        <v>121.619310975074</v>
      </c>
    </row>
    <row r="805" spans="1:19">
      <c r="A805" s="1" t="d">
        <v>2007-01-01</v>
      </c>
      <c r="B805">
        <v>122.28494733572001</v>
      </c>
      <c r="C805">
        <v>121.877306401729</v>
      </c>
      <c r="D805">
        <v>122.081589996814</v>
      </c>
      <c r="E805">
        <v>122.27524369955</v>
      </c>
      <c r="F805">
        <v>804</v>
      </c>
      <c r="G805" s="44"/>
      <c r="J805">
        <v>803</v>
      </c>
      <c r="K805">
        <f t="shared" si="49"/>
        <v>122.081589996814</v>
      </c>
      <c r="L805">
        <f t="shared" si="50"/>
        <v>121.03210866451199</v>
      </c>
      <c r="M805" s="41">
        <f t="shared" si="48"/>
        <v>8.671098470332872E-3</v>
      </c>
      <c r="R805">
        <v>797</v>
      </c>
      <c r="S805">
        <v>122.081589996814</v>
      </c>
    </row>
    <row r="806" spans="1:19">
      <c r="A806" s="1" t="d">
        <v>2007-01-02</v>
      </c>
      <c r="B806">
        <v>122.969351410865</v>
      </c>
      <c r="C806">
        <v>122.26232022047</v>
      </c>
      <c r="D806">
        <v>122.27524369955</v>
      </c>
      <c r="E806">
        <v>122.80282378196701</v>
      </c>
      <c r="F806">
        <v>805</v>
      </c>
      <c r="G806" s="44"/>
      <c r="J806">
        <v>804</v>
      </c>
      <c r="K806">
        <f t="shared" si="49"/>
        <v>122.27524369955</v>
      </c>
      <c r="L806">
        <f t="shared" si="50"/>
        <v>121.220855414867</v>
      </c>
      <c r="M806" s="41">
        <f t="shared" si="48"/>
        <v>8.6980765898281298E-3</v>
      </c>
      <c r="R806">
        <v>798</v>
      </c>
      <c r="S806">
        <v>122.27524369955</v>
      </c>
    </row>
    <row r="807" spans="1:19">
      <c r="A807" s="1" t="d">
        <v>2007-01-03</v>
      </c>
      <c r="B807">
        <v>122.941552698612</v>
      </c>
      <c r="C807">
        <v>121.688107550144</v>
      </c>
      <c r="D807">
        <v>122.80282378196701</v>
      </c>
      <c r="E807">
        <v>121.83236092329</v>
      </c>
      <c r="F807">
        <v>806</v>
      </c>
      <c r="G807" s="44"/>
      <c r="J807">
        <v>805</v>
      </c>
      <c r="K807">
        <f t="shared" si="49"/>
        <v>122.80282378196701</v>
      </c>
      <c r="L807">
        <f t="shared" si="50"/>
        <v>122.173498868942</v>
      </c>
      <c r="M807" s="41">
        <f t="shared" si="48"/>
        <v>5.1510754693215866E-3</v>
      </c>
      <c r="R807">
        <v>799</v>
      </c>
      <c r="S807">
        <v>122.80282378196701</v>
      </c>
    </row>
    <row r="808" spans="1:19">
      <c r="A808" s="1" t="d">
        <v>2007-01-04</v>
      </c>
      <c r="B808">
        <v>121.92389488220201</v>
      </c>
      <c r="C808">
        <v>120.998862683773</v>
      </c>
      <c r="D808">
        <v>121.83236092329</v>
      </c>
      <c r="E808">
        <v>121.109759807586</v>
      </c>
      <c r="F808">
        <v>807</v>
      </c>
      <c r="G808" s="44"/>
      <c r="J808">
        <v>806</v>
      </c>
      <c r="K808">
        <f t="shared" si="49"/>
        <v>121.83236092329</v>
      </c>
      <c r="L808">
        <f t="shared" si="50"/>
        <v>121.980175971984</v>
      </c>
      <c r="M808" s="41">
        <f t="shared" si="48"/>
        <v>-1.2117956669283059E-3</v>
      </c>
      <c r="R808">
        <v>800</v>
      </c>
      <c r="S808">
        <v>121.83236092329</v>
      </c>
    </row>
    <row r="809" spans="1:19">
      <c r="A809" s="1" t="d">
        <v>2007-01-05</v>
      </c>
      <c r="B809">
        <v>121.21132820844601</v>
      </c>
      <c r="C809">
        <v>120.101794600486</v>
      </c>
      <c r="D809">
        <v>121.082810163497</v>
      </c>
      <c r="E809">
        <v>120.111145377159</v>
      </c>
      <c r="F809">
        <v>808</v>
      </c>
      <c r="G809" s="44"/>
      <c r="J809">
        <v>807</v>
      </c>
      <c r="K809">
        <f t="shared" si="49"/>
        <v>121.082810163497</v>
      </c>
      <c r="L809">
        <f t="shared" si="50"/>
        <v>121.951219439506</v>
      </c>
      <c r="M809" s="41">
        <f t="shared" si="48"/>
        <v>-7.1209560675182804E-3</v>
      </c>
      <c r="R809">
        <v>801</v>
      </c>
      <c r="S809">
        <v>121.082810163497</v>
      </c>
    </row>
    <row r="810" spans="1:19">
      <c r="A810" s="1" t="d">
        <v>2007-01-08</v>
      </c>
      <c r="B810">
        <v>120.62017828226</v>
      </c>
      <c r="C810">
        <v>120.12050718069</v>
      </c>
      <c r="D810">
        <v>120.32363295555101</v>
      </c>
      <c r="E810">
        <v>120.62017828226</v>
      </c>
      <c r="F810">
        <v>809</v>
      </c>
      <c r="G810" s="44"/>
      <c r="J810">
        <v>808</v>
      </c>
      <c r="K810">
        <f t="shared" si="49"/>
        <v>120.32363295555101</v>
      </c>
      <c r="L810">
        <f t="shared" si="50"/>
        <v>121.51705890893901</v>
      </c>
      <c r="M810" s="41">
        <f t="shared" si="48"/>
        <v>-9.821056928989047E-3</v>
      </c>
      <c r="R810">
        <v>802</v>
      </c>
      <c r="S810">
        <v>120.32363295555101</v>
      </c>
    </row>
    <row r="811" spans="1:19">
      <c r="A811" s="1" t="d">
        <v>2007-01-09</v>
      </c>
      <c r="B811">
        <v>120.70359647274</v>
      </c>
      <c r="C811">
        <v>120.17201364040299</v>
      </c>
      <c r="D811">
        <v>120.59187233448</v>
      </c>
      <c r="E811">
        <v>120.221987366676</v>
      </c>
      <c r="F811">
        <v>810</v>
      </c>
      <c r="G811" s="44"/>
      <c r="J811">
        <v>809</v>
      </c>
      <c r="K811">
        <f t="shared" si="49"/>
        <v>120.59187233448</v>
      </c>
      <c r="L811">
        <f t="shared" si="50"/>
        <v>121.507487595081</v>
      </c>
      <c r="M811" s="41">
        <f t="shared" si="48"/>
        <v>-7.5354636880671233E-3</v>
      </c>
      <c r="R811">
        <v>803</v>
      </c>
      <c r="S811">
        <v>120.59187233448</v>
      </c>
    </row>
    <row r="812" spans="1:19">
      <c r="A812" s="1" t="d">
        <v>2007-01-10</v>
      </c>
      <c r="B812">
        <v>120.26887357234899</v>
      </c>
      <c r="C812">
        <v>119.648171663284</v>
      </c>
      <c r="D812">
        <v>120.212614536285</v>
      </c>
      <c r="E812">
        <v>119.694616794586</v>
      </c>
      <c r="F812">
        <v>811</v>
      </c>
      <c r="G812" s="44"/>
      <c r="J812">
        <v>810</v>
      </c>
      <c r="K812">
        <f t="shared" si="49"/>
        <v>120.212614536285</v>
      </c>
      <c r="L812">
        <f t="shared" si="50"/>
        <v>121.30511164665199</v>
      </c>
      <c r="M812" s="41">
        <f t="shared" si="48"/>
        <v>-9.0061918705397481E-3</v>
      </c>
      <c r="R812">
        <v>804</v>
      </c>
      <c r="S812">
        <v>120.212614536285</v>
      </c>
    </row>
    <row r="813" spans="1:19">
      <c r="A813" s="1" t="d">
        <v>2007-01-11</v>
      </c>
      <c r="B813">
        <v>120.304854214191</v>
      </c>
      <c r="C813">
        <v>119.19487953186</v>
      </c>
      <c r="D813">
        <v>119.68532115220999</v>
      </c>
      <c r="E813">
        <v>119.279422461986</v>
      </c>
      <c r="F813">
        <v>812</v>
      </c>
      <c r="G813" s="44"/>
      <c r="J813">
        <v>811</v>
      </c>
      <c r="K813">
        <f t="shared" si="49"/>
        <v>119.68532115220999</v>
      </c>
      <c r="L813">
        <f t="shared" si="50"/>
        <v>121.40701085329</v>
      </c>
      <c r="M813" s="41">
        <f t="shared" si="48"/>
        <v>-1.4181139037847901E-2</v>
      </c>
      <c r="R813">
        <v>805</v>
      </c>
      <c r="S813">
        <v>119.68532115220999</v>
      </c>
    </row>
    <row r="814" spans="1:19">
      <c r="A814" s="1" t="d">
        <v>2007-01-12</v>
      </c>
      <c r="B814">
        <v>119.713208079338</v>
      </c>
      <c r="C814">
        <v>119.056812226772</v>
      </c>
      <c r="D814">
        <v>119.28865194320601</v>
      </c>
      <c r="E814">
        <v>119.584756195545</v>
      </c>
      <c r="F814">
        <v>813</v>
      </c>
      <c r="G814" s="44"/>
      <c r="J814">
        <v>812</v>
      </c>
      <c r="K814">
        <f t="shared" si="49"/>
        <v>119.28865194320601</v>
      </c>
      <c r="L814">
        <f t="shared" si="50"/>
        <v>121.619310975074</v>
      </c>
      <c r="M814" s="41">
        <f t="shared" si="48"/>
        <v>-1.9163560566016202E-2</v>
      </c>
      <c r="R814">
        <v>806</v>
      </c>
      <c r="S814">
        <v>119.28865194320601</v>
      </c>
    </row>
    <row r="815" spans="1:19">
      <c r="A815" s="1" t="d">
        <v>2007-01-15</v>
      </c>
      <c r="B815">
        <v>119.852808117866</v>
      </c>
      <c r="C815">
        <v>119.501326978206</v>
      </c>
      <c r="D815">
        <v>119.592486023902</v>
      </c>
      <c r="E815">
        <v>119.6574562788</v>
      </c>
      <c r="F815">
        <v>814</v>
      </c>
      <c r="G815" s="44"/>
      <c r="J815">
        <v>813</v>
      </c>
      <c r="K815">
        <f t="shared" si="49"/>
        <v>119.592486023902</v>
      </c>
      <c r="L815">
        <f t="shared" si="50"/>
        <v>122.081589996814</v>
      </c>
      <c r="M815" s="41">
        <f t="shared" si="48"/>
        <v>-2.0388856116446141E-2</v>
      </c>
      <c r="R815">
        <v>807</v>
      </c>
      <c r="S815">
        <v>119.592486023902</v>
      </c>
    </row>
    <row r="816" spans="1:19">
      <c r="A816" s="1" t="d">
        <v>2007-01-16</v>
      </c>
      <c r="B816">
        <v>120.139230787754</v>
      </c>
      <c r="C816">
        <v>119.445773661136</v>
      </c>
      <c r="D816">
        <v>119.666751921176</v>
      </c>
      <c r="E816">
        <v>119.51058954000401</v>
      </c>
      <c r="F816">
        <v>815</v>
      </c>
      <c r="G816" s="44"/>
      <c r="J816">
        <v>814</v>
      </c>
      <c r="K816">
        <f t="shared" si="49"/>
        <v>119.666751921176</v>
      </c>
      <c r="L816">
        <f t="shared" si="50"/>
        <v>122.27524369955</v>
      </c>
      <c r="M816" s="41">
        <f t="shared" si="48"/>
        <v>-2.1332950967437703E-2</v>
      </c>
      <c r="R816">
        <v>808</v>
      </c>
      <c r="S816">
        <v>119.666751921176</v>
      </c>
    </row>
    <row r="817" spans="1:19">
      <c r="A817" s="1" t="d">
        <v>2007-01-17</v>
      </c>
      <c r="B817">
        <v>119.78761732578199</v>
      </c>
      <c r="C817">
        <v>119.353302419185</v>
      </c>
      <c r="D817">
        <v>119.51058954000401</v>
      </c>
      <c r="E817">
        <v>119.694616794586</v>
      </c>
      <c r="F817">
        <v>816</v>
      </c>
      <c r="G817" s="44"/>
      <c r="J817">
        <v>815</v>
      </c>
      <c r="K817">
        <f t="shared" si="49"/>
        <v>119.51058954000401</v>
      </c>
      <c r="L817">
        <f t="shared" si="50"/>
        <v>122.80282378196701</v>
      </c>
      <c r="M817" s="41">
        <f t="shared" si="48"/>
        <v>-2.6809108622846245E-2</v>
      </c>
      <c r="R817">
        <v>809</v>
      </c>
      <c r="S817">
        <v>119.51058954000401</v>
      </c>
    </row>
    <row r="818" spans="1:19">
      <c r="A818" s="1" t="d">
        <v>2007-01-18</v>
      </c>
      <c r="B818">
        <v>120.03789395093899</v>
      </c>
      <c r="C818">
        <v>119.357922673225</v>
      </c>
      <c r="D818">
        <v>119.694616794586</v>
      </c>
      <c r="E818">
        <v>119.888535141944</v>
      </c>
      <c r="F818">
        <v>817</v>
      </c>
      <c r="G818" s="44"/>
      <c r="J818">
        <v>816</v>
      </c>
      <c r="K818">
        <f t="shared" si="49"/>
        <v>119.694616794586</v>
      </c>
      <c r="L818">
        <f t="shared" si="50"/>
        <v>121.83236092329</v>
      </c>
      <c r="M818" s="41">
        <f t="shared" si="48"/>
        <v>-1.7546603484520862E-2</v>
      </c>
      <c r="R818">
        <v>810</v>
      </c>
      <c r="S818">
        <v>119.694616794586</v>
      </c>
    </row>
    <row r="819" spans="1:19">
      <c r="A819" s="1" t="d">
        <v>2007-01-19</v>
      </c>
      <c r="B819">
        <v>120.278268456459</v>
      </c>
      <c r="C819">
        <v>119.501326978206</v>
      </c>
      <c r="D819">
        <v>119.897863864898</v>
      </c>
      <c r="E819">
        <v>119.963164925575</v>
      </c>
      <c r="F819">
        <v>818</v>
      </c>
      <c r="G819" s="44"/>
      <c r="J819">
        <v>817</v>
      </c>
      <c r="K819">
        <f t="shared" si="49"/>
        <v>119.897863864898</v>
      </c>
      <c r="L819">
        <f t="shared" si="50"/>
        <v>121.082810163497</v>
      </c>
      <c r="M819" s="41">
        <f t="shared" si="48"/>
        <v>-9.7862470898963938E-3</v>
      </c>
      <c r="R819">
        <v>811</v>
      </c>
      <c r="S819">
        <v>119.897863864898</v>
      </c>
    </row>
    <row r="820" spans="1:19">
      <c r="A820" s="1" t="d">
        <v>2007-01-22</v>
      </c>
      <c r="B820">
        <v>120.047244727611</v>
      </c>
      <c r="C820">
        <v>119.592486023902</v>
      </c>
      <c r="D820">
        <v>119.907181560993</v>
      </c>
      <c r="E820">
        <v>119.78761732578199</v>
      </c>
      <c r="F820">
        <v>819</v>
      </c>
      <c r="G820" s="44"/>
      <c r="J820">
        <v>818</v>
      </c>
      <c r="K820">
        <f t="shared" si="49"/>
        <v>119.907181560993</v>
      </c>
      <c r="L820">
        <f t="shared" si="50"/>
        <v>120.32363295555101</v>
      </c>
      <c r="M820" s="41">
        <f t="shared" si="48"/>
        <v>-3.4610939208580271E-3</v>
      </c>
      <c r="R820">
        <v>812</v>
      </c>
      <c r="S820">
        <v>119.907181560993</v>
      </c>
    </row>
    <row r="821" spans="1:19">
      <c r="A821" s="1" t="d">
        <v>2007-01-23</v>
      </c>
      <c r="B821">
        <v>120.656368434429</v>
      </c>
      <c r="C821">
        <v>119.6574562788</v>
      </c>
      <c r="D821">
        <v>119.78761732578199</v>
      </c>
      <c r="E821">
        <v>120.463100671768</v>
      </c>
      <c r="F821">
        <v>820</v>
      </c>
      <c r="G821" s="44"/>
      <c r="J821">
        <v>819</v>
      </c>
      <c r="K821">
        <f t="shared" si="49"/>
        <v>119.78761732578199</v>
      </c>
      <c r="L821">
        <f t="shared" si="50"/>
        <v>120.59187233448</v>
      </c>
      <c r="M821" s="41">
        <f t="shared" si="48"/>
        <v>-6.6692306299654946E-3</v>
      </c>
      <c r="R821">
        <v>813</v>
      </c>
      <c r="S821">
        <v>119.78761732578199</v>
      </c>
    </row>
    <row r="822" spans="1:19">
      <c r="A822" s="1" t="d">
        <v>2007-01-24</v>
      </c>
      <c r="B822">
        <v>120.60131132602601</v>
      </c>
      <c r="C822">
        <v>119.80624169111201</v>
      </c>
      <c r="D822">
        <v>120.472517609596</v>
      </c>
      <c r="E822">
        <v>119.907181560993</v>
      </c>
      <c r="F822">
        <v>821</v>
      </c>
      <c r="G822" s="44"/>
      <c r="J822">
        <v>820</v>
      </c>
      <c r="K822">
        <f t="shared" si="49"/>
        <v>120.472517609596</v>
      </c>
      <c r="L822">
        <f t="shared" si="50"/>
        <v>120.212614536285</v>
      </c>
      <c r="M822" s="41">
        <f t="shared" si="48"/>
        <v>2.1620282889076581E-3</v>
      </c>
      <c r="R822">
        <v>814</v>
      </c>
      <c r="S822">
        <v>120.472517609596</v>
      </c>
    </row>
    <row r="823" spans="1:19">
      <c r="A823" s="1" t="d">
        <v>2007-01-25</v>
      </c>
      <c r="B823">
        <v>120.25011688470801</v>
      </c>
      <c r="C823">
        <v>119.501326978206</v>
      </c>
      <c r="D823">
        <v>119.92585003376</v>
      </c>
      <c r="E823">
        <v>119.694616794586</v>
      </c>
      <c r="F823">
        <v>822</v>
      </c>
      <c r="G823" s="44"/>
      <c r="J823">
        <v>821</v>
      </c>
      <c r="K823">
        <f t="shared" si="49"/>
        <v>119.92585003376</v>
      </c>
      <c r="L823">
        <f t="shared" si="50"/>
        <v>119.68532115220999</v>
      </c>
      <c r="M823" s="41">
        <f t="shared" si="48"/>
        <v>2.0096773709126214E-3</v>
      </c>
      <c r="R823">
        <v>815</v>
      </c>
      <c r="S823">
        <v>119.92585003376</v>
      </c>
    </row>
    <row r="824" spans="1:19">
      <c r="A824" s="1" t="d">
        <v>2007-01-26</v>
      </c>
      <c r="B824">
        <v>119.713208079338</v>
      </c>
      <c r="C824">
        <v>119.213327467441</v>
      </c>
      <c r="D824">
        <v>119.6574562788</v>
      </c>
      <c r="E824">
        <v>119.592486023902</v>
      </c>
      <c r="F824">
        <v>823</v>
      </c>
      <c r="G824" s="44"/>
      <c r="J824">
        <v>822</v>
      </c>
      <c r="K824">
        <f t="shared" si="49"/>
        <v>119.6574562788</v>
      </c>
      <c r="L824">
        <f t="shared" si="50"/>
        <v>119.28865194320601</v>
      </c>
      <c r="M824" s="41">
        <f t="shared" si="48"/>
        <v>3.0916967338148194E-3</v>
      </c>
      <c r="R824">
        <v>816</v>
      </c>
      <c r="S824">
        <v>119.6574562788</v>
      </c>
    </row>
    <row r="825" spans="1:19">
      <c r="A825" s="1" t="d">
        <v>2007-01-29</v>
      </c>
      <c r="B825">
        <v>119.916510283946</v>
      </c>
      <c r="C825">
        <v>119.325580894947</v>
      </c>
      <c r="D825">
        <v>119.538388252258</v>
      </c>
      <c r="E825">
        <v>119.907181560993</v>
      </c>
      <c r="F825">
        <v>824</v>
      </c>
      <c r="G825" s="44"/>
      <c r="J825">
        <v>823</v>
      </c>
      <c r="K825">
        <f t="shared" si="49"/>
        <v>119.538388252258</v>
      </c>
      <c r="L825">
        <f t="shared" si="50"/>
        <v>119.592486023902</v>
      </c>
      <c r="M825" s="41">
        <f t="shared" si="48"/>
        <v>-4.5235092473272509E-4</v>
      </c>
      <c r="R825">
        <v>817</v>
      </c>
      <c r="S825">
        <v>119.538388252258</v>
      </c>
    </row>
    <row r="826" spans="1:19">
      <c r="A826" s="1" t="d">
        <v>2007-01-30</v>
      </c>
      <c r="B826">
        <v>120.07373124361</v>
      </c>
      <c r="C826">
        <v>119.769015014171</v>
      </c>
      <c r="D826">
        <v>119.907181560993</v>
      </c>
      <c r="E826">
        <v>119.935167729854</v>
      </c>
      <c r="F826">
        <v>825</v>
      </c>
      <c r="G826" s="44"/>
      <c r="J826">
        <v>824</v>
      </c>
      <c r="K826">
        <f t="shared" si="49"/>
        <v>119.907181560993</v>
      </c>
      <c r="L826">
        <f t="shared" si="50"/>
        <v>119.666751921176</v>
      </c>
      <c r="M826" s="41">
        <f t="shared" si="48"/>
        <v>2.0091599041258679E-3</v>
      </c>
      <c r="R826">
        <v>818</v>
      </c>
      <c r="S826">
        <v>119.907181560993</v>
      </c>
    </row>
    <row r="827" spans="1:19">
      <c r="A827" s="1" t="d">
        <v>2007-01-31</v>
      </c>
      <c r="B827">
        <v>120.59187233448</v>
      </c>
      <c r="C827">
        <v>119.592486023902</v>
      </c>
      <c r="D827">
        <v>119.935167729854</v>
      </c>
      <c r="E827">
        <v>120.463100671768</v>
      </c>
      <c r="F827">
        <v>826</v>
      </c>
      <c r="G827" s="44"/>
      <c r="J827">
        <v>825</v>
      </c>
      <c r="K827">
        <f t="shared" si="49"/>
        <v>119.935167729854</v>
      </c>
      <c r="L827">
        <f t="shared" si="50"/>
        <v>119.51058954000401</v>
      </c>
      <c r="M827" s="41">
        <f t="shared" si="48"/>
        <v>3.5526407449264497E-3</v>
      </c>
      <c r="R827">
        <v>819</v>
      </c>
      <c r="S827">
        <v>119.935167729854</v>
      </c>
    </row>
    <row r="828" spans="1:19">
      <c r="A828" s="1" t="d">
        <v>2007-02-01</v>
      </c>
      <c r="B828">
        <v>120.629617273807</v>
      </c>
      <c r="C828">
        <v>120.3142490983</v>
      </c>
      <c r="D828">
        <v>120.472517609596</v>
      </c>
      <c r="E828">
        <v>120.425466001033</v>
      </c>
      <c r="F828">
        <v>827</v>
      </c>
      <c r="G828" s="44"/>
      <c r="J828">
        <v>826</v>
      </c>
      <c r="K828">
        <f t="shared" si="49"/>
        <v>120.472517609596</v>
      </c>
      <c r="L828">
        <f t="shared" si="50"/>
        <v>119.694616794586</v>
      </c>
      <c r="M828" s="41">
        <f t="shared" si="48"/>
        <v>6.4990459541300893E-3</v>
      </c>
      <c r="R828">
        <v>820</v>
      </c>
      <c r="S828">
        <v>120.472517609596</v>
      </c>
    </row>
    <row r="829" spans="1:19">
      <c r="A829" s="1" t="d">
        <v>2007-02-02</v>
      </c>
      <c r="B829">
        <v>120.708338022232</v>
      </c>
      <c r="C829">
        <v>119.81554836034699</v>
      </c>
      <c r="D829">
        <v>120.425466001033</v>
      </c>
      <c r="E829">
        <v>119.916510283946</v>
      </c>
      <c r="F829">
        <v>828</v>
      </c>
      <c r="G829" s="44"/>
      <c r="J829">
        <v>827</v>
      </c>
      <c r="K829">
        <f t="shared" si="49"/>
        <v>120.425466001033</v>
      </c>
      <c r="L829">
        <f t="shared" si="50"/>
        <v>119.897863864898</v>
      </c>
      <c r="M829" s="41">
        <f t="shared" si="48"/>
        <v>4.4004298252511287E-3</v>
      </c>
      <c r="R829">
        <v>821</v>
      </c>
      <c r="S829">
        <v>120.425466001033</v>
      </c>
    </row>
    <row r="830" spans="1:19">
      <c r="A830" s="1" t="d">
        <v>2007-02-05</v>
      </c>
      <c r="B830">
        <v>119.944507479667</v>
      </c>
      <c r="C830">
        <v>119.478170573711</v>
      </c>
      <c r="D830">
        <v>119.907181560993</v>
      </c>
      <c r="E830">
        <v>119.620317816734</v>
      </c>
      <c r="F830">
        <v>829</v>
      </c>
      <c r="G830" s="44"/>
      <c r="J830">
        <v>828</v>
      </c>
      <c r="K830">
        <f t="shared" si="49"/>
        <v>119.907181560993</v>
      </c>
      <c r="L830">
        <f t="shared" si="50"/>
        <v>119.907181560993</v>
      </c>
      <c r="M830" s="41">
        <f t="shared" si="48"/>
        <v>0</v>
      </c>
      <c r="R830">
        <v>822</v>
      </c>
      <c r="S830">
        <v>119.907181560993</v>
      </c>
    </row>
    <row r="831" spans="1:19">
      <c r="A831" s="1" t="d">
        <v>2007-02-06</v>
      </c>
      <c r="B831">
        <v>120.167327225208</v>
      </c>
      <c r="C831">
        <v>119.47353929281201</v>
      </c>
      <c r="D831">
        <v>119.638887047767</v>
      </c>
      <c r="E831">
        <v>120.101794600486</v>
      </c>
      <c r="F831">
        <v>830</v>
      </c>
      <c r="G831" s="44"/>
      <c r="J831">
        <v>829</v>
      </c>
      <c r="K831">
        <f t="shared" si="49"/>
        <v>119.638887047767</v>
      </c>
      <c r="L831">
        <f t="shared" si="50"/>
        <v>119.78761732578199</v>
      </c>
      <c r="M831" s="41">
        <f t="shared" si="48"/>
        <v>-1.2416164653354933E-3</v>
      </c>
      <c r="R831">
        <v>823</v>
      </c>
      <c r="S831">
        <v>119.638887047767</v>
      </c>
    </row>
    <row r="832" spans="1:19">
      <c r="A832" s="1" t="d">
        <v>2007-02-07</v>
      </c>
      <c r="B832">
        <v>120.48977464437399</v>
      </c>
      <c r="C832">
        <v>120.00986367464</v>
      </c>
      <c r="D832">
        <v>120.12050718069</v>
      </c>
      <c r="E832">
        <v>120.463100671768</v>
      </c>
      <c r="F832">
        <v>831</v>
      </c>
      <c r="G832" s="44"/>
      <c r="J832">
        <v>830</v>
      </c>
      <c r="K832">
        <f t="shared" si="49"/>
        <v>120.12050718069</v>
      </c>
      <c r="L832">
        <f t="shared" si="50"/>
        <v>120.472517609596</v>
      </c>
      <c r="M832" s="41">
        <f t="shared" si="48"/>
        <v>-2.921914772684775E-3</v>
      </c>
      <c r="R832">
        <v>824</v>
      </c>
      <c r="S832">
        <v>120.12050718069</v>
      </c>
    </row>
    <row r="833" spans="1:19">
      <c r="A833" s="1" t="d">
        <v>2007-02-08</v>
      </c>
      <c r="B833">
        <v>120.665818452835</v>
      </c>
      <c r="C833">
        <v>120.055029690265</v>
      </c>
      <c r="D833">
        <v>120.458392202854</v>
      </c>
      <c r="E833">
        <v>120.62017828226</v>
      </c>
      <c r="F833">
        <v>832</v>
      </c>
      <c r="G833" s="44"/>
      <c r="J833">
        <v>831</v>
      </c>
      <c r="K833">
        <f t="shared" si="49"/>
        <v>120.458392202854</v>
      </c>
      <c r="L833">
        <f t="shared" si="50"/>
        <v>119.92585003376</v>
      </c>
      <c r="M833" s="41">
        <f t="shared" si="48"/>
        <v>4.4405953257291575E-3</v>
      </c>
      <c r="R833">
        <v>825</v>
      </c>
      <c r="S833">
        <v>120.458392202854</v>
      </c>
    </row>
    <row r="834" spans="1:19">
      <c r="A834" s="1" t="d">
        <v>2007-02-09</v>
      </c>
      <c r="B834">
        <v>120.665818452835</v>
      </c>
      <c r="C834">
        <v>120.129868984222</v>
      </c>
      <c r="D834">
        <v>120.62017828226</v>
      </c>
      <c r="E834">
        <v>120.3142490983</v>
      </c>
      <c r="F834">
        <v>833</v>
      </c>
      <c r="G834" s="44"/>
      <c r="J834">
        <v>832</v>
      </c>
      <c r="K834">
        <f t="shared" si="49"/>
        <v>120.62017828226</v>
      </c>
      <c r="L834">
        <f t="shared" si="50"/>
        <v>119.6574562788</v>
      </c>
      <c r="M834" s="41">
        <f t="shared" si="48"/>
        <v>8.0456499193570785E-3</v>
      </c>
      <c r="R834">
        <v>826</v>
      </c>
      <c r="S834">
        <v>120.62017828226</v>
      </c>
    </row>
    <row r="835" spans="1:19">
      <c r="A835" s="1" t="d">
        <v>2007-02-12</v>
      </c>
      <c r="B835">
        <v>120.59187233448</v>
      </c>
      <c r="C835">
        <v>119.731799364089</v>
      </c>
      <c r="D835">
        <v>120.434860885143</v>
      </c>
      <c r="E835">
        <v>119.907181560993</v>
      </c>
      <c r="F835">
        <v>834</v>
      </c>
      <c r="G835" s="44"/>
      <c r="J835">
        <v>833</v>
      </c>
      <c r="K835">
        <f t="shared" si="49"/>
        <v>120.434860885143</v>
      </c>
      <c r="L835">
        <f t="shared" si="50"/>
        <v>119.538388252258</v>
      </c>
      <c r="M835" s="41">
        <f t="shared" si="48"/>
        <v>7.4994539075865507E-3</v>
      </c>
      <c r="R835">
        <v>827</v>
      </c>
      <c r="S835">
        <v>120.434860885143</v>
      </c>
    </row>
    <row r="836" spans="1:19">
      <c r="A836" s="1" t="d">
        <v>2007-02-13</v>
      </c>
      <c r="B836">
        <v>120.639067292213</v>
      </c>
      <c r="C836">
        <v>119.852808117866</v>
      </c>
      <c r="D836">
        <v>119.907181560993</v>
      </c>
      <c r="E836">
        <v>120.546298325061</v>
      </c>
      <c r="F836">
        <v>835</v>
      </c>
      <c r="G836" s="44"/>
      <c r="J836">
        <v>834</v>
      </c>
      <c r="K836">
        <f t="shared" si="49"/>
        <v>119.907181560993</v>
      </c>
      <c r="L836">
        <f t="shared" si="50"/>
        <v>119.907181560993</v>
      </c>
      <c r="M836" s="41">
        <f t="shared" si="48"/>
        <v>0</v>
      </c>
      <c r="R836">
        <v>828</v>
      </c>
      <c r="S836">
        <v>119.907181560993</v>
      </c>
    </row>
    <row r="837" spans="1:19">
      <c r="A837" s="1" t="d">
        <v>2007-02-14</v>
      </c>
      <c r="B837">
        <v>121.619310975074</v>
      </c>
      <c r="C837">
        <v>120.50861954689</v>
      </c>
      <c r="D837">
        <v>120.546298325061</v>
      </c>
      <c r="E837">
        <v>121.544207036495</v>
      </c>
      <c r="F837">
        <v>836</v>
      </c>
      <c r="G837" s="44"/>
      <c r="J837">
        <v>835</v>
      </c>
      <c r="K837">
        <f t="shared" si="49"/>
        <v>120.546298325061</v>
      </c>
      <c r="L837">
        <f t="shared" si="50"/>
        <v>119.935167729854</v>
      </c>
      <c r="M837" s="41">
        <f t="shared" si="48"/>
        <v>5.0955079046000051E-3</v>
      </c>
      <c r="R837">
        <v>829</v>
      </c>
      <c r="S837">
        <v>120.546298325061</v>
      </c>
    </row>
    <row r="838" spans="1:19">
      <c r="A838" s="1" t="d">
        <v>2007-02-15</v>
      </c>
      <c r="B838">
        <v>121.813108026981</v>
      </c>
      <c r="C838">
        <v>121.387890279293</v>
      </c>
      <c r="D838">
        <v>121.53622359037399</v>
      </c>
      <c r="E838">
        <v>121.49950414896</v>
      </c>
      <c r="F838">
        <v>837</v>
      </c>
      <c r="G838" s="44"/>
      <c r="J838">
        <v>836</v>
      </c>
      <c r="K838">
        <f t="shared" si="49"/>
        <v>121.53622359037399</v>
      </c>
      <c r="L838">
        <f t="shared" si="50"/>
        <v>120.472517609596</v>
      </c>
      <c r="M838" s="41">
        <f t="shared" si="48"/>
        <v>8.8294492543523617E-3</v>
      </c>
      <c r="R838">
        <v>830</v>
      </c>
      <c r="S838">
        <v>121.53622359037399</v>
      </c>
    </row>
    <row r="839" spans="1:19">
      <c r="A839" s="1" t="d">
        <v>2007-02-16</v>
      </c>
      <c r="B839">
        <v>121.609717607498</v>
      </c>
      <c r="C839">
        <v>121.203377842903</v>
      </c>
      <c r="D839">
        <v>121.48036152124401</v>
      </c>
      <c r="E839">
        <v>121.526641249656</v>
      </c>
      <c r="F839">
        <v>838</v>
      </c>
      <c r="G839" s="44"/>
      <c r="J839">
        <v>837</v>
      </c>
      <c r="K839">
        <f t="shared" si="49"/>
        <v>121.48036152124401</v>
      </c>
      <c r="L839">
        <f t="shared" si="50"/>
        <v>120.425466001033</v>
      </c>
      <c r="M839" s="41">
        <f t="shared" si="48"/>
        <v>8.7597379129258357E-3</v>
      </c>
      <c r="R839">
        <v>831</v>
      </c>
      <c r="S839">
        <v>121.48036152124401</v>
      </c>
    </row>
    <row r="840" spans="1:19">
      <c r="A840" s="1" t="d">
        <v>2007-02-19</v>
      </c>
      <c r="B840">
        <v>121.756981313228</v>
      </c>
      <c r="C840">
        <v>121.40701085329</v>
      </c>
      <c r="D840">
        <v>121.628904342651</v>
      </c>
      <c r="E840">
        <v>121.65610760450301</v>
      </c>
      <c r="F840">
        <v>839</v>
      </c>
      <c r="G840" s="44"/>
      <c r="J840">
        <v>838</v>
      </c>
      <c r="K840">
        <f t="shared" si="49"/>
        <v>121.628904342651</v>
      </c>
      <c r="L840">
        <f t="shared" si="50"/>
        <v>119.907181560993</v>
      </c>
      <c r="M840" s="41">
        <f t="shared" si="48"/>
        <v>1.4358796189219314E-2</v>
      </c>
      <c r="R840">
        <v>832</v>
      </c>
      <c r="S840">
        <v>121.628904342651</v>
      </c>
    </row>
    <row r="841" spans="1:19">
      <c r="A841" s="1" t="d">
        <v>2007-02-20</v>
      </c>
      <c r="B841">
        <v>121.988203525543</v>
      </c>
      <c r="C841">
        <v>121.48036152124401</v>
      </c>
      <c r="D841">
        <v>121.67370647192</v>
      </c>
      <c r="E841">
        <v>121.619310975074</v>
      </c>
      <c r="F841">
        <v>840</v>
      </c>
      <c r="G841" s="44"/>
      <c r="J841">
        <v>839</v>
      </c>
      <c r="K841">
        <f t="shared" si="49"/>
        <v>121.67370647192</v>
      </c>
      <c r="L841">
        <f t="shared" si="50"/>
        <v>119.638887047767</v>
      </c>
      <c r="M841" s="41">
        <f t="shared" si="48"/>
        <v>1.7008010308057875E-2</v>
      </c>
      <c r="R841">
        <v>833</v>
      </c>
      <c r="S841">
        <v>121.67370647192</v>
      </c>
    </row>
    <row r="842" spans="1:19">
      <c r="A842" s="1" t="d">
        <v>2007-02-21</v>
      </c>
      <c r="B842">
        <v>121.776212155818</v>
      </c>
      <c r="C842">
        <v>121.322611272335</v>
      </c>
      <c r="D842">
        <v>121.60013526678</v>
      </c>
      <c r="E842">
        <v>121.53622359037399</v>
      </c>
      <c r="F842">
        <v>841</v>
      </c>
      <c r="G842" s="44"/>
      <c r="J842">
        <v>840</v>
      </c>
      <c r="K842">
        <f t="shared" si="49"/>
        <v>121.60013526678</v>
      </c>
      <c r="L842">
        <f t="shared" si="50"/>
        <v>120.12050718069</v>
      </c>
      <c r="M842" s="41">
        <f t="shared" si="48"/>
        <v>1.2317864125101385E-2</v>
      </c>
      <c r="R842">
        <v>834</v>
      </c>
      <c r="S842">
        <v>121.60013526678</v>
      </c>
    </row>
    <row r="843" spans="1:19">
      <c r="A843" s="1" t="d">
        <v>2007-02-22</v>
      </c>
      <c r="B843">
        <v>121.563371717929</v>
      </c>
      <c r="C843">
        <v>121.036861240863</v>
      </c>
      <c r="D843">
        <v>121.544207036495</v>
      </c>
      <c r="E843">
        <v>121.40701085329</v>
      </c>
      <c r="F843">
        <v>842</v>
      </c>
      <c r="G843" s="44"/>
      <c r="J843">
        <v>841</v>
      </c>
      <c r="K843">
        <f t="shared" si="49"/>
        <v>121.544207036495</v>
      </c>
      <c r="L843">
        <f t="shared" si="50"/>
        <v>120.458392202854</v>
      </c>
      <c r="M843" s="41">
        <f t="shared" si="48"/>
        <v>9.0140239611737893E-3</v>
      </c>
      <c r="R843">
        <v>835</v>
      </c>
      <c r="S843">
        <v>121.544207036495</v>
      </c>
    </row>
    <row r="844" spans="1:19">
      <c r="A844" s="1" t="d">
        <v>2007-02-23</v>
      </c>
      <c r="B844">
        <v>121.970516443252</v>
      </c>
      <c r="C844">
        <v>121.249459087848</v>
      </c>
      <c r="D844">
        <v>121.40701085329</v>
      </c>
      <c r="E844">
        <v>121.813108026981</v>
      </c>
      <c r="F844">
        <v>843</v>
      </c>
      <c r="G844" s="44"/>
      <c r="J844">
        <v>842</v>
      </c>
      <c r="K844">
        <f t="shared" si="49"/>
        <v>121.40701085329</v>
      </c>
      <c r="L844">
        <f t="shared" si="50"/>
        <v>120.62017828226</v>
      </c>
      <c r="M844" s="41">
        <f t="shared" si="48"/>
        <v>6.5232250709226225E-3</v>
      </c>
      <c r="R844">
        <v>836</v>
      </c>
      <c r="S844">
        <v>121.40701085329</v>
      </c>
    </row>
    <row r="845" spans="1:19">
      <c r="A845" s="1" t="d">
        <v>2007-02-26</v>
      </c>
      <c r="B845">
        <v>122.099321186542</v>
      </c>
      <c r="C845">
        <v>121.683310866355</v>
      </c>
      <c r="D845">
        <v>121.933532357215</v>
      </c>
      <c r="E845">
        <v>122.044539749622</v>
      </c>
      <c r="F845">
        <v>844</v>
      </c>
      <c r="G845" s="44"/>
      <c r="J845">
        <v>843</v>
      </c>
      <c r="K845">
        <f t="shared" si="49"/>
        <v>121.933532357215</v>
      </c>
      <c r="L845">
        <f t="shared" si="50"/>
        <v>120.434860885143</v>
      </c>
      <c r="M845" s="41">
        <f t="shared" ref="M845:M908" si="51">K845/L845-1</f>
        <v>1.2443834460034608E-2</v>
      </c>
      <c r="R845">
        <v>837</v>
      </c>
      <c r="S845">
        <v>121.933532357215</v>
      </c>
    </row>
    <row r="846" spans="1:19">
      <c r="A846" s="1" t="d">
        <v>2007-02-27</v>
      </c>
      <c r="B846">
        <v>122.67416238784701</v>
      </c>
      <c r="C846">
        <v>121.766607761383</v>
      </c>
      <c r="D846">
        <v>122.06225991249001</v>
      </c>
      <c r="E846">
        <v>122.396594285964</v>
      </c>
      <c r="F846">
        <v>845</v>
      </c>
      <c r="G846" s="44"/>
      <c r="J846">
        <v>844</v>
      </c>
      <c r="K846">
        <f t="shared" si="49"/>
        <v>122.06225991249001</v>
      </c>
      <c r="L846">
        <f t="shared" si="50"/>
        <v>119.907181560993</v>
      </c>
      <c r="M846" s="41">
        <f t="shared" si="51"/>
        <v>1.7972888057591341E-2</v>
      </c>
      <c r="R846">
        <v>838</v>
      </c>
      <c r="S846">
        <v>122.06225991249001</v>
      </c>
    </row>
    <row r="847" spans="1:19">
      <c r="A847" s="1" t="d">
        <v>2007-02-28</v>
      </c>
      <c r="B847">
        <v>122.451684474945</v>
      </c>
      <c r="C847">
        <v>121.951219439506</v>
      </c>
      <c r="D847">
        <v>122.37716495990701</v>
      </c>
      <c r="E847">
        <v>122.367450296878</v>
      </c>
      <c r="F847">
        <v>846</v>
      </c>
      <c r="G847" s="44"/>
      <c r="J847">
        <v>845</v>
      </c>
      <c r="K847">
        <f t="shared" ref="K847:K910" si="52">D847</f>
        <v>122.37716495990701</v>
      </c>
      <c r="L847">
        <f t="shared" ref="L847:L910" si="53">D837</f>
        <v>120.546298325061</v>
      </c>
      <c r="M847" s="41">
        <f t="shared" si="51"/>
        <v>1.5188078441935593E-2</v>
      </c>
      <c r="R847">
        <v>839</v>
      </c>
      <c r="S847">
        <v>122.37716495990701</v>
      </c>
    </row>
    <row r="848" spans="1:19">
      <c r="A848" s="1" t="d">
        <v>2007-03-01</v>
      </c>
      <c r="B848">
        <v>122.47924059629401</v>
      </c>
      <c r="C848">
        <v>121.748964786529</v>
      </c>
      <c r="D848">
        <v>122.37230211496301</v>
      </c>
      <c r="E848">
        <v>121.82273447513499</v>
      </c>
      <c r="F848">
        <v>847</v>
      </c>
      <c r="G848" s="44"/>
      <c r="J848">
        <v>846</v>
      </c>
      <c r="K848">
        <f t="shared" si="52"/>
        <v>122.37230211496301</v>
      </c>
      <c r="L848">
        <f t="shared" si="53"/>
        <v>121.53622359037399</v>
      </c>
      <c r="M848" s="41">
        <f t="shared" si="51"/>
        <v>6.8792537721669156E-3</v>
      </c>
      <c r="R848">
        <v>840</v>
      </c>
      <c r="S848">
        <v>122.37230211496301</v>
      </c>
    </row>
    <row r="849" spans="1:19">
      <c r="A849" s="1" t="d">
        <v>2007-03-02</v>
      </c>
      <c r="B849">
        <v>122.128332853317</v>
      </c>
      <c r="C849">
        <v>121.609717607498</v>
      </c>
      <c r="D849">
        <v>121.83717966079701</v>
      </c>
      <c r="E849">
        <v>121.776212155818</v>
      </c>
      <c r="F849">
        <v>848</v>
      </c>
      <c r="G849" s="44"/>
      <c r="J849">
        <v>847</v>
      </c>
      <c r="K849">
        <f t="shared" si="52"/>
        <v>121.83717966079701</v>
      </c>
      <c r="L849">
        <f t="shared" si="53"/>
        <v>121.48036152124401</v>
      </c>
      <c r="M849" s="41">
        <f t="shared" si="51"/>
        <v>2.9372495692696621E-3</v>
      </c>
      <c r="R849">
        <v>841</v>
      </c>
      <c r="S849">
        <v>121.83717966079701</v>
      </c>
    </row>
    <row r="850" spans="1:19">
      <c r="A850" s="1" t="d">
        <v>2007-03-05</v>
      </c>
      <c r="B850">
        <v>122.044539749622</v>
      </c>
      <c r="C850">
        <v>120.96721559762901</v>
      </c>
      <c r="D850">
        <v>121.970516443252</v>
      </c>
      <c r="E850">
        <v>121.05428367853099</v>
      </c>
      <c r="F850">
        <v>849</v>
      </c>
      <c r="G850" s="44"/>
      <c r="J850">
        <v>848</v>
      </c>
      <c r="K850">
        <f t="shared" si="52"/>
        <v>121.970516443252</v>
      </c>
      <c r="L850">
        <f t="shared" si="53"/>
        <v>121.628904342651</v>
      </c>
      <c r="M850" s="41">
        <f t="shared" si="51"/>
        <v>2.8086424230100437E-3</v>
      </c>
      <c r="R850">
        <v>842</v>
      </c>
      <c r="S850">
        <v>121.970516443252</v>
      </c>
    </row>
    <row r="851" spans="1:19">
      <c r="A851" s="1" t="d">
        <v>2007-03-06</v>
      </c>
      <c r="B851">
        <v>121.563371717929</v>
      </c>
      <c r="C851">
        <v>121.036861240863</v>
      </c>
      <c r="D851">
        <v>121.044778525829</v>
      </c>
      <c r="E851">
        <v>121.526641249656</v>
      </c>
      <c r="F851">
        <v>850</v>
      </c>
      <c r="G851" s="44"/>
      <c r="J851">
        <v>849</v>
      </c>
      <c r="K851">
        <f t="shared" si="52"/>
        <v>121.044778525829</v>
      </c>
      <c r="L851">
        <f t="shared" si="53"/>
        <v>121.67370647192</v>
      </c>
      <c r="M851" s="41">
        <f t="shared" si="51"/>
        <v>-5.1689717057821216E-3</v>
      </c>
      <c r="R851">
        <v>843</v>
      </c>
      <c r="S851">
        <v>121.044778525829</v>
      </c>
    </row>
    <row r="852" spans="1:19">
      <c r="A852" s="1" t="d">
        <v>2007-03-07</v>
      </c>
      <c r="B852">
        <v>121.970516443252</v>
      </c>
      <c r="C852">
        <v>121.30511164665199</v>
      </c>
      <c r="D852">
        <v>121.53622359037399</v>
      </c>
      <c r="E852">
        <v>121.90140008926301</v>
      </c>
      <c r="F852">
        <v>851</v>
      </c>
      <c r="G852" s="44"/>
      <c r="J852">
        <v>850</v>
      </c>
      <c r="K852">
        <f t="shared" si="52"/>
        <v>121.53622359037399</v>
      </c>
      <c r="L852">
        <f t="shared" si="53"/>
        <v>121.60013526678</v>
      </c>
      <c r="M852" s="41">
        <f t="shared" si="51"/>
        <v>-5.255888594678515E-4</v>
      </c>
      <c r="R852">
        <v>844</v>
      </c>
      <c r="S852">
        <v>121.53622359037399</v>
      </c>
    </row>
    <row r="853" spans="1:19">
      <c r="A853" s="1" t="d">
        <v>2007-03-08</v>
      </c>
      <c r="B853">
        <v>121.943180859088</v>
      </c>
      <c r="C853">
        <v>121.35125905275299</v>
      </c>
      <c r="D853">
        <v>121.896570324897</v>
      </c>
      <c r="E853">
        <v>121.563371717929</v>
      </c>
      <c r="F853">
        <v>852</v>
      </c>
      <c r="G853" s="44"/>
      <c r="J853">
        <v>851</v>
      </c>
      <c r="K853">
        <f t="shared" si="52"/>
        <v>121.896570324897</v>
      </c>
      <c r="L853">
        <f t="shared" si="53"/>
        <v>121.544207036495</v>
      </c>
      <c r="M853" s="41">
        <f t="shared" si="51"/>
        <v>2.899054566181114E-3</v>
      </c>
      <c r="R853">
        <v>845</v>
      </c>
      <c r="S853">
        <v>121.896570324897</v>
      </c>
    </row>
    <row r="854" spans="1:19">
      <c r="A854" s="1" t="d">
        <v>2007-03-09</v>
      </c>
      <c r="B854">
        <v>121.748964786529</v>
      </c>
      <c r="C854">
        <v>121.082810163497</v>
      </c>
      <c r="D854">
        <v>121.526641249656</v>
      </c>
      <c r="E854">
        <v>121.322611272335</v>
      </c>
      <c r="F854">
        <v>853</v>
      </c>
      <c r="G854" s="44"/>
      <c r="J854">
        <v>852</v>
      </c>
      <c r="K854">
        <f t="shared" si="52"/>
        <v>121.526641249656</v>
      </c>
      <c r="L854">
        <f t="shared" si="53"/>
        <v>121.40701085329</v>
      </c>
      <c r="M854" s="41">
        <f t="shared" si="51"/>
        <v>9.8536645886593277E-4</v>
      </c>
      <c r="R854">
        <v>846</v>
      </c>
      <c r="S854">
        <v>121.526641249656</v>
      </c>
    </row>
    <row r="855" spans="1:19">
      <c r="A855" s="1" t="d">
        <v>2007-03-12</v>
      </c>
      <c r="B855">
        <v>122.091260552406</v>
      </c>
      <c r="C855">
        <v>121.29079878330199</v>
      </c>
      <c r="D855">
        <v>121.41497224569299</v>
      </c>
      <c r="E855">
        <v>121.988203525543</v>
      </c>
      <c r="F855">
        <v>854</v>
      </c>
      <c r="G855" s="44"/>
      <c r="J855">
        <v>853</v>
      </c>
      <c r="K855">
        <f t="shared" si="52"/>
        <v>121.41497224569299</v>
      </c>
      <c r="L855">
        <f t="shared" si="53"/>
        <v>121.933532357215</v>
      </c>
      <c r="M855" s="41">
        <f t="shared" si="51"/>
        <v>-4.2528097193382797E-3</v>
      </c>
      <c r="R855">
        <v>847</v>
      </c>
      <c r="S855">
        <v>121.41497224569299</v>
      </c>
    </row>
    <row r="856" spans="1:19">
      <c r="A856" s="1" t="d">
        <v>2007-03-13</v>
      </c>
      <c r="B856">
        <v>122.29463994503</v>
      </c>
      <c r="C856">
        <v>121.748964786529</v>
      </c>
      <c r="D856">
        <v>121.970516443252</v>
      </c>
      <c r="E856">
        <v>122.007522583007</v>
      </c>
      <c r="F856">
        <v>855</v>
      </c>
      <c r="G856" s="44"/>
      <c r="J856">
        <v>854</v>
      </c>
      <c r="K856">
        <f t="shared" si="52"/>
        <v>121.970516443252</v>
      </c>
      <c r="L856">
        <f t="shared" si="53"/>
        <v>122.06225991249001</v>
      </c>
      <c r="M856" s="41">
        <f t="shared" si="51"/>
        <v>-7.5161208143925684E-4</v>
      </c>
      <c r="R856">
        <v>848</v>
      </c>
      <c r="S856">
        <v>121.970516443252</v>
      </c>
    </row>
    <row r="857" spans="1:19">
      <c r="A857" s="1" t="d">
        <v>2007-03-14</v>
      </c>
      <c r="B857">
        <v>122.49709308147401</v>
      </c>
      <c r="C857">
        <v>121.943180859088</v>
      </c>
      <c r="D857">
        <v>122.02522069215701</v>
      </c>
      <c r="E857">
        <v>122.42412835359499</v>
      </c>
      <c r="F857">
        <v>856</v>
      </c>
      <c r="G857" s="44"/>
      <c r="J857">
        <v>855</v>
      </c>
      <c r="K857">
        <f t="shared" si="52"/>
        <v>122.02522069215701</v>
      </c>
      <c r="L857">
        <f t="shared" si="53"/>
        <v>122.37716495990701</v>
      </c>
      <c r="M857" s="41">
        <f t="shared" si="51"/>
        <v>-2.8758981944491113E-3</v>
      </c>
      <c r="R857">
        <v>849</v>
      </c>
      <c r="S857">
        <v>122.02522069215701</v>
      </c>
    </row>
    <row r="858" spans="1:19">
      <c r="A858" s="1" t="d">
        <v>2007-03-15</v>
      </c>
      <c r="B858">
        <v>122.85827785730299</v>
      </c>
      <c r="C858">
        <v>122.081589996814</v>
      </c>
      <c r="D858">
        <v>122.41440266370699</v>
      </c>
      <c r="E858">
        <v>122.86808073520599</v>
      </c>
      <c r="F858">
        <v>857</v>
      </c>
      <c r="G858" s="44"/>
      <c r="J858">
        <v>856</v>
      </c>
      <c r="K858">
        <f t="shared" si="52"/>
        <v>122.41440266370699</v>
      </c>
      <c r="L858">
        <f t="shared" si="53"/>
        <v>122.37230211496301</v>
      </c>
      <c r="M858" s="41">
        <f t="shared" si="51"/>
        <v>3.4403658357629041E-4</v>
      </c>
      <c r="R858">
        <v>850</v>
      </c>
      <c r="S858">
        <v>122.41440266370699</v>
      </c>
    </row>
    <row r="859" spans="1:19">
      <c r="A859" s="1" t="d">
        <v>2007-03-16</v>
      </c>
      <c r="B859">
        <v>123.404085338115</v>
      </c>
      <c r="C859">
        <v>122.80282378196701</v>
      </c>
      <c r="D859">
        <v>122.876240611076</v>
      </c>
      <c r="E859">
        <v>123.192071914672</v>
      </c>
      <c r="F859">
        <v>858</v>
      </c>
      <c r="G859" s="44"/>
      <c r="J859">
        <v>857</v>
      </c>
      <c r="K859">
        <f t="shared" si="52"/>
        <v>122.876240611076</v>
      </c>
      <c r="L859">
        <f t="shared" si="53"/>
        <v>121.83717966079701</v>
      </c>
      <c r="M859" s="41">
        <f t="shared" si="51"/>
        <v>8.5282748104626993E-3</v>
      </c>
      <c r="R859">
        <v>851</v>
      </c>
      <c r="S859">
        <v>122.876240611076</v>
      </c>
    </row>
    <row r="860" spans="1:19">
      <c r="A860" s="1" t="d">
        <v>2007-03-19</v>
      </c>
      <c r="B860">
        <v>123.246235847473</v>
      </c>
      <c r="C860">
        <v>122.88602143526001</v>
      </c>
      <c r="D860">
        <v>123.210122883319</v>
      </c>
      <c r="E860">
        <v>123.144513070583</v>
      </c>
      <c r="F860">
        <v>859</v>
      </c>
      <c r="G860" s="44"/>
      <c r="J860">
        <v>858</v>
      </c>
      <c r="K860">
        <f t="shared" si="52"/>
        <v>123.210122883319</v>
      </c>
      <c r="L860">
        <f t="shared" si="53"/>
        <v>121.970516443252</v>
      </c>
      <c r="M860" s="41">
        <f t="shared" si="51"/>
        <v>1.0163164641872724E-2</v>
      </c>
      <c r="R860">
        <v>852</v>
      </c>
      <c r="S860">
        <v>123.210122883319</v>
      </c>
    </row>
    <row r="861" spans="1:19">
      <c r="A861" s="1" t="d">
        <v>2007-03-20</v>
      </c>
      <c r="B861">
        <v>123.25609385967201</v>
      </c>
      <c r="C861">
        <v>122.82075345516201</v>
      </c>
      <c r="D861">
        <v>123.136309087276</v>
      </c>
      <c r="E861">
        <v>123.172388970851</v>
      </c>
      <c r="F861">
        <v>860</v>
      </c>
      <c r="G861" s="44"/>
      <c r="J861">
        <v>859</v>
      </c>
      <c r="K861">
        <f t="shared" si="52"/>
        <v>123.136309087276</v>
      </c>
      <c r="L861">
        <f t="shared" si="53"/>
        <v>121.044778525829</v>
      </c>
      <c r="M861" s="41">
        <f t="shared" si="51"/>
        <v>1.7278982100006113E-2</v>
      </c>
      <c r="R861">
        <v>853</v>
      </c>
      <c r="S861">
        <v>123.136309087276</v>
      </c>
    </row>
    <row r="862" spans="1:19">
      <c r="A862" s="1" t="d">
        <v>2007-03-21</v>
      </c>
      <c r="B862">
        <v>124.042860269546</v>
      </c>
      <c r="C862">
        <v>122.941552698612</v>
      </c>
      <c r="D862">
        <v>123.15434902906399</v>
      </c>
      <c r="E862">
        <v>123.941468298435</v>
      </c>
      <c r="F862">
        <v>861</v>
      </c>
      <c r="G862" s="44"/>
      <c r="J862">
        <v>860</v>
      </c>
      <c r="K862">
        <f t="shared" si="52"/>
        <v>123.15434902906399</v>
      </c>
      <c r="L862">
        <f t="shared" si="53"/>
        <v>121.53622359037399</v>
      </c>
      <c r="M862" s="41">
        <f t="shared" si="51"/>
        <v>1.3313935474445371E-2</v>
      </c>
      <c r="R862">
        <v>854</v>
      </c>
      <c r="S862">
        <v>123.15434902906399</v>
      </c>
    </row>
    <row r="863" spans="1:19">
      <c r="A863" s="1" t="d">
        <v>2007-03-22</v>
      </c>
      <c r="B863">
        <v>123.94977152347499</v>
      </c>
      <c r="C863">
        <v>123.164184987545</v>
      </c>
      <c r="D863">
        <v>123.94977152347499</v>
      </c>
      <c r="E863">
        <v>123.339909017086</v>
      </c>
      <c r="F863">
        <v>862</v>
      </c>
      <c r="G863" s="44"/>
      <c r="J863">
        <v>861</v>
      </c>
      <c r="K863">
        <f t="shared" si="52"/>
        <v>123.94977152347499</v>
      </c>
      <c r="L863">
        <f t="shared" si="53"/>
        <v>121.896570324897</v>
      </c>
      <c r="M863" s="41">
        <f t="shared" si="51"/>
        <v>1.68437979272551E-2</v>
      </c>
      <c r="R863">
        <v>855</v>
      </c>
      <c r="S863">
        <v>123.94977152347499</v>
      </c>
    </row>
    <row r="864" spans="1:19">
      <c r="A864" s="1" t="d">
        <v>2007-03-23</v>
      </c>
      <c r="B864">
        <v>123.41396540403299</v>
      </c>
      <c r="C864">
        <v>122.876240611076</v>
      </c>
      <c r="D864">
        <v>123.348135054111</v>
      </c>
      <c r="E864">
        <v>122.99713909626</v>
      </c>
      <c r="F864">
        <v>863</v>
      </c>
      <c r="G864" s="44"/>
      <c r="J864">
        <v>862</v>
      </c>
      <c r="K864">
        <f t="shared" si="52"/>
        <v>123.348135054111</v>
      </c>
      <c r="L864">
        <f t="shared" si="53"/>
        <v>121.526641249656</v>
      </c>
      <c r="M864" s="41">
        <f t="shared" si="51"/>
        <v>1.4988432048517186E-2</v>
      </c>
      <c r="R864">
        <v>856</v>
      </c>
      <c r="S864">
        <v>123.348135054111</v>
      </c>
    </row>
    <row r="865" spans="1:19">
      <c r="A865" s="1" t="d">
        <v>2007-03-25</v>
      </c>
      <c r="B865">
        <v>123.450199663639</v>
      </c>
      <c r="C865">
        <v>122.635127305984</v>
      </c>
      <c r="D865">
        <v>122.747424840927</v>
      </c>
      <c r="E865">
        <v>123.320181965827</v>
      </c>
      <c r="F865">
        <v>864</v>
      </c>
      <c r="G865" s="44"/>
      <c r="J865">
        <v>863</v>
      </c>
      <c r="K865">
        <f t="shared" si="52"/>
        <v>122.747424840927</v>
      </c>
      <c r="L865">
        <f t="shared" si="53"/>
        <v>121.41497224569299</v>
      </c>
      <c r="M865" s="41">
        <f t="shared" si="51"/>
        <v>1.0974368074949448E-2</v>
      </c>
      <c r="R865">
        <v>857</v>
      </c>
      <c r="S865">
        <v>122.747424840927</v>
      </c>
    </row>
    <row r="866" spans="1:19">
      <c r="A866" s="1" t="d">
        <v>2007-03-26</v>
      </c>
      <c r="B866">
        <v>123.63499879837001</v>
      </c>
      <c r="C866">
        <v>123.25609385967201</v>
      </c>
      <c r="D866">
        <v>123.330039978027</v>
      </c>
      <c r="E866">
        <v>123.626739680767</v>
      </c>
      <c r="F866">
        <v>865</v>
      </c>
      <c r="G866" s="44"/>
      <c r="J866">
        <v>864</v>
      </c>
      <c r="K866">
        <f t="shared" si="52"/>
        <v>123.330039978027</v>
      </c>
      <c r="L866">
        <f t="shared" si="53"/>
        <v>121.970516443252</v>
      </c>
      <c r="M866" s="41">
        <f t="shared" si="51"/>
        <v>1.1146329247589515E-2</v>
      </c>
      <c r="R866">
        <v>858</v>
      </c>
      <c r="S866">
        <v>123.330039978027</v>
      </c>
    </row>
    <row r="867" spans="1:19">
      <c r="A867" s="1" t="d">
        <v>2007-03-27</v>
      </c>
      <c r="B867">
        <v>123.681289553642</v>
      </c>
      <c r="C867">
        <v>123.136309087276</v>
      </c>
      <c r="D867">
        <v>123.59865427017201</v>
      </c>
      <c r="E867">
        <v>123.164184987545</v>
      </c>
      <c r="F867">
        <v>866</v>
      </c>
      <c r="G867" s="44"/>
      <c r="J867">
        <v>865</v>
      </c>
      <c r="K867">
        <f t="shared" si="52"/>
        <v>123.59865427017201</v>
      </c>
      <c r="L867">
        <f t="shared" si="53"/>
        <v>122.02522069215701</v>
      </c>
      <c r="M867" s="41">
        <f t="shared" si="51"/>
        <v>1.2894330934950071E-2</v>
      </c>
      <c r="R867">
        <v>859</v>
      </c>
      <c r="S867">
        <v>123.59865427017201</v>
      </c>
    </row>
    <row r="868" spans="1:19">
      <c r="A868" s="1" t="d">
        <v>2007-03-28</v>
      </c>
      <c r="B868">
        <v>123.50623816251699</v>
      </c>
      <c r="C868">
        <v>123.062594532966</v>
      </c>
      <c r="D868">
        <v>123.15434902906399</v>
      </c>
      <c r="E868">
        <v>123.348135054111</v>
      </c>
      <c r="F868">
        <v>867</v>
      </c>
      <c r="G868" s="44"/>
      <c r="J868">
        <v>866</v>
      </c>
      <c r="K868">
        <f t="shared" si="52"/>
        <v>123.15434902906399</v>
      </c>
      <c r="L868">
        <f t="shared" si="53"/>
        <v>122.41440266370699</v>
      </c>
      <c r="M868" s="41">
        <f t="shared" si="51"/>
        <v>6.0446021812461392E-3</v>
      </c>
      <c r="R868">
        <v>860</v>
      </c>
      <c r="S868">
        <v>123.15434902906399</v>
      </c>
    </row>
    <row r="869" spans="1:19">
      <c r="A869" s="1" t="d">
        <v>2007-03-29</v>
      </c>
      <c r="B869">
        <v>123.91822367906499</v>
      </c>
      <c r="C869">
        <v>122.93665677308999</v>
      </c>
      <c r="D869">
        <v>123.376099169254</v>
      </c>
      <c r="E869">
        <v>123.57059091329501</v>
      </c>
      <c r="F869">
        <v>868</v>
      </c>
      <c r="G869" s="44"/>
      <c r="J869">
        <v>867</v>
      </c>
      <c r="K869">
        <f t="shared" si="52"/>
        <v>123.376099169254</v>
      </c>
      <c r="L869">
        <f t="shared" si="53"/>
        <v>122.876240611076</v>
      </c>
      <c r="M869" s="41">
        <f t="shared" si="51"/>
        <v>4.0679838160100346E-3</v>
      </c>
      <c r="R869">
        <v>861</v>
      </c>
      <c r="S869">
        <v>123.376099169254</v>
      </c>
    </row>
    <row r="870" spans="1:19">
      <c r="A870" s="1" t="d">
        <v>2007-04-01</v>
      </c>
      <c r="B870">
        <v>123.765689134597</v>
      </c>
      <c r="C870">
        <v>123.35800409317</v>
      </c>
      <c r="D870">
        <v>123.560688793659</v>
      </c>
      <c r="E870">
        <v>123.67301940917901</v>
      </c>
      <c r="F870">
        <v>869</v>
      </c>
      <c r="G870" s="44"/>
      <c r="J870">
        <v>868</v>
      </c>
      <c r="K870">
        <f t="shared" si="52"/>
        <v>123.560688793659</v>
      </c>
      <c r="L870">
        <f t="shared" si="53"/>
        <v>123.210122883319</v>
      </c>
      <c r="M870" s="41">
        <f t="shared" si="51"/>
        <v>2.8452687339008964E-3</v>
      </c>
      <c r="R870">
        <v>862</v>
      </c>
      <c r="S870">
        <v>123.560688793659</v>
      </c>
    </row>
    <row r="871" spans="1:19">
      <c r="A871" s="1" t="d">
        <v>2007-04-02</v>
      </c>
      <c r="B871">
        <v>123.783905506134</v>
      </c>
      <c r="C871">
        <v>123.246235847473</v>
      </c>
      <c r="D871">
        <v>123.681289553642</v>
      </c>
      <c r="E871">
        <v>123.25609385967201</v>
      </c>
      <c r="F871">
        <v>870</v>
      </c>
      <c r="G871" s="44"/>
      <c r="J871">
        <v>869</v>
      </c>
      <c r="K871">
        <f t="shared" si="52"/>
        <v>123.681289553642</v>
      </c>
      <c r="L871">
        <f t="shared" si="53"/>
        <v>123.136309087276</v>
      </c>
      <c r="M871" s="41">
        <f t="shared" si="51"/>
        <v>4.425830775711681E-3</v>
      </c>
      <c r="R871">
        <v>863</v>
      </c>
      <c r="S871">
        <v>123.681289553642</v>
      </c>
    </row>
    <row r="872" spans="1:19">
      <c r="A872" s="1" t="d">
        <v>2007-04-03</v>
      </c>
      <c r="B872">
        <v>123.74581873416901</v>
      </c>
      <c r="C872">
        <v>123.228184878826</v>
      </c>
      <c r="D872">
        <v>123.25609385967201</v>
      </c>
      <c r="E872">
        <v>123.70940804481501</v>
      </c>
      <c r="F872">
        <v>871</v>
      </c>
      <c r="G872" s="44"/>
      <c r="J872">
        <v>870</v>
      </c>
      <c r="K872">
        <f t="shared" si="52"/>
        <v>123.25609385967201</v>
      </c>
      <c r="L872">
        <f t="shared" si="53"/>
        <v>123.15434902906399</v>
      </c>
      <c r="M872" s="41">
        <f t="shared" si="51"/>
        <v>8.261570249865624E-4</v>
      </c>
      <c r="R872">
        <v>864</v>
      </c>
      <c r="S872">
        <v>123.25609385967201</v>
      </c>
    </row>
    <row r="873" spans="1:19">
      <c r="A873" s="1" t="d">
        <v>2007-04-04</v>
      </c>
      <c r="B873">
        <v>124.329624772071</v>
      </c>
      <c r="C873">
        <v>123.542527556419</v>
      </c>
      <c r="D873">
        <v>123.69121372699701</v>
      </c>
      <c r="E873">
        <v>124.24611836671799</v>
      </c>
      <c r="F873">
        <v>872</v>
      </c>
      <c r="G873" s="44"/>
      <c r="J873">
        <v>871</v>
      </c>
      <c r="K873">
        <f t="shared" si="52"/>
        <v>123.69121372699701</v>
      </c>
      <c r="L873">
        <f t="shared" si="53"/>
        <v>123.94977152347499</v>
      </c>
      <c r="M873" s="41">
        <f t="shared" si="51"/>
        <v>-2.0859884879176338E-3</v>
      </c>
      <c r="R873">
        <v>865</v>
      </c>
      <c r="S873">
        <v>123.69121372699701</v>
      </c>
    </row>
    <row r="874" spans="1:19">
      <c r="A874" s="1" t="d">
        <v>2007-04-05</v>
      </c>
      <c r="B874">
        <v>124.24611836671799</v>
      </c>
      <c r="C874">
        <v>123.64492297172499</v>
      </c>
      <c r="D874">
        <v>124.24611836671799</v>
      </c>
      <c r="E874">
        <v>123.96805405616701</v>
      </c>
      <c r="F874">
        <v>873</v>
      </c>
      <c r="G874" s="44"/>
      <c r="J874">
        <v>872</v>
      </c>
      <c r="K874">
        <f t="shared" si="52"/>
        <v>124.24611836671799</v>
      </c>
      <c r="L874">
        <f t="shared" si="53"/>
        <v>123.348135054111</v>
      </c>
      <c r="M874" s="41">
        <f t="shared" si="51"/>
        <v>7.2800720676731157E-3</v>
      </c>
      <c r="R874">
        <v>866</v>
      </c>
      <c r="S874">
        <v>124.24611836671799</v>
      </c>
    </row>
    <row r="875" spans="1:19">
      <c r="A875" s="1" t="d">
        <v>2007-04-08</v>
      </c>
      <c r="B875">
        <v>123.765689134597</v>
      </c>
      <c r="C875">
        <v>123.432071506977</v>
      </c>
      <c r="D875">
        <v>123.70940804481501</v>
      </c>
      <c r="E875">
        <v>123.534279465675</v>
      </c>
      <c r="F875">
        <v>874</v>
      </c>
      <c r="G875" s="44"/>
      <c r="J875">
        <v>873</v>
      </c>
      <c r="K875">
        <f t="shared" si="52"/>
        <v>123.70940804481501</v>
      </c>
      <c r="L875">
        <f t="shared" si="53"/>
        <v>122.747424840927</v>
      </c>
      <c r="M875" s="41">
        <f t="shared" si="51"/>
        <v>7.8370947914767619E-3</v>
      </c>
      <c r="R875">
        <v>867</v>
      </c>
      <c r="S875">
        <v>123.70940804481501</v>
      </c>
    </row>
    <row r="876" spans="1:19">
      <c r="A876" s="1" t="d">
        <v>2007-04-09</v>
      </c>
      <c r="B876">
        <v>124.440014660358</v>
      </c>
      <c r="C876">
        <v>123.50623816251699</v>
      </c>
      <c r="D876">
        <v>123.542527556419</v>
      </c>
      <c r="E876">
        <v>124.24611836671799</v>
      </c>
      <c r="F876">
        <v>875</v>
      </c>
      <c r="G876" s="44"/>
      <c r="J876">
        <v>874</v>
      </c>
      <c r="K876">
        <f t="shared" si="52"/>
        <v>123.542527556419</v>
      </c>
      <c r="L876">
        <f t="shared" si="53"/>
        <v>123.330039978027</v>
      </c>
      <c r="M876" s="41">
        <f t="shared" si="51"/>
        <v>1.7229182641136376E-3</v>
      </c>
      <c r="R876">
        <v>868</v>
      </c>
      <c r="S876">
        <v>123.542527556419</v>
      </c>
    </row>
    <row r="877" spans="1:19">
      <c r="A877" s="1" t="d">
        <v>2007-04-10</v>
      </c>
      <c r="B877">
        <v>124.329624772071</v>
      </c>
      <c r="C877">
        <v>124.079458415508</v>
      </c>
      <c r="D877">
        <v>124.22776967287</v>
      </c>
      <c r="E877">
        <v>124.319601356983</v>
      </c>
      <c r="F877">
        <v>876</v>
      </c>
      <c r="G877" s="44"/>
      <c r="J877">
        <v>875</v>
      </c>
      <c r="K877">
        <f t="shared" si="52"/>
        <v>124.22776967287</v>
      </c>
      <c r="L877">
        <f t="shared" si="53"/>
        <v>123.59865427017201</v>
      </c>
      <c r="M877" s="41">
        <f t="shared" si="51"/>
        <v>5.0899858611956894E-3</v>
      </c>
      <c r="R877">
        <v>869</v>
      </c>
      <c r="S877">
        <v>124.22776967287</v>
      </c>
    </row>
    <row r="878" spans="1:19">
      <c r="A878" s="1" t="d">
        <v>2007-04-11</v>
      </c>
      <c r="B878">
        <v>124.846475720405</v>
      </c>
      <c r="C878">
        <v>124.282848834991</v>
      </c>
      <c r="D878">
        <v>124.319601356983</v>
      </c>
      <c r="E878">
        <v>124.792576432228</v>
      </c>
      <c r="F878">
        <v>877</v>
      </c>
      <c r="G878" s="44"/>
      <c r="J878">
        <v>876</v>
      </c>
      <c r="K878">
        <f t="shared" si="52"/>
        <v>124.319601356983</v>
      </c>
      <c r="L878">
        <f t="shared" si="53"/>
        <v>123.15434902906399</v>
      </c>
      <c r="M878" s="41">
        <f t="shared" si="51"/>
        <v>9.4617229282256687E-3</v>
      </c>
      <c r="R878">
        <v>870</v>
      </c>
      <c r="S878">
        <v>124.319601356983</v>
      </c>
    </row>
    <row r="879" spans="1:19">
      <c r="A879" s="1" t="d">
        <v>2007-04-12</v>
      </c>
      <c r="B879">
        <v>125.328558981418</v>
      </c>
      <c r="C879">
        <v>124.73704516887599</v>
      </c>
      <c r="D879">
        <v>124.809414446353</v>
      </c>
      <c r="E879">
        <v>125.069295465946</v>
      </c>
      <c r="F879">
        <v>878</v>
      </c>
      <c r="G879" s="44"/>
      <c r="J879">
        <v>877</v>
      </c>
      <c r="K879">
        <f t="shared" si="52"/>
        <v>124.809414446353</v>
      </c>
      <c r="L879">
        <f t="shared" si="53"/>
        <v>123.376099169254</v>
      </c>
      <c r="M879" s="41">
        <f t="shared" si="51"/>
        <v>1.1617446869775838E-2</v>
      </c>
      <c r="R879">
        <v>871</v>
      </c>
      <c r="S879">
        <v>124.809414446353</v>
      </c>
    </row>
    <row r="880" spans="1:19">
      <c r="A880" s="1" t="d">
        <v>2007-04-15</v>
      </c>
      <c r="B880">
        <v>125.595728754997</v>
      </c>
      <c r="C880">
        <v>125.14374881982801</v>
      </c>
      <c r="D880">
        <v>125.595728754997</v>
      </c>
      <c r="E880">
        <v>125.14374881982801</v>
      </c>
      <c r="F880">
        <v>879</v>
      </c>
      <c r="G880" s="44"/>
      <c r="J880">
        <v>878</v>
      </c>
      <c r="K880">
        <f t="shared" si="52"/>
        <v>125.595728754997</v>
      </c>
      <c r="L880">
        <f t="shared" si="53"/>
        <v>123.560688793659</v>
      </c>
      <c r="M880" s="41">
        <f t="shared" si="51"/>
        <v>1.6469962908157942E-2</v>
      </c>
      <c r="R880">
        <v>872</v>
      </c>
      <c r="S880">
        <v>125.595728754997</v>
      </c>
    </row>
    <row r="881" spans="1:19">
      <c r="A881" s="1" t="d">
        <v>2007-04-16</v>
      </c>
      <c r="B881">
        <v>125.725470781326</v>
      </c>
      <c r="C881">
        <v>125.14374881982801</v>
      </c>
      <c r="D881">
        <v>125.16237318515699</v>
      </c>
      <c r="E881">
        <v>125.541178882122</v>
      </c>
      <c r="F881">
        <v>880</v>
      </c>
      <c r="G881" s="44"/>
      <c r="J881">
        <v>879</v>
      </c>
      <c r="K881">
        <f t="shared" si="52"/>
        <v>125.16237318515699</v>
      </c>
      <c r="L881">
        <f t="shared" si="53"/>
        <v>123.681289553642</v>
      </c>
      <c r="M881" s="41">
        <f t="shared" si="51"/>
        <v>1.1975001529011653E-2</v>
      </c>
      <c r="R881">
        <v>873</v>
      </c>
      <c r="S881">
        <v>125.16237318515699</v>
      </c>
    </row>
    <row r="882" spans="1:19">
      <c r="A882" s="1" t="d">
        <v>2007-04-17</v>
      </c>
      <c r="B882">
        <v>125.948014855384</v>
      </c>
      <c r="C882">
        <v>125.476473271846</v>
      </c>
      <c r="D882">
        <v>125.541178882122</v>
      </c>
      <c r="E882">
        <v>125.92915892601</v>
      </c>
      <c r="F882">
        <v>881</v>
      </c>
      <c r="G882" s="44"/>
      <c r="J882">
        <v>880</v>
      </c>
      <c r="K882">
        <f t="shared" si="52"/>
        <v>125.541178882122</v>
      </c>
      <c r="L882">
        <f t="shared" si="53"/>
        <v>123.25609385967201</v>
      </c>
      <c r="M882" s="41">
        <f t="shared" si="51"/>
        <v>1.8539326948423085E-2</v>
      </c>
      <c r="R882">
        <v>874</v>
      </c>
      <c r="S882">
        <v>125.541178882122</v>
      </c>
    </row>
    <row r="883" spans="1:19">
      <c r="A883" s="1" t="d">
        <v>2007-04-18</v>
      </c>
      <c r="B883">
        <v>126.076764464378</v>
      </c>
      <c r="C883">
        <v>125.49519687890999</v>
      </c>
      <c r="D883">
        <v>125.948014855384</v>
      </c>
      <c r="E883">
        <v>126.025235950946</v>
      </c>
      <c r="F883">
        <v>882</v>
      </c>
      <c r="G883" s="44"/>
      <c r="J883">
        <v>881</v>
      </c>
      <c r="K883">
        <f t="shared" si="52"/>
        <v>125.948014855384</v>
      </c>
      <c r="L883">
        <f t="shared" si="53"/>
        <v>123.69121372699701</v>
      </c>
      <c r="M883" s="41">
        <f t="shared" si="51"/>
        <v>1.8245444121585352E-2</v>
      </c>
      <c r="R883">
        <v>875</v>
      </c>
      <c r="S883">
        <v>125.948014855384</v>
      </c>
    </row>
    <row r="884" spans="1:19">
      <c r="A884" s="1" t="d">
        <v>2007-04-19</v>
      </c>
      <c r="B884">
        <v>126.14725917577699</v>
      </c>
      <c r="C884">
        <v>125.67934542894299</v>
      </c>
      <c r="D884">
        <v>126.032094657421</v>
      </c>
      <c r="E884">
        <v>125.698135197162</v>
      </c>
      <c r="F884">
        <v>883</v>
      </c>
      <c r="G884" s="44"/>
      <c r="J884">
        <v>882</v>
      </c>
      <c r="K884">
        <f t="shared" si="52"/>
        <v>126.032094657421</v>
      </c>
      <c r="L884">
        <f t="shared" si="53"/>
        <v>124.24611836671799</v>
      </c>
      <c r="M884" s="41">
        <f t="shared" si="51"/>
        <v>1.4374503720362641E-2</v>
      </c>
      <c r="R884">
        <v>876</v>
      </c>
      <c r="S884">
        <v>126.032094657421</v>
      </c>
    </row>
    <row r="885" spans="1:19">
      <c r="A885" s="1" t="d">
        <v>2007-04-22</v>
      </c>
      <c r="B885">
        <v>125.855477452278</v>
      </c>
      <c r="C885">
        <v>125.31837016343999</v>
      </c>
      <c r="D885">
        <v>125.846920609474</v>
      </c>
      <c r="E885">
        <v>125.652031898498</v>
      </c>
      <c r="F885">
        <v>884</v>
      </c>
      <c r="G885" s="44"/>
      <c r="J885">
        <v>883</v>
      </c>
      <c r="K885">
        <f t="shared" si="52"/>
        <v>125.846920609474</v>
      </c>
      <c r="L885">
        <f t="shared" si="53"/>
        <v>123.70940804481501</v>
      </c>
      <c r="M885" s="41">
        <f t="shared" si="51"/>
        <v>1.7278496425143786E-2</v>
      </c>
      <c r="R885">
        <v>877</v>
      </c>
      <c r="S885">
        <v>125.846920609474</v>
      </c>
    </row>
    <row r="886" spans="1:19">
      <c r="A886" s="1" t="d">
        <v>2007-04-23</v>
      </c>
      <c r="B886">
        <v>126.216110885143</v>
      </c>
      <c r="C886">
        <v>125.35574018955199</v>
      </c>
      <c r="D886">
        <v>125.643497109413</v>
      </c>
      <c r="E886">
        <v>126.133497655391</v>
      </c>
      <c r="F886">
        <v>885</v>
      </c>
      <c r="G886" s="44"/>
      <c r="J886">
        <v>884</v>
      </c>
      <c r="K886">
        <f t="shared" si="52"/>
        <v>125.643497109413</v>
      </c>
      <c r="L886">
        <f t="shared" si="53"/>
        <v>123.542527556419</v>
      </c>
      <c r="M886" s="41">
        <f t="shared" si="51"/>
        <v>1.7006043137935078E-2</v>
      </c>
      <c r="R886">
        <v>878</v>
      </c>
      <c r="S886">
        <v>125.643497109413</v>
      </c>
    </row>
    <row r="887" spans="1:19">
      <c r="A887" s="1" t="d">
        <v>2007-04-24</v>
      </c>
      <c r="B887">
        <v>126.383388340473</v>
      </c>
      <c r="C887">
        <v>126.04068458080199</v>
      </c>
      <c r="D887">
        <v>126.128337085247</v>
      </c>
      <c r="E887">
        <v>126.16102069616301</v>
      </c>
      <c r="F887">
        <v>886</v>
      </c>
      <c r="G887" s="44"/>
      <c r="J887">
        <v>885</v>
      </c>
      <c r="K887">
        <f t="shared" si="52"/>
        <v>126.128337085247</v>
      </c>
      <c r="L887">
        <f t="shared" si="53"/>
        <v>124.22776967287</v>
      </c>
      <c r="M887" s="41">
        <f t="shared" si="51"/>
        <v>1.5299054449595229E-2</v>
      </c>
      <c r="R887">
        <v>879</v>
      </c>
      <c r="S887">
        <v>126.128337085247</v>
      </c>
    </row>
    <row r="888" spans="1:19">
      <c r="A888" s="1" t="d">
        <v>2007-04-25</v>
      </c>
      <c r="B888">
        <v>126.29883438348701</v>
      </c>
      <c r="C888">
        <v>125.698135197162</v>
      </c>
      <c r="D888">
        <v>126.14725917577699</v>
      </c>
      <c r="E888">
        <v>125.698135197162</v>
      </c>
      <c r="F888">
        <v>887</v>
      </c>
      <c r="G888" s="44"/>
      <c r="J888">
        <v>886</v>
      </c>
      <c r="K888">
        <f t="shared" si="52"/>
        <v>126.14725917577699</v>
      </c>
      <c r="L888">
        <f t="shared" si="53"/>
        <v>124.319601356983</v>
      </c>
      <c r="M888" s="41">
        <f t="shared" si="51"/>
        <v>1.4701284422123262E-2</v>
      </c>
      <c r="R888">
        <v>880</v>
      </c>
      <c r="S888">
        <v>126.14725917577699</v>
      </c>
    </row>
    <row r="889" spans="1:19">
      <c r="A889" s="1" t="d">
        <v>2007-04-26</v>
      </c>
      <c r="B889">
        <v>126.502643823623</v>
      </c>
      <c r="C889">
        <v>125.698135197162</v>
      </c>
      <c r="D889">
        <v>125.706669986248</v>
      </c>
      <c r="E889">
        <v>126.30917757749501</v>
      </c>
      <c r="F889">
        <v>888</v>
      </c>
      <c r="G889" s="44"/>
      <c r="J889">
        <v>887</v>
      </c>
      <c r="K889">
        <f t="shared" si="52"/>
        <v>125.706669986248</v>
      </c>
      <c r="L889">
        <f t="shared" si="53"/>
        <v>124.809414446353</v>
      </c>
      <c r="M889" s="41">
        <f t="shared" si="51"/>
        <v>7.1890052835770213E-3</v>
      </c>
      <c r="R889">
        <v>881</v>
      </c>
      <c r="S889">
        <v>125.706669986248</v>
      </c>
    </row>
    <row r="890" spans="1:19">
      <c r="A890" s="1" t="d">
        <v>2007-04-29</v>
      </c>
      <c r="B890">
        <v>126.502643823623</v>
      </c>
      <c r="C890">
        <v>125.725470781326</v>
      </c>
      <c r="D890">
        <v>126.179942786693</v>
      </c>
      <c r="E890">
        <v>126.28158837556801</v>
      </c>
      <c r="F890">
        <v>889</v>
      </c>
      <c r="G890" s="44"/>
      <c r="J890">
        <v>888</v>
      </c>
      <c r="K890">
        <f t="shared" si="52"/>
        <v>126.179942786693</v>
      </c>
      <c r="L890">
        <f t="shared" si="53"/>
        <v>125.595728754997</v>
      </c>
      <c r="M890" s="41">
        <f t="shared" si="51"/>
        <v>4.6515437864582676E-3</v>
      </c>
      <c r="R890">
        <v>882</v>
      </c>
      <c r="S890">
        <v>126.179942786693</v>
      </c>
    </row>
    <row r="891" spans="1:19">
      <c r="A891" s="1" t="d">
        <v>2007-04-30</v>
      </c>
      <c r="B891">
        <v>126.466332376003</v>
      </c>
      <c r="C891">
        <v>125.744271576404</v>
      </c>
      <c r="D891">
        <v>126.29883438348701</v>
      </c>
      <c r="E891">
        <v>125.809263885021</v>
      </c>
      <c r="F891">
        <v>890</v>
      </c>
      <c r="G891" s="44"/>
      <c r="J891">
        <v>889</v>
      </c>
      <c r="K891">
        <f t="shared" si="52"/>
        <v>126.29883438348701</v>
      </c>
      <c r="L891">
        <f t="shared" si="53"/>
        <v>125.16237318515699</v>
      </c>
      <c r="M891" s="41">
        <f t="shared" si="51"/>
        <v>9.0798949349482072E-3</v>
      </c>
      <c r="R891">
        <v>883</v>
      </c>
      <c r="S891">
        <v>126.29883438348701</v>
      </c>
    </row>
    <row r="892" spans="1:19">
      <c r="A892" s="1" t="d">
        <v>2007-05-01</v>
      </c>
      <c r="B892">
        <v>125.90172410011201</v>
      </c>
      <c r="C892">
        <v>125.454342365264</v>
      </c>
      <c r="D892">
        <v>125.800707042217</v>
      </c>
      <c r="E892">
        <v>125.689600408077</v>
      </c>
      <c r="F892">
        <v>891</v>
      </c>
      <c r="G892" s="44"/>
      <c r="J892">
        <v>890</v>
      </c>
      <c r="K892">
        <f t="shared" si="52"/>
        <v>125.800707042217</v>
      </c>
      <c r="L892">
        <f t="shared" si="53"/>
        <v>125.541178882122</v>
      </c>
      <c r="M892" s="41">
        <f t="shared" si="51"/>
        <v>2.067275155498427E-3</v>
      </c>
      <c r="R892">
        <v>884</v>
      </c>
      <c r="S892">
        <v>125.800707042217</v>
      </c>
    </row>
    <row r="893" spans="1:19">
      <c r="A893" s="1" t="d">
        <v>2007-05-02</v>
      </c>
      <c r="B893">
        <v>125.985748767852</v>
      </c>
      <c r="C893">
        <v>125.33706068992601</v>
      </c>
      <c r="D893">
        <v>125.689600408077</v>
      </c>
      <c r="E893">
        <v>125.39312124252299</v>
      </c>
      <c r="F893">
        <v>892</v>
      </c>
      <c r="G893" s="44"/>
      <c r="J893">
        <v>891</v>
      </c>
      <c r="K893">
        <f t="shared" si="52"/>
        <v>125.689600408077</v>
      </c>
      <c r="L893">
        <f t="shared" si="53"/>
        <v>125.948014855384</v>
      </c>
      <c r="M893" s="41">
        <f t="shared" si="51"/>
        <v>-2.0517548260187146E-3</v>
      </c>
      <c r="R893">
        <v>885</v>
      </c>
      <c r="S893">
        <v>125.689600408077</v>
      </c>
    </row>
    <row r="894" spans="1:19">
      <c r="A894" s="1" t="d">
        <v>2007-05-03</v>
      </c>
      <c r="B894">
        <v>125.88287919759701</v>
      </c>
      <c r="C894">
        <v>125.216592252254</v>
      </c>
      <c r="D894">
        <v>125.39312124252299</v>
      </c>
      <c r="E894">
        <v>125.698135197162</v>
      </c>
      <c r="F894">
        <v>893</v>
      </c>
      <c r="G894" s="44"/>
      <c r="J894">
        <v>892</v>
      </c>
      <c r="K894">
        <f t="shared" si="52"/>
        <v>125.39312124252299</v>
      </c>
      <c r="L894">
        <f t="shared" si="53"/>
        <v>126.032094657421</v>
      </c>
      <c r="M894" s="41">
        <f t="shared" si="51"/>
        <v>-5.0699261694797659E-3</v>
      </c>
      <c r="R894">
        <v>886</v>
      </c>
      <c r="S894">
        <v>125.39312124252299</v>
      </c>
    </row>
    <row r="895" spans="1:19">
      <c r="A895" s="1" t="d">
        <v>2007-05-06</v>
      </c>
      <c r="B895">
        <v>126.049274504184</v>
      </c>
      <c r="C895">
        <v>125.725470781326</v>
      </c>
      <c r="D895">
        <v>125.78188419342</v>
      </c>
      <c r="E895">
        <v>125.800707042217</v>
      </c>
      <c r="F895">
        <v>894</v>
      </c>
      <c r="G895" s="44"/>
      <c r="J895">
        <v>893</v>
      </c>
      <c r="K895">
        <f t="shared" si="52"/>
        <v>125.78188419342</v>
      </c>
      <c r="L895">
        <f t="shared" si="53"/>
        <v>125.846920609474</v>
      </c>
      <c r="M895" s="41">
        <f t="shared" si="51"/>
        <v>-5.1678988837411399E-4</v>
      </c>
      <c r="R895">
        <v>887</v>
      </c>
      <c r="S895">
        <v>125.78188419342</v>
      </c>
    </row>
    <row r="896" spans="1:19">
      <c r="A896" s="1" t="d">
        <v>2007-05-07</v>
      </c>
      <c r="B896">
        <v>126.013216674327</v>
      </c>
      <c r="C896">
        <v>125.069295465946</v>
      </c>
      <c r="D896">
        <v>125.800707042217</v>
      </c>
      <c r="E896">
        <v>125.25389611721</v>
      </c>
      <c r="F896">
        <v>895</v>
      </c>
      <c r="G896" s="44"/>
      <c r="J896">
        <v>894</v>
      </c>
      <c r="K896">
        <f t="shared" si="52"/>
        <v>125.800707042217</v>
      </c>
      <c r="L896">
        <f t="shared" si="53"/>
        <v>125.643497109413</v>
      </c>
      <c r="M896" s="41">
        <f t="shared" si="51"/>
        <v>1.2512381175373566E-3</v>
      </c>
      <c r="R896">
        <v>888</v>
      </c>
      <c r="S896">
        <v>125.800707042217</v>
      </c>
    </row>
    <row r="897" spans="1:19">
      <c r="A897" s="1" t="d">
        <v>2007-05-08</v>
      </c>
      <c r="B897">
        <v>125.476473271846</v>
      </c>
      <c r="C897">
        <v>125.087897777557</v>
      </c>
      <c r="D897">
        <v>125.264073908329</v>
      </c>
      <c r="E897">
        <v>125.12512445449801</v>
      </c>
      <c r="F897">
        <v>896</v>
      </c>
      <c r="G897" s="44"/>
      <c r="J897">
        <v>895</v>
      </c>
      <c r="K897">
        <f t="shared" si="52"/>
        <v>125.264073908329</v>
      </c>
      <c r="L897">
        <f t="shared" si="53"/>
        <v>126.128337085247</v>
      </c>
      <c r="M897" s="41">
        <f t="shared" si="51"/>
        <v>-6.8522522130286534E-3</v>
      </c>
      <c r="R897">
        <v>889</v>
      </c>
      <c r="S897">
        <v>125.264073908329</v>
      </c>
    </row>
    <row r="898" spans="1:19">
      <c r="A898" s="1" t="d">
        <v>2007-05-09</v>
      </c>
      <c r="B898">
        <v>125.45774966478299</v>
      </c>
      <c r="C898">
        <v>124.605968892574</v>
      </c>
      <c r="D898">
        <v>125.12512445449801</v>
      </c>
      <c r="E898">
        <v>124.718542098999</v>
      </c>
      <c r="F898">
        <v>897</v>
      </c>
      <c r="G898" s="44"/>
      <c r="J898">
        <v>896</v>
      </c>
      <c r="K898">
        <f t="shared" si="52"/>
        <v>125.12512445449801</v>
      </c>
      <c r="L898">
        <f t="shared" si="53"/>
        <v>126.14725917577699</v>
      </c>
      <c r="M898" s="41">
        <f t="shared" si="51"/>
        <v>-8.102710498487431E-3</v>
      </c>
      <c r="R898">
        <v>890</v>
      </c>
      <c r="S898">
        <v>125.12512445449801</v>
      </c>
    </row>
    <row r="899" spans="1:19">
      <c r="A899" s="1" t="d">
        <v>2007-05-10</v>
      </c>
      <c r="B899">
        <v>125.17084181308699</v>
      </c>
      <c r="C899">
        <v>124.574090242385</v>
      </c>
      <c r="D899">
        <v>124.726944565773</v>
      </c>
      <c r="E899">
        <v>125.069295465946</v>
      </c>
      <c r="F899">
        <v>898</v>
      </c>
      <c r="G899" s="44"/>
      <c r="J899">
        <v>897</v>
      </c>
      <c r="K899">
        <f t="shared" si="52"/>
        <v>124.726944565773</v>
      </c>
      <c r="L899">
        <f t="shared" si="53"/>
        <v>125.706669986248</v>
      </c>
      <c r="M899" s="41">
        <f t="shared" si="51"/>
        <v>-7.7937425323746368E-3</v>
      </c>
      <c r="R899">
        <v>891</v>
      </c>
      <c r="S899">
        <v>124.726944565773</v>
      </c>
    </row>
    <row r="900" spans="1:19">
      <c r="A900" s="1" t="d">
        <v>2007-05-13</v>
      </c>
      <c r="B900">
        <v>125.411822795867</v>
      </c>
      <c r="C900">
        <v>125.133582055568</v>
      </c>
      <c r="D900">
        <v>125.19795686006501</v>
      </c>
      <c r="E900">
        <v>125.272542536258</v>
      </c>
      <c r="F900">
        <v>899</v>
      </c>
      <c r="G900" s="44"/>
      <c r="J900">
        <v>898</v>
      </c>
      <c r="K900">
        <f t="shared" si="52"/>
        <v>125.19795686006501</v>
      </c>
      <c r="L900">
        <f t="shared" si="53"/>
        <v>126.179942786693</v>
      </c>
      <c r="M900" s="41">
        <f t="shared" si="51"/>
        <v>-7.7824248841834587E-3</v>
      </c>
      <c r="R900">
        <v>892</v>
      </c>
      <c r="S900">
        <v>125.19795686006501</v>
      </c>
    </row>
    <row r="901" spans="1:19">
      <c r="A901" s="1" t="d">
        <v>2007-05-14</v>
      </c>
      <c r="B901">
        <v>125.86403429508201</v>
      </c>
      <c r="C901">
        <v>125.14713406562799</v>
      </c>
      <c r="D901">
        <v>125.272542536258</v>
      </c>
      <c r="E901">
        <v>125.763072371482</v>
      </c>
      <c r="F901">
        <v>900</v>
      </c>
      <c r="G901" s="44"/>
      <c r="J901">
        <v>899</v>
      </c>
      <c r="K901">
        <f t="shared" si="52"/>
        <v>125.272542536258</v>
      </c>
      <c r="L901">
        <f t="shared" si="53"/>
        <v>126.29883438348701</v>
      </c>
      <c r="M901" s="41">
        <f t="shared" si="51"/>
        <v>-8.1259011790467683E-3</v>
      </c>
      <c r="R901">
        <v>893</v>
      </c>
      <c r="S901">
        <v>125.272542536258</v>
      </c>
    </row>
    <row r="902" spans="1:19">
      <c r="A902" s="1" t="d">
        <v>2007-05-15</v>
      </c>
      <c r="B902">
        <v>125.90172410011201</v>
      </c>
      <c r="C902">
        <v>124.957780838012</v>
      </c>
      <c r="D902">
        <v>125.75452655553801</v>
      </c>
      <c r="E902">
        <v>125.096355378627</v>
      </c>
      <c r="F902">
        <v>901</v>
      </c>
      <c r="G902" s="44"/>
      <c r="J902">
        <v>900</v>
      </c>
      <c r="K902">
        <f t="shared" si="52"/>
        <v>125.75452655553801</v>
      </c>
      <c r="L902">
        <f t="shared" si="53"/>
        <v>125.800707042217</v>
      </c>
      <c r="M902" s="41">
        <f t="shared" si="51"/>
        <v>-3.6709242550991839E-4</v>
      </c>
      <c r="R902">
        <v>894</v>
      </c>
      <c r="S902">
        <v>125.75452655553801</v>
      </c>
    </row>
    <row r="903" spans="1:19">
      <c r="A903" s="1" t="d">
        <v>2007-05-16</v>
      </c>
      <c r="B903">
        <v>125.28273135423601</v>
      </c>
      <c r="C903">
        <v>124.708452522754</v>
      </c>
      <c r="D903">
        <v>125.087897777557</v>
      </c>
      <c r="E903">
        <v>124.846475720405</v>
      </c>
      <c r="F903">
        <v>902</v>
      </c>
      <c r="G903" s="44"/>
      <c r="J903">
        <v>901</v>
      </c>
      <c r="K903">
        <f t="shared" si="52"/>
        <v>125.087897777557</v>
      </c>
      <c r="L903">
        <f t="shared" si="53"/>
        <v>125.689600408077</v>
      </c>
      <c r="M903" s="41">
        <f t="shared" si="51"/>
        <v>-4.7872109432001153E-3</v>
      </c>
      <c r="R903">
        <v>895</v>
      </c>
      <c r="S903">
        <v>125.087897777557</v>
      </c>
    </row>
    <row r="904" spans="1:19">
      <c r="A904" s="1" t="d">
        <v>2007-05-17</v>
      </c>
      <c r="B904">
        <v>125.087897777557</v>
      </c>
      <c r="C904">
        <v>124.605968892574</v>
      </c>
      <c r="D904">
        <v>124.838051199913</v>
      </c>
      <c r="E904">
        <v>124.994930326938</v>
      </c>
      <c r="F904">
        <v>903</v>
      </c>
      <c r="G904" s="44"/>
      <c r="J904">
        <v>902</v>
      </c>
      <c r="K904">
        <f t="shared" si="52"/>
        <v>124.838051199913</v>
      </c>
      <c r="L904">
        <f t="shared" si="53"/>
        <v>125.39312124252299</v>
      </c>
      <c r="M904" s="41">
        <f t="shared" si="51"/>
        <v>-4.4266386952473979E-3</v>
      </c>
      <c r="R904">
        <v>896</v>
      </c>
      <c r="S904">
        <v>124.838051199913</v>
      </c>
    </row>
    <row r="905" spans="1:19">
      <c r="A905" s="1" t="d">
        <v>2007-05-20</v>
      </c>
      <c r="B905">
        <v>125.11496871709799</v>
      </c>
      <c r="C905">
        <v>124.329624772071</v>
      </c>
      <c r="D905">
        <v>125.10651111602699</v>
      </c>
      <c r="E905">
        <v>124.560670554637</v>
      </c>
      <c r="F905">
        <v>904</v>
      </c>
      <c r="G905" s="44"/>
      <c r="J905">
        <v>903</v>
      </c>
      <c r="K905">
        <f t="shared" si="52"/>
        <v>125.10651111602699</v>
      </c>
      <c r="L905">
        <f t="shared" si="53"/>
        <v>125.78188419342</v>
      </c>
      <c r="M905" s="41">
        <f t="shared" si="51"/>
        <v>-5.3693986357722379E-3</v>
      </c>
      <c r="R905">
        <v>897</v>
      </c>
      <c r="S905">
        <v>125.10651111602699</v>
      </c>
    </row>
    <row r="906" spans="1:19">
      <c r="A906" s="1" t="d">
        <v>2007-05-21</v>
      </c>
      <c r="B906">
        <v>124.65298742055801</v>
      </c>
      <c r="C906">
        <v>124.337983131408</v>
      </c>
      <c r="D906">
        <v>124.587509930133</v>
      </c>
      <c r="E906">
        <v>124.43164527416199</v>
      </c>
      <c r="F906">
        <v>905</v>
      </c>
      <c r="G906" s="44"/>
      <c r="J906">
        <v>904</v>
      </c>
      <c r="K906">
        <f t="shared" si="52"/>
        <v>124.587509930133</v>
      </c>
      <c r="L906">
        <f t="shared" si="53"/>
        <v>125.800707042217</v>
      </c>
      <c r="M906" s="41">
        <f t="shared" si="51"/>
        <v>-9.6438020151736747E-3</v>
      </c>
      <c r="R906">
        <v>898</v>
      </c>
      <c r="S906">
        <v>124.587509930133</v>
      </c>
    </row>
    <row r="907" spans="1:19">
      <c r="A907" s="1" t="d">
        <v>2007-05-22</v>
      </c>
      <c r="B907">
        <v>124.87512350082299</v>
      </c>
      <c r="C907">
        <v>124.116089642047</v>
      </c>
      <c r="D907">
        <v>124.43164527416199</v>
      </c>
      <c r="E907">
        <v>124.48691189289001</v>
      </c>
      <c r="F907">
        <v>906</v>
      </c>
      <c r="G907" s="44"/>
      <c r="J907">
        <v>905</v>
      </c>
      <c r="K907">
        <f t="shared" si="52"/>
        <v>124.43164527416199</v>
      </c>
      <c r="L907">
        <f t="shared" si="53"/>
        <v>125.264073908329</v>
      </c>
      <c r="M907" s="41">
        <f t="shared" si="51"/>
        <v>-6.645390080289082E-3</v>
      </c>
      <c r="R907">
        <v>899</v>
      </c>
      <c r="S907">
        <v>124.43164527416199</v>
      </c>
    </row>
    <row r="908" spans="1:19">
      <c r="A908" s="1" t="d">
        <v>2007-05-23</v>
      </c>
      <c r="B908">
        <v>124.523785710334</v>
      </c>
      <c r="C908">
        <v>124.152742922306</v>
      </c>
      <c r="D908">
        <v>124.505337774753</v>
      </c>
      <c r="E908">
        <v>124.22776967287</v>
      </c>
      <c r="F908">
        <v>907</v>
      </c>
      <c r="G908" s="44"/>
      <c r="J908">
        <v>906</v>
      </c>
      <c r="K908">
        <f t="shared" si="52"/>
        <v>124.505337774753</v>
      </c>
      <c r="L908">
        <f t="shared" si="53"/>
        <v>125.12512445449801</v>
      </c>
      <c r="M908" s="41">
        <f t="shared" si="51"/>
        <v>-4.9533351710702167E-3</v>
      </c>
      <c r="R908">
        <v>900</v>
      </c>
      <c r="S908">
        <v>124.505337774753</v>
      </c>
    </row>
    <row r="909" spans="1:19">
      <c r="A909" s="1" t="d">
        <v>2007-05-24</v>
      </c>
      <c r="B909">
        <v>124.616047441959</v>
      </c>
      <c r="C909">
        <v>124.089448750019</v>
      </c>
      <c r="D909">
        <v>124.22776967287</v>
      </c>
      <c r="E909">
        <v>124.41324144601801</v>
      </c>
      <c r="F909">
        <v>908</v>
      </c>
      <c r="G909" s="44"/>
      <c r="J909">
        <v>907</v>
      </c>
      <c r="K909">
        <f t="shared" si="52"/>
        <v>124.22776967287</v>
      </c>
      <c r="L909">
        <f t="shared" si="53"/>
        <v>124.726944565773</v>
      </c>
      <c r="M909" s="41">
        <f t="shared" ref="M909:M972" si="54">K909/L909-1</f>
        <v>-4.0021415953132022E-3</v>
      </c>
      <c r="R909">
        <v>901</v>
      </c>
      <c r="S909">
        <v>124.22776967287</v>
      </c>
    </row>
    <row r="910" spans="1:19">
      <c r="A910" s="1" t="d">
        <v>2007-05-27</v>
      </c>
      <c r="B910">
        <v>124.505337774753</v>
      </c>
      <c r="C910">
        <v>124.394837617874</v>
      </c>
      <c r="D910">
        <v>124.421610832214</v>
      </c>
      <c r="E910">
        <v>124.43164527416199</v>
      </c>
      <c r="F910">
        <v>909</v>
      </c>
      <c r="G910" s="44"/>
      <c r="J910">
        <v>908</v>
      </c>
      <c r="K910">
        <f t="shared" si="52"/>
        <v>124.421610832214</v>
      </c>
      <c r="L910">
        <f t="shared" si="53"/>
        <v>125.19795686006501</v>
      </c>
      <c r="M910" s="41">
        <f t="shared" si="54"/>
        <v>-6.2009480611471268E-3</v>
      </c>
      <c r="R910">
        <v>902</v>
      </c>
      <c r="S910">
        <v>124.421610832214</v>
      </c>
    </row>
    <row r="911" spans="1:19">
      <c r="A911" s="1" t="d">
        <v>2007-05-28</v>
      </c>
      <c r="B911">
        <v>125.04223555326401</v>
      </c>
      <c r="C911">
        <v>124.16274428367601</v>
      </c>
      <c r="D911">
        <v>124.421610832214</v>
      </c>
      <c r="E911">
        <v>124.374768733978</v>
      </c>
      <c r="F911">
        <v>910</v>
      </c>
      <c r="G911" s="44"/>
      <c r="J911">
        <v>909</v>
      </c>
      <c r="K911">
        <f t="shared" ref="K911:K974" si="55">D911</f>
        <v>124.421610832214</v>
      </c>
      <c r="L911">
        <f t="shared" ref="L911:L974" si="56">D901</f>
        <v>125.272542536258</v>
      </c>
      <c r="M911" s="41">
        <f t="shared" si="54"/>
        <v>-6.7926433583617163E-3</v>
      </c>
      <c r="R911">
        <v>903</v>
      </c>
      <c r="S911">
        <v>124.421610832214</v>
      </c>
    </row>
    <row r="912" spans="1:19">
      <c r="A912" s="1" t="d">
        <v>2007-05-29</v>
      </c>
      <c r="B912">
        <v>124.48691189289001</v>
      </c>
      <c r="C912">
        <v>124.079458415508</v>
      </c>
      <c r="D912">
        <v>124.384803175926</v>
      </c>
      <c r="E912">
        <v>124.24611836671799</v>
      </c>
      <c r="F912">
        <v>911</v>
      </c>
      <c r="G912" s="44"/>
      <c r="J912">
        <v>910</v>
      </c>
      <c r="K912">
        <f t="shared" si="55"/>
        <v>124.384803175926</v>
      </c>
      <c r="L912">
        <f t="shared" si="56"/>
        <v>125.75452655553801</v>
      </c>
      <c r="M912" s="41">
        <f t="shared" si="54"/>
        <v>-1.0892040367287192E-2</v>
      </c>
      <c r="R912">
        <v>904</v>
      </c>
      <c r="S912">
        <v>124.384803175926</v>
      </c>
    </row>
    <row r="913" spans="1:19">
      <c r="A913" s="1" t="d">
        <v>2007-05-30</v>
      </c>
      <c r="B913">
        <v>124.616047441959</v>
      </c>
      <c r="C913">
        <v>124.199419617652</v>
      </c>
      <c r="D913">
        <v>124.24611836671799</v>
      </c>
      <c r="E913">
        <v>124.46848601102801</v>
      </c>
      <c r="F913">
        <v>912</v>
      </c>
      <c r="G913" s="44"/>
      <c r="J913">
        <v>911</v>
      </c>
      <c r="K913">
        <f t="shared" si="55"/>
        <v>124.24611836671799</v>
      </c>
      <c r="L913">
        <f t="shared" si="56"/>
        <v>125.087897777557</v>
      </c>
      <c r="M913" s="41">
        <f t="shared" si="54"/>
        <v>-6.7295032196954541E-3</v>
      </c>
      <c r="R913">
        <v>905</v>
      </c>
      <c r="S913">
        <v>124.24611836671799</v>
      </c>
    </row>
    <row r="914" spans="1:19">
      <c r="A914" s="1" t="d">
        <v>2007-05-31</v>
      </c>
      <c r="B914">
        <v>124.48691189289001</v>
      </c>
      <c r="C914">
        <v>123.92155379056901</v>
      </c>
      <c r="D914">
        <v>124.46848601102801</v>
      </c>
      <c r="E914">
        <v>124.337983131408</v>
      </c>
      <c r="F914">
        <v>913</v>
      </c>
      <c r="G914" s="44"/>
      <c r="J914">
        <v>912</v>
      </c>
      <c r="K914">
        <f t="shared" si="55"/>
        <v>124.46848601102801</v>
      </c>
      <c r="L914">
        <f t="shared" si="56"/>
        <v>124.838051199913</v>
      </c>
      <c r="M914" s="41">
        <f t="shared" si="54"/>
        <v>-2.9603569210895353E-3</v>
      </c>
      <c r="R914">
        <v>906</v>
      </c>
      <c r="S914">
        <v>124.46848601102801</v>
      </c>
    </row>
    <row r="915" spans="1:19">
      <c r="A915" s="1" t="d">
        <v>2007-06-03</v>
      </c>
      <c r="B915">
        <v>124.856587350368</v>
      </c>
      <c r="C915">
        <v>124.301230609416</v>
      </c>
      <c r="D915">
        <v>124.337983131408</v>
      </c>
      <c r="E915">
        <v>124.800989925861</v>
      </c>
      <c r="F915">
        <v>914</v>
      </c>
      <c r="G915" s="44"/>
      <c r="J915">
        <v>913</v>
      </c>
      <c r="K915">
        <f t="shared" si="55"/>
        <v>124.337983131408</v>
      </c>
      <c r="L915">
        <f t="shared" si="56"/>
        <v>125.10651111602699</v>
      </c>
      <c r="M915" s="41">
        <f t="shared" si="54"/>
        <v>-6.1429895036098081E-3</v>
      </c>
      <c r="R915">
        <v>907</v>
      </c>
      <c r="S915">
        <v>124.337983131408</v>
      </c>
    </row>
    <row r="916" spans="1:19">
      <c r="A916" s="1" t="d">
        <v>2007-06-04</v>
      </c>
      <c r="B916">
        <v>125.33706068992601</v>
      </c>
      <c r="C916">
        <v>124.782475829124</v>
      </c>
      <c r="D916">
        <v>124.792576432228</v>
      </c>
      <c r="E916">
        <v>125.060837864875</v>
      </c>
      <c r="F916">
        <v>915</v>
      </c>
      <c r="G916" s="44"/>
      <c r="J916">
        <v>914</v>
      </c>
      <c r="K916">
        <f t="shared" si="55"/>
        <v>124.792576432228</v>
      </c>
      <c r="L916">
        <f t="shared" si="56"/>
        <v>124.587509930133</v>
      </c>
      <c r="M916" s="41">
        <f t="shared" si="54"/>
        <v>1.6459635657699589E-3</v>
      </c>
      <c r="R916">
        <v>908</v>
      </c>
      <c r="S916">
        <v>124.792576432228</v>
      </c>
    </row>
    <row r="917" spans="1:19">
      <c r="A917" s="1" t="d">
        <v>2007-06-05</v>
      </c>
      <c r="B917">
        <v>125.235238671302</v>
      </c>
      <c r="C917">
        <v>124.774062335491</v>
      </c>
      <c r="D917">
        <v>125.060837864875</v>
      </c>
      <c r="E917">
        <v>124.809414446353</v>
      </c>
      <c r="F917">
        <v>916</v>
      </c>
      <c r="G917" s="44"/>
      <c r="J917">
        <v>915</v>
      </c>
      <c r="K917">
        <f t="shared" si="55"/>
        <v>125.060837864875</v>
      </c>
      <c r="L917">
        <f t="shared" si="56"/>
        <v>124.43164527416199</v>
      </c>
      <c r="M917" s="41">
        <f t="shared" si="54"/>
        <v>5.0565319563740108E-3</v>
      </c>
      <c r="R917">
        <v>909</v>
      </c>
      <c r="S917">
        <v>125.060837864875</v>
      </c>
    </row>
    <row r="918" spans="1:19">
      <c r="A918" s="1" t="d">
        <v>2007-06-06</v>
      </c>
      <c r="B918">
        <v>125.00506401062</v>
      </c>
      <c r="C918">
        <v>124.191083312034</v>
      </c>
      <c r="D918">
        <v>124.846475720405</v>
      </c>
      <c r="E918">
        <v>124.209420979022</v>
      </c>
      <c r="F918">
        <v>917</v>
      </c>
      <c r="G918" s="44"/>
      <c r="J918">
        <v>916</v>
      </c>
      <c r="K918">
        <f t="shared" si="55"/>
        <v>124.846475720405</v>
      </c>
      <c r="L918">
        <f t="shared" si="56"/>
        <v>124.505337774753</v>
      </c>
      <c r="M918" s="41">
        <f t="shared" si="54"/>
        <v>2.7399463488799736E-3</v>
      </c>
      <c r="R918">
        <v>910</v>
      </c>
      <c r="S918">
        <v>124.846475720405</v>
      </c>
    </row>
    <row r="919" spans="1:19">
      <c r="A919" s="1" t="d">
        <v>2007-06-07</v>
      </c>
      <c r="B919">
        <v>124.22776967287</v>
      </c>
      <c r="C919">
        <v>123.302097916603</v>
      </c>
      <c r="D919">
        <v>124.209420979022</v>
      </c>
      <c r="E919">
        <v>123.580493032932</v>
      </c>
      <c r="F919">
        <v>918</v>
      </c>
      <c r="G919" s="44"/>
      <c r="J919">
        <v>917</v>
      </c>
      <c r="K919">
        <f t="shared" si="55"/>
        <v>124.209420979022</v>
      </c>
      <c r="L919">
        <f t="shared" si="56"/>
        <v>124.22776967287</v>
      </c>
      <c r="M919" s="41">
        <f t="shared" si="54"/>
        <v>-1.4770203068370513E-4</v>
      </c>
      <c r="R919">
        <v>911</v>
      </c>
      <c r="S919">
        <v>124.209420979022</v>
      </c>
    </row>
    <row r="920" spans="1:19">
      <c r="A920" s="1" t="d">
        <v>2007-06-10</v>
      </c>
      <c r="B920">
        <v>123.616826534271</v>
      </c>
      <c r="C920">
        <v>123.367873132228</v>
      </c>
      <c r="D920">
        <v>123.59865427017201</v>
      </c>
      <c r="E920">
        <v>123.542527556419</v>
      </c>
      <c r="F920">
        <v>919</v>
      </c>
      <c r="G920" s="44"/>
      <c r="J920">
        <v>918</v>
      </c>
      <c r="K920">
        <f t="shared" si="55"/>
        <v>123.59865427017201</v>
      </c>
      <c r="L920">
        <f t="shared" si="56"/>
        <v>124.421610832214</v>
      </c>
      <c r="M920" s="41">
        <f t="shared" si="54"/>
        <v>-6.6142574150706013E-3</v>
      </c>
      <c r="R920">
        <v>912</v>
      </c>
      <c r="S920">
        <v>123.59865427017201</v>
      </c>
    </row>
    <row r="921" spans="1:19">
      <c r="A921" s="1" t="d">
        <v>2007-06-11</v>
      </c>
      <c r="B921">
        <v>123.67301940917901</v>
      </c>
      <c r="C921">
        <v>123.05276960134501</v>
      </c>
      <c r="D921">
        <v>123.524388372898</v>
      </c>
      <c r="E921">
        <v>123.080612421035</v>
      </c>
      <c r="F921">
        <v>920</v>
      </c>
      <c r="G921" s="44"/>
      <c r="J921">
        <v>919</v>
      </c>
      <c r="K921">
        <f t="shared" si="55"/>
        <v>123.524388372898</v>
      </c>
      <c r="L921">
        <f t="shared" si="56"/>
        <v>124.421610832214</v>
      </c>
      <c r="M921" s="41">
        <f t="shared" si="54"/>
        <v>-7.2111464665566283E-3</v>
      </c>
      <c r="R921">
        <v>913</v>
      </c>
      <c r="S921">
        <v>123.524388372898</v>
      </c>
    </row>
    <row r="922" spans="1:19">
      <c r="A922" s="1" t="d">
        <v>2007-06-12</v>
      </c>
      <c r="B922">
        <v>123.172388970851</v>
      </c>
      <c r="C922">
        <v>122.709966599941</v>
      </c>
      <c r="D922">
        <v>123.080612421035</v>
      </c>
      <c r="E922">
        <v>123.11829119920699</v>
      </c>
      <c r="F922">
        <v>921</v>
      </c>
      <c r="G922" s="44"/>
      <c r="J922">
        <v>920</v>
      </c>
      <c r="K922">
        <f t="shared" si="55"/>
        <v>123.080612421035</v>
      </c>
      <c r="L922">
        <f t="shared" si="56"/>
        <v>124.384803175926</v>
      </c>
      <c r="M922" s="41">
        <f t="shared" si="54"/>
        <v>-1.0485129385511716E-2</v>
      </c>
      <c r="R922">
        <v>914</v>
      </c>
      <c r="S922">
        <v>123.080612421035</v>
      </c>
    </row>
    <row r="923" spans="1:19">
      <c r="A923" s="1" t="d">
        <v>2007-06-13</v>
      </c>
      <c r="B923">
        <v>123.228184878826</v>
      </c>
      <c r="C923">
        <v>122.941552698612</v>
      </c>
      <c r="D923">
        <v>123.11829119920699</v>
      </c>
      <c r="E923">
        <v>123.172388970851</v>
      </c>
      <c r="F923">
        <v>922</v>
      </c>
      <c r="G923" s="44"/>
      <c r="J923">
        <v>921</v>
      </c>
      <c r="K923">
        <f t="shared" si="55"/>
        <v>123.11829119920699</v>
      </c>
      <c r="L923">
        <f t="shared" si="56"/>
        <v>124.24611836671799</v>
      </c>
      <c r="M923" s="41">
        <f t="shared" si="54"/>
        <v>-9.0773634004578385E-3</v>
      </c>
      <c r="R923">
        <v>915</v>
      </c>
      <c r="S923">
        <v>123.11829119920699</v>
      </c>
    </row>
    <row r="924" spans="1:19">
      <c r="A924" s="1" t="d">
        <v>2007-06-14</v>
      </c>
      <c r="B924">
        <v>123.90328228473599</v>
      </c>
      <c r="C924">
        <v>123.108455240726</v>
      </c>
      <c r="D924">
        <v>123.15434902906399</v>
      </c>
      <c r="E924">
        <v>123.75575393438299</v>
      </c>
      <c r="F924">
        <v>923</v>
      </c>
      <c r="G924" s="44"/>
      <c r="J924">
        <v>922</v>
      </c>
      <c r="K924">
        <f t="shared" si="55"/>
        <v>123.15434902906399</v>
      </c>
      <c r="L924">
        <f t="shared" si="56"/>
        <v>124.46848601102801</v>
      </c>
      <c r="M924" s="41">
        <f t="shared" si="54"/>
        <v>-1.0557989609093377E-2</v>
      </c>
      <c r="R924">
        <v>916</v>
      </c>
      <c r="S924">
        <v>123.15434902906399</v>
      </c>
    </row>
    <row r="925" spans="1:19">
      <c r="A925" s="1" t="d">
        <v>2007-06-17</v>
      </c>
      <c r="B925">
        <v>124.126091003417</v>
      </c>
      <c r="C925">
        <v>123.783905506134</v>
      </c>
      <c r="D925">
        <v>123.802132904529</v>
      </c>
      <c r="E925">
        <v>124.09777402877801</v>
      </c>
      <c r="F925">
        <v>924</v>
      </c>
      <c r="G925" s="44"/>
      <c r="J925">
        <v>923</v>
      </c>
      <c r="K925">
        <f t="shared" si="55"/>
        <v>123.802132904529</v>
      </c>
      <c r="L925">
        <f t="shared" si="56"/>
        <v>124.337983131408</v>
      </c>
      <c r="M925" s="41">
        <f t="shared" si="54"/>
        <v>-4.309626176843051E-3</v>
      </c>
      <c r="R925">
        <v>917</v>
      </c>
      <c r="S925">
        <v>123.802132904529</v>
      </c>
    </row>
    <row r="926" spans="1:19">
      <c r="A926" s="1" t="d">
        <v>2007-06-18</v>
      </c>
      <c r="B926">
        <v>124.29287225007999</v>
      </c>
      <c r="C926">
        <v>123.830306529998</v>
      </c>
      <c r="D926">
        <v>124.09777402877801</v>
      </c>
      <c r="E926">
        <v>124.172734618186</v>
      </c>
      <c r="F926">
        <v>925</v>
      </c>
      <c r="G926" s="44"/>
      <c r="J926">
        <v>924</v>
      </c>
      <c r="K926">
        <f t="shared" si="55"/>
        <v>124.09777402877801</v>
      </c>
      <c r="L926">
        <f t="shared" si="56"/>
        <v>124.792576432228</v>
      </c>
      <c r="M926" s="41">
        <f t="shared" si="54"/>
        <v>-5.5676581357171351E-3</v>
      </c>
      <c r="R926">
        <v>918</v>
      </c>
      <c r="S926">
        <v>124.09777402877801</v>
      </c>
    </row>
    <row r="927" spans="1:19">
      <c r="A927" s="1" t="d">
        <v>2007-06-19</v>
      </c>
      <c r="B927">
        <v>124.311254024505</v>
      </c>
      <c r="C927">
        <v>123.913250565528</v>
      </c>
      <c r="D927">
        <v>124.16274428367601</v>
      </c>
      <c r="E927">
        <v>123.913250565528</v>
      </c>
      <c r="F927">
        <v>926</v>
      </c>
      <c r="G927" s="44"/>
      <c r="J927">
        <v>925</v>
      </c>
      <c r="K927">
        <f t="shared" si="55"/>
        <v>124.16274428367601</v>
      </c>
      <c r="L927">
        <f t="shared" si="56"/>
        <v>125.060837864875</v>
      </c>
      <c r="M927" s="41">
        <f t="shared" si="54"/>
        <v>-7.1812535125452825E-3</v>
      </c>
      <c r="R927">
        <v>919</v>
      </c>
      <c r="S927">
        <v>124.16274428367601</v>
      </c>
    </row>
    <row r="928" spans="1:19">
      <c r="A928" s="1" t="d">
        <v>2007-06-20</v>
      </c>
      <c r="B928">
        <v>124.006273150444</v>
      </c>
      <c r="C928">
        <v>123.71934324502899</v>
      </c>
      <c r="D928">
        <v>123.894990086555</v>
      </c>
      <c r="E928">
        <v>123.894990086555</v>
      </c>
      <c r="F928">
        <v>927</v>
      </c>
      <c r="G928" s="44"/>
      <c r="J928">
        <v>926</v>
      </c>
      <c r="K928">
        <f t="shared" si="55"/>
        <v>123.894990086555</v>
      </c>
      <c r="L928">
        <f t="shared" si="56"/>
        <v>124.846475720405</v>
      </c>
      <c r="M928" s="41">
        <f t="shared" si="54"/>
        <v>-7.6212454405270025E-3</v>
      </c>
      <c r="R928">
        <v>920</v>
      </c>
      <c r="S928">
        <v>123.894990086555</v>
      </c>
    </row>
    <row r="929" spans="1:19">
      <c r="A929" s="1" t="d">
        <v>2007-06-21</v>
      </c>
      <c r="B929">
        <v>124.624438881874</v>
      </c>
      <c r="C929">
        <v>123.802132904529</v>
      </c>
      <c r="D929">
        <v>123.894990086555</v>
      </c>
      <c r="E929">
        <v>124.605968892574</v>
      </c>
      <c r="F929">
        <v>928</v>
      </c>
      <c r="G929" s="44"/>
      <c r="J929">
        <v>927</v>
      </c>
      <c r="K929">
        <f t="shared" si="55"/>
        <v>123.894990086555</v>
      </c>
      <c r="L929">
        <f t="shared" si="56"/>
        <v>124.209420979022</v>
      </c>
      <c r="M929" s="41">
        <f t="shared" si="54"/>
        <v>-2.5314576784003506E-3</v>
      </c>
      <c r="R929">
        <v>921</v>
      </c>
      <c r="S929">
        <v>123.894990086555</v>
      </c>
    </row>
    <row r="930" spans="1:19">
      <c r="A930" s="1" t="d">
        <v>2007-06-24</v>
      </c>
      <c r="B930">
        <v>124.634517431259</v>
      </c>
      <c r="C930">
        <v>124.348017573356</v>
      </c>
      <c r="D930">
        <v>124.560670554637</v>
      </c>
      <c r="E930">
        <v>124.579118490219</v>
      </c>
      <c r="F930">
        <v>929</v>
      </c>
      <c r="G930" s="44"/>
      <c r="J930">
        <v>928</v>
      </c>
      <c r="K930">
        <f t="shared" si="55"/>
        <v>124.560670554637</v>
      </c>
      <c r="L930">
        <f t="shared" si="56"/>
        <v>123.59865427017201</v>
      </c>
      <c r="M930" s="41">
        <f t="shared" si="54"/>
        <v>7.7833880162008207E-3</v>
      </c>
      <c r="R930">
        <v>922</v>
      </c>
      <c r="S930">
        <v>124.560670554637</v>
      </c>
    </row>
    <row r="931" spans="1:19">
      <c r="A931" s="1" t="d">
        <v>2007-06-25</v>
      </c>
      <c r="B931">
        <v>124.671479463577</v>
      </c>
      <c r="C931">
        <v>124.301230609416</v>
      </c>
      <c r="D931">
        <v>124.560670554637</v>
      </c>
      <c r="E931">
        <v>124.403195977211</v>
      </c>
      <c r="F931">
        <v>930</v>
      </c>
      <c r="G931" s="44"/>
      <c r="J931">
        <v>929</v>
      </c>
      <c r="K931">
        <f t="shared" si="55"/>
        <v>124.560670554637</v>
      </c>
      <c r="L931">
        <f t="shared" si="56"/>
        <v>123.524388372898</v>
      </c>
      <c r="M931" s="41">
        <f t="shared" si="54"/>
        <v>8.3892921502322082E-3</v>
      </c>
      <c r="R931">
        <v>923</v>
      </c>
      <c r="S931">
        <v>124.560670554637</v>
      </c>
    </row>
    <row r="932" spans="1:19">
      <c r="A932" s="1" t="d">
        <v>2007-06-26</v>
      </c>
      <c r="B932">
        <v>124.476855397224</v>
      </c>
      <c r="C932">
        <v>124.14440661668699</v>
      </c>
      <c r="D932">
        <v>124.403195977211</v>
      </c>
      <c r="E932">
        <v>124.458440542221</v>
      </c>
      <c r="F932">
        <v>931</v>
      </c>
      <c r="G932" s="44"/>
      <c r="J932">
        <v>930</v>
      </c>
      <c r="K932">
        <f t="shared" si="55"/>
        <v>124.403195977211</v>
      </c>
      <c r="L932">
        <f t="shared" si="56"/>
        <v>123.080612421035</v>
      </c>
      <c r="M932" s="41">
        <f t="shared" si="54"/>
        <v>1.074566928259757E-2</v>
      </c>
      <c r="R932">
        <v>924</v>
      </c>
      <c r="S932">
        <v>124.403195977211</v>
      </c>
    </row>
    <row r="933" spans="1:19">
      <c r="A933" s="1" t="d">
        <v>2007-06-27</v>
      </c>
      <c r="B933">
        <v>124.65298742055801</v>
      </c>
      <c r="C933">
        <v>124.209420979022</v>
      </c>
      <c r="D933">
        <v>124.458440542221</v>
      </c>
      <c r="E933">
        <v>124.384803175926</v>
      </c>
      <c r="F933">
        <v>932</v>
      </c>
      <c r="G933" s="44"/>
      <c r="J933">
        <v>931</v>
      </c>
      <c r="K933">
        <f t="shared" si="55"/>
        <v>124.458440542221</v>
      </c>
      <c r="L933">
        <f t="shared" si="56"/>
        <v>123.11829119920699</v>
      </c>
      <c r="M933" s="41">
        <f t="shared" si="54"/>
        <v>1.0885054770989555E-2</v>
      </c>
      <c r="R933">
        <v>925</v>
      </c>
      <c r="S933">
        <v>124.458440542221</v>
      </c>
    </row>
    <row r="934" spans="1:19">
      <c r="A934" s="1" t="d">
        <v>2007-06-28</v>
      </c>
      <c r="B934">
        <v>125.347238481044</v>
      </c>
      <c r="C934">
        <v>124.264489114284</v>
      </c>
      <c r="D934">
        <v>124.384803175926</v>
      </c>
      <c r="E934">
        <v>125.208112597465</v>
      </c>
      <c r="F934">
        <v>933</v>
      </c>
      <c r="G934" s="44"/>
      <c r="J934">
        <v>932</v>
      </c>
      <c r="K934">
        <f t="shared" si="55"/>
        <v>124.384803175926</v>
      </c>
      <c r="L934">
        <f t="shared" si="56"/>
        <v>123.15434902906399</v>
      </c>
      <c r="M934" s="41">
        <f t="shared" si="54"/>
        <v>9.9911546491275871E-3</v>
      </c>
      <c r="R934">
        <v>926</v>
      </c>
      <c r="S934">
        <v>124.384803175926</v>
      </c>
    </row>
    <row r="935" spans="1:19">
      <c r="A935" s="1" t="d">
        <v>2007-07-01</v>
      </c>
      <c r="B935">
        <v>126.169632673263</v>
      </c>
      <c r="C935">
        <v>125.16237318515699</v>
      </c>
      <c r="D935">
        <v>125.272542536258</v>
      </c>
      <c r="E935">
        <v>126.123176515102</v>
      </c>
      <c r="F935">
        <v>934</v>
      </c>
      <c r="G935" s="44"/>
      <c r="J935">
        <v>933</v>
      </c>
      <c r="K935">
        <f t="shared" si="55"/>
        <v>125.272542536258</v>
      </c>
      <c r="L935">
        <f t="shared" si="56"/>
        <v>123.802132904529</v>
      </c>
      <c r="M935" s="41">
        <f t="shared" si="54"/>
        <v>1.18770944993567E-2</v>
      </c>
      <c r="R935">
        <v>927</v>
      </c>
      <c r="S935">
        <v>125.272542536258</v>
      </c>
    </row>
    <row r="936" spans="1:19">
      <c r="A936" s="1" t="d">
        <v>2007-07-02</v>
      </c>
      <c r="B936">
        <v>126.114575564861</v>
      </c>
      <c r="C936">
        <v>125.706669986248</v>
      </c>
      <c r="D936">
        <v>126.095675528049</v>
      </c>
      <c r="E936">
        <v>125.910291969776</v>
      </c>
      <c r="F936">
        <v>935</v>
      </c>
      <c r="G936" s="44"/>
      <c r="J936">
        <v>934</v>
      </c>
      <c r="K936">
        <f t="shared" si="55"/>
        <v>126.095675528049</v>
      </c>
      <c r="L936">
        <f t="shared" si="56"/>
        <v>124.09777402877801</v>
      </c>
      <c r="M936" s="41">
        <f t="shared" si="54"/>
        <v>1.6099414473040419E-2</v>
      </c>
      <c r="R936">
        <v>928</v>
      </c>
      <c r="S936">
        <v>126.095675528049</v>
      </c>
    </row>
    <row r="937" spans="1:19">
      <c r="A937" s="1" t="d">
        <v>2007-07-03</v>
      </c>
      <c r="B937">
        <v>126.087074577808</v>
      </c>
      <c r="C937">
        <v>125.874311327934</v>
      </c>
      <c r="D937">
        <v>125.910291969776</v>
      </c>
      <c r="E937">
        <v>125.93943595886201</v>
      </c>
      <c r="F937">
        <v>936</v>
      </c>
      <c r="G937" s="44"/>
      <c r="J937">
        <v>935</v>
      </c>
      <c r="K937">
        <f t="shared" si="55"/>
        <v>125.910291969776</v>
      </c>
      <c r="L937">
        <f t="shared" si="56"/>
        <v>124.16274428367601</v>
      </c>
      <c r="M937" s="41">
        <f t="shared" si="54"/>
        <v>1.4074654166046363E-2</v>
      </c>
      <c r="R937">
        <v>929</v>
      </c>
      <c r="S937">
        <v>125.910291969776</v>
      </c>
    </row>
    <row r="938" spans="1:19">
      <c r="A938" s="1" t="d">
        <v>2007-07-04</v>
      </c>
      <c r="B938">
        <v>126.30917757749501</v>
      </c>
      <c r="C938">
        <v>125.652031898498</v>
      </c>
      <c r="D938">
        <v>125.948014855384</v>
      </c>
      <c r="E938">
        <v>125.790441036224</v>
      </c>
      <c r="F938">
        <v>937</v>
      </c>
      <c r="G938" s="44"/>
      <c r="J938">
        <v>936</v>
      </c>
      <c r="K938">
        <f t="shared" si="55"/>
        <v>125.948014855384</v>
      </c>
      <c r="L938">
        <f t="shared" si="56"/>
        <v>123.894990086555</v>
      </c>
      <c r="M938" s="41">
        <f t="shared" si="54"/>
        <v>1.6570684314149764E-2</v>
      </c>
      <c r="R938">
        <v>930</v>
      </c>
      <c r="S938">
        <v>125.948014855384</v>
      </c>
    </row>
    <row r="939" spans="1:19">
      <c r="A939" s="1" t="d">
        <v>2007-07-05</v>
      </c>
      <c r="B939">
        <v>126.169632673263</v>
      </c>
      <c r="C939">
        <v>125.559924542903</v>
      </c>
      <c r="D939">
        <v>125.78188419342</v>
      </c>
      <c r="E939">
        <v>126.076764464378</v>
      </c>
      <c r="F939">
        <v>938</v>
      </c>
      <c r="G939" s="44"/>
      <c r="J939">
        <v>937</v>
      </c>
      <c r="K939">
        <f t="shared" si="55"/>
        <v>125.78188419342</v>
      </c>
      <c r="L939">
        <f t="shared" si="56"/>
        <v>123.894990086555</v>
      </c>
      <c r="M939" s="41">
        <f t="shared" si="54"/>
        <v>1.5229785365387105E-2</v>
      </c>
      <c r="R939">
        <v>931</v>
      </c>
      <c r="S939">
        <v>125.78188419342</v>
      </c>
    </row>
    <row r="940" spans="1:19">
      <c r="A940" s="1" t="d">
        <v>2007-07-08</v>
      </c>
      <c r="B940">
        <v>126.16102069616301</v>
      </c>
      <c r="C940">
        <v>125.920580029487</v>
      </c>
      <c r="D940">
        <v>126.05957359075499</v>
      </c>
      <c r="E940">
        <v>126.02179557085</v>
      </c>
      <c r="F940">
        <v>939</v>
      </c>
      <c r="G940" s="44"/>
      <c r="J940">
        <v>938</v>
      </c>
      <c r="K940">
        <f t="shared" si="55"/>
        <v>126.05957359075499</v>
      </c>
      <c r="L940">
        <f t="shared" si="56"/>
        <v>124.560670554637</v>
      </c>
      <c r="M940" s="41">
        <f t="shared" si="54"/>
        <v>1.2033517718263331E-2</v>
      </c>
      <c r="R940">
        <v>932</v>
      </c>
      <c r="S940">
        <v>126.05957359075499</v>
      </c>
    </row>
    <row r="941" spans="1:19">
      <c r="A941" s="1" t="d">
        <v>2007-07-09</v>
      </c>
      <c r="B941">
        <v>127.464891672134</v>
      </c>
      <c r="C941">
        <v>125.81782072782499</v>
      </c>
      <c r="D941">
        <v>126.02179557085</v>
      </c>
      <c r="E941">
        <v>127.28073209524101</v>
      </c>
      <c r="F941">
        <v>940</v>
      </c>
      <c r="G941" s="44"/>
      <c r="J941">
        <v>939</v>
      </c>
      <c r="K941">
        <f t="shared" si="55"/>
        <v>126.02179557085</v>
      </c>
      <c r="L941">
        <f t="shared" si="56"/>
        <v>124.560670554637</v>
      </c>
      <c r="M941" s="41">
        <f t="shared" si="54"/>
        <v>1.1730227604804799E-2</v>
      </c>
      <c r="R941">
        <v>933</v>
      </c>
      <c r="S941">
        <v>126.02179557085</v>
      </c>
    </row>
    <row r="942" spans="1:19">
      <c r="A942" s="1" t="d">
        <v>2007-07-10</v>
      </c>
      <c r="B942">
        <v>127.47368007898299</v>
      </c>
      <c r="C942">
        <v>127.03077524900399</v>
      </c>
      <c r="D942">
        <v>127.28948742151201</v>
      </c>
      <c r="E942">
        <v>127.224704623222</v>
      </c>
      <c r="F942">
        <v>941</v>
      </c>
      <c r="G942" s="44"/>
      <c r="J942">
        <v>940</v>
      </c>
      <c r="K942">
        <f t="shared" si="55"/>
        <v>127.28948742151201</v>
      </c>
      <c r="L942">
        <f t="shared" si="56"/>
        <v>124.403195977211</v>
      </c>
      <c r="M942" s="41">
        <f t="shared" si="54"/>
        <v>2.3201103650341448E-2</v>
      </c>
      <c r="R942">
        <v>934</v>
      </c>
      <c r="S942">
        <v>127.28948742151201</v>
      </c>
    </row>
    <row r="943" spans="1:19">
      <c r="A943" s="1" t="d">
        <v>2007-07-11</v>
      </c>
      <c r="B943">
        <v>127.63197064399699</v>
      </c>
      <c r="C943">
        <v>127.132034897804</v>
      </c>
      <c r="D943">
        <v>127.224704623222</v>
      </c>
      <c r="E943">
        <v>127.53871649503699</v>
      </c>
      <c r="F943">
        <v>942</v>
      </c>
      <c r="G943" s="44"/>
      <c r="J943">
        <v>941</v>
      </c>
      <c r="K943">
        <f t="shared" si="55"/>
        <v>127.224704623222</v>
      </c>
      <c r="L943">
        <f t="shared" si="56"/>
        <v>124.458440542221</v>
      </c>
      <c r="M943" s="41">
        <f t="shared" si="54"/>
        <v>2.2226408019812682E-2</v>
      </c>
      <c r="R943">
        <v>935</v>
      </c>
      <c r="S943">
        <v>127.224704623222</v>
      </c>
    </row>
    <row r="944" spans="1:19">
      <c r="A944" s="1" t="d">
        <v>2007-07-12</v>
      </c>
      <c r="B944">
        <v>127.732436358928</v>
      </c>
      <c r="C944">
        <v>127.335050404071</v>
      </c>
      <c r="D944">
        <v>127.521128654479</v>
      </c>
      <c r="E944">
        <v>127.510575950145</v>
      </c>
      <c r="F944">
        <v>943</v>
      </c>
      <c r="G944" s="44"/>
      <c r="J944">
        <v>942</v>
      </c>
      <c r="K944">
        <f t="shared" si="55"/>
        <v>127.521128654479</v>
      </c>
      <c r="L944">
        <f t="shared" si="56"/>
        <v>124.384803175926</v>
      </c>
      <c r="M944" s="41">
        <f t="shared" si="54"/>
        <v>2.521469985458813E-2</v>
      </c>
      <c r="R944">
        <v>936</v>
      </c>
      <c r="S944">
        <v>127.521128654479</v>
      </c>
    </row>
    <row r="945" spans="1:19">
      <c r="A945" s="1" t="d">
        <v>2007-07-15</v>
      </c>
      <c r="B945">
        <v>127.68658667802799</v>
      </c>
      <c r="C945">
        <v>127.345570027828</v>
      </c>
      <c r="D945">
        <v>127.40870982408499</v>
      </c>
      <c r="E945">
        <v>127.43679523468001</v>
      </c>
      <c r="F945">
        <v>944</v>
      </c>
      <c r="G945" s="44"/>
      <c r="J945">
        <v>943</v>
      </c>
      <c r="K945">
        <f t="shared" si="55"/>
        <v>127.40870982408499</v>
      </c>
      <c r="L945">
        <f t="shared" si="56"/>
        <v>125.272542536258</v>
      </c>
      <c r="M945" s="41">
        <f t="shared" si="54"/>
        <v>1.7052158793765315E-2</v>
      </c>
      <c r="R945">
        <v>937</v>
      </c>
      <c r="S945">
        <v>127.40870982408499</v>
      </c>
    </row>
    <row r="946" spans="1:19">
      <c r="A946" s="1" t="d">
        <v>2007-07-16</v>
      </c>
      <c r="B946">
        <v>127.63197064399699</v>
      </c>
      <c r="C946">
        <v>127.326284050941</v>
      </c>
      <c r="D946">
        <v>127.447325885295</v>
      </c>
      <c r="E946">
        <v>127.55805760622</v>
      </c>
      <c r="F946">
        <v>945</v>
      </c>
      <c r="G946" s="44"/>
      <c r="J946">
        <v>944</v>
      </c>
      <c r="K946">
        <f t="shared" si="55"/>
        <v>127.447325885295</v>
      </c>
      <c r="L946">
        <f t="shared" si="56"/>
        <v>126.095675528049</v>
      </c>
      <c r="M946" s="41">
        <f t="shared" si="54"/>
        <v>1.0719244348275314E-2</v>
      </c>
      <c r="R946">
        <v>938</v>
      </c>
      <c r="S946">
        <v>127.447325885295</v>
      </c>
    </row>
    <row r="947" spans="1:19">
      <c r="A947" s="1" t="d">
        <v>2007-07-17</v>
      </c>
      <c r="B947">
        <v>127.955068647861</v>
      </c>
      <c r="C947">
        <v>127.326284050941</v>
      </c>
      <c r="D947">
        <v>127.575656473636</v>
      </c>
      <c r="E947">
        <v>127.71480441093399</v>
      </c>
      <c r="F947">
        <v>946</v>
      </c>
      <c r="G947" s="44"/>
      <c r="J947">
        <v>945</v>
      </c>
      <c r="K947">
        <f t="shared" si="55"/>
        <v>127.575656473636</v>
      </c>
      <c r="L947">
        <f t="shared" si="56"/>
        <v>125.910291969776</v>
      </c>
      <c r="M947" s="41">
        <f t="shared" si="54"/>
        <v>1.3226595521355522E-2</v>
      </c>
      <c r="R947">
        <v>939</v>
      </c>
      <c r="S947">
        <v>127.575656473636</v>
      </c>
    </row>
    <row r="948" spans="1:19">
      <c r="A948" s="1" t="d">
        <v>2007-07-18</v>
      </c>
      <c r="B948">
        <v>127.92675167322101</v>
      </c>
      <c r="C948">
        <v>127.55805760622</v>
      </c>
      <c r="D948">
        <v>127.732436358928</v>
      </c>
      <c r="E948">
        <v>127.63197064399699</v>
      </c>
      <c r="F948">
        <v>947</v>
      </c>
      <c r="G948" s="44"/>
      <c r="J948">
        <v>946</v>
      </c>
      <c r="K948">
        <f t="shared" si="55"/>
        <v>127.732436358928</v>
      </c>
      <c r="L948">
        <f t="shared" si="56"/>
        <v>125.948014855384</v>
      </c>
      <c r="M948" s="41">
        <f t="shared" si="54"/>
        <v>1.4167920832995229E-2</v>
      </c>
      <c r="R948">
        <v>940</v>
      </c>
      <c r="S948">
        <v>127.732436358928</v>
      </c>
    </row>
    <row r="949" spans="1:19">
      <c r="A949" s="1" t="d">
        <v>2007-07-19</v>
      </c>
      <c r="B949">
        <v>128.05781692266399</v>
      </c>
      <c r="C949">
        <v>127.501787543296</v>
      </c>
      <c r="D949">
        <v>127.649591565132</v>
      </c>
      <c r="E949">
        <v>127.963923215866</v>
      </c>
      <c r="F949">
        <v>948</v>
      </c>
      <c r="G949" s="44"/>
      <c r="J949">
        <v>947</v>
      </c>
      <c r="K949">
        <f t="shared" si="55"/>
        <v>127.649591565132</v>
      </c>
      <c r="L949">
        <f t="shared" si="56"/>
        <v>125.78188419342</v>
      </c>
      <c r="M949" s="41">
        <f t="shared" si="54"/>
        <v>1.4848778770398585E-2</v>
      </c>
      <c r="R949">
        <v>941</v>
      </c>
      <c r="S949">
        <v>127.649591565132</v>
      </c>
    </row>
    <row r="950" spans="1:19">
      <c r="A950" s="1" t="d">
        <v>2007-07-22</v>
      </c>
      <c r="B950">
        <v>128.075537085533</v>
      </c>
      <c r="C950">
        <v>127.63197064399699</v>
      </c>
      <c r="D950">
        <v>127.98339664936</v>
      </c>
      <c r="E950">
        <v>127.695408165454</v>
      </c>
      <c r="F950">
        <v>949</v>
      </c>
      <c r="G950" s="44"/>
      <c r="J950">
        <v>948</v>
      </c>
      <c r="K950">
        <f t="shared" si="55"/>
        <v>127.98339664936</v>
      </c>
      <c r="L950">
        <f t="shared" si="56"/>
        <v>126.05957359075499</v>
      </c>
      <c r="M950" s="41">
        <f t="shared" si="54"/>
        <v>1.5261221371814182E-2</v>
      </c>
      <c r="R950">
        <v>942</v>
      </c>
      <c r="S950">
        <v>127.98339664936</v>
      </c>
    </row>
    <row r="951" spans="1:19">
      <c r="A951" s="1" t="d">
        <v>2007-07-23</v>
      </c>
      <c r="B951">
        <v>128.10393124818799</v>
      </c>
      <c r="C951">
        <v>127.668976783752</v>
      </c>
      <c r="D951">
        <v>127.67778724431901</v>
      </c>
      <c r="E951">
        <v>127.880769670009</v>
      </c>
      <c r="F951">
        <v>950</v>
      </c>
      <c r="G951" s="44"/>
      <c r="J951">
        <v>949</v>
      </c>
      <c r="K951">
        <f t="shared" si="55"/>
        <v>127.67778724431901</v>
      </c>
      <c r="L951">
        <f t="shared" si="56"/>
        <v>126.02179557085</v>
      </c>
      <c r="M951" s="41">
        <f t="shared" si="54"/>
        <v>1.3140518002998869E-2</v>
      </c>
      <c r="R951">
        <v>943</v>
      </c>
      <c r="S951">
        <v>127.67778724431901</v>
      </c>
    </row>
    <row r="952" spans="1:19">
      <c r="A952" s="1" t="d">
        <v>2007-07-24</v>
      </c>
      <c r="B952">
        <v>127.900221049785</v>
      </c>
      <c r="C952">
        <v>126.734891533851</v>
      </c>
      <c r="D952">
        <v>127.900221049785</v>
      </c>
      <c r="E952">
        <v>126.966257095336</v>
      </c>
      <c r="F952">
        <v>951</v>
      </c>
      <c r="G952" s="44"/>
      <c r="J952">
        <v>950</v>
      </c>
      <c r="K952">
        <f t="shared" si="55"/>
        <v>127.900221049785</v>
      </c>
      <c r="L952">
        <f t="shared" si="56"/>
        <v>127.28948742151201</v>
      </c>
      <c r="M952" s="41">
        <f t="shared" si="54"/>
        <v>4.7979895327143751E-3</v>
      </c>
      <c r="R952">
        <v>944</v>
      </c>
      <c r="S952">
        <v>127.900221049785</v>
      </c>
    </row>
    <row r="953" spans="1:19">
      <c r="A953" s="1" t="d">
        <v>2007-07-25</v>
      </c>
      <c r="B953">
        <v>127.345570027828</v>
      </c>
      <c r="C953">
        <v>126.696705520153</v>
      </c>
      <c r="D953">
        <v>126.95580363273601</v>
      </c>
      <c r="E953">
        <v>127.187974154949</v>
      </c>
      <c r="F953">
        <v>952</v>
      </c>
      <c r="G953" s="44"/>
      <c r="J953">
        <v>951</v>
      </c>
      <c r="K953">
        <f t="shared" si="55"/>
        <v>126.95580363273601</v>
      </c>
      <c r="L953">
        <f t="shared" si="56"/>
        <v>127.224704623222</v>
      </c>
      <c r="M953" s="41">
        <f t="shared" si="54"/>
        <v>-2.1135909985591228E-3</v>
      </c>
      <c r="R953">
        <v>945</v>
      </c>
      <c r="S953">
        <v>126.95580363273601</v>
      </c>
    </row>
    <row r="954" spans="1:19">
      <c r="A954" s="1" t="d">
        <v>2007-07-26</v>
      </c>
      <c r="B954">
        <v>127.224704623222</v>
      </c>
      <c r="C954">
        <v>126.076764464378</v>
      </c>
      <c r="D954">
        <v>127.168743312358</v>
      </c>
      <c r="E954">
        <v>126.133497655391</v>
      </c>
      <c r="F954">
        <v>953</v>
      </c>
      <c r="G954" s="44"/>
      <c r="J954">
        <v>952</v>
      </c>
      <c r="K954">
        <f t="shared" si="55"/>
        <v>127.168743312358</v>
      </c>
      <c r="L954">
        <f t="shared" si="56"/>
        <v>127.521128654479</v>
      </c>
      <c r="M954" s="41">
        <f t="shared" si="54"/>
        <v>-2.7633486767184579E-3</v>
      </c>
      <c r="R954">
        <v>946</v>
      </c>
      <c r="S954">
        <v>127.168743312358</v>
      </c>
    </row>
    <row r="955" spans="1:19">
      <c r="A955" s="1" t="d">
        <v>2007-07-29</v>
      </c>
      <c r="B955">
        <v>126.891373693943</v>
      </c>
      <c r="C955">
        <v>126.04068458080199</v>
      </c>
      <c r="D955">
        <v>126.087074577808</v>
      </c>
      <c r="E955">
        <v>126.835688054561</v>
      </c>
      <c r="F955">
        <v>954</v>
      </c>
      <c r="G955" s="44"/>
      <c r="J955">
        <v>953</v>
      </c>
      <c r="K955">
        <f t="shared" si="55"/>
        <v>126.087074577808</v>
      </c>
      <c r="L955">
        <f t="shared" si="56"/>
        <v>127.40870982408499</v>
      </c>
      <c r="M955" s="41">
        <f t="shared" si="54"/>
        <v>-1.0373193858581597E-2</v>
      </c>
      <c r="R955">
        <v>947</v>
      </c>
      <c r="S955">
        <v>126.087074577808</v>
      </c>
    </row>
    <row r="956" spans="1:19">
      <c r="A956" s="1" t="d">
        <v>2007-07-30</v>
      </c>
      <c r="B956">
        <v>126.97497934102999</v>
      </c>
      <c r="C956">
        <v>126.466332376003</v>
      </c>
      <c r="D956">
        <v>126.835688054561</v>
      </c>
      <c r="E956">
        <v>126.466332376003</v>
      </c>
      <c r="F956">
        <v>955</v>
      </c>
      <c r="G956" s="44"/>
      <c r="J956">
        <v>954</v>
      </c>
      <c r="K956">
        <f t="shared" si="55"/>
        <v>126.835688054561</v>
      </c>
      <c r="L956">
        <f t="shared" si="56"/>
        <v>127.447325885295</v>
      </c>
      <c r="M956" s="41">
        <f t="shared" si="54"/>
        <v>-4.7991421278189561E-3</v>
      </c>
      <c r="R956">
        <v>948</v>
      </c>
      <c r="S956">
        <v>126.835688054561</v>
      </c>
    </row>
    <row r="957" spans="1:19">
      <c r="A957" s="1" t="d">
        <v>2007-07-31</v>
      </c>
      <c r="B957">
        <v>126.81829869747099</v>
      </c>
      <c r="C957">
        <v>126.224722862243</v>
      </c>
      <c r="D957">
        <v>126.44731104373901</v>
      </c>
      <c r="E957">
        <v>126.513031125068</v>
      </c>
      <c r="F957">
        <v>956</v>
      </c>
      <c r="G957" s="44"/>
      <c r="J957">
        <v>955</v>
      </c>
      <c r="K957">
        <f t="shared" si="55"/>
        <v>126.44731104373901</v>
      </c>
      <c r="L957">
        <f t="shared" si="56"/>
        <v>127.575656473636</v>
      </c>
      <c r="M957" s="41">
        <f t="shared" si="54"/>
        <v>-8.8445198800930491E-3</v>
      </c>
      <c r="R957">
        <v>949</v>
      </c>
      <c r="S957">
        <v>126.44731104373901</v>
      </c>
    </row>
    <row r="958" spans="1:19">
      <c r="A958" s="1" t="d">
        <v>2007-08-01</v>
      </c>
      <c r="B958">
        <v>126.79917812347399</v>
      </c>
      <c r="C958">
        <v>126.290211379528</v>
      </c>
      <c r="D958">
        <v>126.502643823623</v>
      </c>
      <c r="E958">
        <v>126.790488958358</v>
      </c>
      <c r="F958">
        <v>957</v>
      </c>
      <c r="G958" s="44"/>
      <c r="J958">
        <v>956</v>
      </c>
      <c r="K958">
        <f t="shared" si="55"/>
        <v>126.502643823623</v>
      </c>
      <c r="L958">
        <f t="shared" si="56"/>
        <v>127.732436358928</v>
      </c>
      <c r="M958" s="41">
        <f t="shared" si="54"/>
        <v>-9.6278797332987054E-3</v>
      </c>
      <c r="R958">
        <v>950</v>
      </c>
      <c r="S958">
        <v>126.502643823623</v>
      </c>
    </row>
    <row r="959" spans="1:19">
      <c r="A959" s="1" t="d">
        <v>2007-08-02</v>
      </c>
      <c r="B959">
        <v>127.797737419605</v>
      </c>
      <c r="C959">
        <v>126.623862087726</v>
      </c>
      <c r="D959">
        <v>126.780057549476</v>
      </c>
      <c r="E959">
        <v>127.52991706132801</v>
      </c>
      <c r="F959">
        <v>958</v>
      </c>
      <c r="G959" s="44"/>
      <c r="J959">
        <v>957</v>
      </c>
      <c r="K959">
        <f t="shared" si="55"/>
        <v>126.780057549476</v>
      </c>
      <c r="L959">
        <f t="shared" si="56"/>
        <v>127.649591565132</v>
      </c>
      <c r="M959" s="41">
        <f t="shared" si="54"/>
        <v>-6.811882474471731E-3</v>
      </c>
      <c r="R959">
        <v>951</v>
      </c>
      <c r="S959">
        <v>126.780057549476</v>
      </c>
    </row>
    <row r="960" spans="1:19">
      <c r="A960" s="1" t="d">
        <v>2007-08-05</v>
      </c>
      <c r="B960">
        <v>128.009971380233</v>
      </c>
      <c r="C960">
        <v>127.501787543296</v>
      </c>
      <c r="D960">
        <v>127.81716674566201</v>
      </c>
      <c r="E960">
        <v>127.621417939662</v>
      </c>
      <c r="F960">
        <v>959</v>
      </c>
      <c r="G960" s="44"/>
      <c r="J960">
        <v>958</v>
      </c>
      <c r="K960">
        <f t="shared" si="55"/>
        <v>127.81716674566201</v>
      </c>
      <c r="L960">
        <f t="shared" si="56"/>
        <v>127.98339664936</v>
      </c>
      <c r="M960" s="41">
        <f t="shared" si="54"/>
        <v>-1.2988395999007363E-3</v>
      </c>
      <c r="R960">
        <v>952</v>
      </c>
      <c r="S960">
        <v>127.81716674566201</v>
      </c>
    </row>
    <row r="961" spans="1:19">
      <c r="A961" s="1" t="d">
        <v>2007-08-06</v>
      </c>
      <c r="B961">
        <v>127.797737419605</v>
      </c>
      <c r="C961">
        <v>127.076150774955</v>
      </c>
      <c r="D961">
        <v>127.63197064399699</v>
      </c>
      <c r="E961">
        <v>127.10409283638</v>
      </c>
      <c r="F961">
        <v>960</v>
      </c>
      <c r="G961" s="44"/>
      <c r="J961">
        <v>959</v>
      </c>
      <c r="K961">
        <f t="shared" si="55"/>
        <v>127.63197064399699</v>
      </c>
      <c r="L961">
        <f t="shared" si="56"/>
        <v>127.67778724431901</v>
      </c>
      <c r="M961" s="41">
        <f t="shared" si="54"/>
        <v>-3.5884550720122199E-4</v>
      </c>
      <c r="R961">
        <v>953</v>
      </c>
      <c r="S961">
        <v>127.63197064399699</v>
      </c>
    </row>
    <row r="962" spans="1:19">
      <c r="A962" s="1" t="d">
        <v>2007-08-07</v>
      </c>
      <c r="B962">
        <v>127.880769670009</v>
      </c>
      <c r="C962">
        <v>126.97497934102999</v>
      </c>
      <c r="D962">
        <v>127.112826108932</v>
      </c>
      <c r="E962">
        <v>127.67778724431901</v>
      </c>
      <c r="F962">
        <v>961</v>
      </c>
      <c r="G962" s="44"/>
      <c r="J962">
        <v>960</v>
      </c>
      <c r="K962">
        <f t="shared" si="55"/>
        <v>127.112826108932</v>
      </c>
      <c r="L962">
        <f t="shared" si="56"/>
        <v>127.900221049785</v>
      </c>
      <c r="M962" s="41">
        <f t="shared" si="54"/>
        <v>-6.156321970284262E-3</v>
      </c>
      <c r="R962">
        <v>954</v>
      </c>
      <c r="S962">
        <v>127.112826108932</v>
      </c>
    </row>
    <row r="963" spans="1:19">
      <c r="A963" s="1" t="d">
        <v>2007-08-08</v>
      </c>
      <c r="B963">
        <v>127.797737419605</v>
      </c>
      <c r="C963">
        <v>126.39201134443201</v>
      </c>
      <c r="D963">
        <v>127.67778724431901</v>
      </c>
      <c r="E963">
        <v>126.485342681407</v>
      </c>
      <c r="F963">
        <v>962</v>
      </c>
      <c r="G963" s="44"/>
      <c r="J963">
        <v>961</v>
      </c>
      <c r="K963">
        <f t="shared" si="55"/>
        <v>127.67778724431901</v>
      </c>
      <c r="L963">
        <f t="shared" si="56"/>
        <v>126.95580363273601</v>
      </c>
      <c r="M963" s="41">
        <f t="shared" si="54"/>
        <v>5.686889381375515E-3</v>
      </c>
      <c r="R963">
        <v>955</v>
      </c>
      <c r="S963">
        <v>127.67778724431901</v>
      </c>
    </row>
    <row r="964" spans="1:19">
      <c r="A964" s="1" t="d">
        <v>2007-08-09</v>
      </c>
      <c r="B964">
        <v>126.77137941122</v>
      </c>
      <c r="C964">
        <v>126.243667006492</v>
      </c>
      <c r="D964">
        <v>126.474977433681</v>
      </c>
      <c r="E964">
        <v>126.623862087726</v>
      </c>
      <c r="F964">
        <v>963</v>
      </c>
      <c r="G964" s="44"/>
      <c r="J964">
        <v>962</v>
      </c>
      <c r="K964">
        <f t="shared" si="55"/>
        <v>126.474977433681</v>
      </c>
      <c r="L964">
        <f t="shared" si="56"/>
        <v>127.168743312358</v>
      </c>
      <c r="M964" s="41">
        <f t="shared" si="54"/>
        <v>-5.4554748329386227E-3</v>
      </c>
      <c r="R964">
        <v>956</v>
      </c>
      <c r="S964">
        <v>126.474977433681</v>
      </c>
    </row>
    <row r="965" spans="1:19">
      <c r="A965" s="1" t="d">
        <v>2007-08-12</v>
      </c>
      <c r="B965">
        <v>126.82698786258599</v>
      </c>
      <c r="C965">
        <v>125.855477452278</v>
      </c>
      <c r="D965">
        <v>126.641207337379</v>
      </c>
      <c r="E965">
        <v>125.920580029487</v>
      </c>
      <c r="F965">
        <v>964</v>
      </c>
      <c r="G965" s="44"/>
      <c r="J965">
        <v>963</v>
      </c>
      <c r="K965">
        <f t="shared" si="55"/>
        <v>126.641207337379</v>
      </c>
      <c r="L965">
        <f t="shared" si="56"/>
        <v>126.087074577808</v>
      </c>
      <c r="M965" s="41">
        <f t="shared" si="54"/>
        <v>4.394841909263647E-3</v>
      </c>
      <c r="R965">
        <v>957</v>
      </c>
      <c r="S965">
        <v>126.641207337379</v>
      </c>
    </row>
    <row r="966" spans="1:19">
      <c r="A966" s="1" t="d">
        <v>2007-08-13</v>
      </c>
      <c r="B966">
        <v>126.04068458080199</v>
      </c>
      <c r="C966">
        <v>125.17084181308699</v>
      </c>
      <c r="D966">
        <v>125.920580029487</v>
      </c>
      <c r="E966">
        <v>125.19795686006501</v>
      </c>
      <c r="F966">
        <v>965</v>
      </c>
      <c r="G966" s="44"/>
      <c r="J966">
        <v>964</v>
      </c>
      <c r="K966">
        <f t="shared" si="55"/>
        <v>125.920580029487</v>
      </c>
      <c r="L966">
        <f t="shared" si="56"/>
        <v>126.835688054561</v>
      </c>
      <c r="M966" s="41">
        <f t="shared" si="54"/>
        <v>-7.2149096134548341E-3</v>
      </c>
      <c r="R966">
        <v>958</v>
      </c>
      <c r="S966">
        <v>125.920580029487</v>
      </c>
    </row>
    <row r="967" spans="1:19">
      <c r="A967" s="1" t="d">
        <v>2007-08-14</v>
      </c>
      <c r="B967">
        <v>125.19795686006501</v>
      </c>
      <c r="C967">
        <v>124.152742922306</v>
      </c>
      <c r="D967">
        <v>125.18947720527601</v>
      </c>
      <c r="E967">
        <v>124.209420979022</v>
      </c>
      <c r="F967">
        <v>966</v>
      </c>
      <c r="G967" s="44"/>
      <c r="J967">
        <v>965</v>
      </c>
      <c r="K967">
        <f t="shared" si="55"/>
        <v>125.18947720527601</v>
      </c>
      <c r="L967">
        <f t="shared" si="56"/>
        <v>126.44731104373901</v>
      </c>
      <c r="M967" s="41">
        <f t="shared" si="54"/>
        <v>-9.9474937670118724E-3</v>
      </c>
      <c r="R967">
        <v>959</v>
      </c>
      <c r="S967">
        <v>125.18947720527601</v>
      </c>
    </row>
    <row r="968" spans="1:19">
      <c r="A968" s="1" t="d">
        <v>2007-08-15</v>
      </c>
      <c r="B968">
        <v>124.384803175926</v>
      </c>
      <c r="C968">
        <v>123.792197704315</v>
      </c>
      <c r="D968">
        <v>124.199419617652</v>
      </c>
      <c r="E968">
        <v>124.181070923805</v>
      </c>
      <c r="F968">
        <v>967</v>
      </c>
      <c r="G968" s="44"/>
      <c r="J968">
        <v>966</v>
      </c>
      <c r="K968">
        <f t="shared" si="55"/>
        <v>124.199419617652</v>
      </c>
      <c r="L968">
        <f t="shared" si="56"/>
        <v>126.502643823623</v>
      </c>
      <c r="M968" s="41">
        <f t="shared" si="54"/>
        <v>-1.8206925455109713E-2</v>
      </c>
      <c r="R968">
        <v>960</v>
      </c>
      <c r="S968">
        <v>124.199419617652</v>
      </c>
    </row>
    <row r="969" spans="1:19">
      <c r="A969" s="1" t="d">
        <v>2007-08-16</v>
      </c>
      <c r="B969">
        <v>125.19795686006501</v>
      </c>
      <c r="C969">
        <v>123.820360302925</v>
      </c>
      <c r="D969">
        <v>124.199419617652</v>
      </c>
      <c r="E969">
        <v>124.819526076316</v>
      </c>
      <c r="F969">
        <v>968</v>
      </c>
      <c r="G969" s="44"/>
      <c r="J969">
        <v>967</v>
      </c>
      <c r="K969">
        <f t="shared" si="55"/>
        <v>124.199419617652</v>
      </c>
      <c r="L969">
        <f t="shared" si="56"/>
        <v>126.780057549476</v>
      </c>
      <c r="M969" s="41">
        <f t="shared" si="54"/>
        <v>-2.0355235529191162E-2</v>
      </c>
      <c r="R969">
        <v>961</v>
      </c>
      <c r="S969">
        <v>124.199419617652</v>
      </c>
    </row>
    <row r="970" spans="1:19">
      <c r="A970" s="1" t="d">
        <v>2007-08-19</v>
      </c>
      <c r="B970">
        <v>124.94934529066001</v>
      </c>
      <c r="C970">
        <v>124.55060303211199</v>
      </c>
      <c r="D970">
        <v>124.755548238754</v>
      </c>
      <c r="E970">
        <v>124.64290887117301</v>
      </c>
      <c r="F970">
        <v>969</v>
      </c>
      <c r="G970" s="44"/>
      <c r="J970">
        <v>968</v>
      </c>
      <c r="K970">
        <f t="shared" si="55"/>
        <v>124.755548238754</v>
      </c>
      <c r="L970">
        <f t="shared" si="56"/>
        <v>127.81716674566201</v>
      </c>
      <c r="M970" s="41">
        <f t="shared" si="54"/>
        <v>-2.3953108841789583E-2</v>
      </c>
      <c r="R970">
        <v>962</v>
      </c>
      <c r="S970">
        <v>124.755548238754</v>
      </c>
    </row>
    <row r="971" spans="1:19">
      <c r="A971" s="1" t="d">
        <v>2007-08-20</v>
      </c>
      <c r="B971">
        <v>125.060837864875</v>
      </c>
      <c r="C971">
        <v>124.476855397224</v>
      </c>
      <c r="D971">
        <v>124.634517431259</v>
      </c>
      <c r="E971">
        <v>124.458440542221</v>
      </c>
      <c r="F971">
        <v>970</v>
      </c>
      <c r="G971" s="44"/>
      <c r="J971">
        <v>969</v>
      </c>
      <c r="K971">
        <f t="shared" si="55"/>
        <v>124.634517431259</v>
      </c>
      <c r="L971">
        <f t="shared" si="56"/>
        <v>127.63197064399699</v>
      </c>
      <c r="M971" s="41">
        <f t="shared" si="54"/>
        <v>-2.3485128354703289E-2</v>
      </c>
      <c r="R971">
        <v>963</v>
      </c>
      <c r="S971">
        <v>124.634517431259</v>
      </c>
    </row>
    <row r="972" spans="1:19">
      <c r="A972" s="1" t="d">
        <v>2007-08-21</v>
      </c>
      <c r="B972">
        <v>125.411822795867</v>
      </c>
      <c r="C972">
        <v>124.45007115602399</v>
      </c>
      <c r="D972">
        <v>124.46848601102801</v>
      </c>
      <c r="E972">
        <v>125.33706068992601</v>
      </c>
      <c r="F972">
        <v>971</v>
      </c>
      <c r="G972" s="44"/>
      <c r="J972">
        <v>970</v>
      </c>
      <c r="K972">
        <f t="shared" si="55"/>
        <v>124.46848601102801</v>
      </c>
      <c r="L972">
        <f t="shared" si="56"/>
        <v>127.112826108932</v>
      </c>
      <c r="M972" s="41">
        <f t="shared" si="54"/>
        <v>-2.0803094218343254E-2</v>
      </c>
      <c r="R972">
        <v>964</v>
      </c>
      <c r="S972">
        <v>124.46848601102801</v>
      </c>
    </row>
    <row r="973" spans="1:19">
      <c r="A973" s="1" t="d">
        <v>2007-08-22</v>
      </c>
      <c r="B973">
        <v>125.689600408077</v>
      </c>
      <c r="C973">
        <v>125.24541646242101</v>
      </c>
      <c r="D973">
        <v>125.328558981418</v>
      </c>
      <c r="E973">
        <v>125.40162295103001</v>
      </c>
      <c r="F973">
        <v>972</v>
      </c>
      <c r="G973" s="44"/>
      <c r="J973">
        <v>971</v>
      </c>
      <c r="K973">
        <f t="shared" si="55"/>
        <v>125.328558981418</v>
      </c>
      <c r="L973">
        <f t="shared" si="56"/>
        <v>127.67778724431901</v>
      </c>
      <c r="M973" s="41">
        <f t="shared" ref="M973:M1036" si="57">K973/L973-1</f>
        <v>-1.8399663039316505E-2</v>
      </c>
      <c r="R973">
        <v>965</v>
      </c>
      <c r="S973">
        <v>125.328558981418</v>
      </c>
    </row>
    <row r="974" spans="1:19">
      <c r="A974" s="1" t="d">
        <v>2007-08-23</v>
      </c>
      <c r="B974">
        <v>126.604796648025</v>
      </c>
      <c r="C974">
        <v>125.39312124252299</v>
      </c>
      <c r="D974">
        <v>125.411822795867</v>
      </c>
      <c r="E974">
        <v>126.41965568065601</v>
      </c>
      <c r="F974">
        <v>973</v>
      </c>
      <c r="G974" s="44"/>
      <c r="J974">
        <v>972</v>
      </c>
      <c r="K974">
        <f t="shared" si="55"/>
        <v>125.411822795867</v>
      </c>
      <c r="L974">
        <f t="shared" si="56"/>
        <v>126.474977433681</v>
      </c>
      <c r="M974" s="41">
        <f t="shared" si="57"/>
        <v>-8.4060472623644911E-3</v>
      </c>
      <c r="R974">
        <v>966</v>
      </c>
      <c r="S974">
        <v>125.411822795867</v>
      </c>
    </row>
    <row r="975" spans="1:19">
      <c r="A975" s="1" t="d">
        <v>2007-08-26</v>
      </c>
      <c r="B975">
        <v>126.604796648025</v>
      </c>
      <c r="C975">
        <v>126.142098605632</v>
      </c>
      <c r="D975">
        <v>126.502643823623</v>
      </c>
      <c r="E975">
        <v>126.150699555873</v>
      </c>
      <c r="F975">
        <v>974</v>
      </c>
      <c r="G975" s="44"/>
      <c r="J975">
        <v>973</v>
      </c>
      <c r="K975">
        <f t="shared" ref="K975:K1038" si="58">D975</f>
        <v>126.502643823623</v>
      </c>
      <c r="L975">
        <f t="shared" ref="L975:L1038" si="59">D965</f>
        <v>126.641207337379</v>
      </c>
      <c r="M975" s="41">
        <f t="shared" si="57"/>
        <v>-1.0941423938486405E-3</v>
      </c>
      <c r="R975">
        <v>967</v>
      </c>
      <c r="S975">
        <v>126.502643823623</v>
      </c>
    </row>
    <row r="976" spans="1:19">
      <c r="A976" s="1" t="d">
        <v>2007-08-27</v>
      </c>
      <c r="B976">
        <v>126.530332267284</v>
      </c>
      <c r="C976">
        <v>125.790441036224</v>
      </c>
      <c r="D976">
        <v>126.150699555873</v>
      </c>
      <c r="E976">
        <v>125.790441036224</v>
      </c>
      <c r="F976">
        <v>975</v>
      </c>
      <c r="G976" s="44"/>
      <c r="J976">
        <v>974</v>
      </c>
      <c r="K976">
        <f t="shared" si="58"/>
        <v>126.150699555873</v>
      </c>
      <c r="L976">
        <f t="shared" si="59"/>
        <v>125.920580029487</v>
      </c>
      <c r="M976" s="41">
        <f t="shared" si="57"/>
        <v>1.827497350568974E-3</v>
      </c>
      <c r="R976">
        <v>968</v>
      </c>
      <c r="S976">
        <v>126.150699555873</v>
      </c>
    </row>
    <row r="977" spans="1:19">
      <c r="A977" s="1" t="d">
        <v>2007-08-28</v>
      </c>
      <c r="B977">
        <v>126.558031737804</v>
      </c>
      <c r="C977">
        <v>125.476473271846</v>
      </c>
      <c r="D977">
        <v>125.809263885021</v>
      </c>
      <c r="E977">
        <v>126.485342681407</v>
      </c>
      <c r="F977">
        <v>976</v>
      </c>
      <c r="G977" s="44"/>
      <c r="J977">
        <v>975</v>
      </c>
      <c r="K977">
        <f t="shared" si="58"/>
        <v>125.809263885021</v>
      </c>
      <c r="L977">
        <f t="shared" si="59"/>
        <v>125.18947720527601</v>
      </c>
      <c r="M977" s="41">
        <f t="shared" si="57"/>
        <v>4.9507889447346631E-3</v>
      </c>
      <c r="R977">
        <v>969</v>
      </c>
      <c r="S977">
        <v>125.809263885021</v>
      </c>
    </row>
    <row r="978" spans="1:19">
      <c r="A978" s="1" t="d">
        <v>2007-08-29</v>
      </c>
      <c r="B978">
        <v>126.513031125068</v>
      </c>
      <c r="C978">
        <v>125.763072371482</v>
      </c>
      <c r="D978">
        <v>126.438665986061</v>
      </c>
      <c r="E978">
        <v>126.18855476379299</v>
      </c>
      <c r="F978">
        <v>977</v>
      </c>
      <c r="G978" s="44"/>
      <c r="J978">
        <v>976</v>
      </c>
      <c r="K978">
        <f t="shared" si="58"/>
        <v>126.438665986061</v>
      </c>
      <c r="L978">
        <f t="shared" si="59"/>
        <v>124.199419617652</v>
      </c>
      <c r="M978" s="41">
        <f t="shared" si="57"/>
        <v>1.8029443094843112E-2</v>
      </c>
      <c r="R978">
        <v>970</v>
      </c>
      <c r="S978">
        <v>126.438665986061</v>
      </c>
    </row>
    <row r="979" spans="1:19">
      <c r="A979" s="1" t="d">
        <v>2007-08-30</v>
      </c>
      <c r="B979">
        <v>126.910516321659</v>
      </c>
      <c r="C979">
        <v>126.013216674327</v>
      </c>
      <c r="D979">
        <v>126.224722862243</v>
      </c>
      <c r="E979">
        <v>126.18855476379299</v>
      </c>
      <c r="F979">
        <v>978</v>
      </c>
      <c r="G979" s="44"/>
      <c r="J979">
        <v>977</v>
      </c>
      <c r="K979">
        <f t="shared" si="58"/>
        <v>126.224722862243</v>
      </c>
      <c r="L979">
        <f t="shared" si="59"/>
        <v>124.199419617652</v>
      </c>
      <c r="M979" s="41">
        <f t="shared" si="57"/>
        <v>1.6306865610369981E-2</v>
      </c>
      <c r="R979">
        <v>971</v>
      </c>
      <c r="S979">
        <v>126.224722862243</v>
      </c>
    </row>
    <row r="980" spans="1:19">
      <c r="A980" s="1" t="d">
        <v>2007-09-02</v>
      </c>
      <c r="B980">
        <v>126.30917757749501</v>
      </c>
      <c r="C980">
        <v>125.874311327934</v>
      </c>
      <c r="D980">
        <v>126.114575564861</v>
      </c>
      <c r="E980">
        <v>125.92915892601</v>
      </c>
      <c r="F980">
        <v>979</v>
      </c>
      <c r="G980" s="44"/>
      <c r="J980">
        <v>978</v>
      </c>
      <c r="K980">
        <f t="shared" si="58"/>
        <v>126.114575564861</v>
      </c>
      <c r="L980">
        <f t="shared" si="59"/>
        <v>124.755548238754</v>
      </c>
      <c r="M980" s="41">
        <f t="shared" si="57"/>
        <v>1.0893522134231004E-2</v>
      </c>
      <c r="R980">
        <v>972</v>
      </c>
      <c r="S980">
        <v>126.114575564861</v>
      </c>
    </row>
    <row r="981" spans="1:19">
      <c r="A981" s="1" t="d">
        <v>2007-09-03</v>
      </c>
      <c r="B981">
        <v>126.05957359075499</v>
      </c>
      <c r="C981">
        <v>125.39312124252299</v>
      </c>
      <c r="D981">
        <v>125.92915892601</v>
      </c>
      <c r="E981">
        <v>125.985748767852</v>
      </c>
      <c r="F981">
        <v>980</v>
      </c>
      <c r="G981" s="44"/>
      <c r="J981">
        <v>979</v>
      </c>
      <c r="K981">
        <f t="shared" si="58"/>
        <v>125.92915892601</v>
      </c>
      <c r="L981">
        <f t="shared" si="59"/>
        <v>124.634517431259</v>
      </c>
      <c r="M981" s="41">
        <f t="shared" si="57"/>
        <v>1.0387503569908363E-2</v>
      </c>
      <c r="R981">
        <v>973</v>
      </c>
      <c r="S981">
        <v>125.92915892601</v>
      </c>
    </row>
    <row r="982" spans="1:19">
      <c r="A982" s="1" t="d">
        <v>2007-09-04</v>
      </c>
      <c r="B982">
        <v>126.466332376003</v>
      </c>
      <c r="C982">
        <v>125.541178882122</v>
      </c>
      <c r="D982">
        <v>125.96688181161799</v>
      </c>
      <c r="E982">
        <v>126.29883438348701</v>
      </c>
      <c r="F982">
        <v>981</v>
      </c>
      <c r="G982" s="44"/>
      <c r="J982">
        <v>980</v>
      </c>
      <c r="K982">
        <f t="shared" si="58"/>
        <v>125.96688181161799</v>
      </c>
      <c r="L982">
        <f t="shared" si="59"/>
        <v>124.46848601102801</v>
      </c>
      <c r="M982" s="41">
        <f t="shared" si="57"/>
        <v>1.2038354836719334E-2</v>
      </c>
      <c r="R982">
        <v>974</v>
      </c>
      <c r="S982">
        <v>125.96688181161799</v>
      </c>
    </row>
    <row r="983" spans="1:19">
      <c r="A983" s="1" t="d">
        <v>2007-09-05</v>
      </c>
      <c r="B983">
        <v>126.81829869747099</v>
      </c>
      <c r="C983">
        <v>126.150699555873</v>
      </c>
      <c r="D983">
        <v>126.29883438348701</v>
      </c>
      <c r="E983">
        <v>126.688038408756</v>
      </c>
      <c r="F983">
        <v>982</v>
      </c>
      <c r="G983" s="44"/>
      <c r="J983">
        <v>981</v>
      </c>
      <c r="K983">
        <f t="shared" si="58"/>
        <v>126.29883438348701</v>
      </c>
      <c r="L983">
        <f t="shared" si="59"/>
        <v>125.328558981418</v>
      </c>
      <c r="M983" s="41">
        <f t="shared" si="57"/>
        <v>7.7418539713112189E-3</v>
      </c>
      <c r="R983">
        <v>975</v>
      </c>
      <c r="S983">
        <v>126.29883438348701</v>
      </c>
    </row>
    <row r="984" spans="1:19">
      <c r="A984" s="1" t="d">
        <v>2007-09-06</v>
      </c>
      <c r="B984">
        <v>127.575656473636</v>
      </c>
      <c r="C984">
        <v>126.411021649837</v>
      </c>
      <c r="D984">
        <v>126.6793602705</v>
      </c>
      <c r="E984">
        <v>127.4192404747</v>
      </c>
      <c r="F984">
        <v>983</v>
      </c>
      <c r="G984" s="44"/>
      <c r="J984">
        <v>982</v>
      </c>
      <c r="K984">
        <f t="shared" si="58"/>
        <v>126.6793602705</v>
      </c>
      <c r="L984">
        <f t="shared" si="59"/>
        <v>125.411822795867</v>
      </c>
      <c r="M984" s="41">
        <f t="shared" si="57"/>
        <v>1.0107001448309783E-2</v>
      </c>
      <c r="R984">
        <v>976</v>
      </c>
      <c r="S984">
        <v>126.6793602705</v>
      </c>
    </row>
    <row r="985" spans="1:19">
      <c r="A985" s="1" t="d">
        <v>2007-09-10</v>
      </c>
      <c r="B985">
        <v>128.084413707256</v>
      </c>
      <c r="C985">
        <v>127.464891672134</v>
      </c>
      <c r="D985">
        <v>127.732436358928</v>
      </c>
      <c r="E985">
        <v>128.02059024572301</v>
      </c>
      <c r="F985">
        <v>984</v>
      </c>
      <c r="G985" s="44"/>
      <c r="J985">
        <v>983</v>
      </c>
      <c r="K985">
        <f t="shared" si="58"/>
        <v>127.732436358928</v>
      </c>
      <c r="L985">
        <f t="shared" si="59"/>
        <v>126.502643823623</v>
      </c>
      <c r="M985" s="41">
        <f t="shared" si="57"/>
        <v>9.721476944146934E-3</v>
      </c>
      <c r="R985">
        <v>977</v>
      </c>
      <c r="S985">
        <v>127.732436358928</v>
      </c>
    </row>
    <row r="986" spans="1:19">
      <c r="A986" s="1" t="d">
        <v>2007-09-11</v>
      </c>
      <c r="B986">
        <v>128.70460838079401</v>
      </c>
      <c r="C986">
        <v>127.900221049785</v>
      </c>
      <c r="D986">
        <v>128.00110578536899</v>
      </c>
      <c r="E986">
        <v>128.64911019802</v>
      </c>
      <c r="F986">
        <v>985</v>
      </c>
      <c r="G986" s="44"/>
      <c r="J986">
        <v>984</v>
      </c>
      <c r="K986">
        <f t="shared" si="58"/>
        <v>128.00110578536899</v>
      </c>
      <c r="L986">
        <f t="shared" si="59"/>
        <v>126.150699555873</v>
      </c>
      <c r="M986" s="41">
        <f t="shared" si="57"/>
        <v>1.4668220120938935E-2</v>
      </c>
      <c r="R986">
        <v>978</v>
      </c>
      <c r="S986">
        <v>128.00110578536899</v>
      </c>
    </row>
    <row r="987" spans="1:19">
      <c r="A987" s="1" t="d">
        <v>2007-09-12</v>
      </c>
      <c r="B987">
        <v>128.797796368598</v>
      </c>
      <c r="C987">
        <v>128.26023697853</v>
      </c>
      <c r="D987">
        <v>128.640167415142</v>
      </c>
      <c r="E987">
        <v>128.269124627113</v>
      </c>
      <c r="F987">
        <v>986</v>
      </c>
      <c r="G987" s="44"/>
      <c r="J987">
        <v>985</v>
      </c>
      <c r="K987">
        <f t="shared" si="58"/>
        <v>128.640167415142</v>
      </c>
      <c r="L987">
        <f t="shared" si="59"/>
        <v>125.809263885021</v>
      </c>
      <c r="M987" s="41">
        <f t="shared" si="57"/>
        <v>2.2501550702245687E-2</v>
      </c>
      <c r="R987">
        <v>979</v>
      </c>
      <c r="S987">
        <v>128.640167415142</v>
      </c>
    </row>
    <row r="988" spans="1:19">
      <c r="A988" s="1" t="d">
        <v>2007-09-13</v>
      </c>
      <c r="B988">
        <v>128.547210991382</v>
      </c>
      <c r="C988">
        <v>128.084413707256</v>
      </c>
      <c r="D988">
        <v>128.297595977783</v>
      </c>
      <c r="E988">
        <v>128.372369110584</v>
      </c>
      <c r="F988">
        <v>987</v>
      </c>
      <c r="G988" s="44"/>
      <c r="J988">
        <v>986</v>
      </c>
      <c r="K988">
        <f t="shared" si="58"/>
        <v>128.297595977783</v>
      </c>
      <c r="L988">
        <f t="shared" si="59"/>
        <v>126.438665986061</v>
      </c>
      <c r="M988" s="41">
        <f t="shared" si="57"/>
        <v>1.4702227180465099E-2</v>
      </c>
      <c r="R988">
        <v>980</v>
      </c>
      <c r="S988">
        <v>128.297595977783</v>
      </c>
    </row>
    <row r="989" spans="1:19">
      <c r="A989" s="1" t="d">
        <v>2007-09-16</v>
      </c>
      <c r="B989">
        <v>128.474003672599</v>
      </c>
      <c r="C989">
        <v>128.158944249153</v>
      </c>
      <c r="D989">
        <v>128.27979862689901</v>
      </c>
      <c r="E989">
        <v>128.251349329948</v>
      </c>
      <c r="F989">
        <v>988</v>
      </c>
      <c r="G989" s="44"/>
      <c r="J989">
        <v>987</v>
      </c>
      <c r="K989">
        <f t="shared" si="58"/>
        <v>128.27979862689901</v>
      </c>
      <c r="L989">
        <f t="shared" si="59"/>
        <v>126.224722862243</v>
      </c>
      <c r="M989" s="41">
        <f t="shared" si="57"/>
        <v>1.6281087556031748E-2</v>
      </c>
      <c r="R989">
        <v>981</v>
      </c>
      <c r="S989">
        <v>128.27979862689901</v>
      </c>
    </row>
    <row r="990" spans="1:19">
      <c r="A990" s="1" t="d">
        <v>2007-09-17</v>
      </c>
      <c r="B990">
        <v>129.40683186054201</v>
      </c>
      <c r="C990">
        <v>127.963923215866</v>
      </c>
      <c r="D990">
        <v>128.269124627113</v>
      </c>
      <c r="E990">
        <v>129.31457012891701</v>
      </c>
      <c r="F990">
        <v>989</v>
      </c>
      <c r="G990" s="44"/>
      <c r="J990">
        <v>988</v>
      </c>
      <c r="K990">
        <f t="shared" si="58"/>
        <v>128.269124627113</v>
      </c>
      <c r="L990">
        <f t="shared" si="59"/>
        <v>126.114575564861</v>
      </c>
      <c r="M990" s="41">
        <f t="shared" si="57"/>
        <v>1.7084060685308433E-2</v>
      </c>
      <c r="R990">
        <v>982</v>
      </c>
      <c r="S990">
        <v>128.269124627113</v>
      </c>
    </row>
    <row r="991" spans="1:19">
      <c r="A991" s="1" t="d">
        <v>2007-09-18</v>
      </c>
      <c r="B991">
        <v>129.388725757598</v>
      </c>
      <c r="C991">
        <v>128.94501596689199</v>
      </c>
      <c r="D991">
        <v>129.31457012891701</v>
      </c>
      <c r="E991">
        <v>129.21339869499201</v>
      </c>
      <c r="F991">
        <v>990</v>
      </c>
      <c r="G991" s="44"/>
      <c r="J991">
        <v>989</v>
      </c>
      <c r="K991">
        <f t="shared" si="58"/>
        <v>129.31457012891701</v>
      </c>
      <c r="L991">
        <f t="shared" si="59"/>
        <v>125.92915892601</v>
      </c>
      <c r="M991" s="41">
        <f t="shared" si="57"/>
        <v>2.6883457586627024E-2</v>
      </c>
      <c r="R991">
        <v>983</v>
      </c>
      <c r="S991">
        <v>129.31457012891701</v>
      </c>
    </row>
    <row r="992" spans="1:19">
      <c r="A992" s="1" t="d">
        <v>2007-09-19</v>
      </c>
      <c r="B992">
        <v>130.40658205747599</v>
      </c>
      <c r="C992">
        <v>129.21339869499201</v>
      </c>
      <c r="D992">
        <v>129.21339869499201</v>
      </c>
      <c r="E992">
        <v>130.230328738689</v>
      </c>
      <c r="F992">
        <v>991</v>
      </c>
      <c r="G992" s="44"/>
      <c r="J992">
        <v>990</v>
      </c>
      <c r="K992">
        <f t="shared" si="58"/>
        <v>129.21339869499201</v>
      </c>
      <c r="L992">
        <f t="shared" si="59"/>
        <v>125.96688181161799</v>
      </c>
      <c r="M992" s="41">
        <f t="shared" si="57"/>
        <v>2.5772781199975503E-2</v>
      </c>
      <c r="R992">
        <v>984</v>
      </c>
      <c r="S992">
        <v>129.21339869499201</v>
      </c>
    </row>
    <row r="993" spans="1:19">
      <c r="A993" s="1" t="d">
        <v>2007-09-20</v>
      </c>
      <c r="B993">
        <v>130.590686500072</v>
      </c>
      <c r="C993">
        <v>129.94311213493299</v>
      </c>
      <c r="D993">
        <v>130.21199107170099</v>
      </c>
      <c r="E993">
        <v>130.35145878791801</v>
      </c>
      <c r="F993">
        <v>992</v>
      </c>
      <c r="G993" s="44"/>
      <c r="J993">
        <v>991</v>
      </c>
      <c r="K993">
        <f t="shared" si="58"/>
        <v>130.21199107170099</v>
      </c>
      <c r="L993">
        <f t="shared" si="59"/>
        <v>126.29883438348701</v>
      </c>
      <c r="M993" s="41">
        <f t="shared" si="57"/>
        <v>3.0983315937281652E-2</v>
      </c>
      <c r="R993">
        <v>985</v>
      </c>
      <c r="S993">
        <v>130.21199107170099</v>
      </c>
    </row>
    <row r="994" spans="1:19">
      <c r="A994" s="1" t="d">
        <v>2007-09-23</v>
      </c>
      <c r="B994">
        <v>130.69403022527601</v>
      </c>
      <c r="C994">
        <v>130.16618549823701</v>
      </c>
      <c r="D994">
        <v>130.34227341413401</v>
      </c>
      <c r="E994">
        <v>130.18451213836599</v>
      </c>
      <c r="F994">
        <v>993</v>
      </c>
      <c r="G994" s="44"/>
      <c r="J994">
        <v>992</v>
      </c>
      <c r="K994">
        <f t="shared" si="58"/>
        <v>130.34227341413401</v>
      </c>
      <c r="L994">
        <f t="shared" si="59"/>
        <v>126.6793602705</v>
      </c>
      <c r="M994" s="41">
        <f t="shared" si="57"/>
        <v>2.8914837711625285E-2</v>
      </c>
      <c r="R994">
        <v>986</v>
      </c>
      <c r="S994">
        <v>130.34227341413401</v>
      </c>
    </row>
    <row r="995" spans="1:19">
      <c r="A995" s="1" t="d">
        <v>2007-09-24</v>
      </c>
      <c r="B995">
        <v>130.90671628713599</v>
      </c>
      <c r="C995">
        <v>130.11126071214599</v>
      </c>
      <c r="D995">
        <v>130.19367545843099</v>
      </c>
      <c r="E995">
        <v>130.90671628713599</v>
      </c>
      <c r="F995">
        <v>994</v>
      </c>
      <c r="G995" s="44"/>
      <c r="J995">
        <v>993</v>
      </c>
      <c r="K995">
        <f t="shared" si="58"/>
        <v>130.19367545843099</v>
      </c>
      <c r="L995">
        <f t="shared" si="59"/>
        <v>127.732436358928</v>
      </c>
      <c r="M995" s="41">
        <f t="shared" si="57"/>
        <v>1.9268708635502119E-2</v>
      </c>
      <c r="R995">
        <v>987</v>
      </c>
      <c r="S995">
        <v>130.19367545843099</v>
      </c>
    </row>
    <row r="996" spans="1:19">
      <c r="A996" s="1" t="d">
        <v>2007-09-25</v>
      </c>
      <c r="B996">
        <v>130.99941909313199</v>
      </c>
      <c r="C996">
        <v>130.553834736347</v>
      </c>
      <c r="D996">
        <v>130.888202190399</v>
      </c>
      <c r="E996">
        <v>130.73095917701701</v>
      </c>
      <c r="F996">
        <v>995</v>
      </c>
      <c r="G996" s="44"/>
      <c r="J996">
        <v>994</v>
      </c>
      <c r="K996">
        <f t="shared" si="58"/>
        <v>130.888202190399</v>
      </c>
      <c r="L996">
        <f t="shared" si="59"/>
        <v>128.00110578536899</v>
      </c>
      <c r="M996" s="41">
        <f t="shared" si="57"/>
        <v>2.2555245810696789E-2</v>
      </c>
      <c r="R996">
        <v>988</v>
      </c>
      <c r="S996">
        <v>130.888202190399</v>
      </c>
    </row>
    <row r="997" spans="1:19">
      <c r="A997" s="1" t="d">
        <v>2007-09-26</v>
      </c>
      <c r="B997">
        <v>131.21125608682601</v>
      </c>
      <c r="C997">
        <v>130.66633075475599</v>
      </c>
      <c r="D997">
        <v>130.721718668937</v>
      </c>
      <c r="E997">
        <v>130.90671628713599</v>
      </c>
      <c r="F997">
        <v>996</v>
      </c>
      <c r="G997" s="44"/>
      <c r="J997">
        <v>995</v>
      </c>
      <c r="K997">
        <f t="shared" si="58"/>
        <v>130.721718668937</v>
      </c>
      <c r="L997">
        <f t="shared" si="59"/>
        <v>128.640167415142</v>
      </c>
      <c r="M997" s="41">
        <f t="shared" si="57"/>
        <v>1.6181192046163195E-2</v>
      </c>
      <c r="R997">
        <v>989</v>
      </c>
      <c r="S997">
        <v>130.721718668937</v>
      </c>
    </row>
    <row r="998" spans="1:19">
      <c r="A998" s="1" t="d">
        <v>2007-09-27</v>
      </c>
      <c r="B998">
        <v>132.05230772495199</v>
      </c>
      <c r="C998">
        <v>130.90671628713599</v>
      </c>
      <c r="D998">
        <v>130.90671628713599</v>
      </c>
      <c r="E998">
        <v>131.95058494806199</v>
      </c>
      <c r="F998">
        <v>997</v>
      </c>
      <c r="G998" s="44"/>
      <c r="J998">
        <v>996</v>
      </c>
      <c r="K998">
        <f t="shared" si="58"/>
        <v>130.90671628713599</v>
      </c>
      <c r="L998">
        <f t="shared" si="59"/>
        <v>128.297595977783</v>
      </c>
      <c r="M998" s="41">
        <f t="shared" si="57"/>
        <v>2.0336470761344705E-2</v>
      </c>
      <c r="R998">
        <v>990</v>
      </c>
      <c r="S998">
        <v>130.90671628713599</v>
      </c>
    </row>
    <row r="999" spans="1:19">
      <c r="A999" s="1" t="d">
        <v>2007-09-30</v>
      </c>
      <c r="B999">
        <v>132.05230772495199</v>
      </c>
      <c r="C999">
        <v>131.48916602134699</v>
      </c>
      <c r="D999">
        <v>132.007075548172</v>
      </c>
      <c r="E999">
        <v>131.68384522199599</v>
      </c>
      <c r="F999">
        <v>998</v>
      </c>
      <c r="G999" s="44"/>
      <c r="J999">
        <v>997</v>
      </c>
      <c r="K999">
        <f t="shared" si="58"/>
        <v>132.007075548172</v>
      </c>
      <c r="L999">
        <f t="shared" si="59"/>
        <v>128.27979862689901</v>
      </c>
      <c r="M999" s="41">
        <f t="shared" si="57"/>
        <v>2.9055837015411479E-2</v>
      </c>
      <c r="R999">
        <v>991</v>
      </c>
      <c r="S999">
        <v>132.007075548172</v>
      </c>
    </row>
    <row r="1000" spans="1:19">
      <c r="A1000" s="1" t="d">
        <v>2007-10-01</v>
      </c>
      <c r="B1000">
        <v>131.71008914709</v>
      </c>
      <c r="C1000">
        <v>130.82340836524901</v>
      </c>
      <c r="D1000">
        <v>131.68384522199599</v>
      </c>
      <c r="E1000">
        <v>130.90671628713599</v>
      </c>
      <c r="F1000">
        <v>999</v>
      </c>
      <c r="G1000" s="44"/>
      <c r="J1000">
        <v>998</v>
      </c>
      <c r="K1000">
        <f t="shared" si="58"/>
        <v>131.68384522199599</v>
      </c>
      <c r="L1000">
        <f t="shared" si="59"/>
        <v>128.269124627113</v>
      </c>
      <c r="M1000" s="41">
        <f t="shared" si="57"/>
        <v>2.662153191432326E-2</v>
      </c>
      <c r="R1000">
        <v>992</v>
      </c>
      <c r="S1000">
        <v>131.68384522199599</v>
      </c>
    </row>
    <row r="1001" spans="1:19">
      <c r="A1001" s="1" t="d">
        <v>2007-10-02</v>
      </c>
      <c r="B1001">
        <v>131.34913593530601</v>
      </c>
      <c r="C1001">
        <v>130.30555397272099</v>
      </c>
      <c r="D1001">
        <v>130.915989875793</v>
      </c>
      <c r="E1001">
        <v>130.42497485876001</v>
      </c>
      <c r="F1001">
        <v>1000</v>
      </c>
      <c r="G1001" s="44"/>
      <c r="J1001">
        <v>999</v>
      </c>
      <c r="K1001">
        <f t="shared" si="58"/>
        <v>130.915989875793</v>
      </c>
      <c r="L1001">
        <f t="shared" si="59"/>
        <v>129.31457012891701</v>
      </c>
      <c r="M1001" s="41">
        <f t="shared" si="57"/>
        <v>1.2383908056760262E-2</v>
      </c>
      <c r="R1001">
        <v>993</v>
      </c>
      <c r="S1001">
        <v>130.915989875793</v>
      </c>
    </row>
    <row r="1002" spans="1:19">
      <c r="A1002" s="1" t="d">
        <v>2007-10-03</v>
      </c>
      <c r="B1002">
        <v>130.85116297006601</v>
      </c>
      <c r="C1002">
        <v>130.20282775163599</v>
      </c>
      <c r="D1002">
        <v>130.41577845811801</v>
      </c>
      <c r="E1002">
        <v>130.74944019317601</v>
      </c>
      <c r="F1002">
        <v>1001</v>
      </c>
      <c r="G1002" s="44"/>
      <c r="J1002">
        <v>1000</v>
      </c>
      <c r="K1002">
        <f t="shared" si="58"/>
        <v>130.41577845811801</v>
      </c>
      <c r="L1002">
        <f t="shared" si="59"/>
        <v>129.21339869499201</v>
      </c>
      <c r="M1002" s="41">
        <f t="shared" si="57"/>
        <v>9.3053799007656313E-3</v>
      </c>
      <c r="R1002">
        <v>994</v>
      </c>
      <c r="S1002">
        <v>130.41577845811801</v>
      </c>
    </row>
    <row r="1003" spans="1:19">
      <c r="A1003" s="1" t="d">
        <v>2007-10-04</v>
      </c>
      <c r="B1003">
        <v>130.943788588047</v>
      </c>
      <c r="C1003">
        <v>129.92485165596</v>
      </c>
      <c r="D1003">
        <v>130.74944019317601</v>
      </c>
      <c r="E1003">
        <v>130.73095917701701</v>
      </c>
      <c r="F1003">
        <v>1002</v>
      </c>
      <c r="G1003" s="44"/>
      <c r="J1003">
        <v>1001</v>
      </c>
      <c r="K1003">
        <f t="shared" si="58"/>
        <v>130.74944019317601</v>
      </c>
      <c r="L1003">
        <f t="shared" si="59"/>
        <v>130.21199107170099</v>
      </c>
      <c r="M1003" s="41">
        <f t="shared" si="57"/>
        <v>4.1274933057362517E-3</v>
      </c>
      <c r="R1003">
        <v>995</v>
      </c>
      <c r="S1003">
        <v>130.74944019317601</v>
      </c>
    </row>
    <row r="1004" spans="1:19">
      <c r="A1004" s="1" t="d">
        <v>2007-10-07</v>
      </c>
      <c r="B1004">
        <v>130.90671628713599</v>
      </c>
      <c r="C1004">
        <v>129.86101716756801</v>
      </c>
      <c r="D1004">
        <v>130.87893962860099</v>
      </c>
      <c r="E1004">
        <v>129.954050779342</v>
      </c>
      <c r="F1004">
        <v>1003</v>
      </c>
      <c r="G1004" s="44"/>
      <c r="J1004">
        <v>1002</v>
      </c>
      <c r="K1004">
        <f t="shared" si="58"/>
        <v>130.87893962860099</v>
      </c>
      <c r="L1004">
        <f t="shared" si="59"/>
        <v>130.34227341413401</v>
      </c>
      <c r="M1004" s="41">
        <f t="shared" si="57"/>
        <v>4.1173611631111218E-3</v>
      </c>
      <c r="R1004">
        <v>996</v>
      </c>
      <c r="S1004">
        <v>130.87893962860099</v>
      </c>
    </row>
    <row r="1005" spans="1:19">
      <c r="A1005" s="1" t="d">
        <v>2007-10-08</v>
      </c>
      <c r="B1005">
        <v>130.553834736347</v>
      </c>
      <c r="C1005">
        <v>129.65715259313501</v>
      </c>
      <c r="D1005">
        <v>129.94311213493299</v>
      </c>
      <c r="E1005">
        <v>130.489371716976</v>
      </c>
      <c r="F1005">
        <v>1004</v>
      </c>
      <c r="G1005" s="44"/>
      <c r="J1005">
        <v>1003</v>
      </c>
      <c r="K1005">
        <f t="shared" si="58"/>
        <v>129.94311213493299</v>
      </c>
      <c r="L1005">
        <f t="shared" si="59"/>
        <v>130.19367545843099</v>
      </c>
      <c r="M1005" s="41">
        <f t="shared" si="57"/>
        <v>-1.9245429750387455E-3</v>
      </c>
      <c r="R1005">
        <v>997</v>
      </c>
      <c r="S1005">
        <v>129.94311213493299</v>
      </c>
    </row>
    <row r="1006" spans="1:19">
      <c r="A1006" s="1" t="d">
        <v>2007-10-09</v>
      </c>
      <c r="B1006">
        <v>131.081095039844</v>
      </c>
      <c r="C1006">
        <v>130.39739668369199</v>
      </c>
      <c r="D1006">
        <v>130.49857914447699</v>
      </c>
      <c r="E1006">
        <v>130.80490529537201</v>
      </c>
      <c r="F1006">
        <v>1005</v>
      </c>
      <c r="G1006" s="44"/>
      <c r="J1006">
        <v>1004</v>
      </c>
      <c r="K1006">
        <f t="shared" si="58"/>
        <v>130.49857914447699</v>
      </c>
      <c r="L1006">
        <f t="shared" si="59"/>
        <v>130.888202190399</v>
      </c>
      <c r="M1006" s="41">
        <f t="shared" si="57"/>
        <v>-2.9767621481670004E-3</v>
      </c>
      <c r="R1006">
        <v>998</v>
      </c>
      <c r="S1006">
        <v>130.49857914447699</v>
      </c>
    </row>
    <row r="1007" spans="1:19">
      <c r="A1007" s="1" t="d">
        <v>2007-10-10</v>
      </c>
      <c r="B1007">
        <v>131.71947300434101</v>
      </c>
      <c r="C1007">
        <v>130.777161717414</v>
      </c>
      <c r="D1007">
        <v>130.80490529537201</v>
      </c>
      <c r="E1007">
        <v>131.367793381214</v>
      </c>
      <c r="F1007">
        <v>1006</v>
      </c>
      <c r="G1007" s="44"/>
      <c r="J1007">
        <v>1005</v>
      </c>
      <c r="K1007">
        <f t="shared" si="58"/>
        <v>130.80490529537201</v>
      </c>
      <c r="L1007">
        <f t="shared" si="59"/>
        <v>130.721718668937</v>
      </c>
      <c r="M1007" s="41">
        <f t="shared" si="57"/>
        <v>6.3636423451329804E-4</v>
      </c>
      <c r="R1007">
        <v>999</v>
      </c>
      <c r="S1007">
        <v>130.80490529537201</v>
      </c>
    </row>
    <row r="1008" spans="1:19">
      <c r="A1008" s="1" t="d">
        <v>2007-10-11</v>
      </c>
      <c r="B1008">
        <v>131.47047549486101</v>
      </c>
      <c r="C1008">
        <v>130.99014550447399</v>
      </c>
      <c r="D1008">
        <v>131.367793381214</v>
      </c>
      <c r="E1008">
        <v>131.25780045986099</v>
      </c>
      <c r="F1008">
        <v>1007</v>
      </c>
      <c r="G1008" s="44"/>
      <c r="J1008">
        <v>1006</v>
      </c>
      <c r="K1008">
        <f t="shared" si="58"/>
        <v>131.367793381214</v>
      </c>
      <c r="L1008">
        <f t="shared" si="59"/>
        <v>130.90671628713599</v>
      </c>
      <c r="M1008" s="41">
        <f t="shared" si="57"/>
        <v>3.5221805813741014E-3</v>
      </c>
      <c r="R1008">
        <v>1000</v>
      </c>
      <c r="S1008">
        <v>131.367793381214</v>
      </c>
    </row>
    <row r="1009" spans="1:19">
      <c r="A1009" s="1" t="d">
        <v>2007-10-14</v>
      </c>
      <c r="B1009">
        <v>131.747613549232</v>
      </c>
      <c r="C1009">
        <v>131.01611375808699</v>
      </c>
      <c r="D1009">
        <v>131.06252580881099</v>
      </c>
      <c r="E1009">
        <v>131.386450827121</v>
      </c>
      <c r="F1009">
        <v>1008</v>
      </c>
      <c r="G1009" s="44"/>
      <c r="J1009">
        <v>1007</v>
      </c>
      <c r="K1009">
        <f t="shared" si="58"/>
        <v>131.06252580881099</v>
      </c>
      <c r="L1009">
        <f t="shared" si="59"/>
        <v>132.007075548172</v>
      </c>
      <c r="M1009" s="41">
        <f t="shared" si="57"/>
        <v>-7.1552963008889581E-3</v>
      </c>
      <c r="R1009">
        <v>1001</v>
      </c>
      <c r="S1009">
        <v>131.06252580881099</v>
      </c>
    </row>
    <row r="1010" spans="1:19">
      <c r="A1010" s="1" t="d">
        <v>2007-10-15</v>
      </c>
      <c r="B1010">
        <v>131.57145947217899</v>
      </c>
      <c r="C1010">
        <v>130.860425531864</v>
      </c>
      <c r="D1010">
        <v>131.39576852321599</v>
      </c>
      <c r="E1010">
        <v>131.136846840381</v>
      </c>
      <c r="F1010">
        <v>1009</v>
      </c>
      <c r="G1010" s="44"/>
      <c r="J1010">
        <v>1008</v>
      </c>
      <c r="K1010">
        <f t="shared" si="58"/>
        <v>131.39576852321599</v>
      </c>
      <c r="L1010">
        <f t="shared" si="59"/>
        <v>131.68384522199599</v>
      </c>
      <c r="M1010" s="41">
        <f t="shared" si="57"/>
        <v>-2.1876388731992824E-3</v>
      </c>
      <c r="R1010">
        <v>1002</v>
      </c>
      <c r="S1010">
        <v>131.39576852321599</v>
      </c>
    </row>
    <row r="1011" spans="1:19">
      <c r="A1011" s="1" t="d">
        <v>2007-10-16</v>
      </c>
      <c r="B1011">
        <v>131.608906686306</v>
      </c>
      <c r="C1011">
        <v>131.00684016942901</v>
      </c>
      <c r="D1011">
        <v>131.136846840381</v>
      </c>
      <c r="E1011">
        <v>131.50786757469101</v>
      </c>
      <c r="F1011">
        <v>1010</v>
      </c>
      <c r="G1011" s="44"/>
      <c r="J1011">
        <v>1009</v>
      </c>
      <c r="K1011">
        <f t="shared" si="58"/>
        <v>131.136846840381</v>
      </c>
      <c r="L1011">
        <f t="shared" si="59"/>
        <v>130.915989875793</v>
      </c>
      <c r="M1011" s="41">
        <f t="shared" si="57"/>
        <v>1.6870129065023054E-3</v>
      </c>
      <c r="R1011">
        <v>1003</v>
      </c>
      <c r="S1011">
        <v>131.136846840381</v>
      </c>
    </row>
    <row r="1012" spans="1:19">
      <c r="A1012" s="1" t="d">
        <v>2007-10-17</v>
      </c>
      <c r="B1012">
        <v>132.33000814914701</v>
      </c>
      <c r="C1012">
        <v>131.34913593530601</v>
      </c>
      <c r="D1012">
        <v>131.49851679801901</v>
      </c>
      <c r="E1012">
        <v>132.22786635160401</v>
      </c>
      <c r="F1012">
        <v>1011</v>
      </c>
      <c r="G1012" s="44"/>
      <c r="J1012">
        <v>1010</v>
      </c>
      <c r="K1012">
        <f t="shared" si="58"/>
        <v>131.49851679801901</v>
      </c>
      <c r="L1012">
        <f t="shared" si="59"/>
        <v>130.41577845811801</v>
      </c>
      <c r="M1012" s="41">
        <f t="shared" si="57"/>
        <v>8.3022035577444697E-3</v>
      </c>
      <c r="R1012">
        <v>1004</v>
      </c>
      <c r="S1012">
        <v>131.49851679801901</v>
      </c>
    </row>
    <row r="1013" spans="1:19">
      <c r="A1013" s="1" t="d">
        <v>2007-10-18</v>
      </c>
      <c r="B1013">
        <v>132.441798448562</v>
      </c>
      <c r="C1013">
        <v>131.81332260370201</v>
      </c>
      <c r="D1013">
        <v>132.24676638841601</v>
      </c>
      <c r="E1013">
        <v>132.24676638841601</v>
      </c>
      <c r="F1013">
        <v>1012</v>
      </c>
      <c r="G1013" s="44"/>
      <c r="J1013">
        <v>1011</v>
      </c>
      <c r="K1013">
        <f t="shared" si="58"/>
        <v>132.24676638841601</v>
      </c>
      <c r="L1013">
        <f t="shared" si="59"/>
        <v>130.74944019317601</v>
      </c>
      <c r="M1013" s="41">
        <f t="shared" si="57"/>
        <v>1.1451874616271951E-2</v>
      </c>
      <c r="R1013">
        <v>1005</v>
      </c>
      <c r="S1013">
        <v>132.24676638841601</v>
      </c>
    </row>
    <row r="1014" spans="1:19">
      <c r="A1014" s="1" t="d">
        <v>2007-10-21</v>
      </c>
      <c r="B1014">
        <v>132.728750407695</v>
      </c>
      <c r="C1014">
        <v>130.66633075475599</v>
      </c>
      <c r="D1014">
        <v>132.570867836475</v>
      </c>
      <c r="E1014">
        <v>131.164744794368</v>
      </c>
      <c r="F1014">
        <v>1013</v>
      </c>
      <c r="G1014" s="44"/>
      <c r="J1014">
        <v>1012</v>
      </c>
      <c r="K1014">
        <f t="shared" si="58"/>
        <v>132.570867836475</v>
      </c>
      <c r="L1014">
        <f t="shared" si="59"/>
        <v>130.87893962860099</v>
      </c>
      <c r="M1014" s="41">
        <f t="shared" si="57"/>
        <v>1.2927429062882467E-2</v>
      </c>
      <c r="R1014">
        <v>1006</v>
      </c>
      <c r="S1014">
        <v>132.570867836475</v>
      </c>
    </row>
    <row r="1015" spans="1:19">
      <c r="A1015" s="1" t="d">
        <v>2007-10-22</v>
      </c>
      <c r="B1015">
        <v>132.03534841537399</v>
      </c>
      <c r="C1015">
        <v>131.09968632459601</v>
      </c>
      <c r="D1015">
        <v>131.164744794368</v>
      </c>
      <c r="E1015">
        <v>131.88661813735899</v>
      </c>
      <c r="F1015">
        <v>1014</v>
      </c>
      <c r="G1015" s="44"/>
      <c r="J1015">
        <v>1013</v>
      </c>
      <c r="K1015">
        <f t="shared" si="58"/>
        <v>131.164744794368</v>
      </c>
      <c r="L1015">
        <f t="shared" si="59"/>
        <v>129.94311213493299</v>
      </c>
      <c r="M1015" s="41">
        <f t="shared" si="57"/>
        <v>9.401288297347099E-3</v>
      </c>
      <c r="R1015">
        <v>1007</v>
      </c>
      <c r="S1015">
        <v>131.164744794368</v>
      </c>
    </row>
    <row r="1016" spans="1:19">
      <c r="A1016" s="1" t="d">
        <v>2007-10-23</v>
      </c>
      <c r="B1016">
        <v>131.997658610343</v>
      </c>
      <c r="C1016">
        <v>131.30438894033401</v>
      </c>
      <c r="D1016">
        <v>131.867817342281</v>
      </c>
      <c r="E1016">
        <v>131.93364769220301</v>
      </c>
      <c r="F1016">
        <v>1015</v>
      </c>
      <c r="G1016" s="44"/>
      <c r="J1016">
        <v>1014</v>
      </c>
      <c r="K1016">
        <f t="shared" si="58"/>
        <v>131.867817342281</v>
      </c>
      <c r="L1016">
        <f t="shared" si="59"/>
        <v>130.49857914447699</v>
      </c>
      <c r="M1016" s="41">
        <f t="shared" si="57"/>
        <v>1.0492360965004055E-2</v>
      </c>
      <c r="R1016">
        <v>1008</v>
      </c>
      <c r="S1016">
        <v>131.867817342281</v>
      </c>
    </row>
    <row r="1017" spans="1:19">
      <c r="A1017" s="1" t="d">
        <v>2007-10-24</v>
      </c>
      <c r="B1017">
        <v>132.599383294582</v>
      </c>
      <c r="C1017">
        <v>131.820842921733</v>
      </c>
      <c r="D1017">
        <v>131.93364769220301</v>
      </c>
      <c r="E1017">
        <v>132.51579970121301</v>
      </c>
      <c r="F1017">
        <v>1016</v>
      </c>
      <c r="G1017" s="44"/>
      <c r="J1017">
        <v>1015</v>
      </c>
      <c r="K1017">
        <f t="shared" si="58"/>
        <v>131.93364769220301</v>
      </c>
      <c r="L1017">
        <f t="shared" si="59"/>
        <v>130.80490529537201</v>
      </c>
      <c r="M1017" s="41">
        <f t="shared" si="57"/>
        <v>8.6292054130705509E-3</v>
      </c>
      <c r="R1017">
        <v>1009</v>
      </c>
      <c r="S1017">
        <v>131.93364769220301</v>
      </c>
    </row>
    <row r="1018" spans="1:19">
      <c r="A1018" s="1" t="d">
        <v>2007-10-25</v>
      </c>
      <c r="B1018">
        <v>133.19126099348</v>
      </c>
      <c r="C1018">
        <v>132.45128154754599</v>
      </c>
      <c r="D1018">
        <v>132.51579970121301</v>
      </c>
      <c r="E1018">
        <v>133.135674595832</v>
      </c>
      <c r="F1018">
        <v>1017</v>
      </c>
      <c r="G1018" s="44"/>
      <c r="J1018">
        <v>1016</v>
      </c>
      <c r="K1018">
        <f t="shared" si="58"/>
        <v>132.51579970121301</v>
      </c>
      <c r="L1018">
        <f t="shared" si="59"/>
        <v>131.367793381214</v>
      </c>
      <c r="M1018" s="41">
        <f t="shared" si="57"/>
        <v>8.7388719141199278E-3</v>
      </c>
      <c r="R1018">
        <v>1010</v>
      </c>
      <c r="S1018">
        <v>132.51579970121301</v>
      </c>
    </row>
    <row r="1019" spans="1:19">
      <c r="A1019" s="1" t="d">
        <v>2007-10-29</v>
      </c>
      <c r="B1019">
        <v>133.53351265192001</v>
      </c>
      <c r="C1019">
        <v>133.00549149513199</v>
      </c>
      <c r="D1019">
        <v>133.27377498149801</v>
      </c>
      <c r="E1019">
        <v>133.36601465940399</v>
      </c>
      <c r="F1019">
        <v>1018</v>
      </c>
      <c r="G1019" s="44"/>
      <c r="J1019">
        <v>1017</v>
      </c>
      <c r="K1019">
        <f t="shared" si="58"/>
        <v>133.27377498149801</v>
      </c>
      <c r="L1019">
        <f t="shared" si="59"/>
        <v>131.06252580881099</v>
      </c>
      <c r="M1019" s="41">
        <f t="shared" si="57"/>
        <v>1.6871711872184614E-2</v>
      </c>
      <c r="R1019">
        <v>1011</v>
      </c>
      <c r="S1019">
        <v>133.27377498149801</v>
      </c>
    </row>
    <row r="1020" spans="1:19">
      <c r="A1020" s="1" t="d">
        <v>2007-10-30</v>
      </c>
      <c r="B1020">
        <v>133.60680818557699</v>
      </c>
      <c r="C1020">
        <v>132.99592018127399</v>
      </c>
      <c r="D1020">
        <v>133.35639923810899</v>
      </c>
      <c r="E1020">
        <v>133.57014387845899</v>
      </c>
      <c r="F1020">
        <v>1019</v>
      </c>
      <c r="G1020" s="44"/>
      <c r="J1020">
        <v>1018</v>
      </c>
      <c r="K1020">
        <f t="shared" si="58"/>
        <v>133.35639923810899</v>
      </c>
      <c r="L1020">
        <f t="shared" si="59"/>
        <v>131.39576852321599</v>
      </c>
      <c r="M1020" s="41">
        <f t="shared" si="57"/>
        <v>1.4921566629800376E-2</v>
      </c>
      <c r="R1020">
        <v>1012</v>
      </c>
      <c r="S1020">
        <v>133.35639923810899</v>
      </c>
    </row>
    <row r="1021" spans="1:19">
      <c r="A1021" s="1" t="d">
        <v>2007-10-31</v>
      </c>
      <c r="B1021">
        <v>134.10655647516199</v>
      </c>
      <c r="C1021">
        <v>133.44105243682799</v>
      </c>
      <c r="D1021">
        <v>133.57014387845899</v>
      </c>
      <c r="E1021">
        <v>133.86590629816001</v>
      </c>
      <c r="F1021">
        <v>1020</v>
      </c>
      <c r="G1021" s="44"/>
      <c r="J1021">
        <v>1019</v>
      </c>
      <c r="K1021">
        <f t="shared" si="58"/>
        <v>133.57014387845899</v>
      </c>
      <c r="L1021">
        <f t="shared" si="59"/>
        <v>131.136846840381</v>
      </c>
      <c r="M1021" s="41">
        <f t="shared" si="57"/>
        <v>1.8555402975639623E-2</v>
      </c>
      <c r="R1021">
        <v>1013</v>
      </c>
      <c r="S1021">
        <v>133.57014387845899</v>
      </c>
    </row>
    <row r="1022" spans="1:19">
      <c r="A1022" s="1" t="d">
        <v>2007-11-01</v>
      </c>
      <c r="B1022">
        <v>133.90271395444799</v>
      </c>
      <c r="C1022">
        <v>133.27377498149801</v>
      </c>
      <c r="D1022">
        <v>133.848472833633</v>
      </c>
      <c r="E1022">
        <v>133.45067888498301</v>
      </c>
      <c r="F1022">
        <v>1021</v>
      </c>
      <c r="G1022" s="44"/>
      <c r="J1022">
        <v>1020</v>
      </c>
      <c r="K1022">
        <f t="shared" si="58"/>
        <v>133.848472833633</v>
      </c>
      <c r="L1022">
        <f t="shared" si="59"/>
        <v>131.49851679801901</v>
      </c>
      <c r="M1022" s="41">
        <f t="shared" si="57"/>
        <v>1.7870589667741354E-2</v>
      </c>
      <c r="R1022">
        <v>1014</v>
      </c>
      <c r="S1022">
        <v>133.848472833633</v>
      </c>
    </row>
    <row r="1023" spans="1:19">
      <c r="A1023" s="1" t="d">
        <v>2007-11-02</v>
      </c>
      <c r="B1023">
        <v>134.346126019954</v>
      </c>
      <c r="C1023">
        <v>133.44105243682799</v>
      </c>
      <c r="D1023">
        <v>133.458375632762</v>
      </c>
      <c r="E1023">
        <v>134.01330232620199</v>
      </c>
      <c r="F1023">
        <v>1022</v>
      </c>
      <c r="G1023" s="44"/>
      <c r="J1023">
        <v>1021</v>
      </c>
      <c r="K1023">
        <f t="shared" si="58"/>
        <v>133.458375632762</v>
      </c>
      <c r="L1023">
        <f t="shared" si="59"/>
        <v>132.24676638841601</v>
      </c>
      <c r="M1023" s="41">
        <f t="shared" si="57"/>
        <v>9.1617305846816155E-3</v>
      </c>
      <c r="R1023">
        <v>1015</v>
      </c>
      <c r="S1023">
        <v>133.458375632762</v>
      </c>
    </row>
    <row r="1024" spans="1:19">
      <c r="A1024" s="1" t="d">
        <v>2007-11-05</v>
      </c>
      <c r="B1024">
        <v>134.23694908618899</v>
      </c>
      <c r="C1024">
        <v>133.67245107889099</v>
      </c>
      <c r="D1024">
        <v>134.18049156665799</v>
      </c>
      <c r="E1024">
        <v>133.922110199928</v>
      </c>
      <c r="F1024">
        <v>1023</v>
      </c>
      <c r="G1024" s="44"/>
      <c r="J1024">
        <v>1022</v>
      </c>
      <c r="K1024">
        <f t="shared" si="58"/>
        <v>134.18049156665799</v>
      </c>
      <c r="L1024">
        <f t="shared" si="59"/>
        <v>132.570867836475</v>
      </c>
      <c r="M1024" s="41">
        <f t="shared" si="57"/>
        <v>1.2141609664714892E-2</v>
      </c>
      <c r="R1024">
        <v>1016</v>
      </c>
      <c r="S1024">
        <v>134.18049156665799</v>
      </c>
    </row>
    <row r="1025" spans="1:19">
      <c r="A1025" s="1" t="d">
        <v>2007-11-06</v>
      </c>
      <c r="B1025">
        <v>134.77285444736401</v>
      </c>
      <c r="C1025">
        <v>133.86590629816001</v>
      </c>
      <c r="D1025">
        <v>133.92986208200401</v>
      </c>
      <c r="E1025">
        <v>134.71789658069599</v>
      </c>
      <c r="F1025">
        <v>1024</v>
      </c>
      <c r="G1025" s="44"/>
      <c r="J1025">
        <v>1023</v>
      </c>
      <c r="K1025">
        <f t="shared" si="58"/>
        <v>133.92986208200401</v>
      </c>
      <c r="L1025">
        <f t="shared" si="59"/>
        <v>131.164744794368</v>
      </c>
      <c r="M1025" s="41">
        <f t="shared" si="57"/>
        <v>2.1081253899216446E-2</v>
      </c>
      <c r="R1025">
        <v>1017</v>
      </c>
      <c r="S1025">
        <v>133.92986208200401</v>
      </c>
    </row>
    <row r="1026" spans="1:19">
      <c r="A1026" s="1" t="d">
        <v>2007-11-07</v>
      </c>
      <c r="B1026">
        <v>136.187633574008</v>
      </c>
      <c r="C1026">
        <v>134.65316891670199</v>
      </c>
      <c r="D1026">
        <v>134.68846589326799</v>
      </c>
      <c r="E1026">
        <v>135.27148902416201</v>
      </c>
      <c r="F1026">
        <v>1025</v>
      </c>
      <c r="G1026" s="44"/>
      <c r="J1026">
        <v>1024</v>
      </c>
      <c r="K1026">
        <f t="shared" si="58"/>
        <v>134.68846589326799</v>
      </c>
      <c r="L1026">
        <f t="shared" si="59"/>
        <v>131.867817342281</v>
      </c>
      <c r="M1026" s="41">
        <f t="shared" si="57"/>
        <v>2.1389969196696557E-2</v>
      </c>
      <c r="R1026">
        <v>1018</v>
      </c>
      <c r="S1026">
        <v>134.68846589326799</v>
      </c>
    </row>
    <row r="1027" spans="1:19">
      <c r="A1027" s="1" t="d">
        <v>2007-11-08</v>
      </c>
      <c r="B1027">
        <v>135.98341614007899</v>
      </c>
      <c r="C1027">
        <v>135.281391143798</v>
      </c>
      <c r="D1027">
        <v>135.281391143798</v>
      </c>
      <c r="E1027">
        <v>135.799741744995</v>
      </c>
      <c r="F1027">
        <v>1026</v>
      </c>
      <c r="G1027" s="44"/>
      <c r="J1027">
        <v>1025</v>
      </c>
      <c r="K1027">
        <f t="shared" si="58"/>
        <v>135.281391143798</v>
      </c>
      <c r="L1027">
        <f t="shared" si="59"/>
        <v>131.93364769220301</v>
      </c>
      <c r="M1027" s="41">
        <f t="shared" si="57"/>
        <v>2.5374447763357288E-2</v>
      </c>
      <c r="R1027">
        <v>1019</v>
      </c>
      <c r="S1027">
        <v>135.281391143798</v>
      </c>
    </row>
    <row r="1028" spans="1:19">
      <c r="A1028" s="1" t="d">
        <v>2007-11-09</v>
      </c>
      <c r="B1028">
        <v>136.43671929836199</v>
      </c>
      <c r="C1028">
        <v>135.48547625541599</v>
      </c>
      <c r="D1028">
        <v>135.799741744995</v>
      </c>
      <c r="E1028">
        <v>135.74395686387999</v>
      </c>
      <c r="F1028">
        <v>1027</v>
      </c>
      <c r="G1028" s="44"/>
      <c r="J1028">
        <v>1026</v>
      </c>
      <c r="K1028">
        <f t="shared" si="58"/>
        <v>135.799741744995</v>
      </c>
      <c r="L1028">
        <f t="shared" si="59"/>
        <v>132.51579970121301</v>
      </c>
      <c r="M1028" s="41">
        <f t="shared" si="57"/>
        <v>2.4781513232281727E-2</v>
      </c>
      <c r="R1028">
        <v>1020</v>
      </c>
      <c r="S1028">
        <v>135.799741744995</v>
      </c>
    </row>
    <row r="1029" spans="1:19">
      <c r="A1029" s="1" t="d">
        <v>2007-11-12</v>
      </c>
      <c r="B1029">
        <v>135.642432570457</v>
      </c>
      <c r="C1029">
        <v>134.346126019954</v>
      </c>
      <c r="D1029">
        <v>135.604654550552</v>
      </c>
      <c r="E1029">
        <v>134.346126019954</v>
      </c>
      <c r="F1029">
        <v>1028</v>
      </c>
      <c r="G1029" s="44"/>
      <c r="J1029">
        <v>1027</v>
      </c>
      <c r="K1029">
        <f t="shared" si="58"/>
        <v>135.604654550552</v>
      </c>
      <c r="L1029">
        <f t="shared" si="59"/>
        <v>133.27377498149801</v>
      </c>
      <c r="M1029" s="41">
        <f t="shared" si="57"/>
        <v>1.7489409070746031E-2</v>
      </c>
      <c r="R1029">
        <v>1021</v>
      </c>
      <c r="S1029">
        <v>135.604654550552</v>
      </c>
    </row>
    <row r="1030" spans="1:19">
      <c r="A1030" s="1" t="d">
        <v>2007-11-13</v>
      </c>
      <c r="B1030">
        <v>135.33680111169801</v>
      </c>
      <c r="C1030">
        <v>134.346126019954</v>
      </c>
      <c r="D1030">
        <v>134.36565458774501</v>
      </c>
      <c r="E1030">
        <v>135.24380058050099</v>
      </c>
      <c r="F1030">
        <v>1029</v>
      </c>
      <c r="G1030" s="44"/>
      <c r="J1030">
        <v>1028</v>
      </c>
      <c r="K1030">
        <f t="shared" si="58"/>
        <v>134.36565458774501</v>
      </c>
      <c r="L1030">
        <f t="shared" si="59"/>
        <v>133.35639923810899</v>
      </c>
      <c r="M1030" s="41">
        <f t="shared" si="57"/>
        <v>7.5681058831980064E-3</v>
      </c>
      <c r="R1030">
        <v>1022</v>
      </c>
      <c r="S1030">
        <v>134.36565458774501</v>
      </c>
    </row>
    <row r="1031" spans="1:19">
      <c r="A1031" s="1" t="d">
        <v>2007-11-14</v>
      </c>
      <c r="B1031">
        <v>136.159559190273</v>
      </c>
      <c r="C1031">
        <v>135.20821690559299</v>
      </c>
      <c r="D1031">
        <v>135.22600322961799</v>
      </c>
      <c r="E1031">
        <v>135.51326394081099</v>
      </c>
      <c r="F1031">
        <v>1030</v>
      </c>
      <c r="G1031" s="44"/>
      <c r="J1031">
        <v>1029</v>
      </c>
      <c r="K1031">
        <f t="shared" si="58"/>
        <v>135.22600322961799</v>
      </c>
      <c r="L1031">
        <f t="shared" si="59"/>
        <v>133.57014387845899</v>
      </c>
      <c r="M1031" s="41">
        <f t="shared" si="57"/>
        <v>1.2396927210512887E-2</v>
      </c>
      <c r="R1031">
        <v>1023</v>
      </c>
      <c r="S1031">
        <v>135.22600322961799</v>
      </c>
    </row>
    <row r="1032" spans="1:19">
      <c r="A1032" s="1" t="d">
        <v>2007-11-15</v>
      </c>
      <c r="B1032">
        <v>135.98341614007899</v>
      </c>
      <c r="C1032">
        <v>135.15093237161599</v>
      </c>
      <c r="D1032">
        <v>135.54106265306399</v>
      </c>
      <c r="E1032">
        <v>135.24380058050099</v>
      </c>
      <c r="F1032">
        <v>1031</v>
      </c>
      <c r="G1032" s="44"/>
      <c r="J1032">
        <v>1030</v>
      </c>
      <c r="K1032">
        <f t="shared" si="58"/>
        <v>135.54106265306399</v>
      </c>
      <c r="L1032">
        <f t="shared" si="59"/>
        <v>133.848472833633</v>
      </c>
      <c r="M1032" s="41">
        <f t="shared" si="57"/>
        <v>1.2645566913077833E-2</v>
      </c>
      <c r="R1032">
        <v>1024</v>
      </c>
      <c r="S1032">
        <v>135.54106265306399</v>
      </c>
    </row>
    <row r="1033" spans="1:19">
      <c r="A1033" s="1" t="d">
        <v>2007-11-16</v>
      </c>
      <c r="B1033">
        <v>135.69815129041601</v>
      </c>
      <c r="C1033">
        <v>134.939966499805</v>
      </c>
      <c r="D1033">
        <v>135.24380058050099</v>
      </c>
      <c r="E1033">
        <v>135.36453366279599</v>
      </c>
      <c r="F1033">
        <v>1032</v>
      </c>
      <c r="G1033" s="44"/>
      <c r="J1033">
        <v>1031</v>
      </c>
      <c r="K1033">
        <f t="shared" si="58"/>
        <v>135.24380058050099</v>
      </c>
      <c r="L1033">
        <f t="shared" si="59"/>
        <v>133.458375632762</v>
      </c>
      <c r="M1033" s="41">
        <f t="shared" si="57"/>
        <v>1.33781408568312E-2</v>
      </c>
      <c r="R1033">
        <v>1025</v>
      </c>
      <c r="S1033">
        <v>135.24380058050099</v>
      </c>
    </row>
    <row r="1034" spans="1:19">
      <c r="A1034" s="1" t="d">
        <v>2007-11-19</v>
      </c>
      <c r="B1034">
        <v>135.88153898715899</v>
      </c>
      <c r="C1034">
        <v>135.27148902416201</v>
      </c>
      <c r="D1034">
        <v>135.71606993675201</v>
      </c>
      <c r="E1034">
        <v>135.688194036483</v>
      </c>
      <c r="F1034">
        <v>1033</v>
      </c>
      <c r="G1034" s="44"/>
      <c r="J1034">
        <v>1032</v>
      </c>
      <c r="K1034">
        <f t="shared" si="58"/>
        <v>135.71606993675201</v>
      </c>
      <c r="L1034">
        <f t="shared" si="59"/>
        <v>134.18049156665799</v>
      </c>
      <c r="M1034" s="41">
        <f t="shared" si="57"/>
        <v>1.1444125387863657E-2</v>
      </c>
      <c r="R1034">
        <v>1026</v>
      </c>
      <c r="S1034">
        <v>135.71606993675201</v>
      </c>
    </row>
    <row r="1035" spans="1:19">
      <c r="A1035" s="1" t="d">
        <v>2007-11-20</v>
      </c>
      <c r="B1035">
        <v>137.35244482755601</v>
      </c>
      <c r="C1035">
        <v>135.402179360389</v>
      </c>
      <c r="D1035">
        <v>135.67823678254999</v>
      </c>
      <c r="E1035">
        <v>137.205743491649</v>
      </c>
      <c r="F1035">
        <v>1034</v>
      </c>
      <c r="G1035" s="44"/>
      <c r="J1035">
        <v>1033</v>
      </c>
      <c r="K1035">
        <f t="shared" si="58"/>
        <v>135.67823678254999</v>
      </c>
      <c r="L1035">
        <f t="shared" si="59"/>
        <v>133.92986208200401</v>
      </c>
      <c r="M1035" s="41">
        <f t="shared" si="57"/>
        <v>1.3054405293686289E-2</v>
      </c>
      <c r="R1035">
        <v>1027</v>
      </c>
      <c r="S1035">
        <v>135.67823678254999</v>
      </c>
    </row>
    <row r="1036" spans="1:19">
      <c r="A1036" s="1" t="d">
        <v>2007-11-21</v>
      </c>
      <c r="B1036">
        <v>137.53828048706001</v>
      </c>
      <c r="C1036">
        <v>136.75137072801499</v>
      </c>
      <c r="D1036">
        <v>137.19556570053101</v>
      </c>
      <c r="E1036">
        <v>137.43611663579901</v>
      </c>
      <c r="F1036">
        <v>1035</v>
      </c>
      <c r="G1036" s="44"/>
      <c r="J1036">
        <v>1034</v>
      </c>
      <c r="K1036">
        <f t="shared" si="58"/>
        <v>137.19556570053101</v>
      </c>
      <c r="L1036">
        <f t="shared" si="59"/>
        <v>134.68846589326799</v>
      </c>
      <c r="M1036" s="41">
        <f t="shared" si="57"/>
        <v>1.8614064616711445E-2</v>
      </c>
      <c r="R1036">
        <v>1028</v>
      </c>
      <c r="S1036">
        <v>137.19556570053101</v>
      </c>
    </row>
    <row r="1037" spans="1:19">
      <c r="A1037" s="1" t="d">
        <v>2007-11-22</v>
      </c>
      <c r="B1037">
        <v>137.58534312248199</v>
      </c>
      <c r="C1037">
        <v>137.13049620389901</v>
      </c>
      <c r="D1037">
        <v>137.427934706211</v>
      </c>
      <c r="E1037">
        <v>137.41773486137299</v>
      </c>
      <c r="F1037">
        <v>1036</v>
      </c>
      <c r="G1037" s="44"/>
      <c r="J1037">
        <v>1035</v>
      </c>
      <c r="K1037">
        <f t="shared" si="58"/>
        <v>137.427934706211</v>
      </c>
      <c r="L1037">
        <f t="shared" si="59"/>
        <v>135.281391143798</v>
      </c>
      <c r="M1037" s="41">
        <f t="shared" ref="M1037:M1100" si="60">K1037/L1037-1</f>
        <v>1.5867249325750343E-2</v>
      </c>
      <c r="R1037">
        <v>1029</v>
      </c>
      <c r="S1037">
        <v>137.427934706211</v>
      </c>
    </row>
    <row r="1038" spans="1:19">
      <c r="A1038" s="1" t="d">
        <v>2007-11-23</v>
      </c>
      <c r="B1038">
        <v>138.35292279720301</v>
      </c>
      <c r="C1038">
        <v>136.789799332618</v>
      </c>
      <c r="D1038">
        <v>137.40957498550401</v>
      </c>
      <c r="E1038">
        <v>136.90926432609501</v>
      </c>
      <c r="F1038">
        <v>1037</v>
      </c>
      <c r="G1038" s="44"/>
      <c r="J1038">
        <v>1036</v>
      </c>
      <c r="K1038">
        <f t="shared" si="58"/>
        <v>137.40957498550401</v>
      </c>
      <c r="L1038">
        <f t="shared" si="59"/>
        <v>135.799741744995</v>
      </c>
      <c r="M1038" s="41">
        <f t="shared" si="60"/>
        <v>1.1854464668511255E-2</v>
      </c>
      <c r="R1038">
        <v>1030</v>
      </c>
      <c r="S1038">
        <v>137.40957498550401</v>
      </c>
    </row>
    <row r="1039" spans="1:19">
      <c r="A1039" s="1" t="d">
        <v>2007-11-27</v>
      </c>
      <c r="B1039">
        <v>137.87038743495901</v>
      </c>
      <c r="C1039">
        <v>137.010645270347</v>
      </c>
      <c r="D1039">
        <v>137.603757977485</v>
      </c>
      <c r="E1039">
        <v>137.25053459405899</v>
      </c>
      <c r="F1039">
        <v>1038</v>
      </c>
      <c r="G1039" s="44"/>
      <c r="J1039">
        <v>1037</v>
      </c>
      <c r="K1039">
        <f t="shared" ref="K1039:K1102" si="61">D1039</f>
        <v>137.603757977485</v>
      </c>
      <c r="L1039">
        <f t="shared" ref="L1039:L1102" si="62">D1029</f>
        <v>135.604654550552</v>
      </c>
      <c r="M1039" s="41">
        <f t="shared" si="60"/>
        <v>1.4742144608227647E-2</v>
      </c>
      <c r="R1039">
        <v>1031</v>
      </c>
      <c r="S1039">
        <v>137.603757977485</v>
      </c>
    </row>
    <row r="1040" spans="1:19">
      <c r="A1040" s="1" t="d">
        <v>2007-11-28</v>
      </c>
      <c r="B1040">
        <v>137.43611663579901</v>
      </c>
      <c r="C1040">
        <v>136.11348897218701</v>
      </c>
      <c r="D1040">
        <v>137.25053459405899</v>
      </c>
      <c r="E1040">
        <v>137.27905005216601</v>
      </c>
      <c r="F1040">
        <v>1039</v>
      </c>
      <c r="G1040" s="44"/>
      <c r="J1040">
        <v>1038</v>
      </c>
      <c r="K1040">
        <f t="shared" si="61"/>
        <v>137.25053459405899</v>
      </c>
      <c r="L1040">
        <f t="shared" si="62"/>
        <v>134.36565458774501</v>
      </c>
      <c r="M1040" s="41">
        <f t="shared" si="60"/>
        <v>2.1470367670705981E-2</v>
      </c>
      <c r="R1040">
        <v>1032</v>
      </c>
      <c r="S1040">
        <v>137.25053459405899</v>
      </c>
    </row>
    <row r="1041" spans="1:19">
      <c r="A1041" s="1" t="d">
        <v>2007-11-29</v>
      </c>
      <c r="B1041">
        <v>137.30758756399101</v>
      </c>
      <c r="C1041">
        <v>136.215707957744</v>
      </c>
      <c r="D1041">
        <v>137.29738771915399</v>
      </c>
      <c r="E1041">
        <v>136.52934491634301</v>
      </c>
      <c r="F1041">
        <v>1040</v>
      </c>
      <c r="G1041" s="44"/>
      <c r="J1041">
        <v>1039</v>
      </c>
      <c r="K1041">
        <f t="shared" si="61"/>
        <v>137.29738771915399</v>
      </c>
      <c r="L1041">
        <f t="shared" si="62"/>
        <v>135.22600322961799</v>
      </c>
      <c r="M1041" s="41">
        <f t="shared" si="60"/>
        <v>1.5317945070215E-2</v>
      </c>
      <c r="R1041">
        <v>1033</v>
      </c>
      <c r="S1041">
        <v>137.29738771915399</v>
      </c>
    </row>
    <row r="1042" spans="1:19">
      <c r="A1042" s="1" t="d">
        <v>2007-11-30</v>
      </c>
      <c r="B1042">
        <v>136.75137072801499</v>
      </c>
      <c r="C1042">
        <v>135.32691001891999</v>
      </c>
      <c r="D1042">
        <v>136.52128428220701</v>
      </c>
      <c r="E1042">
        <v>135.937456190586</v>
      </c>
      <c r="F1042">
        <v>1041</v>
      </c>
      <c r="G1042" s="44"/>
      <c r="J1042">
        <v>1040</v>
      </c>
      <c r="K1042">
        <f t="shared" si="61"/>
        <v>136.52128428220701</v>
      </c>
      <c r="L1042">
        <f t="shared" si="62"/>
        <v>135.54106265306399</v>
      </c>
      <c r="M1042" s="41">
        <f t="shared" si="60"/>
        <v>7.2319163650946816E-3</v>
      </c>
      <c r="R1042">
        <v>1034</v>
      </c>
      <c r="S1042">
        <v>136.52128428220701</v>
      </c>
    </row>
    <row r="1043" spans="1:19">
      <c r="A1043" s="1" t="d">
        <v>2007-12-03</v>
      </c>
      <c r="B1043">
        <v>136.0114133358</v>
      </c>
      <c r="C1043">
        <v>135.291282236576</v>
      </c>
      <c r="D1043">
        <v>135.62255114316901</v>
      </c>
      <c r="E1043">
        <v>135.69815129041601</v>
      </c>
      <c r="F1043">
        <v>1042</v>
      </c>
      <c r="G1043" s="44"/>
      <c r="J1043">
        <v>1041</v>
      </c>
      <c r="K1043">
        <f t="shared" si="61"/>
        <v>135.62255114316901</v>
      </c>
      <c r="L1043">
        <f t="shared" si="62"/>
        <v>135.24380058050099</v>
      </c>
      <c r="M1043" s="41">
        <f t="shared" si="60"/>
        <v>2.800502211874667E-3</v>
      </c>
      <c r="R1043">
        <v>1035</v>
      </c>
      <c r="S1043">
        <v>135.62255114316901</v>
      </c>
    </row>
    <row r="1044" spans="1:19">
      <c r="A1044" s="1" t="d">
        <v>2007-12-04</v>
      </c>
      <c r="B1044">
        <v>136.61404222249899</v>
      </c>
      <c r="C1044">
        <v>135.402179360389</v>
      </c>
      <c r="D1044">
        <v>135.706112682819</v>
      </c>
      <c r="E1044">
        <v>136.585802435874</v>
      </c>
      <c r="F1044">
        <v>1043</v>
      </c>
      <c r="G1044" s="44"/>
      <c r="J1044">
        <v>1042</v>
      </c>
      <c r="K1044">
        <f t="shared" si="61"/>
        <v>135.706112682819</v>
      </c>
      <c r="L1044">
        <f t="shared" si="62"/>
        <v>135.71606993675201</v>
      </c>
      <c r="M1044" s="41">
        <f t="shared" si="60"/>
        <v>-7.3368274940865952E-5</v>
      </c>
      <c r="R1044">
        <v>1036</v>
      </c>
      <c r="S1044">
        <v>135.706112682819</v>
      </c>
    </row>
    <row r="1045" spans="1:19">
      <c r="A1045" s="1" t="d">
        <v>2007-12-05</v>
      </c>
      <c r="B1045">
        <v>136.632203459739</v>
      </c>
      <c r="C1045">
        <v>135.030585229396</v>
      </c>
      <c r="D1045">
        <v>136.56765222549399</v>
      </c>
      <c r="E1045">
        <v>135.04044324159599</v>
      </c>
      <c r="F1045">
        <v>1044</v>
      </c>
      <c r="G1045" s="44"/>
      <c r="J1045">
        <v>1043</v>
      </c>
      <c r="K1045">
        <f t="shared" si="61"/>
        <v>136.56765222549399</v>
      </c>
      <c r="L1045">
        <f t="shared" si="62"/>
        <v>135.67823678254999</v>
      </c>
      <c r="M1045" s="41">
        <f t="shared" si="60"/>
        <v>6.5553287250441628E-3</v>
      </c>
      <c r="R1045">
        <v>1037</v>
      </c>
      <c r="S1045">
        <v>136.56765222549399</v>
      </c>
    </row>
    <row r="1046" spans="1:19">
      <c r="A1046" s="1" t="d">
        <v>2007-12-06</v>
      </c>
      <c r="B1046">
        <v>135.596704185009</v>
      </c>
      <c r="C1046">
        <v>134.50437247753101</v>
      </c>
      <c r="D1046">
        <v>135.06804347038201</v>
      </c>
      <c r="E1046">
        <v>135.596704185009</v>
      </c>
      <c r="F1046">
        <v>1045</v>
      </c>
      <c r="G1046" s="44"/>
      <c r="J1046">
        <v>1044</v>
      </c>
      <c r="K1046">
        <f t="shared" si="61"/>
        <v>135.06804347038201</v>
      </c>
      <c r="L1046">
        <f t="shared" si="62"/>
        <v>137.19556570053101</v>
      </c>
      <c r="M1046" s="41">
        <f t="shared" si="60"/>
        <v>-1.5507222987023672E-2</v>
      </c>
      <c r="R1046">
        <v>1038</v>
      </c>
      <c r="S1046">
        <v>135.06804347038201</v>
      </c>
    </row>
    <row r="1047" spans="1:19">
      <c r="A1047" s="1" t="d">
        <v>2007-12-07</v>
      </c>
      <c r="B1047">
        <v>135.67823678254999</v>
      </c>
      <c r="C1047">
        <v>135.08777052164001</v>
      </c>
      <c r="D1047">
        <v>135.57682275772001</v>
      </c>
      <c r="E1047">
        <v>135.56888341903601</v>
      </c>
      <c r="F1047">
        <v>1046</v>
      </c>
      <c r="G1047" s="44"/>
      <c r="J1047">
        <v>1045</v>
      </c>
      <c r="K1047">
        <f t="shared" si="61"/>
        <v>135.57682275772001</v>
      </c>
      <c r="L1047">
        <f t="shared" si="62"/>
        <v>137.427934706211</v>
      </c>
      <c r="M1047" s="41">
        <f t="shared" si="60"/>
        <v>-1.3469691969454689E-2</v>
      </c>
      <c r="R1047">
        <v>1039</v>
      </c>
      <c r="S1047">
        <v>135.57682275772001</v>
      </c>
    </row>
    <row r="1048" spans="1:19">
      <c r="A1048" s="1" t="d">
        <v>2007-12-10</v>
      </c>
      <c r="B1048">
        <v>136.298001408576</v>
      </c>
      <c r="C1048">
        <v>135.43787330389</v>
      </c>
      <c r="D1048">
        <v>135.558948218822</v>
      </c>
      <c r="E1048">
        <v>136.05742841959</v>
      </c>
      <c r="F1048">
        <v>1047</v>
      </c>
      <c r="G1048" s="44"/>
      <c r="J1048">
        <v>1046</v>
      </c>
      <c r="K1048">
        <f t="shared" si="61"/>
        <v>135.558948218822</v>
      </c>
      <c r="L1048">
        <f t="shared" si="62"/>
        <v>137.40957498550401</v>
      </c>
      <c r="M1048" s="41">
        <f t="shared" si="60"/>
        <v>-1.3467960779860122E-2</v>
      </c>
      <c r="R1048">
        <v>1040</v>
      </c>
      <c r="S1048">
        <v>135.558948218822</v>
      </c>
    </row>
    <row r="1049" spans="1:19">
      <c r="A1049" s="1" t="d">
        <v>2007-12-11</v>
      </c>
      <c r="B1049">
        <v>136.43671929836199</v>
      </c>
      <c r="C1049">
        <v>135.475552082061</v>
      </c>
      <c r="D1049">
        <v>136.08544766902901</v>
      </c>
      <c r="E1049">
        <v>135.650382936</v>
      </c>
      <c r="F1049">
        <v>1048</v>
      </c>
      <c r="G1049" s="44"/>
      <c r="J1049">
        <v>1047</v>
      </c>
      <c r="K1049">
        <f t="shared" si="61"/>
        <v>136.08544766902901</v>
      </c>
      <c r="L1049">
        <f t="shared" si="62"/>
        <v>137.603757977485</v>
      </c>
      <c r="M1049" s="41">
        <f t="shared" si="60"/>
        <v>-1.1033930546463844E-2</v>
      </c>
      <c r="R1049">
        <v>1041</v>
      </c>
      <c r="S1049">
        <v>136.08544766902901</v>
      </c>
    </row>
    <row r="1050" spans="1:19">
      <c r="A1050" s="1" t="d">
        <v>2007-12-12</v>
      </c>
      <c r="B1050">
        <v>136.34420394897401</v>
      </c>
      <c r="C1050">
        <v>135.54106265306399</v>
      </c>
      <c r="D1050">
        <v>135.63248634338299</v>
      </c>
      <c r="E1050">
        <v>136.12349033355699</v>
      </c>
      <c r="F1050">
        <v>1049</v>
      </c>
      <c r="G1050" s="44"/>
      <c r="J1050">
        <v>1048</v>
      </c>
      <c r="K1050">
        <f t="shared" si="61"/>
        <v>135.63248634338299</v>
      </c>
      <c r="L1050">
        <f t="shared" si="62"/>
        <v>137.25053459405899</v>
      </c>
      <c r="M1050" s="41">
        <f t="shared" si="60"/>
        <v>-1.1789012374062047E-2</v>
      </c>
      <c r="R1050">
        <v>1042</v>
      </c>
      <c r="S1050">
        <v>135.63248634338299</v>
      </c>
    </row>
    <row r="1051" spans="1:19">
      <c r="A1051" s="1" t="d">
        <v>2007-12-13</v>
      </c>
      <c r="B1051">
        <v>136.279928386211</v>
      </c>
      <c r="C1051">
        <v>134.93011951446499</v>
      </c>
      <c r="D1051">
        <v>136.10546141862801</v>
      </c>
      <c r="E1051">
        <v>135.32691001891999</v>
      </c>
      <c r="F1051">
        <v>1050</v>
      </c>
      <c r="G1051" s="44"/>
      <c r="J1051">
        <v>1049</v>
      </c>
      <c r="K1051">
        <f t="shared" si="61"/>
        <v>136.10546141862801</v>
      </c>
      <c r="L1051">
        <f t="shared" si="62"/>
        <v>137.29738771915399</v>
      </c>
      <c r="M1051" s="41">
        <f t="shared" si="60"/>
        <v>-8.6813472588721519E-3</v>
      </c>
      <c r="R1051">
        <v>1043</v>
      </c>
      <c r="S1051">
        <v>136.10546141862801</v>
      </c>
    </row>
    <row r="1052" spans="1:19">
      <c r="A1052" s="1" t="d">
        <v>2007-12-14</v>
      </c>
      <c r="B1052">
        <v>135.56888341903601</v>
      </c>
      <c r="C1052">
        <v>133.33909809589301</v>
      </c>
      <c r="D1052">
        <v>135.291282236576</v>
      </c>
      <c r="E1052">
        <v>133.54316115379299</v>
      </c>
      <c r="F1052">
        <v>1051</v>
      </c>
      <c r="G1052" s="44"/>
      <c r="J1052">
        <v>1050</v>
      </c>
      <c r="K1052">
        <f t="shared" si="61"/>
        <v>135.291282236576</v>
      </c>
      <c r="L1052">
        <f t="shared" si="62"/>
        <v>136.52128428220701</v>
      </c>
      <c r="M1052" s="41">
        <f t="shared" si="60"/>
        <v>-9.0095991412477705E-3</v>
      </c>
      <c r="R1052">
        <v>1044</v>
      </c>
      <c r="S1052">
        <v>135.291282236576</v>
      </c>
    </row>
    <row r="1053" spans="1:19">
      <c r="A1053" s="1" t="d">
        <v>2007-12-17</v>
      </c>
      <c r="B1053">
        <v>133.67245107889099</v>
      </c>
      <c r="C1053">
        <v>132.60888844728399</v>
      </c>
      <c r="D1053">
        <v>133.385245501995</v>
      </c>
      <c r="E1053">
        <v>133.31987828016199</v>
      </c>
      <c r="F1053">
        <v>1052</v>
      </c>
      <c r="G1053" s="44"/>
      <c r="J1053">
        <v>1051</v>
      </c>
      <c r="K1053">
        <f t="shared" si="61"/>
        <v>133.385245501995</v>
      </c>
      <c r="L1053">
        <f t="shared" si="62"/>
        <v>135.62255114316901</v>
      </c>
      <c r="M1053" s="41">
        <f t="shared" si="60"/>
        <v>-1.6496560655404613E-2</v>
      </c>
      <c r="R1053">
        <v>1045</v>
      </c>
      <c r="S1053">
        <v>133.385245501995</v>
      </c>
    </row>
    <row r="1054" spans="1:19">
      <c r="A1054" s="1" t="d">
        <v>2007-12-19</v>
      </c>
      <c r="B1054">
        <v>133.421799540519</v>
      </c>
      <c r="C1054">
        <v>132.64501243829699</v>
      </c>
      <c r="D1054">
        <v>133.385245501995</v>
      </c>
      <c r="E1054">
        <v>133.05140733718801</v>
      </c>
      <c r="F1054">
        <v>1053</v>
      </c>
      <c r="G1054" s="44"/>
      <c r="J1054">
        <v>1052</v>
      </c>
      <c r="K1054">
        <f t="shared" si="61"/>
        <v>133.385245501995</v>
      </c>
      <c r="L1054">
        <f t="shared" si="62"/>
        <v>135.706112682819</v>
      </c>
      <c r="M1054" s="41">
        <f t="shared" si="60"/>
        <v>-1.7102156527381118E-2</v>
      </c>
      <c r="R1054">
        <v>1046</v>
      </c>
      <c r="S1054">
        <v>133.385245501995</v>
      </c>
    </row>
    <row r="1055" spans="1:19">
      <c r="A1055" s="1" t="d">
        <v>2007-12-20</v>
      </c>
      <c r="B1055">
        <v>133.11650991439799</v>
      </c>
      <c r="C1055">
        <v>132.432315349578</v>
      </c>
      <c r="D1055">
        <v>133.05140733718801</v>
      </c>
      <c r="E1055">
        <v>132.58037298917699</v>
      </c>
      <c r="F1055">
        <v>1054</v>
      </c>
      <c r="G1055" s="44"/>
      <c r="J1055">
        <v>1053</v>
      </c>
      <c r="K1055">
        <f t="shared" si="61"/>
        <v>133.05140733718801</v>
      </c>
      <c r="L1055">
        <f t="shared" si="62"/>
        <v>136.56765222549399</v>
      </c>
      <c r="M1055" s="41">
        <f t="shared" si="60"/>
        <v>-2.574727492935236E-2</v>
      </c>
      <c r="R1055">
        <v>1047</v>
      </c>
      <c r="S1055">
        <v>133.05140733718801</v>
      </c>
    </row>
    <row r="1056" spans="1:19">
      <c r="A1056" s="1" t="d">
        <v>2007-12-21</v>
      </c>
      <c r="B1056">
        <v>133.283379375934</v>
      </c>
      <c r="C1056">
        <v>132.570867836475</v>
      </c>
      <c r="D1056">
        <v>132.58037298917699</v>
      </c>
      <c r="E1056">
        <v>133.08969259262</v>
      </c>
      <c r="F1056">
        <v>1055</v>
      </c>
      <c r="G1056" s="44"/>
      <c r="J1056">
        <v>1054</v>
      </c>
      <c r="K1056">
        <f t="shared" si="61"/>
        <v>132.58037298917699</v>
      </c>
      <c r="L1056">
        <f t="shared" si="62"/>
        <v>135.06804347038201</v>
      </c>
      <c r="M1056" s="41">
        <f t="shared" si="60"/>
        <v>-1.8417905651757827E-2</v>
      </c>
      <c r="R1056">
        <v>1048</v>
      </c>
      <c r="S1056">
        <v>132.58037298917699</v>
      </c>
    </row>
    <row r="1057" spans="1:19">
      <c r="A1057" s="1" t="d">
        <v>2007-12-24</v>
      </c>
      <c r="B1057">
        <v>133.32949370145701</v>
      </c>
      <c r="C1057">
        <v>132.99592018127399</v>
      </c>
      <c r="D1057">
        <v>133.03418338298701</v>
      </c>
      <c r="E1057">
        <v>133.17209631204599</v>
      </c>
      <c r="F1057">
        <v>1056</v>
      </c>
      <c r="G1057" s="44"/>
      <c r="J1057">
        <v>1055</v>
      </c>
      <c r="K1057">
        <f t="shared" si="61"/>
        <v>133.03418338298701</v>
      </c>
      <c r="L1057">
        <f t="shared" si="62"/>
        <v>135.57682275772001</v>
      </c>
      <c r="M1057" s="41">
        <f t="shared" si="60"/>
        <v>-1.8754233378641572E-2</v>
      </c>
      <c r="R1057">
        <v>1049</v>
      </c>
      <c r="S1057">
        <v>133.03418338298701</v>
      </c>
    </row>
    <row r="1058" spans="1:19">
      <c r="A1058" s="1" t="d">
        <v>2007-12-25</v>
      </c>
      <c r="B1058">
        <v>133.348713517189</v>
      </c>
      <c r="C1058">
        <v>133.11650991439799</v>
      </c>
      <c r="D1058">
        <v>133.162502944469</v>
      </c>
      <c r="E1058">
        <v>133.162502944469</v>
      </c>
      <c r="F1058">
        <v>1057</v>
      </c>
      <c r="G1058" s="44"/>
      <c r="J1058">
        <v>1056</v>
      </c>
      <c r="K1058">
        <f t="shared" si="61"/>
        <v>133.162502944469</v>
      </c>
      <c r="L1058">
        <f t="shared" si="62"/>
        <v>135.558948218822</v>
      </c>
      <c r="M1058" s="41">
        <f t="shared" si="60"/>
        <v>-1.76782521983323E-2</v>
      </c>
      <c r="R1058">
        <v>1050</v>
      </c>
      <c r="S1058">
        <v>133.162502944469</v>
      </c>
    </row>
    <row r="1059" spans="1:19">
      <c r="A1059" s="1" t="d">
        <v>2007-12-26</v>
      </c>
      <c r="B1059">
        <v>134.18049156665799</v>
      </c>
      <c r="C1059">
        <v>133.14525693655</v>
      </c>
      <c r="D1059">
        <v>133.181667625904</v>
      </c>
      <c r="E1059">
        <v>134.01330232620199</v>
      </c>
      <c r="F1059">
        <v>1058</v>
      </c>
      <c r="G1059" s="44"/>
      <c r="J1059">
        <v>1057</v>
      </c>
      <c r="K1059">
        <f t="shared" si="61"/>
        <v>133.181667625904</v>
      </c>
      <c r="L1059">
        <f t="shared" si="62"/>
        <v>136.08544766902901</v>
      </c>
      <c r="M1059" s="41">
        <f t="shared" si="60"/>
        <v>-2.1337917410443774E-2</v>
      </c>
      <c r="R1059">
        <v>1051</v>
      </c>
      <c r="S1059">
        <v>133.181667625904</v>
      </c>
    </row>
    <row r="1060" spans="1:19">
      <c r="A1060" s="1" t="d">
        <v>2007-12-27</v>
      </c>
      <c r="B1060">
        <v>135.42002081870999</v>
      </c>
      <c r="C1060">
        <v>133.86590629816001</v>
      </c>
      <c r="D1060">
        <v>134.01330232620199</v>
      </c>
      <c r="E1060">
        <v>135.17858773469899</v>
      </c>
      <c r="F1060">
        <v>1059</v>
      </c>
      <c r="G1060" s="44"/>
      <c r="J1060">
        <v>1058</v>
      </c>
      <c r="K1060">
        <f t="shared" si="61"/>
        <v>134.01330232620199</v>
      </c>
      <c r="L1060">
        <f t="shared" si="62"/>
        <v>135.63248634338299</v>
      </c>
      <c r="M1060" s="41">
        <f t="shared" si="60"/>
        <v>-1.1938025032451893E-2</v>
      </c>
      <c r="R1060">
        <v>1052</v>
      </c>
      <c r="S1060">
        <v>134.01330232620199</v>
      </c>
    </row>
    <row r="1061" spans="1:19">
      <c r="A1061" s="1" t="d">
        <v>2007-12-28</v>
      </c>
      <c r="B1061">
        <v>136.25182092189701</v>
      </c>
      <c r="C1061">
        <v>135.01284301280899</v>
      </c>
      <c r="D1061">
        <v>135.17858773469899</v>
      </c>
      <c r="E1061">
        <v>136.141519248485</v>
      </c>
      <c r="F1061">
        <v>1060</v>
      </c>
      <c r="G1061" s="44"/>
      <c r="J1061">
        <v>1059</v>
      </c>
      <c r="K1061">
        <f t="shared" si="61"/>
        <v>135.17858773469899</v>
      </c>
      <c r="L1061">
        <f t="shared" si="62"/>
        <v>136.10546141862801</v>
      </c>
      <c r="M1061" s="41">
        <f t="shared" si="60"/>
        <v>-6.809966876187068E-3</v>
      </c>
      <c r="R1061">
        <v>1053</v>
      </c>
      <c r="S1061">
        <v>135.17858773469899</v>
      </c>
    </row>
    <row r="1062" spans="1:19">
      <c r="A1062" s="1" t="d">
        <v>2007-12-31</v>
      </c>
      <c r="B1062">
        <v>136.43671929836199</v>
      </c>
      <c r="C1062">
        <v>134.80034440755799</v>
      </c>
      <c r="D1062">
        <v>136.31808131933201</v>
      </c>
      <c r="E1062">
        <v>135.060148239135</v>
      </c>
      <c r="F1062">
        <v>1061</v>
      </c>
      <c r="G1062" s="44"/>
      <c r="J1062">
        <v>1060</v>
      </c>
      <c r="K1062">
        <f t="shared" si="61"/>
        <v>136.31808131933201</v>
      </c>
      <c r="L1062">
        <f t="shared" si="62"/>
        <v>135.291282236576</v>
      </c>
      <c r="M1062" s="41">
        <f t="shared" si="60"/>
        <v>7.5895435816810686E-3</v>
      </c>
      <c r="R1062">
        <v>1054</v>
      </c>
      <c r="S1062">
        <v>136.31808131933201</v>
      </c>
    </row>
    <row r="1063" spans="1:19">
      <c r="A1063" s="1" t="d">
        <v>2008-01-01</v>
      </c>
      <c r="B1063">
        <v>135.32691001891999</v>
      </c>
      <c r="C1063">
        <v>134.88291352987201</v>
      </c>
      <c r="D1063">
        <v>135.060148239135</v>
      </c>
      <c r="E1063">
        <v>135.23589432239501</v>
      </c>
      <c r="F1063">
        <v>1062</v>
      </c>
      <c r="G1063" s="44"/>
      <c r="J1063">
        <v>1061</v>
      </c>
      <c r="K1063">
        <f t="shared" si="61"/>
        <v>135.060148239135</v>
      </c>
      <c r="L1063">
        <f t="shared" si="62"/>
        <v>133.385245501995</v>
      </c>
      <c r="M1063" s="41">
        <f t="shared" si="60"/>
        <v>1.2556881616377469E-2</v>
      </c>
      <c r="R1063">
        <v>1055</v>
      </c>
      <c r="S1063">
        <v>135.060148239135</v>
      </c>
    </row>
    <row r="1064" spans="1:19">
      <c r="A1064" s="1" t="d">
        <v>2008-01-02</v>
      </c>
      <c r="B1064">
        <v>136.372344493865</v>
      </c>
      <c r="C1064">
        <v>135.060148239135</v>
      </c>
      <c r="D1064">
        <v>135.263582766056</v>
      </c>
      <c r="E1064">
        <v>136.131517887115</v>
      </c>
      <c r="F1064">
        <v>1063</v>
      </c>
      <c r="G1064" s="44"/>
      <c r="J1064">
        <v>1062</v>
      </c>
      <c r="K1064">
        <f t="shared" si="61"/>
        <v>135.263582766056</v>
      </c>
      <c r="L1064">
        <f t="shared" si="62"/>
        <v>133.385245501995</v>
      </c>
      <c r="M1064" s="41">
        <f t="shared" si="60"/>
        <v>1.4082046758559175E-2</v>
      </c>
      <c r="R1064">
        <v>1056</v>
      </c>
      <c r="S1064">
        <v>135.263582766056</v>
      </c>
    </row>
    <row r="1065" spans="1:19">
      <c r="A1065" s="1" t="d">
        <v>2008-01-03</v>
      </c>
      <c r="B1065">
        <v>136.704903542995</v>
      </c>
      <c r="C1065">
        <v>135.91948240995401</v>
      </c>
      <c r="D1065">
        <v>136.131517887115</v>
      </c>
      <c r="E1065">
        <v>136.39043956994999</v>
      </c>
      <c r="F1065">
        <v>1064</v>
      </c>
      <c r="G1065" s="44"/>
      <c r="J1065">
        <v>1063</v>
      </c>
      <c r="K1065">
        <f t="shared" si="61"/>
        <v>136.131517887115</v>
      </c>
      <c r="L1065">
        <f t="shared" si="62"/>
        <v>133.05140733718801</v>
      </c>
      <c r="M1065" s="41">
        <f t="shared" si="60"/>
        <v>2.3149778056245296E-2</v>
      </c>
      <c r="R1065">
        <v>1057</v>
      </c>
      <c r="S1065">
        <v>136.131517887115</v>
      </c>
    </row>
    <row r="1066" spans="1:19">
      <c r="A1066" s="1" t="d">
        <v>2008-01-04</v>
      </c>
      <c r="B1066">
        <v>137.06749975681299</v>
      </c>
      <c r="C1066">
        <v>135.965420305728</v>
      </c>
      <c r="D1066">
        <v>136.410563588142</v>
      </c>
      <c r="E1066">
        <v>136.48302108049299</v>
      </c>
      <c r="F1066">
        <v>1065</v>
      </c>
      <c r="G1066" s="44"/>
      <c r="J1066">
        <v>1064</v>
      </c>
      <c r="K1066">
        <f t="shared" si="61"/>
        <v>136.410563588142</v>
      </c>
      <c r="L1066">
        <f t="shared" si="62"/>
        <v>132.58037298917699</v>
      </c>
      <c r="M1066" s="41">
        <f t="shared" si="60"/>
        <v>2.8889574773467208E-2</v>
      </c>
      <c r="R1066">
        <v>1058</v>
      </c>
      <c r="S1066">
        <v>136.410563588142</v>
      </c>
    </row>
    <row r="1067" spans="1:19">
      <c r="A1067" s="1" t="d">
        <v>2008-01-07</v>
      </c>
      <c r="B1067">
        <v>136.45684331655499</v>
      </c>
      <c r="C1067">
        <v>135.67028641700699</v>
      </c>
      <c r="D1067">
        <v>136.45684331655499</v>
      </c>
      <c r="E1067">
        <v>135.817693471908</v>
      </c>
      <c r="F1067">
        <v>1066</v>
      </c>
      <c r="G1067" s="44"/>
      <c r="J1067">
        <v>1065</v>
      </c>
      <c r="K1067">
        <f t="shared" si="61"/>
        <v>136.45684331655499</v>
      </c>
      <c r="L1067">
        <f t="shared" si="62"/>
        <v>133.03418338298701</v>
      </c>
      <c r="M1067" s="41">
        <f t="shared" si="60"/>
        <v>2.5727672741934438E-2</v>
      </c>
      <c r="R1067">
        <v>1059</v>
      </c>
      <c r="S1067">
        <v>136.45684331655499</v>
      </c>
    </row>
    <row r="1068" spans="1:19">
      <c r="A1068" s="1" t="d">
        <v>2008-01-08</v>
      </c>
      <c r="B1068">
        <v>144.23376739025099</v>
      </c>
      <c r="C1068">
        <v>143.65138381719501</v>
      </c>
      <c r="D1068">
        <v>144.22702997922801</v>
      </c>
      <c r="E1068">
        <v>144.031634032726</v>
      </c>
      <c r="F1068">
        <v>1067</v>
      </c>
      <c r="G1068" s="44"/>
      <c r="J1068">
        <v>1066</v>
      </c>
      <c r="K1068">
        <f t="shared" si="61"/>
        <v>144.22702997922801</v>
      </c>
      <c r="L1068">
        <f t="shared" si="62"/>
        <v>133.162502944469</v>
      </c>
      <c r="M1068" s="41">
        <f t="shared" si="60"/>
        <v>8.309041051423538E-2</v>
      </c>
      <c r="R1068">
        <v>1060</v>
      </c>
      <c r="S1068">
        <v>144.22702997922801</v>
      </c>
    </row>
    <row r="1069" spans="1:19">
      <c r="A1069" s="1" t="d">
        <v>2008-01-09</v>
      </c>
      <c r="B1069">
        <v>136.34420394897401</v>
      </c>
      <c r="C1069">
        <v>135.44778645038599</v>
      </c>
      <c r="D1069">
        <v>136.03941053151999</v>
      </c>
      <c r="E1069">
        <v>135.642432570457</v>
      </c>
      <c r="F1069">
        <v>1068</v>
      </c>
      <c r="G1069" s="44"/>
      <c r="J1069">
        <v>1067</v>
      </c>
      <c r="K1069">
        <f t="shared" si="61"/>
        <v>136.03941053151999</v>
      </c>
      <c r="L1069">
        <f t="shared" si="62"/>
        <v>133.181667625904</v>
      </c>
      <c r="M1069" s="41">
        <f t="shared" si="60"/>
        <v>2.1457479520703648E-2</v>
      </c>
      <c r="R1069">
        <v>1061</v>
      </c>
      <c r="S1069">
        <v>136.03941053151999</v>
      </c>
    </row>
    <row r="1070" spans="1:19">
      <c r="A1070" s="1" t="d">
        <v>2008-01-10</v>
      </c>
      <c r="B1070">
        <v>137.010645270347</v>
      </c>
      <c r="C1070">
        <v>135.531138479709</v>
      </c>
      <c r="D1070">
        <v>135.63248634338299</v>
      </c>
      <c r="E1070">
        <v>136.90926432609501</v>
      </c>
      <c r="F1070">
        <v>1069</v>
      </c>
      <c r="G1070" s="44"/>
      <c r="J1070">
        <v>1068</v>
      </c>
      <c r="K1070">
        <f t="shared" si="61"/>
        <v>135.63248634338299</v>
      </c>
      <c r="L1070">
        <f t="shared" si="62"/>
        <v>134.01330232620199</v>
      </c>
      <c r="M1070" s="41">
        <f t="shared" si="60"/>
        <v>1.208226339531393E-2</v>
      </c>
      <c r="R1070">
        <v>1062</v>
      </c>
      <c r="S1070">
        <v>135.63248634338299</v>
      </c>
    </row>
    <row r="1071" spans="1:19">
      <c r="A1071" s="1" t="d">
        <v>2008-01-11</v>
      </c>
      <c r="B1071">
        <v>137.047188282012</v>
      </c>
      <c r="C1071">
        <v>136.585802435874</v>
      </c>
      <c r="D1071">
        <v>136.91938698291699</v>
      </c>
      <c r="E1071">
        <v>136.808015704154</v>
      </c>
      <c r="F1071">
        <v>1070</v>
      </c>
      <c r="G1071" s="44"/>
      <c r="J1071">
        <v>1069</v>
      </c>
      <c r="K1071">
        <f t="shared" si="61"/>
        <v>136.91938698291699</v>
      </c>
      <c r="L1071">
        <f t="shared" si="62"/>
        <v>135.17858773469899</v>
      </c>
      <c r="M1071" s="41">
        <f t="shared" si="60"/>
        <v>1.2877773598541253E-2</v>
      </c>
      <c r="R1071">
        <v>1063</v>
      </c>
      <c r="S1071">
        <v>136.91938698291699</v>
      </c>
    </row>
    <row r="1072" spans="1:19">
      <c r="A1072" s="1" t="d">
        <v>2008-01-14</v>
      </c>
      <c r="B1072">
        <v>137.936173677444</v>
      </c>
      <c r="C1072">
        <v>136.90926432609501</v>
      </c>
      <c r="D1072">
        <v>136.97412431239999</v>
      </c>
      <c r="E1072">
        <v>137.53828048706001</v>
      </c>
      <c r="F1072">
        <v>1071</v>
      </c>
      <c r="G1072" s="44"/>
      <c r="J1072">
        <v>1070</v>
      </c>
      <c r="K1072">
        <f t="shared" si="61"/>
        <v>136.97412431239999</v>
      </c>
      <c r="L1072">
        <f t="shared" si="62"/>
        <v>136.31808131933201</v>
      </c>
      <c r="M1072" s="41">
        <f t="shared" si="60"/>
        <v>4.8125896925674816E-3</v>
      </c>
      <c r="R1072">
        <v>1064</v>
      </c>
      <c r="S1072">
        <v>136.97412431239999</v>
      </c>
    </row>
    <row r="1073" spans="1:19">
      <c r="A1073" s="1" t="d">
        <v>2008-01-15</v>
      </c>
      <c r="B1073">
        <v>138.010263144969</v>
      </c>
      <c r="C1073">
        <v>136.704903542995</v>
      </c>
      <c r="D1073">
        <v>137.53828048706001</v>
      </c>
      <c r="E1073">
        <v>136.91938698291699</v>
      </c>
      <c r="F1073">
        <v>1072</v>
      </c>
      <c r="G1073" s="44"/>
      <c r="J1073">
        <v>1071</v>
      </c>
      <c r="K1073">
        <f t="shared" si="61"/>
        <v>137.53828048706001</v>
      </c>
      <c r="L1073">
        <f t="shared" si="62"/>
        <v>135.060148239135</v>
      </c>
      <c r="M1073" s="41">
        <f t="shared" si="60"/>
        <v>1.8348360195320268E-2</v>
      </c>
      <c r="R1073">
        <v>1065</v>
      </c>
      <c r="S1073">
        <v>137.53828048706001</v>
      </c>
    </row>
    <row r="1074" spans="1:19">
      <c r="A1074" s="1" t="d">
        <v>2008-01-16</v>
      </c>
      <c r="B1074">
        <v>137.446316480636</v>
      </c>
      <c r="C1074">
        <v>135.15093237161599</v>
      </c>
      <c r="D1074">
        <v>136.91938698291699</v>
      </c>
      <c r="E1074">
        <v>135.642432570457</v>
      </c>
      <c r="F1074">
        <v>1073</v>
      </c>
      <c r="G1074" s="44"/>
      <c r="J1074">
        <v>1072</v>
      </c>
      <c r="K1074">
        <f t="shared" si="61"/>
        <v>136.91938698291699</v>
      </c>
      <c r="L1074">
        <f t="shared" si="62"/>
        <v>135.263582766056</v>
      </c>
      <c r="M1074" s="41">
        <f t="shared" si="60"/>
        <v>1.2241315681581266E-2</v>
      </c>
      <c r="R1074">
        <v>1066</v>
      </c>
      <c r="S1074">
        <v>136.91938698291699</v>
      </c>
    </row>
    <row r="1075" spans="1:19">
      <c r="A1075" s="1" t="d">
        <v>2008-01-17</v>
      </c>
      <c r="B1075">
        <v>136.02141469717</v>
      </c>
      <c r="C1075">
        <v>135.01284301280899</v>
      </c>
      <c r="D1075">
        <v>135.596704185009</v>
      </c>
      <c r="E1075">
        <v>135.42002081870999</v>
      </c>
      <c r="F1075">
        <v>1074</v>
      </c>
      <c r="G1075" s="44"/>
      <c r="J1075">
        <v>1073</v>
      </c>
      <c r="K1075">
        <f t="shared" si="61"/>
        <v>135.596704185009</v>
      </c>
      <c r="L1075">
        <f t="shared" si="62"/>
        <v>136.131517887115</v>
      </c>
      <c r="M1075" s="41">
        <f t="shared" si="60"/>
        <v>-3.9286545129797457E-3</v>
      </c>
      <c r="R1075">
        <v>1067</v>
      </c>
      <c r="S1075">
        <v>135.596704185009</v>
      </c>
    </row>
    <row r="1076" spans="1:19">
      <c r="A1076" s="1" t="d">
        <v>2008-01-18</v>
      </c>
      <c r="B1076">
        <v>135.88153898715899</v>
      </c>
      <c r="C1076">
        <v>135.06804347038201</v>
      </c>
      <c r="D1076">
        <v>135.43787330389</v>
      </c>
      <c r="E1076">
        <v>135.21612316369999</v>
      </c>
      <c r="F1076">
        <v>1075</v>
      </c>
      <c r="G1076" s="44"/>
      <c r="J1076">
        <v>1074</v>
      </c>
      <c r="K1076">
        <f t="shared" si="61"/>
        <v>135.43787330389</v>
      </c>
      <c r="L1076">
        <f t="shared" si="62"/>
        <v>136.410563588142</v>
      </c>
      <c r="M1076" s="41">
        <f t="shared" si="60"/>
        <v>-7.1306082070652366E-3</v>
      </c>
      <c r="R1076">
        <v>1068</v>
      </c>
      <c r="S1076">
        <v>135.43787330389</v>
      </c>
    </row>
    <row r="1077" spans="1:19">
      <c r="A1077" s="1" t="d">
        <v>2008-01-21</v>
      </c>
      <c r="B1077">
        <v>135.050290226936</v>
      </c>
      <c r="C1077">
        <v>133.37563008069901</v>
      </c>
      <c r="D1077">
        <v>135.050290226936</v>
      </c>
      <c r="E1077">
        <v>133.385245501995</v>
      </c>
      <c r="F1077">
        <v>1076</v>
      </c>
      <c r="G1077" s="44"/>
      <c r="J1077">
        <v>1075</v>
      </c>
      <c r="K1077">
        <f t="shared" si="61"/>
        <v>135.050290226936</v>
      </c>
      <c r="L1077">
        <f t="shared" si="62"/>
        <v>136.45684331655499</v>
      </c>
      <c r="M1077" s="41">
        <f t="shared" si="60"/>
        <v>-1.0307677177875618E-2</v>
      </c>
      <c r="R1077">
        <v>1069</v>
      </c>
      <c r="S1077">
        <v>135.050290226936</v>
      </c>
    </row>
    <row r="1078" spans="1:19">
      <c r="A1078" s="1" t="d">
        <v>2008-01-22</v>
      </c>
      <c r="B1078">
        <v>135.83564519882199</v>
      </c>
      <c r="C1078">
        <v>132.95005947351399</v>
      </c>
      <c r="D1078">
        <v>133.41217309236501</v>
      </c>
      <c r="E1078">
        <v>135.49341559409999</v>
      </c>
      <c r="F1078">
        <v>1077</v>
      </c>
      <c r="G1078" s="44"/>
      <c r="J1078">
        <v>1076</v>
      </c>
      <c r="K1078">
        <f t="shared" si="61"/>
        <v>133.41217309236501</v>
      </c>
      <c r="L1078">
        <f t="shared" si="62"/>
        <v>144.22702997922801</v>
      </c>
      <c r="M1078" s="41">
        <f t="shared" si="60"/>
        <v>-7.4984951769585639E-2</v>
      </c>
      <c r="R1078">
        <v>1070</v>
      </c>
      <c r="S1078">
        <v>133.41217309236501</v>
      </c>
    </row>
    <row r="1079" spans="1:19">
      <c r="A1079" s="1" t="d">
        <v>2008-01-23</v>
      </c>
      <c r="B1079">
        <v>135.52120327949501</v>
      </c>
      <c r="C1079">
        <v>134.30126875638899</v>
      </c>
      <c r="D1079">
        <v>135.45771062374101</v>
      </c>
      <c r="E1079">
        <v>135.346703231334</v>
      </c>
      <c r="F1079">
        <v>1078</v>
      </c>
      <c r="G1079" s="44"/>
      <c r="J1079">
        <v>1077</v>
      </c>
      <c r="K1079">
        <f t="shared" si="61"/>
        <v>135.45771062374101</v>
      </c>
      <c r="L1079">
        <f t="shared" si="62"/>
        <v>136.03941053151999</v>
      </c>
      <c r="M1079" s="41">
        <f t="shared" si="60"/>
        <v>-4.2759661006044336E-3</v>
      </c>
      <c r="R1079">
        <v>1071</v>
      </c>
      <c r="S1079">
        <v>135.45771062374101</v>
      </c>
    </row>
    <row r="1080" spans="1:19">
      <c r="A1080" s="1" t="d">
        <v>2008-01-24</v>
      </c>
      <c r="B1080">
        <v>136.678637564182</v>
      </c>
      <c r="C1080">
        <v>135.030585229396</v>
      </c>
      <c r="D1080">
        <v>135.32691001891999</v>
      </c>
      <c r="E1080">
        <v>136.66046530008299</v>
      </c>
      <c r="F1080">
        <v>1079</v>
      </c>
      <c r="G1080" s="44"/>
      <c r="J1080">
        <v>1078</v>
      </c>
      <c r="K1080">
        <f t="shared" si="61"/>
        <v>135.32691001891999</v>
      </c>
      <c r="L1080">
        <f t="shared" si="62"/>
        <v>135.63248634338299</v>
      </c>
      <c r="M1080" s="41">
        <f t="shared" si="60"/>
        <v>-2.2529729617237759E-3</v>
      </c>
      <c r="R1080">
        <v>1072</v>
      </c>
      <c r="S1080">
        <v>135.32691001891999</v>
      </c>
    </row>
    <row r="1081" spans="1:19">
      <c r="A1081" s="1" t="d">
        <v>2008-01-25</v>
      </c>
      <c r="B1081">
        <v>136.66046530008299</v>
      </c>
      <c r="C1081">
        <v>135.642432570457</v>
      </c>
      <c r="D1081">
        <v>136.66046530008299</v>
      </c>
      <c r="E1081">
        <v>135.74395686387999</v>
      </c>
      <c r="F1081">
        <v>1080</v>
      </c>
      <c r="G1081" s="44"/>
      <c r="J1081">
        <v>1079</v>
      </c>
      <c r="K1081">
        <f t="shared" si="61"/>
        <v>136.66046530008299</v>
      </c>
      <c r="L1081">
        <f t="shared" si="62"/>
        <v>136.91938698291699</v>
      </c>
      <c r="M1081" s="41">
        <f t="shared" si="60"/>
        <v>-1.8910520163686328E-3</v>
      </c>
      <c r="R1081">
        <v>1073</v>
      </c>
      <c r="S1081">
        <v>136.66046530008299</v>
      </c>
    </row>
    <row r="1082" spans="1:19">
      <c r="A1082" s="1" t="d">
        <v>2008-01-28</v>
      </c>
      <c r="B1082">
        <v>136.89102590083999</v>
      </c>
      <c r="C1082">
        <v>135.66032916307401</v>
      </c>
      <c r="D1082">
        <v>135.90949207544301</v>
      </c>
      <c r="E1082">
        <v>136.789799332618</v>
      </c>
      <c r="F1082">
        <v>1081</v>
      </c>
      <c r="G1082" s="44"/>
      <c r="J1082">
        <v>1080</v>
      </c>
      <c r="K1082">
        <f t="shared" si="61"/>
        <v>135.90949207544301</v>
      </c>
      <c r="L1082">
        <f t="shared" si="62"/>
        <v>136.97412431239999</v>
      </c>
      <c r="M1082" s="41">
        <f t="shared" si="60"/>
        <v>-7.7725062474489626E-3</v>
      </c>
      <c r="R1082">
        <v>1074</v>
      </c>
      <c r="S1082">
        <v>135.90949207544301</v>
      </c>
    </row>
    <row r="1083" spans="1:19">
      <c r="A1083" s="1" t="d">
        <v>2008-01-29</v>
      </c>
      <c r="B1083">
        <v>136.789799332618</v>
      </c>
      <c r="C1083">
        <v>136.372344493865</v>
      </c>
      <c r="D1083">
        <v>136.76957607269199</v>
      </c>
      <c r="E1083">
        <v>136.640275120735</v>
      </c>
      <c r="F1083">
        <v>1082</v>
      </c>
      <c r="G1083" s="44"/>
      <c r="J1083">
        <v>1081</v>
      </c>
      <c r="K1083">
        <f t="shared" si="61"/>
        <v>136.76957607269199</v>
      </c>
      <c r="L1083">
        <f t="shared" si="62"/>
        <v>137.53828048706001</v>
      </c>
      <c r="M1083" s="41">
        <f t="shared" si="60"/>
        <v>-5.5890215556413381E-3</v>
      </c>
      <c r="R1083">
        <v>1075</v>
      </c>
      <c r="S1083">
        <v>136.76957607269199</v>
      </c>
    </row>
    <row r="1084" spans="1:19">
      <c r="A1084" s="1" t="d">
        <v>2008-01-30</v>
      </c>
      <c r="B1084">
        <v>137.58534312248199</v>
      </c>
      <c r="C1084">
        <v>136.51120573282199</v>
      </c>
      <c r="D1084">
        <v>136.640275120735</v>
      </c>
      <c r="E1084">
        <v>137.187427878379</v>
      </c>
      <c r="F1084">
        <v>1083</v>
      </c>
      <c r="G1084" s="44"/>
      <c r="J1084">
        <v>1082</v>
      </c>
      <c r="K1084">
        <f t="shared" si="61"/>
        <v>136.640275120735</v>
      </c>
      <c r="L1084">
        <f t="shared" si="62"/>
        <v>136.91938698291699</v>
      </c>
      <c r="M1084" s="41">
        <f t="shared" si="60"/>
        <v>-2.0385123563021468E-3</v>
      </c>
      <c r="R1084">
        <v>1076</v>
      </c>
      <c r="S1084">
        <v>136.640275120735</v>
      </c>
    </row>
    <row r="1085" spans="1:19">
      <c r="A1085" s="1" t="d">
        <v>2008-01-31</v>
      </c>
      <c r="B1085">
        <v>137.954687774181</v>
      </c>
      <c r="C1085">
        <v>137.020801007747</v>
      </c>
      <c r="D1085">
        <v>137.17726111412</v>
      </c>
      <c r="E1085">
        <v>137.501483857631</v>
      </c>
      <c r="F1085">
        <v>1084</v>
      </c>
      <c r="G1085" s="44"/>
      <c r="J1085">
        <v>1083</v>
      </c>
      <c r="K1085">
        <f t="shared" si="61"/>
        <v>137.17726111412</v>
      </c>
      <c r="L1085">
        <f t="shared" si="62"/>
        <v>135.596704185009</v>
      </c>
      <c r="M1085" s="41">
        <f t="shared" si="60"/>
        <v>1.1656307862427662E-2</v>
      </c>
      <c r="R1085">
        <v>1077</v>
      </c>
      <c r="S1085">
        <v>137.17726111412</v>
      </c>
    </row>
    <row r="1086" spans="1:19">
      <c r="A1086" s="1" t="d">
        <v>2008-02-01</v>
      </c>
      <c r="B1086">
        <v>138.12154620885801</v>
      </c>
      <c r="C1086">
        <v>136.87279850244499</v>
      </c>
      <c r="D1086">
        <v>137.50965476036001</v>
      </c>
      <c r="E1086">
        <v>136.89913064241401</v>
      </c>
      <c r="F1086">
        <v>1085</v>
      </c>
      <c r="G1086" s="44"/>
      <c r="J1086">
        <v>1084</v>
      </c>
      <c r="K1086">
        <f t="shared" si="61"/>
        <v>137.50965476036001</v>
      </c>
      <c r="L1086">
        <f t="shared" si="62"/>
        <v>135.43787330389</v>
      </c>
      <c r="M1086" s="41">
        <f t="shared" si="60"/>
        <v>1.5296913676586144E-2</v>
      </c>
      <c r="R1086">
        <v>1078</v>
      </c>
      <c r="S1086">
        <v>137.50965476036001</v>
      </c>
    </row>
    <row r="1087" spans="1:19">
      <c r="A1087" s="1" t="d">
        <v>2008-02-04</v>
      </c>
      <c r="B1087">
        <v>137.325936257839</v>
      </c>
      <c r="C1087">
        <v>136.86266481876299</v>
      </c>
      <c r="D1087">
        <v>136.92750275135</v>
      </c>
      <c r="E1087">
        <v>137.15895652770899</v>
      </c>
      <c r="F1087">
        <v>1086</v>
      </c>
      <c r="G1087" s="44"/>
      <c r="J1087">
        <v>1085</v>
      </c>
      <c r="K1087">
        <f t="shared" si="61"/>
        <v>136.92750275135</v>
      </c>
      <c r="L1087">
        <f t="shared" si="62"/>
        <v>135.050290226936</v>
      </c>
      <c r="M1087" s="41">
        <f t="shared" si="60"/>
        <v>1.3900099890637563E-2</v>
      </c>
      <c r="R1087">
        <v>1079</v>
      </c>
      <c r="S1087">
        <v>136.92750275135</v>
      </c>
    </row>
    <row r="1088" spans="1:19">
      <c r="A1088" s="1" t="d">
        <v>2008-02-05</v>
      </c>
      <c r="B1088">
        <v>137.205743491649</v>
      </c>
      <c r="C1088">
        <v>135.281391143798</v>
      </c>
      <c r="D1088">
        <v>137.205743491649</v>
      </c>
      <c r="E1088">
        <v>135.402179360389</v>
      </c>
      <c r="F1088">
        <v>1087</v>
      </c>
      <c r="G1088" s="44"/>
      <c r="J1088">
        <v>1086</v>
      </c>
      <c r="K1088">
        <f t="shared" si="61"/>
        <v>137.205743491649</v>
      </c>
      <c r="L1088">
        <f t="shared" si="62"/>
        <v>133.41217309236501</v>
      </c>
      <c r="M1088" s="41">
        <f t="shared" si="60"/>
        <v>2.8434964451539146E-2</v>
      </c>
      <c r="R1088">
        <v>1080</v>
      </c>
      <c r="S1088">
        <v>137.205743491649</v>
      </c>
    </row>
    <row r="1089" spans="1:19">
      <c r="A1089" s="1" t="d">
        <v>2008-02-06</v>
      </c>
      <c r="B1089">
        <v>135.67028641700699</v>
      </c>
      <c r="C1089">
        <v>135.01284301280899</v>
      </c>
      <c r="D1089">
        <v>135.39226621389301</v>
      </c>
      <c r="E1089">
        <v>135.20821690559299</v>
      </c>
      <c r="F1089">
        <v>1088</v>
      </c>
      <c r="G1089" s="44"/>
      <c r="J1089">
        <v>1087</v>
      </c>
      <c r="K1089">
        <f t="shared" si="61"/>
        <v>135.39226621389301</v>
      </c>
      <c r="L1089">
        <f t="shared" si="62"/>
        <v>135.45771062374101</v>
      </c>
      <c r="M1089" s="41">
        <f t="shared" si="60"/>
        <v>-4.8313536045052619E-4</v>
      </c>
      <c r="R1089">
        <v>1081</v>
      </c>
      <c r="S1089">
        <v>135.39226621389301</v>
      </c>
    </row>
    <row r="1090" spans="1:19">
      <c r="A1090" s="1" t="d">
        <v>2008-02-07</v>
      </c>
      <c r="B1090">
        <v>135.503339767456</v>
      </c>
      <c r="C1090">
        <v>133.68016988039</v>
      </c>
      <c r="D1090">
        <v>135.19833683967499</v>
      </c>
      <c r="E1090">
        <v>133.92986208200401</v>
      </c>
      <c r="F1090">
        <v>1089</v>
      </c>
      <c r="G1090" s="44"/>
      <c r="J1090">
        <v>1088</v>
      </c>
      <c r="K1090">
        <f t="shared" si="61"/>
        <v>135.19833683967499</v>
      </c>
      <c r="L1090">
        <f t="shared" si="62"/>
        <v>135.32691001891999</v>
      </c>
      <c r="M1090" s="41">
        <f t="shared" si="60"/>
        <v>-9.5009321669292657E-4</v>
      </c>
      <c r="R1090">
        <v>1082</v>
      </c>
      <c r="S1090">
        <v>135.19833683967499</v>
      </c>
    </row>
    <row r="1091" spans="1:19">
      <c r="A1091" s="1" t="d">
        <v>2008-02-08</v>
      </c>
      <c r="B1091">
        <v>144.031634032726</v>
      </c>
      <c r="C1091">
        <v>143.75408798456101</v>
      </c>
      <c r="D1091">
        <v>144.031634032726</v>
      </c>
      <c r="E1091">
        <v>144.031634032726</v>
      </c>
      <c r="F1091">
        <v>1090</v>
      </c>
      <c r="G1091" s="44"/>
      <c r="J1091">
        <v>1089</v>
      </c>
      <c r="K1091">
        <f t="shared" si="61"/>
        <v>144.031634032726</v>
      </c>
      <c r="L1091">
        <f t="shared" si="62"/>
        <v>136.66046530008299</v>
      </c>
      <c r="M1091" s="41">
        <f t="shared" si="60"/>
        <v>5.3937828445536073E-2</v>
      </c>
      <c r="R1091">
        <v>1083</v>
      </c>
      <c r="S1091">
        <v>144.031634032726</v>
      </c>
    </row>
    <row r="1092" spans="1:19">
      <c r="A1092" s="1" t="d">
        <v>2008-02-11</v>
      </c>
      <c r="B1092">
        <v>134.83768135309199</v>
      </c>
      <c r="C1092">
        <v>133.99582475423799</v>
      </c>
      <c r="D1092">
        <v>134.420325756073</v>
      </c>
      <c r="E1092">
        <v>134.143507480621</v>
      </c>
      <c r="F1092">
        <v>1091</v>
      </c>
      <c r="G1092" s="44"/>
      <c r="J1092">
        <v>1090</v>
      </c>
      <c r="K1092">
        <f t="shared" si="61"/>
        <v>134.420325756073</v>
      </c>
      <c r="L1092">
        <f t="shared" si="62"/>
        <v>135.90949207544301</v>
      </c>
      <c r="M1092" s="41">
        <f t="shared" si="60"/>
        <v>-1.0957044255182624E-2</v>
      </c>
      <c r="R1092">
        <v>1084</v>
      </c>
      <c r="S1092">
        <v>134.420325756073</v>
      </c>
    </row>
    <row r="1093" spans="1:19">
      <c r="A1093" s="1" t="d">
        <v>2008-02-12</v>
      </c>
      <c r="B1093">
        <v>135.13315707445099</v>
      </c>
      <c r="C1093">
        <v>134.143507480621</v>
      </c>
      <c r="D1093">
        <v>134.153244197368</v>
      </c>
      <c r="E1093">
        <v>134.88291352987201</v>
      </c>
      <c r="F1093">
        <v>1092</v>
      </c>
      <c r="G1093" s="44"/>
      <c r="J1093">
        <v>1091</v>
      </c>
      <c r="K1093">
        <f t="shared" si="61"/>
        <v>134.153244197368</v>
      </c>
      <c r="L1093">
        <f t="shared" si="62"/>
        <v>136.76957607269199</v>
      </c>
      <c r="M1093" s="41">
        <f t="shared" si="60"/>
        <v>-1.9129487349828667E-2</v>
      </c>
      <c r="R1093">
        <v>1085</v>
      </c>
      <c r="S1093">
        <v>134.153244197368</v>
      </c>
    </row>
    <row r="1094" spans="1:19">
      <c r="A1094" s="1" t="d">
        <v>2008-02-13</v>
      </c>
      <c r="B1094">
        <v>134.995111823081</v>
      </c>
      <c r="C1094">
        <v>134.47699278593001</v>
      </c>
      <c r="D1094">
        <v>134.83768135309199</v>
      </c>
      <c r="E1094">
        <v>134.643377065658</v>
      </c>
      <c r="F1094">
        <v>1093</v>
      </c>
      <c r="G1094" s="44"/>
      <c r="J1094">
        <v>1092</v>
      </c>
      <c r="K1094">
        <f t="shared" si="61"/>
        <v>134.83768135309199</v>
      </c>
      <c r="L1094">
        <f t="shared" si="62"/>
        <v>136.640275120735</v>
      </c>
      <c r="M1094" s="41">
        <f t="shared" si="60"/>
        <v>-1.3192258037026283E-2</v>
      </c>
      <c r="R1094">
        <v>1086</v>
      </c>
      <c r="S1094">
        <v>134.83768135309199</v>
      </c>
    </row>
    <row r="1095" spans="1:19">
      <c r="A1095" s="1" t="d">
        <v>2008-02-14</v>
      </c>
      <c r="B1095">
        <v>135.48547625541599</v>
      </c>
      <c r="C1095">
        <v>134.59635853767301</v>
      </c>
      <c r="D1095">
        <v>134.661020040512</v>
      </c>
      <c r="E1095">
        <v>135.45771062374101</v>
      </c>
      <c r="F1095">
        <v>1094</v>
      </c>
      <c r="G1095" s="44"/>
      <c r="J1095">
        <v>1093</v>
      </c>
      <c r="K1095">
        <f t="shared" si="61"/>
        <v>134.661020040512</v>
      </c>
      <c r="L1095">
        <f t="shared" si="62"/>
        <v>137.17726111412</v>
      </c>
      <c r="M1095" s="41">
        <f t="shared" si="60"/>
        <v>-1.8342989597340709E-2</v>
      </c>
      <c r="R1095">
        <v>1087</v>
      </c>
      <c r="S1095">
        <v>134.661020040512</v>
      </c>
    </row>
    <row r="1096" spans="1:19">
      <c r="A1096" s="1" t="d">
        <v>2008-02-15</v>
      </c>
      <c r="B1096">
        <v>136.03141605854</v>
      </c>
      <c r="C1096">
        <v>135.36453366279599</v>
      </c>
      <c r="D1096">
        <v>135.43787330389</v>
      </c>
      <c r="E1096">
        <v>135.753914117813</v>
      </c>
      <c r="F1096">
        <v>1095</v>
      </c>
      <c r="G1096" s="44"/>
      <c r="J1096">
        <v>1094</v>
      </c>
      <c r="K1096">
        <f t="shared" si="61"/>
        <v>135.43787330389</v>
      </c>
      <c r="L1096">
        <f t="shared" si="62"/>
        <v>137.50965476036001</v>
      </c>
      <c r="M1096" s="41">
        <f t="shared" si="60"/>
        <v>-1.5066443589583089E-2</v>
      </c>
      <c r="R1096">
        <v>1088</v>
      </c>
      <c r="S1096">
        <v>135.43787330389</v>
      </c>
    </row>
    <row r="1097" spans="1:19">
      <c r="A1097" s="1" t="d">
        <v>2008-02-18</v>
      </c>
      <c r="B1097">
        <v>135.89151829481099</v>
      </c>
      <c r="C1097">
        <v>135.20821690559299</v>
      </c>
      <c r="D1097">
        <v>135.753914117813</v>
      </c>
      <c r="E1097">
        <v>135.51326394081099</v>
      </c>
      <c r="F1097">
        <v>1096</v>
      </c>
      <c r="G1097" s="44"/>
      <c r="J1097">
        <v>1095</v>
      </c>
      <c r="K1097">
        <f t="shared" si="61"/>
        <v>135.753914117813</v>
      </c>
      <c r="L1097">
        <f t="shared" si="62"/>
        <v>136.92750275135</v>
      </c>
      <c r="M1097" s="41">
        <f t="shared" si="60"/>
        <v>-8.5708759011559055E-3</v>
      </c>
      <c r="R1097">
        <v>1089</v>
      </c>
      <c r="S1097">
        <v>135.753914117813</v>
      </c>
    </row>
    <row r="1098" spans="1:19">
      <c r="A1098" s="1" t="d">
        <v>2008-02-19</v>
      </c>
      <c r="B1098">
        <v>136.50315612554499</v>
      </c>
      <c r="C1098">
        <v>135.475552082061</v>
      </c>
      <c r="D1098">
        <v>135.49341559409999</v>
      </c>
      <c r="E1098">
        <v>136.25182092189701</v>
      </c>
      <c r="F1098">
        <v>1097</v>
      </c>
      <c r="G1098" s="44"/>
      <c r="J1098">
        <v>1096</v>
      </c>
      <c r="K1098">
        <f t="shared" si="61"/>
        <v>135.49341559409999</v>
      </c>
      <c r="L1098">
        <f t="shared" si="62"/>
        <v>137.205743491649</v>
      </c>
      <c r="M1098" s="41">
        <f t="shared" si="60"/>
        <v>-1.2480001594490364E-2</v>
      </c>
      <c r="R1098">
        <v>1090</v>
      </c>
      <c r="S1098">
        <v>135.49341559409999</v>
      </c>
    </row>
    <row r="1099" spans="1:19">
      <c r="A1099" s="1" t="d">
        <v>2008-02-20</v>
      </c>
      <c r="B1099">
        <v>136.279928386211</v>
      </c>
      <c r="C1099">
        <v>135.281391143798</v>
      </c>
      <c r="D1099">
        <v>136.26186639070499</v>
      </c>
      <c r="E1099">
        <v>136.187633574008</v>
      </c>
      <c r="F1099">
        <v>1098</v>
      </c>
      <c r="G1099" s="44"/>
      <c r="J1099">
        <v>1097</v>
      </c>
      <c r="K1099">
        <f t="shared" si="61"/>
        <v>136.26186639070499</v>
      </c>
      <c r="L1099">
        <f t="shared" si="62"/>
        <v>135.39226621389301</v>
      </c>
      <c r="M1099" s="41">
        <f t="shared" si="60"/>
        <v>6.4228201590050826E-3</v>
      </c>
      <c r="R1099">
        <v>1091</v>
      </c>
      <c r="S1099">
        <v>136.26186639070499</v>
      </c>
    </row>
    <row r="1100" spans="1:19">
      <c r="A1100" s="1" t="d">
        <v>2008-02-21</v>
      </c>
      <c r="B1100">
        <v>137.23220795392899</v>
      </c>
      <c r="C1100">
        <v>136.04942291974999</v>
      </c>
      <c r="D1100">
        <v>136.197656989097</v>
      </c>
      <c r="E1100">
        <v>137.03907251358001</v>
      </c>
      <c r="F1100">
        <v>1099</v>
      </c>
      <c r="G1100" s="44"/>
      <c r="J1100">
        <v>1098</v>
      </c>
      <c r="K1100">
        <f t="shared" si="61"/>
        <v>136.197656989097</v>
      </c>
      <c r="L1100">
        <f t="shared" si="62"/>
        <v>135.19833683967499</v>
      </c>
      <c r="M1100" s="41">
        <f t="shared" si="60"/>
        <v>7.3915121500869319E-3</v>
      </c>
      <c r="R1100">
        <v>1092</v>
      </c>
      <c r="S1100">
        <v>136.197656989097</v>
      </c>
    </row>
    <row r="1101" spans="1:19">
      <c r="A1101" s="1" t="d">
        <v>2008-02-22</v>
      </c>
      <c r="B1101">
        <v>137.41773486137299</v>
      </c>
      <c r="C1101">
        <v>136.826221048831</v>
      </c>
      <c r="D1101">
        <v>137.047188282012</v>
      </c>
      <c r="E1101">
        <v>137.14066296815801</v>
      </c>
      <c r="F1101">
        <v>1100</v>
      </c>
      <c r="G1101" s="44"/>
      <c r="J1101">
        <v>1099</v>
      </c>
      <c r="K1101">
        <f t="shared" si="61"/>
        <v>137.047188282012</v>
      </c>
      <c r="L1101">
        <f t="shared" si="62"/>
        <v>144.031634032726</v>
      </c>
      <c r="M1101" s="41">
        <f t="shared" ref="M1101:M1164" si="63">K1101/L1101-1</f>
        <v>-4.8492442633310984E-2</v>
      </c>
      <c r="R1101">
        <v>1093</v>
      </c>
      <c r="S1101">
        <v>137.047188282012</v>
      </c>
    </row>
    <row r="1102" spans="1:19">
      <c r="A1102" s="1" t="d">
        <v>2008-02-25</v>
      </c>
      <c r="B1102">
        <v>137.29738771915399</v>
      </c>
      <c r="C1102">
        <v>136.89913064241401</v>
      </c>
      <c r="D1102">
        <v>137.21388131379999</v>
      </c>
      <c r="E1102">
        <v>137.23220795392899</v>
      </c>
      <c r="F1102">
        <v>1101</v>
      </c>
      <c r="G1102" s="44"/>
      <c r="J1102">
        <v>1100</v>
      </c>
      <c r="K1102">
        <f t="shared" si="61"/>
        <v>137.21388131379999</v>
      </c>
      <c r="L1102">
        <f t="shared" si="62"/>
        <v>134.420325756073</v>
      </c>
      <c r="M1102" s="41">
        <f t="shared" si="63"/>
        <v>2.0782240647120087E-2</v>
      </c>
      <c r="R1102">
        <v>1094</v>
      </c>
      <c r="S1102">
        <v>137.21388131379999</v>
      </c>
    </row>
    <row r="1103" spans="1:19">
      <c r="A1103" s="1" t="d">
        <v>2008-02-26</v>
      </c>
      <c r="B1103">
        <v>139.11029160022699</v>
      </c>
      <c r="C1103">
        <v>136.75137072801499</v>
      </c>
      <c r="D1103">
        <v>137.23220795392899</v>
      </c>
      <c r="E1103">
        <v>138.71393114328299</v>
      </c>
      <c r="F1103">
        <v>1102</v>
      </c>
      <c r="G1103" s="44"/>
      <c r="J1103">
        <v>1101</v>
      </c>
      <c r="K1103">
        <f t="shared" ref="K1103:K1166" si="64">D1103</f>
        <v>137.23220795392899</v>
      </c>
      <c r="L1103">
        <f t="shared" ref="L1103:L1166" si="65">D1093</f>
        <v>134.153244197368</v>
      </c>
      <c r="M1103" s="41">
        <f t="shared" si="63"/>
        <v>2.2951094287598339E-2</v>
      </c>
      <c r="R1103">
        <v>1095</v>
      </c>
      <c r="S1103">
        <v>137.23220795392899</v>
      </c>
    </row>
    <row r="1104" spans="1:19">
      <c r="A1104" s="1" t="d">
        <v>2008-02-27</v>
      </c>
      <c r="B1104">
        <v>140.04542440175999</v>
      </c>
      <c r="C1104">
        <v>138.60169976949601</v>
      </c>
      <c r="D1104">
        <v>138.730570673942</v>
      </c>
      <c r="E1104">
        <v>139.84216630458801</v>
      </c>
      <c r="F1104">
        <v>1103</v>
      </c>
      <c r="G1104" s="44"/>
      <c r="J1104">
        <v>1102</v>
      </c>
      <c r="K1104">
        <f t="shared" si="64"/>
        <v>138.730570673942</v>
      </c>
      <c r="L1104">
        <f t="shared" si="65"/>
        <v>134.83768135309199</v>
      </c>
      <c r="M1104" s="41">
        <f t="shared" si="63"/>
        <v>2.8870930453453125E-2</v>
      </c>
      <c r="R1104">
        <v>1096</v>
      </c>
      <c r="S1104">
        <v>138.730570673942</v>
      </c>
    </row>
    <row r="1105" spans="1:19">
      <c r="A1105" s="1" t="d">
        <v>2008-02-28</v>
      </c>
      <c r="B1105">
        <v>140.85793852806</v>
      </c>
      <c r="C1105">
        <v>139.462654888629</v>
      </c>
      <c r="D1105">
        <v>139.84216630458801</v>
      </c>
      <c r="E1105">
        <v>140.56255102157499</v>
      </c>
      <c r="F1105">
        <v>1104</v>
      </c>
      <c r="G1105" s="44"/>
      <c r="J1105">
        <v>1103</v>
      </c>
      <c r="K1105">
        <f t="shared" si="64"/>
        <v>139.84216630458801</v>
      </c>
      <c r="L1105">
        <f t="shared" si="65"/>
        <v>134.661020040512</v>
      </c>
      <c r="M1105" s="41">
        <f t="shared" si="63"/>
        <v>3.8475471688223406E-2</v>
      </c>
      <c r="R1105">
        <v>1097</v>
      </c>
      <c r="S1105">
        <v>139.84216630458801</v>
      </c>
    </row>
    <row r="1106" spans="1:19">
      <c r="A1106" s="1" t="d">
        <v>2008-02-29</v>
      </c>
      <c r="B1106">
        <v>140.95238357782301</v>
      </c>
      <c r="C1106">
        <v>140.183370411396</v>
      </c>
      <c r="D1106">
        <v>140.47929823398499</v>
      </c>
      <c r="E1106">
        <v>140.526250600814</v>
      </c>
      <c r="F1106">
        <v>1105</v>
      </c>
      <c r="G1106" s="44"/>
      <c r="J1106">
        <v>1104</v>
      </c>
      <c r="K1106">
        <f t="shared" si="64"/>
        <v>140.47929823398499</v>
      </c>
      <c r="L1106">
        <f t="shared" si="65"/>
        <v>135.43787330389</v>
      </c>
      <c r="M1106" s="41">
        <f t="shared" si="63"/>
        <v>3.72231548466746E-2</v>
      </c>
      <c r="R1106">
        <v>1098</v>
      </c>
      <c r="S1106">
        <v>140.47929823398499</v>
      </c>
    </row>
    <row r="1107" spans="1:19">
      <c r="A1107" s="1" t="d">
        <v>2008-03-03</v>
      </c>
      <c r="B1107">
        <v>141.24725282192199</v>
      </c>
      <c r="C1107">
        <v>140.26628136634801</v>
      </c>
      <c r="D1107">
        <v>140.62880039215</v>
      </c>
      <c r="E1107">
        <v>140.60101270675599</v>
      </c>
      <c r="F1107">
        <v>1106</v>
      </c>
      <c r="G1107" s="44"/>
      <c r="J1107">
        <v>1105</v>
      </c>
      <c r="K1107">
        <f t="shared" si="64"/>
        <v>140.62880039215</v>
      </c>
      <c r="L1107">
        <f t="shared" si="65"/>
        <v>135.753914117813</v>
      </c>
      <c r="M1107" s="41">
        <f t="shared" si="63"/>
        <v>3.5909729056551321E-2</v>
      </c>
      <c r="R1107">
        <v>1099</v>
      </c>
      <c r="S1107">
        <v>140.62880039215</v>
      </c>
    </row>
    <row r="1108" spans="1:19">
      <c r="A1108" s="1" t="d">
        <v>2008-03-04</v>
      </c>
      <c r="B1108">
        <v>141.02544754743499</v>
      </c>
      <c r="C1108">
        <v>140.38762092590301</v>
      </c>
      <c r="D1108">
        <v>140.59033870696999</v>
      </c>
      <c r="E1108">
        <v>140.69297671318</v>
      </c>
      <c r="F1108">
        <v>1107</v>
      </c>
      <c r="G1108" s="44"/>
      <c r="J1108">
        <v>1106</v>
      </c>
      <c r="K1108">
        <f t="shared" si="64"/>
        <v>140.59033870696999</v>
      </c>
      <c r="L1108">
        <f t="shared" si="65"/>
        <v>135.49341559409999</v>
      </c>
      <c r="M1108" s="41">
        <f t="shared" si="63"/>
        <v>3.7617496691787267E-2</v>
      </c>
      <c r="R1108">
        <v>1100</v>
      </c>
      <c r="S1108">
        <v>140.59033870696999</v>
      </c>
    </row>
    <row r="1109" spans="1:19">
      <c r="A1109" s="1" t="d">
        <v>2008-03-05</v>
      </c>
      <c r="B1109">
        <v>141.43297821283301</v>
      </c>
      <c r="C1109">
        <v>140.16426086425699</v>
      </c>
      <c r="D1109">
        <v>140.682269632816</v>
      </c>
      <c r="E1109">
        <v>141.31199151277499</v>
      </c>
      <c r="F1109">
        <v>1108</v>
      </c>
      <c r="G1109" s="44"/>
      <c r="J1109">
        <v>1107</v>
      </c>
      <c r="K1109">
        <f t="shared" si="64"/>
        <v>140.682269632816</v>
      </c>
      <c r="L1109">
        <f t="shared" si="65"/>
        <v>136.26186639070499</v>
      </c>
      <c r="M1109" s="41">
        <f t="shared" si="63"/>
        <v>3.2440501214304085E-2</v>
      </c>
      <c r="R1109">
        <v>1101</v>
      </c>
      <c r="S1109">
        <v>140.682269632816</v>
      </c>
    </row>
    <row r="1110" spans="1:19">
      <c r="A1110" s="1" t="d">
        <v>2008-03-06</v>
      </c>
      <c r="B1110">
        <v>142.43259608745501</v>
      </c>
      <c r="C1110">
        <v>141.28392815589899</v>
      </c>
      <c r="D1110">
        <v>141.32062554359399</v>
      </c>
      <c r="E1110">
        <v>142.31207251548699</v>
      </c>
      <c r="F1110">
        <v>1109</v>
      </c>
      <c r="G1110" s="44"/>
      <c r="J1110">
        <v>1108</v>
      </c>
      <c r="K1110">
        <f t="shared" si="64"/>
        <v>141.32062554359399</v>
      </c>
      <c r="L1110">
        <f t="shared" si="65"/>
        <v>136.197656989097</v>
      </c>
      <c r="M1110" s="41">
        <f t="shared" si="63"/>
        <v>3.7614219420140982E-2</v>
      </c>
      <c r="R1110">
        <v>1102</v>
      </c>
      <c r="S1110">
        <v>141.32062554359399</v>
      </c>
    </row>
    <row r="1111" spans="1:19">
      <c r="A1111" s="1" t="d">
        <v>2008-03-07</v>
      </c>
      <c r="B1111">
        <v>142.79318541288299</v>
      </c>
      <c r="C1111">
        <v>141.764622032642</v>
      </c>
      <c r="D1111">
        <v>142.31207251548699</v>
      </c>
      <c r="E1111">
        <v>141.858118772506</v>
      </c>
      <c r="F1111">
        <v>1110</v>
      </c>
      <c r="G1111" s="44"/>
      <c r="J1111">
        <v>1109</v>
      </c>
      <c r="K1111">
        <f t="shared" si="64"/>
        <v>142.31207251548699</v>
      </c>
      <c r="L1111">
        <f t="shared" si="65"/>
        <v>137.047188282012</v>
      </c>
      <c r="M1111" s="41">
        <f t="shared" si="63"/>
        <v>3.8416579715893517E-2</v>
      </c>
      <c r="R1111">
        <v>1103</v>
      </c>
      <c r="S1111">
        <v>142.31207251548699</v>
      </c>
    </row>
    <row r="1112" spans="1:19">
      <c r="A1112" s="1" t="d">
        <v>2008-03-10</v>
      </c>
      <c r="B1112">
        <v>142.32958316802899</v>
      </c>
      <c r="C1112">
        <v>141.73855453729601</v>
      </c>
      <c r="D1112">
        <v>142.263918220996</v>
      </c>
      <c r="E1112">
        <v>141.90381407737701</v>
      </c>
      <c r="F1112">
        <v>1111</v>
      </c>
      <c r="G1112" s="44"/>
      <c r="J1112">
        <v>1110</v>
      </c>
      <c r="K1112">
        <f t="shared" si="64"/>
        <v>142.263918220996</v>
      </c>
      <c r="L1112">
        <f t="shared" si="65"/>
        <v>137.21388131379999</v>
      </c>
      <c r="M1112" s="41">
        <f t="shared" si="63"/>
        <v>3.6804125492572393E-2</v>
      </c>
      <c r="R1112">
        <v>1104</v>
      </c>
      <c r="S1112">
        <v>142.263918220996</v>
      </c>
    </row>
    <row r="1113" spans="1:19">
      <c r="A1113" s="1" t="d">
        <v>2008-03-11</v>
      </c>
      <c r="B1113">
        <v>143.264263868331</v>
      </c>
      <c r="C1113">
        <v>141.41351580619801</v>
      </c>
      <c r="D1113">
        <v>141.91252529621099</v>
      </c>
      <c r="E1113">
        <v>141.91252529621099</v>
      </c>
      <c r="F1113">
        <v>1112</v>
      </c>
      <c r="G1113" s="44"/>
      <c r="J1113">
        <v>1111</v>
      </c>
      <c r="K1113">
        <f t="shared" si="64"/>
        <v>141.91252529621099</v>
      </c>
      <c r="L1113">
        <f t="shared" si="65"/>
        <v>137.23220795392899</v>
      </c>
      <c r="M1113" s="41">
        <f t="shared" si="63"/>
        <v>3.4105093928483932E-2</v>
      </c>
      <c r="R1113">
        <v>1105</v>
      </c>
      <c r="S1113">
        <v>141.91252529621099</v>
      </c>
    </row>
    <row r="1114" spans="1:19">
      <c r="A1114" s="1" t="d">
        <v>2008-03-12</v>
      </c>
      <c r="B1114">
        <v>144.031634032726</v>
      </c>
      <c r="C1114">
        <v>141.90381407737701</v>
      </c>
      <c r="D1114">
        <v>141.90381407737701</v>
      </c>
      <c r="E1114">
        <v>143.74514520168299</v>
      </c>
      <c r="F1114">
        <v>1113</v>
      </c>
      <c r="G1114" s="44"/>
      <c r="J1114">
        <v>1112</v>
      </c>
      <c r="K1114">
        <f t="shared" si="64"/>
        <v>141.90381407737701</v>
      </c>
      <c r="L1114">
        <f t="shared" si="65"/>
        <v>138.730570673942</v>
      </c>
      <c r="M1114" s="41">
        <f t="shared" si="63"/>
        <v>2.2873425720226326E-2</v>
      </c>
      <c r="R1114">
        <v>1106</v>
      </c>
      <c r="S1114">
        <v>141.90381407737701</v>
      </c>
    </row>
    <row r="1115" spans="1:19">
      <c r="A1115" s="1" t="d">
        <v>2008-03-13</v>
      </c>
      <c r="B1115">
        <v>144.716666638851</v>
      </c>
      <c r="C1115">
        <v>143.60679119825301</v>
      </c>
      <c r="D1115">
        <v>143.763019740581</v>
      </c>
      <c r="E1115">
        <v>144.504145979881</v>
      </c>
      <c r="F1115">
        <v>1114</v>
      </c>
      <c r="G1115" s="44"/>
      <c r="J1115">
        <v>1113</v>
      </c>
      <c r="K1115">
        <f t="shared" si="64"/>
        <v>143.763019740581</v>
      </c>
      <c r="L1115">
        <f t="shared" si="65"/>
        <v>139.84216630458801</v>
      </c>
      <c r="M1115" s="41">
        <f t="shared" si="63"/>
        <v>2.8037705218703746E-2</v>
      </c>
      <c r="R1115">
        <v>1107</v>
      </c>
      <c r="S1115">
        <v>143.763019740581</v>
      </c>
    </row>
    <row r="1116" spans="1:19">
      <c r="A1116" s="1" t="d">
        <v>2008-03-14</v>
      </c>
      <c r="B1116">
        <v>145.059359371662</v>
      </c>
      <c r="C1116">
        <v>143.736202418804</v>
      </c>
      <c r="D1116">
        <v>144.513188004493</v>
      </c>
      <c r="E1116">
        <v>144.465783536434</v>
      </c>
      <c r="F1116">
        <v>1115</v>
      </c>
      <c r="G1116" s="44"/>
      <c r="J1116">
        <v>1114</v>
      </c>
      <c r="K1116">
        <f t="shared" si="64"/>
        <v>144.513188004493</v>
      </c>
      <c r="L1116">
        <f t="shared" si="65"/>
        <v>140.47929823398499</v>
      </c>
      <c r="M1116" s="41">
        <f t="shared" si="63"/>
        <v>2.8715190218199238E-2</v>
      </c>
      <c r="R1116">
        <v>1108</v>
      </c>
      <c r="S1116">
        <v>144.513188004493</v>
      </c>
    </row>
    <row r="1117" spans="1:19">
      <c r="A1117" s="1" t="d">
        <v>2008-03-17</v>
      </c>
      <c r="B1117">
        <v>147.10326492786399</v>
      </c>
      <c r="C1117">
        <v>6.74345718696713</v>
      </c>
      <c r="D1117">
        <v>145.669288039207</v>
      </c>
      <c r="E1117">
        <v>145.669288039207</v>
      </c>
      <c r="F1117">
        <v>1116</v>
      </c>
      <c r="G1117" s="44"/>
      <c r="J1117">
        <v>1115</v>
      </c>
      <c r="K1117">
        <f t="shared" si="64"/>
        <v>145.669288039207</v>
      </c>
      <c r="L1117">
        <f t="shared" si="65"/>
        <v>140.62880039215</v>
      </c>
      <c r="M1117" s="41">
        <f t="shared" si="63"/>
        <v>3.5842499068479361E-2</v>
      </c>
      <c r="R1117">
        <v>1109</v>
      </c>
      <c r="S1117">
        <v>145.669288039207</v>
      </c>
    </row>
    <row r="1118" spans="1:19">
      <c r="A1118" s="1" t="d">
        <v>2008-03-18</v>
      </c>
      <c r="B1118">
        <v>146.40941083431201</v>
      </c>
      <c r="C1118">
        <v>144.45676356554</v>
      </c>
      <c r="D1118">
        <v>145.660124719142</v>
      </c>
      <c r="E1118">
        <v>144.83676016330699</v>
      </c>
      <c r="F1118">
        <v>1117</v>
      </c>
      <c r="G1118" s="44"/>
      <c r="J1118">
        <v>1116</v>
      </c>
      <c r="K1118">
        <f t="shared" si="64"/>
        <v>145.660124719142</v>
      </c>
      <c r="L1118">
        <f t="shared" si="65"/>
        <v>140.59033870696999</v>
      </c>
      <c r="M1118" s="41">
        <f t="shared" si="63"/>
        <v>3.6060699894456372E-2</v>
      </c>
      <c r="R1118">
        <v>1110</v>
      </c>
      <c r="S1118">
        <v>145.660124719142</v>
      </c>
    </row>
    <row r="1119" spans="1:19">
      <c r="A1119" s="1" t="d">
        <v>2008-03-19</v>
      </c>
      <c r="B1119">
        <v>145.95660388469599</v>
      </c>
      <c r="C1119">
        <v>144.179812967777</v>
      </c>
      <c r="D1119">
        <v>144.84583526849701</v>
      </c>
      <c r="E1119">
        <v>144.660087823867</v>
      </c>
      <c r="F1119">
        <v>1118</v>
      </c>
      <c r="G1119" s="44"/>
      <c r="J1119">
        <v>1117</v>
      </c>
      <c r="K1119">
        <f t="shared" si="64"/>
        <v>144.84583526849701</v>
      </c>
      <c r="L1119">
        <f t="shared" si="65"/>
        <v>140.682269632816</v>
      </c>
      <c r="M1119" s="41">
        <f t="shared" si="63"/>
        <v>2.9595525054777694E-2</v>
      </c>
      <c r="R1119">
        <v>1111</v>
      </c>
      <c r="S1119">
        <v>144.84583526849701</v>
      </c>
    </row>
    <row r="1120" spans="1:19">
      <c r="A1120" s="1" t="d">
        <v>2008-03-20</v>
      </c>
      <c r="B1120">
        <v>144.67819392681099</v>
      </c>
      <c r="C1120">
        <v>142.47866630554199</v>
      </c>
      <c r="D1120">
        <v>144.67819392681099</v>
      </c>
      <c r="E1120">
        <v>142.83948719501399</v>
      </c>
      <c r="F1120">
        <v>1119</v>
      </c>
      <c r="G1120" s="44"/>
      <c r="J1120">
        <v>1118</v>
      </c>
      <c r="K1120">
        <f t="shared" si="64"/>
        <v>144.67819392681099</v>
      </c>
      <c r="L1120">
        <f t="shared" si="65"/>
        <v>141.32062554359399</v>
      </c>
      <c r="M1120" s="41">
        <f t="shared" si="63"/>
        <v>2.3758516283819198E-2</v>
      </c>
      <c r="R1120">
        <v>1112</v>
      </c>
      <c r="S1120">
        <v>144.67819392681099</v>
      </c>
    </row>
    <row r="1121" spans="1:19">
      <c r="A1121" s="1" t="d">
        <v>2008-03-21</v>
      </c>
      <c r="B1121">
        <v>145.19825369119599</v>
      </c>
      <c r="C1121">
        <v>142.54233539104399</v>
      </c>
      <c r="D1121">
        <v>142.80200690031</v>
      </c>
      <c r="E1121">
        <v>145.19825369119599</v>
      </c>
      <c r="F1121">
        <v>1120</v>
      </c>
      <c r="G1121" s="44"/>
      <c r="J1121">
        <v>1119</v>
      </c>
      <c r="K1121">
        <f t="shared" si="64"/>
        <v>142.80200690031</v>
      </c>
      <c r="L1121">
        <f t="shared" si="65"/>
        <v>142.31207251548699</v>
      </c>
      <c r="M1121" s="41">
        <f t="shared" si="63"/>
        <v>3.4426761986035004E-3</v>
      </c>
      <c r="R1121">
        <v>1113</v>
      </c>
      <c r="S1121">
        <v>142.80200690031</v>
      </c>
    </row>
    <row r="1122" spans="1:19">
      <c r="A1122" s="1" t="d">
        <v>2008-03-24</v>
      </c>
      <c r="B1122">
        <v>142.89466559886901</v>
      </c>
      <c r="C1122">
        <v>141.94954246282501</v>
      </c>
      <c r="D1122">
        <v>142.513786852359</v>
      </c>
      <c r="E1122">
        <v>142.77334809303201</v>
      </c>
      <c r="F1122">
        <v>1121</v>
      </c>
      <c r="G1122" s="44"/>
      <c r="J1122">
        <v>1120</v>
      </c>
      <c r="K1122">
        <f t="shared" si="64"/>
        <v>142.513786852359</v>
      </c>
      <c r="L1122">
        <f t="shared" si="65"/>
        <v>142.263918220996</v>
      </c>
      <c r="M1122" s="41">
        <f t="shared" si="63"/>
        <v>1.7563738893713321E-3</v>
      </c>
      <c r="R1122">
        <v>1114</v>
      </c>
      <c r="S1122">
        <v>142.513786852359</v>
      </c>
    </row>
    <row r="1123" spans="1:19">
      <c r="A1123" s="1" t="d">
        <v>2008-03-25</v>
      </c>
      <c r="B1123">
        <v>144.827696084976</v>
      </c>
      <c r="C1123">
        <v>142.60826498270001</v>
      </c>
      <c r="D1123">
        <v>142.81081736087799</v>
      </c>
      <c r="E1123">
        <v>144.41166371107099</v>
      </c>
      <c r="F1123">
        <v>1122</v>
      </c>
      <c r="G1123" s="44"/>
      <c r="J1123">
        <v>1121</v>
      </c>
      <c r="K1123">
        <f t="shared" si="64"/>
        <v>142.81081736087799</v>
      </c>
      <c r="L1123">
        <f t="shared" si="65"/>
        <v>141.91252529621099</v>
      </c>
      <c r="M1123" s="41">
        <f t="shared" si="63"/>
        <v>6.3298997942007329E-3</v>
      </c>
      <c r="R1123">
        <v>1115</v>
      </c>
      <c r="S1123">
        <v>142.81081736087799</v>
      </c>
    </row>
    <row r="1124" spans="1:19">
      <c r="A1124" s="1" t="d">
        <v>2008-03-26</v>
      </c>
      <c r="B1124">
        <v>146.68569982051801</v>
      </c>
      <c r="C1124">
        <v>144.215782582759</v>
      </c>
      <c r="D1124">
        <v>144.41166371107099</v>
      </c>
      <c r="E1124">
        <v>146.37233853340101</v>
      </c>
      <c r="F1124">
        <v>1123</v>
      </c>
      <c r="G1124" s="44"/>
      <c r="J1124">
        <v>1122</v>
      </c>
      <c r="K1124">
        <f t="shared" si="64"/>
        <v>144.41166371107099</v>
      </c>
      <c r="L1124">
        <f t="shared" si="65"/>
        <v>141.90381407737701</v>
      </c>
      <c r="M1124" s="41">
        <f t="shared" si="63"/>
        <v>1.7672883917880577E-2</v>
      </c>
      <c r="R1124">
        <v>1116</v>
      </c>
      <c r="S1124">
        <v>144.41166371107099</v>
      </c>
    </row>
    <row r="1125" spans="1:19">
      <c r="A1125" s="1" t="d">
        <v>2008-03-27</v>
      </c>
      <c r="B1125">
        <v>146.56716108322101</v>
      </c>
      <c r="C1125">
        <v>145.529489517211</v>
      </c>
      <c r="D1125">
        <v>146.33528828620899</v>
      </c>
      <c r="E1125">
        <v>146.27974599599801</v>
      </c>
      <c r="F1125">
        <v>1124</v>
      </c>
      <c r="G1125" s="44"/>
      <c r="J1125">
        <v>1123</v>
      </c>
      <c r="K1125">
        <f t="shared" si="64"/>
        <v>146.33528828620899</v>
      </c>
      <c r="L1125">
        <f t="shared" si="65"/>
        <v>143.763019740581</v>
      </c>
      <c r="M1125" s="41">
        <f t="shared" si="63"/>
        <v>1.7892421502202938E-2</v>
      </c>
      <c r="R1125">
        <v>1117</v>
      </c>
      <c r="S1125">
        <v>146.33528828620899</v>
      </c>
    </row>
    <row r="1126" spans="1:19">
      <c r="A1126" s="1" t="d">
        <v>2008-03-28</v>
      </c>
      <c r="B1126">
        <v>146.48359954357099</v>
      </c>
      <c r="C1126">
        <v>145.687647759914</v>
      </c>
      <c r="D1126">
        <v>146.23349934816301</v>
      </c>
      <c r="E1126">
        <v>145.788675844669</v>
      </c>
      <c r="F1126">
        <v>1125</v>
      </c>
      <c r="G1126" s="44"/>
      <c r="J1126">
        <v>1124</v>
      </c>
      <c r="K1126">
        <f t="shared" si="64"/>
        <v>146.23349934816301</v>
      </c>
      <c r="L1126">
        <f t="shared" si="65"/>
        <v>144.513188004493</v>
      </c>
      <c r="M1126" s="41">
        <f t="shared" si="63"/>
        <v>1.1904182361657689E-2</v>
      </c>
      <c r="R1126">
        <v>1118</v>
      </c>
      <c r="S1126">
        <v>146.23349934816301</v>
      </c>
    </row>
    <row r="1127" spans="1:19">
      <c r="A1127" s="1" t="d">
        <v>2008-03-30</v>
      </c>
      <c r="B1127">
        <v>146.991055607795</v>
      </c>
      <c r="C1127">
        <v>145.696822106838</v>
      </c>
      <c r="D1127">
        <v>146.08569532632799</v>
      </c>
      <c r="E1127">
        <v>145.76110869646001</v>
      </c>
      <c r="F1127">
        <v>1126</v>
      </c>
      <c r="G1127" s="44"/>
      <c r="J1127">
        <v>1125</v>
      </c>
      <c r="K1127">
        <f t="shared" si="64"/>
        <v>146.08569532632799</v>
      </c>
      <c r="L1127">
        <f t="shared" si="65"/>
        <v>145.669288039207</v>
      </c>
      <c r="M1127" s="41">
        <f t="shared" si="63"/>
        <v>2.8585798195768231E-3</v>
      </c>
      <c r="R1127">
        <v>1119</v>
      </c>
      <c r="S1127">
        <v>146.08569532632799</v>
      </c>
    </row>
    <row r="1128" spans="1:19">
      <c r="A1128" s="1" t="d">
        <v>2008-04-01</v>
      </c>
      <c r="B1128">
        <v>145.21649211645101</v>
      </c>
      <c r="C1128">
        <v>143.763019740581</v>
      </c>
      <c r="D1128">
        <v>144.45676356554</v>
      </c>
      <c r="E1128">
        <v>145.020699203014</v>
      </c>
      <c r="F1128">
        <v>1127</v>
      </c>
      <c r="G1128" s="44"/>
      <c r="J1128">
        <v>1126</v>
      </c>
      <c r="K1128">
        <f t="shared" si="64"/>
        <v>144.45676356554</v>
      </c>
      <c r="L1128">
        <f t="shared" si="65"/>
        <v>145.660124719142</v>
      </c>
      <c r="M1128" s="41">
        <f t="shared" si="63"/>
        <v>-8.2614315751979861E-3</v>
      </c>
      <c r="R1128">
        <v>1120</v>
      </c>
      <c r="S1128">
        <v>144.45676356554</v>
      </c>
    </row>
    <row r="1129" spans="1:19">
      <c r="A1129" s="1" t="d">
        <v>2008-04-02</v>
      </c>
      <c r="B1129">
        <v>145.095759034156</v>
      </c>
      <c r="C1129">
        <v>143.53324204683301</v>
      </c>
      <c r="D1129">
        <v>145.02979636192299</v>
      </c>
      <c r="E1129">
        <v>144.92072969674999</v>
      </c>
      <c r="F1129">
        <v>1128</v>
      </c>
      <c r="G1129" s="44"/>
      <c r="J1129">
        <v>1127</v>
      </c>
      <c r="K1129">
        <f t="shared" si="64"/>
        <v>145.02979636192299</v>
      </c>
      <c r="L1129">
        <f t="shared" si="65"/>
        <v>144.84583526849701</v>
      </c>
      <c r="M1129" s="41">
        <f t="shared" si="63"/>
        <v>1.2700475169684644E-3</v>
      </c>
      <c r="R1129">
        <v>1121</v>
      </c>
      <c r="S1129">
        <v>145.02979636192299</v>
      </c>
    </row>
    <row r="1130" spans="1:19">
      <c r="A1130" s="1" t="d">
        <v>2008-04-03</v>
      </c>
      <c r="B1130">
        <v>145.715181827545</v>
      </c>
      <c r="C1130">
        <v>144.707613587379</v>
      </c>
      <c r="D1130">
        <v>144.90937203168801</v>
      </c>
      <c r="E1130">
        <v>145.56613177061001</v>
      </c>
      <c r="F1130">
        <v>1129</v>
      </c>
      <c r="G1130" s="44"/>
      <c r="J1130">
        <v>1128</v>
      </c>
      <c r="K1130">
        <f t="shared" si="64"/>
        <v>144.90937203168801</v>
      </c>
      <c r="L1130">
        <f t="shared" si="65"/>
        <v>144.67819392681099</v>
      </c>
      <c r="M1130" s="41">
        <f t="shared" si="63"/>
        <v>1.5978780118997005E-3</v>
      </c>
      <c r="R1130">
        <v>1122</v>
      </c>
      <c r="S1130">
        <v>144.90937203168801</v>
      </c>
    </row>
    <row r="1131" spans="1:19">
      <c r="A1131" s="1" t="d">
        <v>2008-04-06</v>
      </c>
      <c r="B1131">
        <v>145.55696845054601</v>
      </c>
      <c r="C1131">
        <v>144.660087823867</v>
      </c>
      <c r="D1131">
        <v>145.502010583877</v>
      </c>
      <c r="E1131">
        <v>145.27121841907399</v>
      </c>
      <c r="F1131">
        <v>1130</v>
      </c>
      <c r="G1131" s="44"/>
      <c r="J1131">
        <v>1129</v>
      </c>
      <c r="K1131">
        <f t="shared" si="64"/>
        <v>145.502010583877</v>
      </c>
      <c r="L1131">
        <f t="shared" si="65"/>
        <v>142.80200690031</v>
      </c>
      <c r="M1131" s="41">
        <f t="shared" si="63"/>
        <v>1.8907323098420248E-2</v>
      </c>
      <c r="R1131">
        <v>1123</v>
      </c>
      <c r="S1131">
        <v>145.502010583877</v>
      </c>
    </row>
    <row r="1132" spans="1:19">
      <c r="A1132" s="1" t="d">
        <v>2008-04-07</v>
      </c>
      <c r="B1132">
        <v>144.57416653633101</v>
      </c>
      <c r="C1132">
        <v>143.91063630580899</v>
      </c>
      <c r="D1132">
        <v>144.02266919612799</v>
      </c>
      <c r="E1132">
        <v>144.09671455621699</v>
      </c>
      <c r="F1132">
        <v>1131</v>
      </c>
      <c r="G1132" s="44"/>
      <c r="J1132">
        <v>1130</v>
      </c>
      <c r="K1132">
        <f t="shared" si="64"/>
        <v>144.02266919612799</v>
      </c>
      <c r="L1132">
        <f t="shared" si="65"/>
        <v>142.513786852359</v>
      </c>
      <c r="M1132" s="41">
        <f t="shared" si="63"/>
        <v>1.0587623675540669E-2</v>
      </c>
      <c r="R1132">
        <v>1124</v>
      </c>
      <c r="S1132">
        <v>144.02266919612799</v>
      </c>
    </row>
    <row r="1133" spans="1:19">
      <c r="A1133" s="1" t="d">
        <v>2008-04-08</v>
      </c>
      <c r="B1133">
        <v>146.71361982822401</v>
      </c>
      <c r="C1133">
        <v>145.14128893613801</v>
      </c>
      <c r="D1133">
        <v>145.15952736139201</v>
      </c>
      <c r="E1133">
        <v>146.37233853340101</v>
      </c>
      <c r="F1133">
        <v>1132</v>
      </c>
      <c r="G1133" s="44"/>
      <c r="J1133">
        <v>1131</v>
      </c>
      <c r="K1133">
        <f t="shared" si="64"/>
        <v>145.15952736139201</v>
      </c>
      <c r="L1133">
        <f t="shared" si="65"/>
        <v>142.81081736087799</v>
      </c>
      <c r="M1133" s="41">
        <f t="shared" si="63"/>
        <v>1.6446303185695621E-2</v>
      </c>
      <c r="R1133">
        <v>1125</v>
      </c>
      <c r="S1133">
        <v>145.15952736139201</v>
      </c>
    </row>
    <row r="1134" spans="1:19">
      <c r="A1134" s="1" t="d">
        <v>2008-04-09</v>
      </c>
      <c r="B1134">
        <v>147.10326492786399</v>
      </c>
      <c r="C1134">
        <v>145.48370599746701</v>
      </c>
      <c r="D1134">
        <v>146.363075971603</v>
      </c>
      <c r="E1134">
        <v>145.61425298452301</v>
      </c>
      <c r="F1134">
        <v>1133</v>
      </c>
      <c r="G1134" s="44"/>
      <c r="J1134">
        <v>1132</v>
      </c>
      <c r="K1134">
        <f t="shared" si="64"/>
        <v>146.363075971603</v>
      </c>
      <c r="L1134">
        <f t="shared" si="65"/>
        <v>144.41166371107099</v>
      </c>
      <c r="M1134" s="41">
        <f t="shared" si="63"/>
        <v>1.3512843840898237E-2</v>
      </c>
      <c r="R1134">
        <v>1126</v>
      </c>
      <c r="S1134">
        <v>146.363075971603</v>
      </c>
    </row>
    <row r="1135" spans="1:19">
      <c r="A1135" s="1" t="d">
        <v>2008-04-10</v>
      </c>
      <c r="B1135">
        <v>146.613628268241</v>
      </c>
      <c r="C1135">
        <v>145.605089664459</v>
      </c>
      <c r="D1135">
        <v>145.62341630458801</v>
      </c>
      <c r="E1135">
        <v>146.35381340980501</v>
      </c>
      <c r="F1135">
        <v>1134</v>
      </c>
      <c r="G1135" s="44"/>
      <c r="J1135">
        <v>1133</v>
      </c>
      <c r="K1135">
        <f t="shared" si="64"/>
        <v>145.62341630458801</v>
      </c>
      <c r="L1135">
        <f t="shared" si="65"/>
        <v>146.33528828620899</v>
      </c>
      <c r="M1135" s="41">
        <f t="shared" si="63"/>
        <v>-4.8646638138893916E-3</v>
      </c>
      <c r="R1135">
        <v>1127</v>
      </c>
      <c r="S1135">
        <v>145.62341630458801</v>
      </c>
    </row>
    <row r="1136" spans="1:19">
      <c r="A1136" s="1" t="d">
        <v>2008-04-13</v>
      </c>
      <c r="B1136">
        <v>146.944345831871</v>
      </c>
      <c r="C1136">
        <v>145.02979636192299</v>
      </c>
      <c r="D1136">
        <v>145.410531759262</v>
      </c>
      <c r="E1136">
        <v>146.38160109519899</v>
      </c>
      <c r="F1136">
        <v>1135</v>
      </c>
      <c r="G1136" s="44"/>
      <c r="J1136">
        <v>1134</v>
      </c>
      <c r="K1136">
        <f t="shared" si="64"/>
        <v>145.410531759262</v>
      </c>
      <c r="L1136">
        <f t="shared" si="65"/>
        <v>146.23349934816301</v>
      </c>
      <c r="M1136" s="41">
        <f t="shared" si="63"/>
        <v>-5.6277637652752954E-3</v>
      </c>
      <c r="R1136">
        <v>1128</v>
      </c>
      <c r="S1136">
        <v>145.410531759262</v>
      </c>
    </row>
    <row r="1137" spans="1:19">
      <c r="A1137" s="1" t="d">
        <v>2008-04-14</v>
      </c>
      <c r="B1137">
        <v>146.82539910078</v>
      </c>
      <c r="C1137">
        <v>145.807057619094</v>
      </c>
      <c r="D1137">
        <v>146.390874683856</v>
      </c>
      <c r="E1137">
        <v>146.02112203836401</v>
      </c>
      <c r="F1137">
        <v>1136</v>
      </c>
      <c r="G1137" s="44"/>
      <c r="J1137">
        <v>1135</v>
      </c>
      <c r="K1137">
        <f t="shared" si="64"/>
        <v>146.390874683856</v>
      </c>
      <c r="L1137">
        <f t="shared" si="65"/>
        <v>146.08569532632799</v>
      </c>
      <c r="M1137" s="41">
        <f t="shared" si="63"/>
        <v>2.0890433991247459E-3</v>
      </c>
      <c r="R1137">
        <v>1129</v>
      </c>
      <c r="S1137">
        <v>146.390874683856</v>
      </c>
    </row>
    <row r="1138" spans="1:19">
      <c r="A1138" s="1" t="d">
        <v>2008-04-15</v>
      </c>
      <c r="B1138">
        <v>147.77773380279501</v>
      </c>
      <c r="C1138">
        <v>145.96581131219801</v>
      </c>
      <c r="D1138">
        <v>146.002685129642</v>
      </c>
      <c r="E1138">
        <v>147.61266171932201</v>
      </c>
      <c r="F1138">
        <v>1137</v>
      </c>
      <c r="G1138" s="44"/>
      <c r="J1138">
        <v>1136</v>
      </c>
      <c r="K1138">
        <f t="shared" si="64"/>
        <v>146.002685129642</v>
      </c>
      <c r="L1138">
        <f t="shared" si="65"/>
        <v>144.45676356554</v>
      </c>
      <c r="M1138" s="41">
        <f t="shared" si="63"/>
        <v>1.0701621204469269E-2</v>
      </c>
      <c r="R1138">
        <v>1130</v>
      </c>
      <c r="S1138">
        <v>146.002685129642</v>
      </c>
    </row>
    <row r="1139" spans="1:19">
      <c r="A1139" s="1" t="d">
        <v>2008-04-16</v>
      </c>
      <c r="B1139">
        <v>147.77773380279501</v>
      </c>
      <c r="C1139">
        <v>146.69500648975301</v>
      </c>
      <c r="D1139">
        <v>147.57498294115001</v>
      </c>
      <c r="E1139">
        <v>147.093903124332</v>
      </c>
      <c r="F1139">
        <v>1138</v>
      </c>
      <c r="G1139" s="44"/>
      <c r="J1139">
        <v>1137</v>
      </c>
      <c r="K1139">
        <f t="shared" si="64"/>
        <v>147.57498294115001</v>
      </c>
      <c r="L1139">
        <f t="shared" si="65"/>
        <v>145.02979636192299</v>
      </c>
      <c r="M1139" s="41">
        <f t="shared" si="63"/>
        <v>1.7549404626312048E-2</v>
      </c>
      <c r="R1139">
        <v>1131</v>
      </c>
      <c r="S1139">
        <v>147.57498294115001</v>
      </c>
    </row>
    <row r="1140" spans="1:19">
      <c r="A1140" s="1" t="d">
        <v>2008-04-17</v>
      </c>
      <c r="B1140">
        <v>147.57498294115001</v>
      </c>
      <c r="C1140">
        <v>145.41967302560801</v>
      </c>
      <c r="D1140">
        <v>147.11261570453601</v>
      </c>
      <c r="E1140">
        <v>145.538652837276</v>
      </c>
      <c r="F1140">
        <v>1139</v>
      </c>
      <c r="G1140" s="44"/>
      <c r="J1140">
        <v>1138</v>
      </c>
      <c r="K1140">
        <f t="shared" si="64"/>
        <v>147.11261570453601</v>
      </c>
      <c r="L1140">
        <f t="shared" si="65"/>
        <v>144.90937203168801</v>
      </c>
      <c r="M1140" s="41">
        <f t="shared" si="63"/>
        <v>1.5204286941262968E-2</v>
      </c>
      <c r="R1140">
        <v>1132</v>
      </c>
      <c r="S1140">
        <v>147.11261570453601</v>
      </c>
    </row>
    <row r="1141" spans="1:19">
      <c r="A1141" s="1" t="d">
        <v>2008-04-20</v>
      </c>
      <c r="B1141">
        <v>147.47381150722501</v>
      </c>
      <c r="C1141">
        <v>146.138767600059</v>
      </c>
      <c r="D1141">
        <v>146.187285780906</v>
      </c>
      <c r="E1141">
        <v>147.18518346548001</v>
      </c>
      <c r="F1141">
        <v>1140</v>
      </c>
      <c r="G1141" s="44"/>
      <c r="J1141">
        <v>1139</v>
      </c>
      <c r="K1141">
        <f t="shared" si="64"/>
        <v>146.187285780906</v>
      </c>
      <c r="L1141">
        <f t="shared" si="65"/>
        <v>145.502010583877</v>
      </c>
      <c r="M1141" s="41">
        <f t="shared" si="63"/>
        <v>4.7097300874339165E-3</v>
      </c>
      <c r="R1141">
        <v>1133</v>
      </c>
      <c r="S1141">
        <v>146.187285780906</v>
      </c>
    </row>
    <row r="1142" spans="1:19">
      <c r="A1142" s="1" t="d">
        <v>2008-04-21</v>
      </c>
      <c r="B1142">
        <v>148.12085658311801</v>
      </c>
      <c r="C1142">
        <v>146.548580825328</v>
      </c>
      <c r="D1142">
        <v>147.180497050285</v>
      </c>
      <c r="E1142">
        <v>147.88879632949801</v>
      </c>
      <c r="F1142">
        <v>1141</v>
      </c>
      <c r="G1142" s="44"/>
      <c r="J1142">
        <v>1140</v>
      </c>
      <c r="K1142">
        <f t="shared" si="64"/>
        <v>147.180497050285</v>
      </c>
      <c r="L1142">
        <f t="shared" si="65"/>
        <v>144.02266919612799</v>
      </c>
      <c r="M1142" s="41">
        <f t="shared" si="63"/>
        <v>2.1925908412770312E-2</v>
      </c>
      <c r="R1142">
        <v>1134</v>
      </c>
      <c r="S1142">
        <v>147.180497050285</v>
      </c>
    </row>
    <row r="1143" spans="1:19">
      <c r="A1143" s="1" t="d">
        <v>2008-04-22</v>
      </c>
      <c r="B1143">
        <v>147.98105806112201</v>
      </c>
      <c r="C1143">
        <v>146.75085753202401</v>
      </c>
      <c r="D1143">
        <v>147.83206313848399</v>
      </c>
      <c r="E1143">
        <v>146.834716796875</v>
      </c>
      <c r="F1143">
        <v>1142</v>
      </c>
      <c r="G1143" s="44"/>
      <c r="J1143">
        <v>1141</v>
      </c>
      <c r="K1143">
        <f t="shared" si="64"/>
        <v>147.83206313848399</v>
      </c>
      <c r="L1143">
        <f t="shared" si="65"/>
        <v>145.15952736139201</v>
      </c>
      <c r="M1143" s="41">
        <f t="shared" si="63"/>
        <v>1.8411025618996213E-2</v>
      </c>
      <c r="R1143">
        <v>1135</v>
      </c>
      <c r="S1143">
        <v>147.83206313848399</v>
      </c>
    </row>
    <row r="1144" spans="1:19">
      <c r="A1144" s="1" t="d">
        <v>2008-04-23</v>
      </c>
      <c r="B1144">
        <v>146.93501710891701</v>
      </c>
      <c r="C1144">
        <v>144.71214562654399</v>
      </c>
      <c r="D1144">
        <v>146.853363215923</v>
      </c>
      <c r="E1144">
        <v>145.077564716339</v>
      </c>
      <c r="F1144">
        <v>1143</v>
      </c>
      <c r="G1144" s="44"/>
      <c r="J1144">
        <v>1142</v>
      </c>
      <c r="K1144">
        <f t="shared" si="64"/>
        <v>146.853363215923</v>
      </c>
      <c r="L1144">
        <f t="shared" si="65"/>
        <v>146.363075971603</v>
      </c>
      <c r="M1144" s="41">
        <f t="shared" si="63"/>
        <v>3.3498014513928531E-3</v>
      </c>
      <c r="R1144">
        <v>1136</v>
      </c>
      <c r="S1144">
        <v>146.853363215923</v>
      </c>
    </row>
    <row r="1145" spans="1:19">
      <c r="A1145" s="1" t="d">
        <v>2008-04-24</v>
      </c>
      <c r="B1145">
        <v>145.289478898048</v>
      </c>
      <c r="C1145">
        <v>143.93527030944799</v>
      </c>
      <c r="D1145">
        <v>145.07983624935099</v>
      </c>
      <c r="E1145">
        <v>144.64199274778301</v>
      </c>
      <c r="F1145">
        <v>1144</v>
      </c>
      <c r="G1145" s="44"/>
      <c r="J1145">
        <v>1143</v>
      </c>
      <c r="K1145">
        <f t="shared" si="64"/>
        <v>145.07983624935099</v>
      </c>
      <c r="L1145">
        <f t="shared" si="65"/>
        <v>145.62341630458801</v>
      </c>
      <c r="M1145" s="41">
        <f t="shared" si="63"/>
        <v>-3.7327791713116509E-3</v>
      </c>
      <c r="R1145">
        <v>1137</v>
      </c>
      <c r="S1145">
        <v>145.07983624935099</v>
      </c>
    </row>
    <row r="1146" spans="1:19">
      <c r="A1146" s="1" t="d">
        <v>2008-04-27</v>
      </c>
      <c r="B1146">
        <v>145.113975405693</v>
      </c>
      <c r="C1146">
        <v>144.31027173995901</v>
      </c>
      <c r="D1146">
        <v>144.31027173995901</v>
      </c>
      <c r="E1146">
        <v>144.78915721178001</v>
      </c>
      <c r="F1146">
        <v>1145</v>
      </c>
      <c r="G1146" s="44"/>
      <c r="J1146">
        <v>1144</v>
      </c>
      <c r="K1146">
        <f t="shared" si="64"/>
        <v>144.31027173995901</v>
      </c>
      <c r="L1146">
        <f t="shared" si="65"/>
        <v>145.410531759262</v>
      </c>
      <c r="M1146" s="41">
        <f t="shared" si="63"/>
        <v>-7.5665772347531801E-3</v>
      </c>
      <c r="R1146">
        <v>1138</v>
      </c>
      <c r="S1146">
        <v>144.31027173995901</v>
      </c>
    </row>
    <row r="1147" spans="1:19">
      <c r="A1147" s="1" t="d">
        <v>2008-04-28</v>
      </c>
      <c r="B1147">
        <v>144.86398547887799</v>
      </c>
      <c r="C1147">
        <v>143.87259364128099</v>
      </c>
      <c r="D1147">
        <v>144.77102905511799</v>
      </c>
      <c r="E1147">
        <v>143.99576365947701</v>
      </c>
      <c r="F1147">
        <v>1146</v>
      </c>
      <c r="G1147" s="44"/>
      <c r="J1147">
        <v>1145</v>
      </c>
      <c r="K1147">
        <f t="shared" si="64"/>
        <v>144.77102905511799</v>
      </c>
      <c r="L1147">
        <f t="shared" si="65"/>
        <v>146.390874683856</v>
      </c>
      <c r="M1147" s="41">
        <f t="shared" si="63"/>
        <v>-1.1065209031889456E-2</v>
      </c>
      <c r="R1147">
        <v>1139</v>
      </c>
      <c r="S1147">
        <v>144.77102905511799</v>
      </c>
    </row>
    <row r="1148" spans="1:19">
      <c r="A1148" s="1" t="d">
        <v>2008-04-29</v>
      </c>
      <c r="B1148">
        <v>144.65782731771401</v>
      </c>
      <c r="C1148">
        <v>143.65138381719501</v>
      </c>
      <c r="D1148">
        <v>144.01145488023701</v>
      </c>
      <c r="E1148">
        <v>144.504145979881</v>
      </c>
      <c r="F1148">
        <v>1147</v>
      </c>
      <c r="G1148" s="44"/>
      <c r="J1148">
        <v>1146</v>
      </c>
      <c r="K1148">
        <f t="shared" si="64"/>
        <v>144.01145488023701</v>
      </c>
      <c r="L1148">
        <f t="shared" si="65"/>
        <v>146.002685129642</v>
      </c>
      <c r="M1148" s="41">
        <f t="shared" si="63"/>
        <v>-1.3638312525806606E-2</v>
      </c>
      <c r="R1148">
        <v>1140</v>
      </c>
      <c r="S1148">
        <v>144.01145488023701</v>
      </c>
    </row>
    <row r="1149" spans="1:19">
      <c r="A1149" s="1" t="d">
        <v>2008-05-01</v>
      </c>
      <c r="B1149">
        <v>143.357506990432</v>
      </c>
      <c r="C1149">
        <v>142.237674295902</v>
      </c>
      <c r="D1149">
        <v>143.171119987964</v>
      </c>
      <c r="E1149">
        <v>142.76453763246499</v>
      </c>
      <c r="F1149">
        <v>1148</v>
      </c>
      <c r="G1149" s="44"/>
      <c r="J1149">
        <v>1147</v>
      </c>
      <c r="K1149">
        <f t="shared" si="64"/>
        <v>143.171119987964</v>
      </c>
      <c r="L1149">
        <f t="shared" si="65"/>
        <v>147.57498294115001</v>
      </c>
      <c r="M1149" s="41">
        <f t="shared" si="63"/>
        <v>-2.9841527780776866E-2</v>
      </c>
      <c r="R1149">
        <v>1141</v>
      </c>
      <c r="S1149">
        <v>143.171119987964</v>
      </c>
    </row>
    <row r="1150" spans="1:19">
      <c r="A1150" s="1" t="d">
        <v>2008-05-04</v>
      </c>
      <c r="B1150">
        <v>143.54215174913401</v>
      </c>
      <c r="C1150">
        <v>142.74691671132999</v>
      </c>
      <c r="D1150">
        <v>142.77334809303201</v>
      </c>
      <c r="E1150">
        <v>143.357506990432</v>
      </c>
      <c r="F1150">
        <v>1149</v>
      </c>
      <c r="G1150" s="44"/>
      <c r="J1150">
        <v>1148</v>
      </c>
      <c r="K1150">
        <f t="shared" si="64"/>
        <v>142.77334809303201</v>
      </c>
      <c r="L1150">
        <f t="shared" si="65"/>
        <v>147.11261570453601</v>
      </c>
      <c r="M1150" s="41">
        <f t="shared" si="63"/>
        <v>-2.9496230426757419E-2</v>
      </c>
      <c r="R1150">
        <v>1142</v>
      </c>
      <c r="S1150">
        <v>142.77334809303201</v>
      </c>
    </row>
    <row r="1151" spans="1:19">
      <c r="A1151" s="1" t="d">
        <v>2008-05-05</v>
      </c>
      <c r="B1151">
        <v>144.22251999378199</v>
      </c>
      <c r="C1151">
        <v>143.013954162597</v>
      </c>
      <c r="D1151">
        <v>143.359734416008</v>
      </c>
      <c r="E1151">
        <v>143.70716869831</v>
      </c>
      <c r="F1151">
        <v>1150</v>
      </c>
      <c r="G1151" s="44"/>
      <c r="J1151">
        <v>1149</v>
      </c>
      <c r="K1151">
        <f t="shared" si="64"/>
        <v>143.359734416008</v>
      </c>
      <c r="L1151">
        <f t="shared" si="65"/>
        <v>146.187285780906</v>
      </c>
      <c r="M1151" s="41">
        <f t="shared" si="63"/>
        <v>-1.9341978680250671E-2</v>
      </c>
      <c r="R1151">
        <v>1143</v>
      </c>
      <c r="S1151">
        <v>143.359734416008</v>
      </c>
    </row>
    <row r="1152" spans="1:19">
      <c r="A1152" s="1" t="d">
        <v>2008-05-06</v>
      </c>
      <c r="B1152">
        <v>143.72727066278401</v>
      </c>
      <c r="C1152">
        <v>142.180830836296</v>
      </c>
      <c r="D1152">
        <v>143.72727066278401</v>
      </c>
      <c r="E1152">
        <v>142.31207251548699</v>
      </c>
      <c r="F1152">
        <v>1151</v>
      </c>
      <c r="G1152" s="44"/>
      <c r="J1152">
        <v>1150</v>
      </c>
      <c r="K1152">
        <f t="shared" si="64"/>
        <v>143.72727066278401</v>
      </c>
      <c r="L1152">
        <f t="shared" si="65"/>
        <v>147.180497050285</v>
      </c>
      <c r="M1152" s="41">
        <f t="shared" si="63"/>
        <v>-2.3462527010770895E-2</v>
      </c>
      <c r="R1152">
        <v>1144</v>
      </c>
      <c r="S1152">
        <v>143.72727066278401</v>
      </c>
    </row>
    <row r="1153" spans="1:19">
      <c r="A1153" s="1" t="d">
        <v>2008-05-07</v>
      </c>
      <c r="B1153">
        <v>144.078762829303</v>
      </c>
      <c r="C1153">
        <v>142.927779257297</v>
      </c>
      <c r="D1153">
        <v>144.078762829303</v>
      </c>
      <c r="E1153">
        <v>143.042723238468</v>
      </c>
      <c r="F1153">
        <v>1152</v>
      </c>
      <c r="G1153" s="44"/>
      <c r="J1153">
        <v>1151</v>
      </c>
      <c r="K1153">
        <f t="shared" si="64"/>
        <v>144.078762829303</v>
      </c>
      <c r="L1153">
        <f t="shared" si="65"/>
        <v>147.83206313848399</v>
      </c>
      <c r="M1153" s="41">
        <f t="shared" si="63"/>
        <v>-2.5388946277946634E-2</v>
      </c>
      <c r="R1153">
        <v>1145</v>
      </c>
      <c r="S1153">
        <v>144.078762829303</v>
      </c>
    </row>
    <row r="1154" spans="1:19">
      <c r="A1154" s="1" t="d">
        <v>2008-05-08</v>
      </c>
      <c r="B1154">
        <v>143.28200608491801</v>
      </c>
      <c r="C1154">
        <v>142.41504132747599</v>
      </c>
      <c r="D1154">
        <v>142.421635389328</v>
      </c>
      <c r="E1154">
        <v>143.28200608491801</v>
      </c>
      <c r="F1154">
        <v>1153</v>
      </c>
      <c r="G1154" s="44"/>
      <c r="J1154">
        <v>1152</v>
      </c>
      <c r="K1154">
        <f t="shared" si="64"/>
        <v>142.421635389328</v>
      </c>
      <c r="L1154">
        <f t="shared" si="65"/>
        <v>146.853363215923</v>
      </c>
      <c r="M1154" s="41">
        <f t="shared" si="63"/>
        <v>-3.0177911690581372E-2</v>
      </c>
      <c r="R1154">
        <v>1146</v>
      </c>
      <c r="S1154">
        <v>142.421635389328</v>
      </c>
    </row>
    <row r="1155" spans="1:19">
      <c r="A1155" s="1" t="d">
        <v>2008-05-11</v>
      </c>
      <c r="B1155">
        <v>144.01145488023701</v>
      </c>
      <c r="C1155">
        <v>142.255162894725</v>
      </c>
      <c r="D1155">
        <v>142.967542111873</v>
      </c>
      <c r="E1155">
        <v>143.74514520168299</v>
      </c>
      <c r="F1155">
        <v>1154</v>
      </c>
      <c r="G1155" s="44"/>
      <c r="J1155">
        <v>1153</v>
      </c>
      <c r="K1155">
        <f t="shared" si="64"/>
        <v>142.967542111873</v>
      </c>
      <c r="L1155">
        <f t="shared" si="65"/>
        <v>145.07983624935099</v>
      </c>
      <c r="M1155" s="41">
        <f t="shared" si="63"/>
        <v>-1.4559529374209901E-2</v>
      </c>
      <c r="R1155">
        <v>1147</v>
      </c>
      <c r="S1155">
        <v>142.967542111873</v>
      </c>
    </row>
    <row r="1156" spans="1:19">
      <c r="A1156" s="1" t="d">
        <v>2008-05-12</v>
      </c>
      <c r="B1156">
        <v>143.94646257162</v>
      </c>
      <c r="C1156">
        <v>142.81081736087799</v>
      </c>
      <c r="D1156">
        <v>143.71164560317899</v>
      </c>
      <c r="E1156">
        <v>143.1622543931</v>
      </c>
      <c r="F1156">
        <v>1155</v>
      </c>
      <c r="G1156" s="44"/>
      <c r="J1156">
        <v>1154</v>
      </c>
      <c r="K1156">
        <f t="shared" si="64"/>
        <v>143.71164560317899</v>
      </c>
      <c r="L1156">
        <f t="shared" si="65"/>
        <v>144.31027173995901</v>
      </c>
      <c r="M1156" s="41">
        <f t="shared" si="63"/>
        <v>-4.1481879949524236E-3</v>
      </c>
      <c r="R1156">
        <v>1148</v>
      </c>
      <c r="S1156">
        <v>143.71164560317899</v>
      </c>
    </row>
    <row r="1157" spans="1:19">
      <c r="A1157" s="1" t="d">
        <v>2008-05-13</v>
      </c>
      <c r="B1157">
        <v>143.23541760444601</v>
      </c>
      <c r="C1157">
        <v>142.48744368553099</v>
      </c>
      <c r="D1157">
        <v>143.124597668647</v>
      </c>
      <c r="E1157">
        <v>143.08917939662899</v>
      </c>
      <c r="F1157">
        <v>1156</v>
      </c>
      <c r="G1157" s="44"/>
      <c r="J1157">
        <v>1155</v>
      </c>
      <c r="K1157">
        <f t="shared" si="64"/>
        <v>143.124597668647</v>
      </c>
      <c r="L1157">
        <f t="shared" si="65"/>
        <v>144.77102905511799</v>
      </c>
      <c r="M1157" s="41">
        <f t="shared" si="63"/>
        <v>-1.1372657894447635E-2</v>
      </c>
      <c r="R1157">
        <v>1149</v>
      </c>
      <c r="S1157">
        <v>143.124597668647</v>
      </c>
    </row>
    <row r="1158" spans="1:19">
      <c r="A1158" s="1" t="d">
        <v>2008-05-14</v>
      </c>
      <c r="B1158">
        <v>143.792075514793</v>
      </c>
      <c r="C1158">
        <v>142.709480524063</v>
      </c>
      <c r="D1158">
        <v>143.07811945676801</v>
      </c>
      <c r="E1158">
        <v>142.92115211486799</v>
      </c>
      <c r="F1158">
        <v>1157</v>
      </c>
      <c r="G1158" s="44"/>
      <c r="J1158">
        <v>1156</v>
      </c>
      <c r="K1158">
        <f t="shared" si="64"/>
        <v>143.07811945676801</v>
      </c>
      <c r="L1158">
        <f t="shared" si="65"/>
        <v>144.01145488023701</v>
      </c>
      <c r="M1158" s="41">
        <f t="shared" si="63"/>
        <v>-6.4809804487093725E-3</v>
      </c>
      <c r="R1158">
        <v>1150</v>
      </c>
      <c r="S1158">
        <v>143.07811945676801</v>
      </c>
    </row>
    <row r="1159" spans="1:19">
      <c r="A1159" s="1" t="d">
        <v>2008-05-15</v>
      </c>
      <c r="B1159">
        <v>144.26301062107001</v>
      </c>
      <c r="C1159">
        <v>142.82847136258999</v>
      </c>
      <c r="D1159">
        <v>142.93440639972599</v>
      </c>
      <c r="E1159">
        <v>144.26301062107001</v>
      </c>
      <c r="F1159">
        <v>1158</v>
      </c>
      <c r="G1159" s="44"/>
      <c r="J1159">
        <v>1157</v>
      </c>
      <c r="K1159">
        <f t="shared" si="64"/>
        <v>142.93440639972599</v>
      </c>
      <c r="L1159">
        <f t="shared" si="65"/>
        <v>143.171119987964</v>
      </c>
      <c r="M1159" s="41">
        <f t="shared" si="63"/>
        <v>-1.6533612942185583E-3</v>
      </c>
      <c r="R1159">
        <v>1151</v>
      </c>
      <c r="S1159">
        <v>142.93440639972599</v>
      </c>
    </row>
    <row r="1160" spans="1:19">
      <c r="A1160" s="1" t="d">
        <v>2008-05-18</v>
      </c>
      <c r="B1160">
        <v>144.576427042484</v>
      </c>
      <c r="C1160">
        <v>143.30198675394001</v>
      </c>
      <c r="D1160">
        <v>144.14386540651299</v>
      </c>
      <c r="E1160">
        <v>143.63354235887499</v>
      </c>
      <c r="F1160">
        <v>1159</v>
      </c>
      <c r="G1160" s="44"/>
      <c r="J1160">
        <v>1158</v>
      </c>
      <c r="K1160">
        <f t="shared" si="64"/>
        <v>144.14386540651299</v>
      </c>
      <c r="L1160">
        <f t="shared" si="65"/>
        <v>142.77334809303201</v>
      </c>
      <c r="M1160" s="41">
        <f t="shared" si="63"/>
        <v>9.5992517636269703E-3</v>
      </c>
      <c r="R1160">
        <v>1152</v>
      </c>
      <c r="S1160">
        <v>144.14386540651299</v>
      </c>
    </row>
    <row r="1161" spans="1:19">
      <c r="A1161" s="1" t="d">
        <v>2008-05-19</v>
      </c>
      <c r="B1161">
        <v>145.020699203014</v>
      </c>
      <c r="C1161">
        <v>143.47091823816299</v>
      </c>
      <c r="D1161">
        <v>143.65138381719501</v>
      </c>
      <c r="E1161">
        <v>144.80049282312299</v>
      </c>
      <c r="F1161">
        <v>1160</v>
      </c>
      <c r="G1161" s="44"/>
      <c r="J1161">
        <v>1159</v>
      </c>
      <c r="K1161">
        <f t="shared" si="64"/>
        <v>143.65138381719501</v>
      </c>
      <c r="L1161">
        <f t="shared" si="65"/>
        <v>143.359734416008</v>
      </c>
      <c r="M1161" s="41">
        <f t="shared" si="63"/>
        <v>2.0343885427458464E-3</v>
      </c>
      <c r="R1161">
        <v>1153</v>
      </c>
      <c r="S1161">
        <v>143.65138381719501</v>
      </c>
    </row>
    <row r="1162" spans="1:19">
      <c r="A1162" s="1" t="d">
        <v>2008-05-20</v>
      </c>
      <c r="B1162">
        <v>146.141083240509</v>
      </c>
      <c r="C1162">
        <v>144.669140875339</v>
      </c>
      <c r="D1162">
        <v>144.707613587379</v>
      </c>
      <c r="E1162">
        <v>146.03955894708599</v>
      </c>
      <c r="F1162">
        <v>1161</v>
      </c>
      <c r="G1162" s="44"/>
      <c r="J1162">
        <v>1160</v>
      </c>
      <c r="K1162">
        <f t="shared" si="64"/>
        <v>144.707613587379</v>
      </c>
      <c r="L1162">
        <f t="shared" si="65"/>
        <v>143.72727066278401</v>
      </c>
      <c r="M1162" s="41">
        <f t="shared" si="63"/>
        <v>6.8208553608111178E-3</v>
      </c>
      <c r="R1162">
        <v>1154</v>
      </c>
      <c r="S1162">
        <v>144.707613587379</v>
      </c>
    </row>
    <row r="1163" spans="1:19">
      <c r="A1163" s="1" t="d">
        <v>2008-05-21</v>
      </c>
      <c r="B1163">
        <v>146.231183707714</v>
      </c>
      <c r="C1163">
        <v>145.207372903823</v>
      </c>
      <c r="D1163">
        <v>146.030340492725</v>
      </c>
      <c r="E1163">
        <v>145.520337224006</v>
      </c>
      <c r="F1163">
        <v>1162</v>
      </c>
      <c r="G1163" s="44"/>
      <c r="J1163">
        <v>1161</v>
      </c>
      <c r="K1163">
        <f t="shared" si="64"/>
        <v>146.030340492725</v>
      </c>
      <c r="L1163">
        <f t="shared" si="65"/>
        <v>144.078762829303</v>
      </c>
      <c r="M1163" s="41">
        <f t="shared" si="63"/>
        <v>1.3545213917016463E-2</v>
      </c>
      <c r="R1163">
        <v>1155</v>
      </c>
      <c r="S1163">
        <v>146.030340492725</v>
      </c>
    </row>
    <row r="1164" spans="1:19">
      <c r="A1164" s="1" t="d">
        <v>2008-05-22</v>
      </c>
      <c r="B1164">
        <v>146.08569532632799</v>
      </c>
      <c r="C1164">
        <v>145.27121841907399</v>
      </c>
      <c r="D1164">
        <v>145.520337224006</v>
      </c>
      <c r="E1164">
        <v>146.01190358400299</v>
      </c>
      <c r="F1164">
        <v>1163</v>
      </c>
      <c r="G1164" s="44"/>
      <c r="J1164">
        <v>1162</v>
      </c>
      <c r="K1164">
        <f t="shared" si="64"/>
        <v>145.520337224006</v>
      </c>
      <c r="L1164">
        <f t="shared" si="65"/>
        <v>142.421635389328</v>
      </c>
      <c r="M1164" s="41">
        <f t="shared" si="63"/>
        <v>2.1757240929071608E-2</v>
      </c>
      <c r="R1164">
        <v>1156</v>
      </c>
      <c r="S1164">
        <v>145.520337224006</v>
      </c>
    </row>
    <row r="1165" spans="1:19">
      <c r="A1165" s="1" t="d">
        <v>2008-05-25</v>
      </c>
      <c r="B1165">
        <v>146.08569532632799</v>
      </c>
      <c r="C1165">
        <v>145.63948243856399</v>
      </c>
      <c r="D1165">
        <v>145.85763782262799</v>
      </c>
      <c r="E1165">
        <v>145.958908498287</v>
      </c>
      <c r="F1165">
        <v>1164</v>
      </c>
      <c r="G1165" s="44"/>
      <c r="J1165">
        <v>1163</v>
      </c>
      <c r="K1165">
        <f t="shared" si="64"/>
        <v>145.85763782262799</v>
      </c>
      <c r="L1165">
        <f t="shared" si="65"/>
        <v>142.967542111873</v>
      </c>
      <c r="M1165" s="41">
        <f t="shared" ref="M1165:M1228" si="66">K1165/L1165-1</f>
        <v>2.0215047891733784E-2</v>
      </c>
      <c r="R1165">
        <v>1157</v>
      </c>
      <c r="S1165">
        <v>145.85763782262799</v>
      </c>
    </row>
    <row r="1166" spans="1:19">
      <c r="A1166" s="1" t="d">
        <v>2008-05-26</v>
      </c>
      <c r="B1166">
        <v>146.316774189472</v>
      </c>
      <c r="C1166">
        <v>145.01159101724599</v>
      </c>
      <c r="D1166">
        <v>145.947396457195</v>
      </c>
      <c r="E1166">
        <v>145.14128893613801</v>
      </c>
      <c r="F1166">
        <v>1165</v>
      </c>
      <c r="G1166" s="44"/>
      <c r="J1166">
        <v>1164</v>
      </c>
      <c r="K1166">
        <f t="shared" si="64"/>
        <v>145.947396457195</v>
      </c>
      <c r="L1166">
        <f t="shared" si="65"/>
        <v>143.71164560317899</v>
      </c>
      <c r="M1166" s="41">
        <f t="shared" si="66"/>
        <v>1.5557200285559514E-2</v>
      </c>
      <c r="R1166">
        <v>1158</v>
      </c>
      <c r="S1166">
        <v>145.947396457195</v>
      </c>
    </row>
    <row r="1167" spans="1:19">
      <c r="A1167" s="1" t="d">
        <v>2008-05-27</v>
      </c>
      <c r="B1167">
        <v>145.74273794889399</v>
      </c>
      <c r="C1167">
        <v>144.44999307393999</v>
      </c>
      <c r="D1167">
        <v>145.15724480152099</v>
      </c>
      <c r="E1167">
        <v>144.818632006645</v>
      </c>
      <c r="F1167">
        <v>1166</v>
      </c>
      <c r="G1167" s="44"/>
      <c r="J1167">
        <v>1165</v>
      </c>
      <c r="K1167">
        <f t="shared" ref="K1167:K1230" si="67">D1167</f>
        <v>145.15724480152099</v>
      </c>
      <c r="L1167">
        <f t="shared" ref="L1167:L1230" si="68">D1157</f>
        <v>143.124597668647</v>
      </c>
      <c r="M1167" s="41">
        <f t="shared" si="66"/>
        <v>1.4201941287407704E-2</v>
      </c>
      <c r="R1167">
        <v>1159</v>
      </c>
      <c r="S1167">
        <v>145.15724480152099</v>
      </c>
    </row>
    <row r="1168" spans="1:19">
      <c r="A1168" s="1" t="d">
        <v>2008-05-28</v>
      </c>
      <c r="B1168">
        <v>144.89122182130799</v>
      </c>
      <c r="C1168">
        <v>143.28200608491801</v>
      </c>
      <c r="D1168">
        <v>144.78235363960201</v>
      </c>
      <c r="E1168">
        <v>143.54215174913401</v>
      </c>
      <c r="F1168">
        <v>1167</v>
      </c>
      <c r="G1168" s="44"/>
      <c r="J1168">
        <v>1166</v>
      </c>
      <c r="K1168">
        <f t="shared" si="67"/>
        <v>144.78235363960201</v>
      </c>
      <c r="L1168">
        <f t="shared" si="68"/>
        <v>143.07811945676801</v>
      </c>
      <c r="M1168" s="41">
        <f t="shared" si="66"/>
        <v>1.1911214581967977E-2</v>
      </c>
      <c r="R1168">
        <v>1160</v>
      </c>
      <c r="S1168">
        <v>144.78235363960201</v>
      </c>
    </row>
    <row r="1169" spans="1:19">
      <c r="A1169" s="1" t="d">
        <v>2008-05-29</v>
      </c>
      <c r="B1169">
        <v>144.00697797536799</v>
      </c>
      <c r="C1169">
        <v>143.07811945676801</v>
      </c>
      <c r="D1169">
        <v>143.52210491895599</v>
      </c>
      <c r="E1169">
        <v>143.75408798456101</v>
      </c>
      <c r="F1169">
        <v>1168</v>
      </c>
      <c r="G1169" s="44"/>
      <c r="J1169">
        <v>1167</v>
      </c>
      <c r="K1169">
        <f t="shared" si="67"/>
        <v>143.52210491895599</v>
      </c>
      <c r="L1169">
        <f t="shared" si="68"/>
        <v>142.93440639972599</v>
      </c>
      <c r="M1169" s="41">
        <f t="shared" si="66"/>
        <v>4.1116658615174551E-3</v>
      </c>
      <c r="R1169">
        <v>1161</v>
      </c>
      <c r="S1169">
        <v>143.52210491895599</v>
      </c>
    </row>
    <row r="1170" spans="1:19">
      <c r="A1170" s="1" t="d">
        <v>2008-06-01</v>
      </c>
      <c r="B1170">
        <v>144.049585759639</v>
      </c>
      <c r="C1170">
        <v>143.357506990432</v>
      </c>
      <c r="D1170">
        <v>143.96663069725</v>
      </c>
      <c r="E1170">
        <v>143.80101829767199</v>
      </c>
      <c r="F1170">
        <v>1169</v>
      </c>
      <c r="G1170" s="44"/>
      <c r="J1170">
        <v>1168</v>
      </c>
      <c r="K1170">
        <f t="shared" si="67"/>
        <v>143.96663069725</v>
      </c>
      <c r="L1170">
        <f t="shared" si="68"/>
        <v>144.14386540651299</v>
      </c>
      <c r="M1170" s="41">
        <f t="shared" si="66"/>
        <v>-1.2295681731799846E-3</v>
      </c>
      <c r="R1170">
        <v>1162</v>
      </c>
      <c r="S1170">
        <v>143.96663069725</v>
      </c>
    </row>
    <row r="1171" spans="1:19">
      <c r="A1171" s="1" t="d">
        <v>2008-06-02</v>
      </c>
      <c r="B1171">
        <v>144.54479098319999</v>
      </c>
      <c r="C1171">
        <v>142.67205536365501</v>
      </c>
      <c r="D1171">
        <v>143.80101829767199</v>
      </c>
      <c r="E1171">
        <v>142.91453599929801</v>
      </c>
      <c r="F1171">
        <v>1170</v>
      </c>
      <c r="G1171" s="44"/>
      <c r="J1171">
        <v>1169</v>
      </c>
      <c r="K1171">
        <f t="shared" si="67"/>
        <v>143.80101829767199</v>
      </c>
      <c r="L1171">
        <f t="shared" si="68"/>
        <v>143.65138381719501</v>
      </c>
      <c r="M1171" s="41">
        <f t="shared" si="66"/>
        <v>1.041650115026993E-3</v>
      </c>
      <c r="R1171">
        <v>1163</v>
      </c>
      <c r="S1171">
        <v>143.80101829767199</v>
      </c>
    </row>
    <row r="1172" spans="1:19">
      <c r="A1172" s="1" t="d">
        <v>2008-06-03</v>
      </c>
      <c r="B1172">
        <v>143.17998558282801</v>
      </c>
      <c r="C1172">
        <v>142.66325592994599</v>
      </c>
      <c r="D1172">
        <v>142.91894674301099</v>
      </c>
      <c r="E1172">
        <v>142.751327455043</v>
      </c>
      <c r="F1172">
        <v>1171</v>
      </c>
      <c r="G1172" s="44"/>
      <c r="J1172">
        <v>1170</v>
      </c>
      <c r="K1172">
        <f t="shared" si="67"/>
        <v>142.91894674301099</v>
      </c>
      <c r="L1172">
        <f t="shared" si="68"/>
        <v>144.707613587379</v>
      </c>
      <c r="M1172" s="41">
        <f t="shared" si="66"/>
        <v>-1.2360557955632068E-2</v>
      </c>
      <c r="R1172">
        <v>1164</v>
      </c>
      <c r="S1172">
        <v>142.91894674301099</v>
      </c>
    </row>
    <row r="1173" spans="1:19">
      <c r="A1173" s="1" t="d">
        <v>2008-06-04</v>
      </c>
      <c r="B1173">
        <v>144.299013316631</v>
      </c>
      <c r="C1173">
        <v>142.255162894725</v>
      </c>
      <c r="D1173">
        <v>142.76453763246499</v>
      </c>
      <c r="E1173">
        <v>144.19778674840899</v>
      </c>
      <c r="F1173">
        <v>1172</v>
      </c>
      <c r="G1173" s="44"/>
      <c r="J1173">
        <v>1171</v>
      </c>
      <c r="K1173">
        <f t="shared" si="67"/>
        <v>142.76453763246499</v>
      </c>
      <c r="L1173">
        <f t="shared" si="68"/>
        <v>146.030340492725</v>
      </c>
      <c r="M1173" s="41">
        <f t="shared" si="66"/>
        <v>-2.2363865271016747E-2</v>
      </c>
      <c r="R1173">
        <v>1165</v>
      </c>
      <c r="S1173">
        <v>142.76453763246499</v>
      </c>
    </row>
    <row r="1174" spans="1:19">
      <c r="A1174" s="1" t="d">
        <v>2008-06-05</v>
      </c>
      <c r="B1174">
        <v>146.02112203836401</v>
      </c>
      <c r="C1174">
        <v>144.08773869276001</v>
      </c>
      <c r="D1174">
        <v>144.215782582759</v>
      </c>
      <c r="E1174">
        <v>146.01190358400299</v>
      </c>
      <c r="F1174">
        <v>1173</v>
      </c>
      <c r="G1174" s="44"/>
      <c r="J1174">
        <v>1172</v>
      </c>
      <c r="K1174">
        <f t="shared" si="67"/>
        <v>144.215782582759</v>
      </c>
      <c r="L1174">
        <f t="shared" si="68"/>
        <v>145.520337224006</v>
      </c>
      <c r="M1174" s="41">
        <f t="shared" si="66"/>
        <v>-8.9647582333377551E-3</v>
      </c>
      <c r="R1174">
        <v>1166</v>
      </c>
      <c r="S1174">
        <v>144.215782582759</v>
      </c>
    </row>
    <row r="1175" spans="1:19">
      <c r="A1175" s="1" t="d">
        <v>2008-06-08</v>
      </c>
      <c r="B1175">
        <v>146.53929620981199</v>
      </c>
      <c r="C1175">
        <v>144.513188004493</v>
      </c>
      <c r="D1175">
        <v>146.058006882667</v>
      </c>
      <c r="E1175">
        <v>144.70308154821399</v>
      </c>
      <c r="F1175">
        <v>1174</v>
      </c>
      <c r="G1175" s="44"/>
      <c r="J1175">
        <v>1173</v>
      </c>
      <c r="K1175">
        <f t="shared" si="67"/>
        <v>146.058006882667</v>
      </c>
      <c r="L1175">
        <f t="shared" si="68"/>
        <v>145.85763782262799</v>
      </c>
      <c r="M1175" s="41">
        <f t="shared" si="66"/>
        <v>1.3737303238290366E-3</v>
      </c>
      <c r="R1175">
        <v>1167</v>
      </c>
      <c r="S1175">
        <v>146.058006882667</v>
      </c>
    </row>
    <row r="1176" spans="1:19">
      <c r="A1176" s="1" t="d">
        <v>2008-06-09</v>
      </c>
      <c r="B1176">
        <v>144.80955690145399</v>
      </c>
      <c r="C1176">
        <v>142.885833084583</v>
      </c>
      <c r="D1176">
        <v>144.73478376865299</v>
      </c>
      <c r="E1176">
        <v>143.042723238468</v>
      </c>
      <c r="F1176">
        <v>1175</v>
      </c>
      <c r="G1176" s="44"/>
      <c r="J1176">
        <v>1174</v>
      </c>
      <c r="K1176">
        <f t="shared" si="67"/>
        <v>144.73478376865299</v>
      </c>
      <c r="L1176">
        <f t="shared" si="68"/>
        <v>145.947396457195</v>
      </c>
      <c r="M1176" s="41">
        <f t="shared" si="66"/>
        <v>-8.3085599193792881E-3</v>
      </c>
      <c r="R1176">
        <v>1168</v>
      </c>
      <c r="S1176">
        <v>144.73478376865299</v>
      </c>
    </row>
    <row r="1177" spans="1:19">
      <c r="A1177" s="1" t="d">
        <v>2008-06-10</v>
      </c>
      <c r="B1177">
        <v>144.13262903690301</v>
      </c>
      <c r="C1177">
        <v>142.98743456602</v>
      </c>
      <c r="D1177">
        <v>143.05156677961301</v>
      </c>
      <c r="E1177">
        <v>143.91063630580899</v>
      </c>
      <c r="F1177">
        <v>1176</v>
      </c>
      <c r="G1177" s="44"/>
      <c r="J1177">
        <v>1175</v>
      </c>
      <c r="K1177">
        <f t="shared" si="67"/>
        <v>143.05156677961301</v>
      </c>
      <c r="L1177">
        <f t="shared" si="68"/>
        <v>145.15724480152099</v>
      </c>
      <c r="M1177" s="41">
        <f t="shared" si="66"/>
        <v>-1.450618620370725E-2</v>
      </c>
      <c r="R1177">
        <v>1169</v>
      </c>
      <c r="S1177">
        <v>143.05156677961301</v>
      </c>
    </row>
    <row r="1178" spans="1:19">
      <c r="A1178" s="1" t="d">
        <v>2008-06-11</v>
      </c>
      <c r="B1178">
        <v>143.984560370445</v>
      </c>
      <c r="C1178">
        <v>142.353687882423</v>
      </c>
      <c r="D1178">
        <v>143.87482106685599</v>
      </c>
      <c r="E1178">
        <v>143.013954162597</v>
      </c>
      <c r="F1178">
        <v>1177</v>
      </c>
      <c r="G1178" s="44"/>
      <c r="J1178">
        <v>1176</v>
      </c>
      <c r="K1178">
        <f t="shared" si="67"/>
        <v>143.87482106685599</v>
      </c>
      <c r="L1178">
        <f t="shared" si="68"/>
        <v>144.78235363960201</v>
      </c>
      <c r="M1178" s="41">
        <f t="shared" si="66"/>
        <v>-6.2682540374021656E-3</v>
      </c>
      <c r="R1178">
        <v>1170</v>
      </c>
      <c r="S1178">
        <v>143.87482106685599</v>
      </c>
    </row>
    <row r="1179" spans="1:19">
      <c r="A1179" s="1" t="d">
        <v>2008-06-12</v>
      </c>
      <c r="B1179">
        <v>143.03165227174699</v>
      </c>
      <c r="C1179">
        <v>141.66475176811201</v>
      </c>
      <c r="D1179">
        <v>142.92998462915401</v>
      </c>
      <c r="E1179">
        <v>142.16334223747199</v>
      </c>
      <c r="F1179">
        <v>1178</v>
      </c>
      <c r="G1179" s="44"/>
      <c r="J1179">
        <v>1177</v>
      </c>
      <c r="K1179">
        <f t="shared" si="67"/>
        <v>142.92998462915401</v>
      </c>
      <c r="L1179">
        <f t="shared" si="68"/>
        <v>143.52210491895599</v>
      </c>
      <c r="M1179" s="41">
        <f t="shared" si="66"/>
        <v>-4.1256382780641143E-3</v>
      </c>
      <c r="R1179">
        <v>1171</v>
      </c>
      <c r="S1179">
        <v>142.92998462915401</v>
      </c>
    </row>
    <row r="1180" spans="1:19">
      <c r="A1180" s="1" t="d">
        <v>2008-06-15</v>
      </c>
      <c r="B1180">
        <v>143.53324204683301</v>
      </c>
      <c r="C1180">
        <v>142.01492071151699</v>
      </c>
      <c r="D1180">
        <v>142.37340390682201</v>
      </c>
      <c r="E1180">
        <v>143.133463263511</v>
      </c>
      <c r="F1180">
        <v>1179</v>
      </c>
      <c r="G1180" s="44"/>
      <c r="J1180">
        <v>1178</v>
      </c>
      <c r="K1180">
        <f t="shared" si="67"/>
        <v>142.37340390682201</v>
      </c>
      <c r="L1180">
        <f t="shared" si="68"/>
        <v>143.96663069725</v>
      </c>
      <c r="M1180" s="41">
        <f t="shared" si="66"/>
        <v>-1.1066639419925139E-2</v>
      </c>
      <c r="R1180">
        <v>1172</v>
      </c>
      <c r="S1180">
        <v>142.37340390682201</v>
      </c>
    </row>
    <row r="1181" spans="1:19">
      <c r="A1181" s="1" t="d">
        <v>2008-06-16</v>
      </c>
      <c r="B1181">
        <v>143.82783561944899</v>
      </c>
      <c r="C1181">
        <v>143.04935038089701</v>
      </c>
      <c r="D1181">
        <v>143.133463263511</v>
      </c>
      <c r="E1181">
        <v>143.57781261205599</v>
      </c>
      <c r="F1181">
        <v>1180</v>
      </c>
      <c r="G1181" s="44"/>
      <c r="J1181">
        <v>1179</v>
      </c>
      <c r="K1181">
        <f t="shared" si="67"/>
        <v>143.133463263511</v>
      </c>
      <c r="L1181">
        <f t="shared" si="68"/>
        <v>143.80101829767199</v>
      </c>
      <c r="M1181" s="41">
        <f t="shared" si="66"/>
        <v>-4.6422135396783082E-3</v>
      </c>
      <c r="R1181">
        <v>1173</v>
      </c>
      <c r="S1181">
        <v>143.133463263511</v>
      </c>
    </row>
    <row r="1182" spans="1:19">
      <c r="A1182" s="1" t="d">
        <v>2008-06-17</v>
      </c>
      <c r="B1182">
        <v>143.74514520168299</v>
      </c>
      <c r="C1182">
        <v>143.08917939662899</v>
      </c>
      <c r="D1182">
        <v>143.559971153736</v>
      </c>
      <c r="E1182">
        <v>143.72727066278401</v>
      </c>
      <c r="F1182">
        <v>1181</v>
      </c>
      <c r="G1182" s="44"/>
      <c r="J1182">
        <v>1180</v>
      </c>
      <c r="K1182">
        <f t="shared" si="67"/>
        <v>143.559971153736</v>
      </c>
      <c r="L1182">
        <f t="shared" si="68"/>
        <v>142.91894674301099</v>
      </c>
      <c r="M1182" s="41">
        <f t="shared" si="66"/>
        <v>4.4852304423825817E-3</v>
      </c>
      <c r="R1182">
        <v>1174</v>
      </c>
      <c r="S1182">
        <v>143.559971153736</v>
      </c>
    </row>
    <row r="1183" spans="1:19">
      <c r="A1183" s="1" t="d">
        <v>2008-06-18</v>
      </c>
      <c r="B1183">
        <v>144.177574515342</v>
      </c>
      <c r="C1183">
        <v>143.08917939662899</v>
      </c>
      <c r="D1183">
        <v>143.736202418804</v>
      </c>
      <c r="E1183">
        <v>143.466463387012</v>
      </c>
      <c r="F1183">
        <v>1182</v>
      </c>
      <c r="G1183" s="44"/>
      <c r="J1183">
        <v>1181</v>
      </c>
      <c r="K1183">
        <f t="shared" si="67"/>
        <v>143.736202418804</v>
      </c>
      <c r="L1183">
        <f t="shared" si="68"/>
        <v>142.76453763246499</v>
      </c>
      <c r="M1183" s="41">
        <f t="shared" si="66"/>
        <v>6.8060654449109137E-3</v>
      </c>
      <c r="R1183">
        <v>1175</v>
      </c>
      <c r="S1183">
        <v>143.736202418804</v>
      </c>
    </row>
    <row r="1184" spans="1:19">
      <c r="A1184" s="1" t="d">
        <v>2008-06-19</v>
      </c>
      <c r="B1184">
        <v>144.78009313344899</v>
      </c>
      <c r="C1184">
        <v>143.32862764596899</v>
      </c>
      <c r="D1184">
        <v>143.466463387012</v>
      </c>
      <c r="E1184">
        <v>144.558354020118</v>
      </c>
      <c r="F1184">
        <v>1183</v>
      </c>
      <c r="G1184" s="44"/>
      <c r="J1184">
        <v>1182</v>
      </c>
      <c r="K1184">
        <f t="shared" si="67"/>
        <v>143.466463387012</v>
      </c>
      <c r="L1184">
        <f t="shared" si="68"/>
        <v>144.215782582759</v>
      </c>
      <c r="M1184" s="41">
        <f t="shared" si="66"/>
        <v>-5.1958196414252367E-3</v>
      </c>
      <c r="R1184">
        <v>1176</v>
      </c>
      <c r="S1184">
        <v>143.466463387012</v>
      </c>
    </row>
    <row r="1185" spans="1:19">
      <c r="A1185" s="1" t="d">
        <v>2008-06-22</v>
      </c>
      <c r="B1185">
        <v>144.53575998544599</v>
      </c>
      <c r="C1185">
        <v>143.133463263511</v>
      </c>
      <c r="D1185">
        <v>144.290015399456</v>
      </c>
      <c r="E1185">
        <v>143.58672231435699</v>
      </c>
      <c r="F1185">
        <v>1184</v>
      </c>
      <c r="G1185" s="44"/>
      <c r="J1185">
        <v>1183</v>
      </c>
      <c r="K1185">
        <f t="shared" si="67"/>
        <v>144.290015399456</v>
      </c>
      <c r="L1185">
        <f t="shared" si="68"/>
        <v>146.058006882667</v>
      </c>
      <c r="M1185" s="41">
        <f t="shared" si="66"/>
        <v>-1.210472141134511E-2</v>
      </c>
      <c r="R1185">
        <v>1177</v>
      </c>
      <c r="S1185">
        <v>144.290015399456</v>
      </c>
    </row>
    <row r="1186" spans="1:19">
      <c r="A1186" s="1" t="d">
        <v>2008-06-23</v>
      </c>
      <c r="B1186">
        <v>144.486095011234</v>
      </c>
      <c r="C1186">
        <v>143.346402943134</v>
      </c>
      <c r="D1186">
        <v>143.615700900554</v>
      </c>
      <c r="E1186">
        <v>144.02266919612799</v>
      </c>
      <c r="F1186">
        <v>1185</v>
      </c>
      <c r="G1186" s="44"/>
      <c r="J1186">
        <v>1184</v>
      </c>
      <c r="K1186">
        <f t="shared" si="67"/>
        <v>143.615700900554</v>
      </c>
      <c r="L1186">
        <f t="shared" si="68"/>
        <v>144.73478376865299</v>
      </c>
      <c r="M1186" s="41">
        <f t="shared" si="66"/>
        <v>-7.7319552284524917E-3</v>
      </c>
      <c r="R1186">
        <v>1178</v>
      </c>
      <c r="S1186">
        <v>143.615700900554</v>
      </c>
    </row>
    <row r="1187" spans="1:19">
      <c r="A1187" s="1" t="d">
        <v>2008-06-24</v>
      </c>
      <c r="B1187">
        <v>145.095759034156</v>
      </c>
      <c r="C1187">
        <v>143.763019740581</v>
      </c>
      <c r="D1187">
        <v>144.02490764856299</v>
      </c>
      <c r="E1187">
        <v>144.984321594238</v>
      </c>
      <c r="F1187">
        <v>1186</v>
      </c>
      <c r="G1187" s="44"/>
      <c r="J1187">
        <v>1185</v>
      </c>
      <c r="K1187">
        <f t="shared" si="67"/>
        <v>144.02490764856299</v>
      </c>
      <c r="L1187">
        <f t="shared" si="68"/>
        <v>143.05156677961301</v>
      </c>
      <c r="M1187" s="41">
        <f t="shared" si="66"/>
        <v>6.8041258887399092E-3</v>
      </c>
      <c r="R1187">
        <v>1179</v>
      </c>
      <c r="S1187">
        <v>144.02490764856299</v>
      </c>
    </row>
    <row r="1188" spans="1:19">
      <c r="A1188" s="1" t="d">
        <v>2008-06-25</v>
      </c>
      <c r="B1188">
        <v>145.83463579416201</v>
      </c>
      <c r="C1188">
        <v>144.68950748443601</v>
      </c>
      <c r="D1188">
        <v>144.99340772628699</v>
      </c>
      <c r="E1188">
        <v>145.715181827545</v>
      </c>
      <c r="F1188">
        <v>1187</v>
      </c>
      <c r="G1188" s="44"/>
      <c r="J1188">
        <v>1186</v>
      </c>
      <c r="K1188">
        <f t="shared" si="67"/>
        <v>144.99340772628699</v>
      </c>
      <c r="L1188">
        <f t="shared" si="68"/>
        <v>143.87482106685599</v>
      </c>
      <c r="M1188" s="41">
        <f t="shared" si="66"/>
        <v>7.7747214636758599E-3</v>
      </c>
      <c r="R1188">
        <v>1180</v>
      </c>
      <c r="S1188">
        <v>144.99340772628699</v>
      </c>
    </row>
    <row r="1189" spans="1:19">
      <c r="A1189" s="1" t="d">
        <v>2008-06-26</v>
      </c>
      <c r="B1189">
        <v>146.141083240509</v>
      </c>
      <c r="C1189">
        <v>145.46541243791501</v>
      </c>
      <c r="D1189">
        <v>145.692245960235</v>
      </c>
      <c r="E1189">
        <v>145.715181827545</v>
      </c>
      <c r="F1189">
        <v>1188</v>
      </c>
      <c r="G1189" s="44"/>
      <c r="J1189">
        <v>1187</v>
      </c>
      <c r="K1189">
        <f t="shared" si="67"/>
        <v>145.692245960235</v>
      </c>
      <c r="L1189">
        <f t="shared" si="68"/>
        <v>142.92998462915401</v>
      </c>
      <c r="M1189" s="41">
        <f t="shared" si="66"/>
        <v>1.9325975149636854E-2</v>
      </c>
      <c r="R1189">
        <v>1181</v>
      </c>
      <c r="S1189">
        <v>145.692245960235</v>
      </c>
    </row>
    <row r="1190" spans="1:19">
      <c r="A1190" s="1" t="d">
        <v>2008-06-29</v>
      </c>
      <c r="B1190">
        <v>146.47431492805401</v>
      </c>
      <c r="C1190">
        <v>145.547816157341</v>
      </c>
      <c r="D1190">
        <v>146.09492480754801</v>
      </c>
      <c r="E1190">
        <v>145.687647759914</v>
      </c>
      <c r="F1190">
        <v>1189</v>
      </c>
      <c r="G1190" s="44"/>
      <c r="J1190">
        <v>1188</v>
      </c>
      <c r="K1190">
        <f t="shared" si="67"/>
        <v>146.09492480754801</v>
      </c>
      <c r="L1190">
        <f t="shared" si="68"/>
        <v>142.37340390682201</v>
      </c>
      <c r="M1190" s="41">
        <f t="shared" si="66"/>
        <v>2.6139158007078445E-2</v>
      </c>
      <c r="R1190">
        <v>1182</v>
      </c>
      <c r="S1190">
        <v>146.09492480754801</v>
      </c>
    </row>
    <row r="1191" spans="1:19">
      <c r="A1191" s="1" t="d">
        <v>2008-07-01</v>
      </c>
      <c r="B1191">
        <v>147.000395357608</v>
      </c>
      <c r="C1191">
        <v>145.99346667528101</v>
      </c>
      <c r="D1191">
        <v>146.076476871967</v>
      </c>
      <c r="E1191">
        <v>146.87202066182999</v>
      </c>
      <c r="F1191">
        <v>1190</v>
      </c>
      <c r="G1191" s="44"/>
      <c r="J1191">
        <v>1189</v>
      </c>
      <c r="K1191">
        <f t="shared" si="67"/>
        <v>146.076476871967</v>
      </c>
      <c r="L1191">
        <f t="shared" si="68"/>
        <v>143.133463263511</v>
      </c>
      <c r="M1191" s="41">
        <f t="shared" si="66"/>
        <v>2.0561324664085445E-2</v>
      </c>
      <c r="R1191">
        <v>1183</v>
      </c>
      <c r="S1191">
        <v>146.076476871967</v>
      </c>
    </row>
    <row r="1192" spans="1:19">
      <c r="A1192" s="1" t="d">
        <v>2008-07-02</v>
      </c>
      <c r="B1192">
        <v>147.121977508068</v>
      </c>
      <c r="C1192">
        <v>145.08666187524699</v>
      </c>
      <c r="D1192">
        <v>146.89068913459701</v>
      </c>
      <c r="E1192">
        <v>145.22561132907799</v>
      </c>
      <c r="F1192">
        <v>1191</v>
      </c>
      <c r="G1192" s="44"/>
      <c r="J1192">
        <v>1190</v>
      </c>
      <c r="K1192">
        <f t="shared" si="67"/>
        <v>146.89068913459701</v>
      </c>
      <c r="L1192">
        <f t="shared" si="68"/>
        <v>143.559971153736</v>
      </c>
      <c r="M1192" s="41">
        <f t="shared" si="66"/>
        <v>2.3200882210363538E-2</v>
      </c>
      <c r="R1192">
        <v>1184</v>
      </c>
      <c r="S1192">
        <v>146.89068913459701</v>
      </c>
    </row>
    <row r="1193" spans="1:19">
      <c r="A1193" s="1" t="d">
        <v>2008-07-03</v>
      </c>
      <c r="B1193">
        <v>145.46541243791501</v>
      </c>
      <c r="C1193">
        <v>144.93889093399</v>
      </c>
      <c r="D1193">
        <v>145.207372903823</v>
      </c>
      <c r="E1193">
        <v>145.353401601314</v>
      </c>
      <c r="F1193">
        <v>1192</v>
      </c>
      <c r="G1193" s="44"/>
      <c r="J1193">
        <v>1191</v>
      </c>
      <c r="K1193">
        <f t="shared" si="67"/>
        <v>145.207372903823</v>
      </c>
      <c r="L1193">
        <f t="shared" si="68"/>
        <v>143.736202418804</v>
      </c>
      <c r="M1193" s="41">
        <f t="shared" si="66"/>
        <v>1.0235211869118688E-2</v>
      </c>
      <c r="R1193">
        <v>1185</v>
      </c>
      <c r="S1193">
        <v>145.207372903823</v>
      </c>
    </row>
    <row r="1194" spans="1:19">
      <c r="A1194" s="1" t="d">
        <v>2008-07-06</v>
      </c>
      <c r="B1194">
        <v>145.67847341299</v>
      </c>
      <c r="C1194">
        <v>144.447743594646</v>
      </c>
      <c r="D1194">
        <v>145.27121841907399</v>
      </c>
      <c r="E1194">
        <v>145.410531759262</v>
      </c>
      <c r="F1194">
        <v>1193</v>
      </c>
      <c r="G1194" s="44"/>
      <c r="J1194">
        <v>1192</v>
      </c>
      <c r="K1194">
        <f t="shared" si="67"/>
        <v>145.27121841907399</v>
      </c>
      <c r="L1194">
        <f t="shared" si="68"/>
        <v>143.466463387012</v>
      </c>
      <c r="M1194" s="41">
        <f t="shared" si="66"/>
        <v>1.2579630036557932E-2</v>
      </c>
      <c r="R1194">
        <v>1186</v>
      </c>
      <c r="S1194">
        <v>145.27121841907399</v>
      </c>
    </row>
    <row r="1195" spans="1:19">
      <c r="A1195" s="1" t="d">
        <v>2008-07-07</v>
      </c>
      <c r="B1195">
        <v>143.393068611621</v>
      </c>
      <c r="C1195">
        <v>141.65390133857699</v>
      </c>
      <c r="D1195">
        <v>142.617053389549</v>
      </c>
      <c r="E1195">
        <v>141.838535070419</v>
      </c>
      <c r="F1195">
        <v>1194</v>
      </c>
      <c r="G1195" s="44"/>
      <c r="J1195">
        <v>1193</v>
      </c>
      <c r="K1195">
        <f t="shared" si="67"/>
        <v>142.617053389549</v>
      </c>
      <c r="L1195">
        <f t="shared" si="68"/>
        <v>144.290015399456</v>
      </c>
      <c r="M1195" s="41">
        <f t="shared" si="66"/>
        <v>-1.1594440580490084E-2</v>
      </c>
      <c r="R1195">
        <v>1187</v>
      </c>
      <c r="S1195">
        <v>142.617053389549</v>
      </c>
    </row>
    <row r="1196" spans="1:19">
      <c r="A1196" s="1" t="d">
        <v>2008-07-08</v>
      </c>
      <c r="B1196">
        <v>145.67847341299</v>
      </c>
      <c r="C1196">
        <v>144.798221290111</v>
      </c>
      <c r="D1196">
        <v>144.925261735916</v>
      </c>
      <c r="E1196">
        <v>145.55696845054601</v>
      </c>
      <c r="F1196">
        <v>1195</v>
      </c>
      <c r="G1196" s="44"/>
      <c r="J1196">
        <v>1194</v>
      </c>
      <c r="K1196">
        <f t="shared" si="67"/>
        <v>144.925261735916</v>
      </c>
      <c r="L1196">
        <f t="shared" si="68"/>
        <v>143.615700900554</v>
      </c>
      <c r="M1196" s="41">
        <f t="shared" si="66"/>
        <v>9.1185074274628963E-3</v>
      </c>
      <c r="R1196">
        <v>1188</v>
      </c>
      <c r="S1196">
        <v>144.925261735916</v>
      </c>
    </row>
    <row r="1197" spans="1:19">
      <c r="A1197" s="1" t="d">
        <v>2008-07-09</v>
      </c>
      <c r="B1197">
        <v>146.13185375928799</v>
      </c>
      <c r="C1197">
        <v>145.18686294555599</v>
      </c>
      <c r="D1197">
        <v>145.547816157341</v>
      </c>
      <c r="E1197">
        <v>146.01190358400299</v>
      </c>
      <c r="F1197">
        <v>1196</v>
      </c>
      <c r="G1197" s="44"/>
      <c r="J1197">
        <v>1195</v>
      </c>
      <c r="K1197">
        <f t="shared" si="67"/>
        <v>145.547816157341</v>
      </c>
      <c r="L1197">
        <f t="shared" si="68"/>
        <v>144.02490764856299</v>
      </c>
      <c r="M1197" s="41">
        <f t="shared" si="66"/>
        <v>1.0573924563757275E-2</v>
      </c>
      <c r="R1197">
        <v>1189</v>
      </c>
      <c r="S1197">
        <v>145.547816157341</v>
      </c>
    </row>
    <row r="1198" spans="1:19">
      <c r="A1198" s="1" t="d">
        <v>2008-07-10</v>
      </c>
      <c r="B1198">
        <v>147.527920305728</v>
      </c>
      <c r="C1198">
        <v>145.85305064916599</v>
      </c>
      <c r="D1198">
        <v>146.030340492725</v>
      </c>
      <c r="E1198">
        <v>147.527920305728</v>
      </c>
      <c r="F1198">
        <v>1197</v>
      </c>
      <c r="G1198" s="44"/>
      <c r="J1198">
        <v>1196</v>
      </c>
      <c r="K1198">
        <f t="shared" si="67"/>
        <v>146.030340492725</v>
      </c>
      <c r="L1198">
        <f t="shared" si="68"/>
        <v>144.99340772628699</v>
      </c>
      <c r="M1198" s="41">
        <f t="shared" si="66"/>
        <v>7.1515855975707865E-3</v>
      </c>
      <c r="R1198">
        <v>1190</v>
      </c>
      <c r="S1198">
        <v>146.030340492725</v>
      </c>
    </row>
    <row r="1199" spans="1:19">
      <c r="A1199" s="1" t="d">
        <v>2008-07-13</v>
      </c>
      <c r="B1199">
        <v>147.38217830657899</v>
      </c>
      <c r="C1199">
        <v>146.57644569873801</v>
      </c>
      <c r="D1199">
        <v>147.213290929794</v>
      </c>
      <c r="E1199">
        <v>146.991055607795</v>
      </c>
      <c r="F1199">
        <v>1198</v>
      </c>
      <c r="G1199" s="44"/>
      <c r="J1199">
        <v>1197</v>
      </c>
      <c r="K1199">
        <f t="shared" si="67"/>
        <v>147.213290929794</v>
      </c>
      <c r="L1199">
        <f t="shared" si="68"/>
        <v>145.692245960235</v>
      </c>
      <c r="M1199" s="41">
        <f t="shared" si="66"/>
        <v>1.0440123010899027E-2</v>
      </c>
      <c r="R1199">
        <v>1191</v>
      </c>
      <c r="S1199">
        <v>147.213290929794</v>
      </c>
    </row>
    <row r="1200" spans="1:19">
      <c r="A1200" s="1" t="d">
        <v>2008-07-14</v>
      </c>
      <c r="B1200">
        <v>148.26094180345501</v>
      </c>
      <c r="C1200">
        <v>146.834716796875</v>
      </c>
      <c r="D1200">
        <v>146.979378163814</v>
      </c>
      <c r="E1200">
        <v>147.065828740596</v>
      </c>
      <c r="F1200">
        <v>1199</v>
      </c>
      <c r="G1200" s="44"/>
      <c r="J1200">
        <v>1198</v>
      </c>
      <c r="K1200">
        <f t="shared" si="67"/>
        <v>146.979378163814</v>
      </c>
      <c r="L1200">
        <f t="shared" si="68"/>
        <v>146.09492480754801</v>
      </c>
      <c r="M1200" s="41">
        <f t="shared" si="66"/>
        <v>6.0539635954575122E-3</v>
      </c>
      <c r="R1200">
        <v>1192</v>
      </c>
      <c r="S1200">
        <v>146.979378163814</v>
      </c>
    </row>
    <row r="1201" spans="1:19">
      <c r="A1201" s="1" t="d">
        <v>2008-07-15</v>
      </c>
      <c r="B1201">
        <v>147.499680519104</v>
      </c>
      <c r="C1201">
        <v>146.205766797065</v>
      </c>
      <c r="D1201">
        <v>147.077528238296</v>
      </c>
      <c r="E1201">
        <v>146.35381340980501</v>
      </c>
      <c r="F1201">
        <v>1200</v>
      </c>
      <c r="G1201" s="44"/>
      <c r="J1201">
        <v>1199</v>
      </c>
      <c r="K1201">
        <f t="shared" si="67"/>
        <v>147.077528238296</v>
      </c>
      <c r="L1201">
        <f t="shared" si="68"/>
        <v>146.076476871967</v>
      </c>
      <c r="M1201" s="41">
        <f t="shared" si="66"/>
        <v>6.8529265475536505E-3</v>
      </c>
      <c r="R1201">
        <v>1193</v>
      </c>
      <c r="S1201">
        <v>147.077528238296</v>
      </c>
    </row>
    <row r="1202" spans="1:19">
      <c r="A1202" s="1" t="d">
        <v>2008-07-16</v>
      </c>
      <c r="B1202">
        <v>147.000395357608</v>
      </c>
      <c r="C1202">
        <v>146.081075072288</v>
      </c>
      <c r="D1202">
        <v>146.344550848007</v>
      </c>
      <c r="E1202">
        <v>146.66708648204801</v>
      </c>
      <c r="F1202">
        <v>1201</v>
      </c>
      <c r="G1202" s="44"/>
      <c r="J1202">
        <v>1200</v>
      </c>
      <c r="K1202">
        <f t="shared" si="67"/>
        <v>146.344550848007</v>
      </c>
      <c r="L1202">
        <f t="shared" si="68"/>
        <v>146.89068913459701</v>
      </c>
      <c r="M1202" s="41">
        <f t="shared" si="66"/>
        <v>-3.7179911797512455E-3</v>
      </c>
      <c r="R1202">
        <v>1194</v>
      </c>
      <c r="S1202">
        <v>146.344550848007</v>
      </c>
    </row>
    <row r="1203" spans="1:19">
      <c r="A1203" s="1" t="d">
        <v>2008-07-17</v>
      </c>
      <c r="B1203">
        <v>146.909346580505</v>
      </c>
      <c r="C1203">
        <v>146.26124292611999</v>
      </c>
      <c r="D1203">
        <v>146.64848417043601</v>
      </c>
      <c r="E1203">
        <v>146.64848417043601</v>
      </c>
      <c r="F1203">
        <v>1202</v>
      </c>
      <c r="G1203" s="44"/>
      <c r="J1203">
        <v>1201</v>
      </c>
      <c r="K1203">
        <f t="shared" si="67"/>
        <v>146.64848417043601</v>
      </c>
      <c r="L1203">
        <f t="shared" si="68"/>
        <v>145.207372903823</v>
      </c>
      <c r="M1203" s="41">
        <f t="shared" si="66"/>
        <v>9.9245047809488618E-3</v>
      </c>
      <c r="R1203">
        <v>1195</v>
      </c>
      <c r="S1203">
        <v>146.64848417043601</v>
      </c>
    </row>
    <row r="1204" spans="1:19">
      <c r="A1204" s="1" t="d">
        <v>2008-07-20</v>
      </c>
      <c r="B1204">
        <v>147.36105084419199</v>
      </c>
      <c r="C1204">
        <v>146.44649416208199</v>
      </c>
      <c r="D1204">
        <v>146.465041339397</v>
      </c>
      <c r="E1204">
        <v>147.20391809940301</v>
      </c>
      <c r="F1204">
        <v>1203</v>
      </c>
      <c r="G1204" s="44"/>
      <c r="J1204">
        <v>1202</v>
      </c>
      <c r="K1204">
        <f t="shared" si="67"/>
        <v>146.465041339397</v>
      </c>
      <c r="L1204">
        <f t="shared" si="68"/>
        <v>145.27121841907399</v>
      </c>
      <c r="M1204" s="41">
        <f t="shared" si="66"/>
        <v>8.2178901871607923E-3</v>
      </c>
      <c r="R1204">
        <v>1196</v>
      </c>
      <c r="S1204">
        <v>146.465041339397</v>
      </c>
    </row>
    <row r="1205" spans="1:19">
      <c r="A1205" s="1" t="d">
        <v>2008-07-21</v>
      </c>
      <c r="B1205">
        <v>147.464416623115</v>
      </c>
      <c r="C1205">
        <v>145.85305064916599</v>
      </c>
      <c r="D1205">
        <v>147.196893990039</v>
      </c>
      <c r="E1205">
        <v>146.076476871967</v>
      </c>
      <c r="F1205">
        <v>1204</v>
      </c>
      <c r="G1205" s="44"/>
      <c r="J1205">
        <v>1203</v>
      </c>
      <c r="K1205">
        <f t="shared" si="67"/>
        <v>147.196893990039</v>
      </c>
      <c r="L1205">
        <f t="shared" si="68"/>
        <v>142.617053389549</v>
      </c>
      <c r="M1205" s="41">
        <f t="shared" si="66"/>
        <v>3.2112853909416206E-2</v>
      </c>
      <c r="R1205">
        <v>1197</v>
      </c>
      <c r="S1205">
        <v>147.196893990039</v>
      </c>
    </row>
    <row r="1206" spans="1:19">
      <c r="A1206" s="1" t="d">
        <v>2008-07-22</v>
      </c>
      <c r="B1206">
        <v>146.13185375928799</v>
      </c>
      <c r="C1206">
        <v>144.97523546218801</v>
      </c>
      <c r="D1206">
        <v>146.08799993991801</v>
      </c>
      <c r="E1206">
        <v>145.154962241649</v>
      </c>
      <c r="F1206">
        <v>1205</v>
      </c>
      <c r="G1206" s="44"/>
      <c r="J1206">
        <v>1204</v>
      </c>
      <c r="K1206">
        <f t="shared" si="67"/>
        <v>146.08799993991801</v>
      </c>
      <c r="L1206">
        <f t="shared" si="68"/>
        <v>144.925261735916</v>
      </c>
      <c r="M1206" s="41">
        <f t="shared" si="66"/>
        <v>8.0230195210602151E-3</v>
      </c>
      <c r="R1206">
        <v>1198</v>
      </c>
      <c r="S1206">
        <v>146.08799993991801</v>
      </c>
    </row>
    <row r="1207" spans="1:19">
      <c r="A1207" s="1" t="d">
        <v>2008-07-23</v>
      </c>
      <c r="B1207">
        <v>145.328282415866</v>
      </c>
      <c r="C1207">
        <v>144.63295072317101</v>
      </c>
      <c r="D1207">
        <v>145.15952736139201</v>
      </c>
      <c r="E1207">
        <v>145.120812058448</v>
      </c>
      <c r="F1207">
        <v>1206</v>
      </c>
      <c r="G1207" s="44"/>
      <c r="J1207">
        <v>1205</v>
      </c>
      <c r="K1207">
        <f t="shared" si="67"/>
        <v>145.15952736139201</v>
      </c>
      <c r="L1207">
        <f t="shared" si="68"/>
        <v>145.547816157341</v>
      </c>
      <c r="M1207" s="41">
        <f t="shared" si="66"/>
        <v>-2.6677747986905143E-3</v>
      </c>
      <c r="R1207">
        <v>1199</v>
      </c>
      <c r="S1207">
        <v>145.15952736139201</v>
      </c>
    </row>
    <row r="1208" spans="1:19">
      <c r="A1208" s="1" t="d">
        <v>2008-07-24</v>
      </c>
      <c r="B1208">
        <v>145.696822106838</v>
      </c>
      <c r="C1208">
        <v>144.90029692649799</v>
      </c>
      <c r="D1208">
        <v>145.12307256460099</v>
      </c>
      <c r="E1208">
        <v>144.97523546218801</v>
      </c>
      <c r="F1208">
        <v>1207</v>
      </c>
      <c r="G1208" s="44"/>
      <c r="J1208">
        <v>1206</v>
      </c>
      <c r="K1208">
        <f t="shared" si="67"/>
        <v>145.12307256460099</v>
      </c>
      <c r="L1208">
        <f t="shared" si="68"/>
        <v>146.030340492725</v>
      </c>
      <c r="M1208" s="41">
        <f t="shared" si="66"/>
        <v>-6.2128727842637455E-3</v>
      </c>
      <c r="R1208">
        <v>1200</v>
      </c>
      <c r="S1208">
        <v>145.12307256460099</v>
      </c>
    </row>
    <row r="1209" spans="1:19">
      <c r="A1209" s="1" t="d">
        <v>2008-07-27</v>
      </c>
      <c r="B1209">
        <v>145.82545042037901</v>
      </c>
      <c r="C1209">
        <v>145.10486721992399</v>
      </c>
      <c r="D1209">
        <v>145.207372903823</v>
      </c>
      <c r="E1209">
        <v>145.60738325118999</v>
      </c>
      <c r="F1209">
        <v>1208</v>
      </c>
      <c r="G1209" s="44"/>
      <c r="J1209">
        <v>1207</v>
      </c>
      <c r="K1209">
        <f t="shared" si="67"/>
        <v>145.207372903823</v>
      </c>
      <c r="L1209">
        <f t="shared" si="68"/>
        <v>147.213290929794</v>
      </c>
      <c r="M1209" s="41">
        <f t="shared" si="66"/>
        <v>-1.3625930194900771E-2</v>
      </c>
      <c r="R1209">
        <v>1201</v>
      </c>
      <c r="S1209">
        <v>145.207372903823</v>
      </c>
    </row>
    <row r="1210" spans="1:19">
      <c r="A1210" s="1" t="d">
        <v>2008-07-28</v>
      </c>
      <c r="B1210">
        <v>145.76110869646001</v>
      </c>
      <c r="C1210">
        <v>143.903909921646</v>
      </c>
      <c r="D1210">
        <v>145.595915317535</v>
      </c>
      <c r="E1210">
        <v>144.215782582759</v>
      </c>
      <c r="F1210">
        <v>1209</v>
      </c>
      <c r="G1210" s="44"/>
      <c r="J1210">
        <v>1208</v>
      </c>
      <c r="K1210">
        <f t="shared" si="67"/>
        <v>145.595915317535</v>
      </c>
      <c r="L1210">
        <f t="shared" si="68"/>
        <v>146.979378163814</v>
      </c>
      <c r="M1210" s="41">
        <f t="shared" si="66"/>
        <v>-9.4126323268090006E-3</v>
      </c>
      <c r="R1210">
        <v>1202</v>
      </c>
      <c r="S1210">
        <v>145.595915317535</v>
      </c>
    </row>
    <row r="1211" spans="1:19">
      <c r="A1211" s="1" t="d">
        <v>2008-07-29</v>
      </c>
      <c r="B1211">
        <v>144.42293316125799</v>
      </c>
      <c r="C1211">
        <v>143.615700900554</v>
      </c>
      <c r="D1211">
        <v>144.19778674840899</v>
      </c>
      <c r="E1211">
        <v>144.05631214380199</v>
      </c>
      <c r="F1211">
        <v>1210</v>
      </c>
      <c r="G1211" s="44"/>
      <c r="J1211">
        <v>1209</v>
      </c>
      <c r="K1211">
        <f t="shared" si="67"/>
        <v>144.19778674840899</v>
      </c>
      <c r="L1211">
        <f t="shared" si="68"/>
        <v>147.077528238296</v>
      </c>
      <c r="M1211" s="41">
        <f t="shared" si="66"/>
        <v>-1.9579751743048268E-2</v>
      </c>
      <c r="R1211">
        <v>1203</v>
      </c>
      <c r="S1211">
        <v>144.19778674840899</v>
      </c>
    </row>
    <row r="1212" spans="1:19">
      <c r="A1212" s="1" t="d">
        <v>2008-07-30</v>
      </c>
      <c r="B1212">
        <v>145.19825369119599</v>
      </c>
      <c r="C1212">
        <v>144.04060989618199</v>
      </c>
      <c r="D1212">
        <v>144.05407369136799</v>
      </c>
      <c r="E1212">
        <v>144.23601686954399</v>
      </c>
      <c r="F1212">
        <v>1211</v>
      </c>
      <c r="G1212" s="44"/>
      <c r="J1212">
        <v>1210</v>
      </c>
      <c r="K1212">
        <f t="shared" si="67"/>
        <v>144.05407369136799</v>
      </c>
      <c r="L1212">
        <f t="shared" si="68"/>
        <v>146.344550848007</v>
      </c>
      <c r="M1212" s="41">
        <f t="shared" si="66"/>
        <v>-1.5651263701768392E-2</v>
      </c>
      <c r="R1212">
        <v>1204</v>
      </c>
      <c r="S1212">
        <v>144.05407369136799</v>
      </c>
    </row>
    <row r="1213" spans="1:19">
      <c r="A1213" s="1" t="d">
        <v>2008-08-07</v>
      </c>
      <c r="B1213">
        <v>141.858118772506</v>
      </c>
      <c r="C1213">
        <v>138.749305307865</v>
      </c>
      <c r="D1213">
        <v>141.84070736169801</v>
      </c>
      <c r="E1213">
        <v>139.20240998268099</v>
      </c>
      <c r="F1213">
        <v>1212</v>
      </c>
      <c r="G1213" s="44"/>
      <c r="J1213">
        <v>1211</v>
      </c>
      <c r="K1213">
        <f t="shared" si="67"/>
        <v>141.84070736169801</v>
      </c>
      <c r="L1213">
        <f t="shared" si="68"/>
        <v>146.64848417043601</v>
      </c>
      <c r="M1213" s="41">
        <f t="shared" si="66"/>
        <v>-3.2784360751730413E-2</v>
      </c>
      <c r="R1213">
        <v>1205</v>
      </c>
      <c r="S1213">
        <v>141.84070736169801</v>
      </c>
    </row>
    <row r="1214" spans="1:19">
      <c r="A1214" s="1" t="d">
        <v>2008-08-25</v>
      </c>
      <c r="B1214">
        <v>135.799741744995</v>
      </c>
      <c r="C1214">
        <v>134.84554350376101</v>
      </c>
      <c r="D1214">
        <v>135.22600322961799</v>
      </c>
      <c r="E1214">
        <v>135.49341559409999</v>
      </c>
      <c r="F1214">
        <v>1213</v>
      </c>
      <c r="G1214" s="44"/>
      <c r="J1214">
        <v>1212</v>
      </c>
      <c r="K1214">
        <f t="shared" si="67"/>
        <v>135.22600322961799</v>
      </c>
      <c r="L1214">
        <f t="shared" si="68"/>
        <v>146.465041339397</v>
      </c>
      <c r="M1214" s="41">
        <f t="shared" si="66"/>
        <v>-7.6735294695580603E-2</v>
      </c>
      <c r="R1214">
        <v>1206</v>
      </c>
      <c r="S1214">
        <v>135.22600322961799</v>
      </c>
    </row>
    <row r="1215" spans="1:19">
      <c r="A1215" s="1" t="d">
        <v>2008-08-26</v>
      </c>
      <c r="B1215">
        <v>136.640275120735</v>
      </c>
      <c r="C1215">
        <v>135.43787330389</v>
      </c>
      <c r="D1215">
        <v>135.49341559409999</v>
      </c>
      <c r="E1215">
        <v>136.21370106935399</v>
      </c>
      <c r="F1215">
        <v>1214</v>
      </c>
      <c r="G1215" s="44"/>
      <c r="J1215">
        <v>1213</v>
      </c>
      <c r="K1215">
        <f t="shared" si="67"/>
        <v>135.49341559409999</v>
      </c>
      <c r="L1215">
        <f t="shared" si="68"/>
        <v>147.196893990039</v>
      </c>
      <c r="M1215" s="41">
        <f t="shared" si="66"/>
        <v>-7.9509003747939122E-2</v>
      </c>
      <c r="R1215">
        <v>1207</v>
      </c>
      <c r="S1215">
        <v>135.49341559409999</v>
      </c>
    </row>
    <row r="1216" spans="1:19">
      <c r="A1216" s="1" t="d">
        <v>2008-08-27</v>
      </c>
      <c r="B1216">
        <v>136.97412431239999</v>
      </c>
      <c r="C1216">
        <v>135.799741744995</v>
      </c>
      <c r="D1216">
        <v>136.187633574008</v>
      </c>
      <c r="E1216">
        <v>136.10546141862801</v>
      </c>
      <c r="F1216">
        <v>1215</v>
      </c>
      <c r="G1216" s="44"/>
      <c r="J1216">
        <v>1214</v>
      </c>
      <c r="K1216">
        <f t="shared" si="67"/>
        <v>136.187633574008</v>
      </c>
      <c r="L1216">
        <f t="shared" si="68"/>
        <v>146.08799993991801</v>
      </c>
      <c r="M1216" s="41">
        <f t="shared" si="66"/>
        <v>-6.7769880962034845E-2</v>
      </c>
      <c r="R1216">
        <v>1208</v>
      </c>
      <c r="S1216">
        <v>136.187633574008</v>
      </c>
    </row>
    <row r="1217" spans="1:19">
      <c r="A1217" s="1" t="d">
        <v>2008-08-28</v>
      </c>
      <c r="B1217">
        <v>136.565634310245</v>
      </c>
      <c r="C1217">
        <v>135.475552082061</v>
      </c>
      <c r="D1217">
        <v>136.08544766902901</v>
      </c>
      <c r="E1217">
        <v>135.706112682819</v>
      </c>
      <c r="F1217">
        <v>1216</v>
      </c>
      <c r="G1217" s="44"/>
      <c r="J1217">
        <v>1215</v>
      </c>
      <c r="K1217">
        <f t="shared" si="67"/>
        <v>136.08544766902901</v>
      </c>
      <c r="L1217">
        <f t="shared" si="68"/>
        <v>145.15952736139201</v>
      </c>
      <c r="M1217" s="41">
        <f t="shared" si="66"/>
        <v>-6.2511085956982959E-2</v>
      </c>
      <c r="R1217">
        <v>1209</v>
      </c>
      <c r="S1217">
        <v>136.08544766902901</v>
      </c>
    </row>
    <row r="1218" spans="1:19">
      <c r="A1218" s="1" t="d">
        <v>2008-08-31</v>
      </c>
      <c r="B1218">
        <v>136.00340783595999</v>
      </c>
      <c r="C1218">
        <v>134.72573667764601</v>
      </c>
      <c r="D1218">
        <v>135.907496213912</v>
      </c>
      <c r="E1218">
        <v>134.81803148984901</v>
      </c>
      <c r="F1218">
        <v>1217</v>
      </c>
      <c r="G1218" s="44"/>
      <c r="J1218">
        <v>1216</v>
      </c>
      <c r="K1218">
        <f t="shared" si="67"/>
        <v>135.907496213912</v>
      </c>
      <c r="L1218">
        <f t="shared" si="68"/>
        <v>145.12307256460099</v>
      </c>
      <c r="M1218" s="41">
        <f t="shared" si="66"/>
        <v>-6.3501800146814835E-2</v>
      </c>
      <c r="R1218">
        <v>1210</v>
      </c>
      <c r="S1218">
        <v>135.907496213912</v>
      </c>
    </row>
    <row r="1219" spans="1:19">
      <c r="A1219" s="1" t="d">
        <v>2008-09-01</v>
      </c>
      <c r="B1219">
        <v>135.01284301280899</v>
      </c>
      <c r="C1219">
        <v>133.885280489921</v>
      </c>
      <c r="D1219">
        <v>134.84554350376101</v>
      </c>
      <c r="E1219">
        <v>134.27202552556901</v>
      </c>
      <c r="F1219">
        <v>1218</v>
      </c>
      <c r="G1219" s="44"/>
      <c r="J1219">
        <v>1217</v>
      </c>
      <c r="K1219">
        <f t="shared" si="67"/>
        <v>134.84554350376101</v>
      </c>
      <c r="L1219">
        <f t="shared" si="68"/>
        <v>145.207372903823</v>
      </c>
      <c r="M1219" s="41">
        <f t="shared" si="66"/>
        <v>-7.135883800421805E-2</v>
      </c>
      <c r="R1219">
        <v>1211</v>
      </c>
      <c r="S1219">
        <v>134.84554350376101</v>
      </c>
    </row>
    <row r="1220" spans="1:19">
      <c r="A1220" s="1" t="d">
        <v>2008-09-02</v>
      </c>
      <c r="B1220">
        <v>134.418374001979</v>
      </c>
      <c r="C1220">
        <v>133.09544861316601</v>
      </c>
      <c r="D1220">
        <v>134.29152101278299</v>
      </c>
      <c r="E1220">
        <v>133.99582475423799</v>
      </c>
      <c r="F1220">
        <v>1219</v>
      </c>
      <c r="G1220" s="44"/>
      <c r="J1220">
        <v>1218</v>
      </c>
      <c r="K1220">
        <f t="shared" si="67"/>
        <v>134.29152101278299</v>
      </c>
      <c r="L1220">
        <f t="shared" si="68"/>
        <v>145.595915317535</v>
      </c>
      <c r="M1220" s="41">
        <f t="shared" si="66"/>
        <v>-7.7642248960747784E-2</v>
      </c>
      <c r="R1220">
        <v>1212</v>
      </c>
      <c r="S1220">
        <v>134.29152101278299</v>
      </c>
    </row>
    <row r="1221" spans="1:19">
      <c r="A1221" s="1" t="d">
        <v>2008-09-03</v>
      </c>
      <c r="B1221">
        <v>134.49459165334699</v>
      </c>
      <c r="C1221">
        <v>131.59954488277401</v>
      </c>
      <c r="D1221">
        <v>133.99971723556499</v>
      </c>
      <c r="E1221">
        <v>131.95058494806199</v>
      </c>
      <c r="F1221">
        <v>1220</v>
      </c>
      <c r="G1221" s="44"/>
      <c r="J1221">
        <v>1219</v>
      </c>
      <c r="K1221">
        <f t="shared" si="67"/>
        <v>133.99971723556499</v>
      </c>
      <c r="L1221">
        <f t="shared" si="68"/>
        <v>144.19778674840899</v>
      </c>
      <c r="M1221" s="41">
        <f t="shared" si="66"/>
        <v>-7.0722788073281695E-2</v>
      </c>
      <c r="R1221">
        <v>1213</v>
      </c>
      <c r="S1221">
        <v>133.99971723556499</v>
      </c>
    </row>
    <row r="1222" spans="1:19">
      <c r="A1222" s="1" t="d">
        <v>2008-09-04</v>
      </c>
      <c r="B1222">
        <v>132.61648595333099</v>
      </c>
      <c r="C1222">
        <v>131.377122104167</v>
      </c>
      <c r="D1222">
        <v>131.90542995929701</v>
      </c>
      <c r="E1222">
        <v>132.04287976026501</v>
      </c>
      <c r="F1222">
        <v>1221</v>
      </c>
      <c r="G1222" s="44"/>
      <c r="J1222">
        <v>1220</v>
      </c>
      <c r="K1222">
        <f t="shared" si="67"/>
        <v>131.90542995929701</v>
      </c>
      <c r="L1222">
        <f t="shared" si="68"/>
        <v>144.05407369136799</v>
      </c>
      <c r="M1222" s="41">
        <f t="shared" si="66"/>
        <v>-8.4333913097793589E-2</v>
      </c>
      <c r="R1222">
        <v>1214</v>
      </c>
      <c r="S1222">
        <v>131.90542995929701</v>
      </c>
    </row>
    <row r="1223" spans="1:19">
      <c r="A1223" s="1" t="d">
        <v>2008-09-07</v>
      </c>
      <c r="B1223">
        <v>139.21288549900001</v>
      </c>
      <c r="C1223">
        <v>139.12075608968701</v>
      </c>
      <c r="D1223">
        <v>139.20240998268099</v>
      </c>
      <c r="E1223">
        <v>139.21288549900001</v>
      </c>
      <c r="F1223">
        <v>1222</v>
      </c>
      <c r="G1223" s="44"/>
      <c r="J1223">
        <v>1221</v>
      </c>
      <c r="K1223">
        <f t="shared" si="67"/>
        <v>139.20240998268099</v>
      </c>
      <c r="L1223">
        <f t="shared" si="68"/>
        <v>141.84070736169801</v>
      </c>
      <c r="M1223" s="41">
        <f t="shared" si="66"/>
        <v>-1.8600424575501373E-2</v>
      </c>
      <c r="R1223">
        <v>1215</v>
      </c>
      <c r="S1223">
        <v>139.20240998268099</v>
      </c>
    </row>
    <row r="1224" spans="1:19">
      <c r="A1224" s="1" t="d">
        <v>2008-09-08</v>
      </c>
      <c r="B1224">
        <v>131.580821275711</v>
      </c>
      <c r="C1224">
        <v>130.00885426998099</v>
      </c>
      <c r="D1224">
        <v>130.90671628713599</v>
      </c>
      <c r="E1224">
        <v>130.87339311838099</v>
      </c>
      <c r="F1224">
        <v>1223</v>
      </c>
      <c r="G1224" s="44"/>
      <c r="J1224">
        <v>1222</v>
      </c>
      <c r="K1224">
        <f t="shared" si="67"/>
        <v>130.90671628713599</v>
      </c>
      <c r="L1224">
        <f t="shared" si="68"/>
        <v>135.22600322961799</v>
      </c>
      <c r="M1224" s="41">
        <f t="shared" si="66"/>
        <v>-3.1941245317645861E-2</v>
      </c>
      <c r="R1224">
        <v>1216</v>
      </c>
      <c r="S1224">
        <v>130.90671628713599</v>
      </c>
    </row>
    <row r="1225" spans="1:19">
      <c r="A1225" s="1" t="d">
        <v>2008-09-09</v>
      </c>
      <c r="B1225">
        <v>131.09039068222</v>
      </c>
      <c r="C1225">
        <v>129.13043260574301</v>
      </c>
      <c r="D1225">
        <v>130.888202190399</v>
      </c>
      <c r="E1225">
        <v>129.35253560543001</v>
      </c>
      <c r="F1225">
        <v>1224</v>
      </c>
      <c r="G1225" s="44"/>
      <c r="J1225">
        <v>1223</v>
      </c>
      <c r="K1225">
        <f t="shared" si="67"/>
        <v>130.888202190399</v>
      </c>
      <c r="L1225">
        <f t="shared" si="68"/>
        <v>135.49341559409999</v>
      </c>
      <c r="M1225" s="41">
        <f t="shared" si="66"/>
        <v>-3.3988466402654627E-2</v>
      </c>
      <c r="R1225">
        <v>1217</v>
      </c>
      <c r="S1225">
        <v>130.888202190399</v>
      </c>
    </row>
    <row r="1226" spans="1:19">
      <c r="A1226" s="1" t="d">
        <v>2008-09-10</v>
      </c>
      <c r="B1226">
        <v>129.86101716756801</v>
      </c>
      <c r="C1226">
        <v>128.547210991382</v>
      </c>
      <c r="D1226">
        <v>129.34349358081801</v>
      </c>
      <c r="E1226">
        <v>129.46296960115399</v>
      </c>
      <c r="F1226">
        <v>1225</v>
      </c>
      <c r="G1226" s="44"/>
      <c r="J1226">
        <v>1224</v>
      </c>
      <c r="K1226">
        <f t="shared" si="67"/>
        <v>129.34349358081801</v>
      </c>
      <c r="L1226">
        <f t="shared" si="68"/>
        <v>136.187633574008</v>
      </c>
      <c r="M1226" s="41">
        <f t="shared" si="66"/>
        <v>-5.0255223720226505E-2</v>
      </c>
      <c r="R1226">
        <v>1218</v>
      </c>
      <c r="S1226">
        <v>129.34349358081801</v>
      </c>
    </row>
    <row r="1227" spans="1:19">
      <c r="A1227" s="1" t="d">
        <v>2008-09-11</v>
      </c>
      <c r="B1227">
        <v>131.71947300434101</v>
      </c>
      <c r="C1227">
        <v>129.29648607969199</v>
      </c>
      <c r="D1227">
        <v>129.481097757816</v>
      </c>
      <c r="E1227">
        <v>131.71947300434101</v>
      </c>
      <c r="F1227">
        <v>1226</v>
      </c>
      <c r="G1227" s="44"/>
      <c r="J1227">
        <v>1225</v>
      </c>
      <c r="K1227">
        <f t="shared" si="67"/>
        <v>129.481097757816</v>
      </c>
      <c r="L1227">
        <f t="shared" si="68"/>
        <v>136.08544766902901</v>
      </c>
      <c r="M1227" s="41">
        <f t="shared" si="66"/>
        <v>-4.8530904842046918E-2</v>
      </c>
      <c r="R1227">
        <v>1219</v>
      </c>
      <c r="S1227">
        <v>129.481097757816</v>
      </c>
    </row>
    <row r="1228" spans="1:19">
      <c r="A1228" s="1" t="d">
        <v>2008-09-14</v>
      </c>
      <c r="B1228">
        <v>133.885280489921</v>
      </c>
      <c r="C1228">
        <v>130.434171259403</v>
      </c>
      <c r="D1228">
        <v>132.32622593641199</v>
      </c>
      <c r="E1228">
        <v>131.98824167251499</v>
      </c>
      <c r="F1228">
        <v>1227</v>
      </c>
      <c r="G1228" s="44"/>
      <c r="J1228">
        <v>1226</v>
      </c>
      <c r="K1228">
        <f t="shared" si="67"/>
        <v>132.32622593641199</v>
      </c>
      <c r="L1228">
        <f t="shared" si="68"/>
        <v>135.907496213912</v>
      </c>
      <c r="M1228" s="41">
        <f t="shared" si="66"/>
        <v>-2.6350792835321268E-2</v>
      </c>
      <c r="R1228">
        <v>1220</v>
      </c>
      <c r="S1228">
        <v>132.32622593641199</v>
      </c>
    </row>
    <row r="1229" spans="1:19">
      <c r="A1229" s="1" t="d">
        <v>2008-09-15</v>
      </c>
      <c r="B1229">
        <v>132.05419331789</v>
      </c>
      <c r="C1229">
        <v>130.32390266656799</v>
      </c>
      <c r="D1229">
        <v>131.941179037094</v>
      </c>
      <c r="E1229">
        <v>130.74944019317601</v>
      </c>
      <c r="F1229">
        <v>1228</v>
      </c>
      <c r="G1229" s="44"/>
      <c r="J1229">
        <v>1227</v>
      </c>
      <c r="K1229">
        <f t="shared" si="67"/>
        <v>131.941179037094</v>
      </c>
      <c r="L1229">
        <f t="shared" si="68"/>
        <v>134.84554350376101</v>
      </c>
      <c r="M1229" s="41">
        <f t="shared" ref="M1229:M1292" si="69">K1229/L1229-1</f>
        <v>-2.153845348686656E-2</v>
      </c>
      <c r="R1229">
        <v>1221</v>
      </c>
      <c r="S1229">
        <v>131.941179037094</v>
      </c>
    </row>
    <row r="1230" spans="1:19">
      <c r="A1230" s="1" t="d">
        <v>2008-09-16</v>
      </c>
      <c r="B1230">
        <v>133.015051782131</v>
      </c>
      <c r="C1230">
        <v>130.48385828733399</v>
      </c>
      <c r="D1230">
        <v>130.74944019317601</v>
      </c>
      <c r="E1230">
        <v>132.54616767168</v>
      </c>
      <c r="F1230">
        <v>1229</v>
      </c>
      <c r="G1230" s="44"/>
      <c r="J1230">
        <v>1228</v>
      </c>
      <c r="K1230">
        <f t="shared" si="67"/>
        <v>130.74944019317601</v>
      </c>
      <c r="L1230">
        <f t="shared" si="68"/>
        <v>134.29152101278299</v>
      </c>
      <c r="M1230" s="41">
        <f t="shared" si="69"/>
        <v>-2.6376057050316759E-2</v>
      </c>
      <c r="R1230">
        <v>1222</v>
      </c>
      <c r="S1230">
        <v>130.74944019317601</v>
      </c>
    </row>
    <row r="1231" spans="1:19">
      <c r="A1231" s="1" t="d">
        <v>2008-09-17</v>
      </c>
      <c r="B1231">
        <v>134.37541335821101</v>
      </c>
      <c r="C1231">
        <v>132.18251287937099</v>
      </c>
      <c r="D1231">
        <v>132.53478795289899</v>
      </c>
      <c r="E1231">
        <v>132.32053607702201</v>
      </c>
      <c r="F1231">
        <v>1230</v>
      </c>
      <c r="G1231" s="44"/>
      <c r="J1231">
        <v>1229</v>
      </c>
      <c r="K1231">
        <f t="shared" ref="K1231:K1294" si="70">D1231</f>
        <v>132.53478795289899</v>
      </c>
      <c r="L1231">
        <f t="shared" ref="L1231:L1294" si="71">D1221</f>
        <v>133.99971723556499</v>
      </c>
      <c r="M1231" s="41">
        <f t="shared" si="69"/>
        <v>-1.0932331148809205E-2</v>
      </c>
      <c r="R1231">
        <v>1223</v>
      </c>
      <c r="S1231">
        <v>132.53478795289899</v>
      </c>
    </row>
    <row r="1232" spans="1:19">
      <c r="A1232" s="1" t="d">
        <v>2008-09-18</v>
      </c>
      <c r="B1232">
        <v>134.09683078527399</v>
      </c>
      <c r="C1232">
        <v>130.980871915817</v>
      </c>
      <c r="D1232">
        <v>132.32053607702201</v>
      </c>
      <c r="E1232">
        <v>133.36601465940399</v>
      </c>
      <c r="F1232">
        <v>1231</v>
      </c>
      <c r="G1232" s="44"/>
      <c r="J1232">
        <v>1230</v>
      </c>
      <c r="K1232">
        <f t="shared" si="70"/>
        <v>132.32053607702201</v>
      </c>
      <c r="L1232">
        <f t="shared" si="71"/>
        <v>131.90542995929701</v>
      </c>
      <c r="M1232" s="41">
        <f t="shared" si="69"/>
        <v>3.1469979503730983E-3</v>
      </c>
      <c r="R1232">
        <v>1224</v>
      </c>
      <c r="S1232">
        <v>132.32053607702201</v>
      </c>
    </row>
    <row r="1233" spans="1:19">
      <c r="A1233" s="1" t="d">
        <v>2008-09-21</v>
      </c>
      <c r="B1233">
        <v>137.427934706211</v>
      </c>
      <c r="C1233">
        <v>133.68984043598101</v>
      </c>
      <c r="D1233">
        <v>133.68984043598101</v>
      </c>
      <c r="E1233">
        <v>136.86266481876299</v>
      </c>
      <c r="F1233">
        <v>1232</v>
      </c>
      <c r="G1233" s="44"/>
      <c r="J1233">
        <v>1231</v>
      </c>
      <c r="K1233">
        <f t="shared" si="70"/>
        <v>133.68984043598101</v>
      </c>
      <c r="L1233">
        <f t="shared" si="71"/>
        <v>139.20240998268099</v>
      </c>
      <c r="M1233" s="41">
        <f t="shared" si="69"/>
        <v>-3.9601107102857136E-2</v>
      </c>
      <c r="R1233">
        <v>1225</v>
      </c>
      <c r="S1233">
        <v>133.68984043598101</v>
      </c>
    </row>
    <row r="1234" spans="1:19">
      <c r="A1234" s="1" t="d">
        <v>2008-09-22</v>
      </c>
      <c r="B1234">
        <v>137.142680883407</v>
      </c>
      <c r="C1234">
        <v>135.309090614318</v>
      </c>
      <c r="D1234">
        <v>136.86266481876299</v>
      </c>
      <c r="E1234">
        <v>135.90949207544301</v>
      </c>
      <c r="F1234">
        <v>1233</v>
      </c>
      <c r="G1234" s="44"/>
      <c r="J1234">
        <v>1232</v>
      </c>
      <c r="K1234">
        <f t="shared" si="70"/>
        <v>136.86266481876299</v>
      </c>
      <c r="L1234">
        <f t="shared" si="71"/>
        <v>130.90671628713599</v>
      </c>
      <c r="M1234" s="41">
        <f t="shared" si="69"/>
        <v>4.5497654364524687E-2</v>
      </c>
      <c r="R1234">
        <v>1226</v>
      </c>
      <c r="S1234">
        <v>136.86266481876299</v>
      </c>
    </row>
    <row r="1235" spans="1:19">
      <c r="A1235" s="1" t="d">
        <v>2008-09-23</v>
      </c>
      <c r="B1235">
        <v>136.346210837364</v>
      </c>
      <c r="C1235">
        <v>135.17068147659299</v>
      </c>
      <c r="D1235">
        <v>135.89151829481099</v>
      </c>
      <c r="E1235">
        <v>135.35660535097099</v>
      </c>
      <c r="F1235">
        <v>1234</v>
      </c>
      <c r="G1235" s="44"/>
      <c r="J1235">
        <v>1233</v>
      </c>
      <c r="K1235">
        <f t="shared" si="70"/>
        <v>135.89151829481099</v>
      </c>
      <c r="L1235">
        <f t="shared" si="71"/>
        <v>130.888202190399</v>
      </c>
      <c r="M1235" s="41">
        <f t="shared" si="69"/>
        <v>3.8225875370599294E-2</v>
      </c>
      <c r="R1235">
        <v>1227</v>
      </c>
      <c r="S1235">
        <v>135.89151829481099</v>
      </c>
    </row>
    <row r="1236" spans="1:19">
      <c r="A1236" s="1" t="d">
        <v>2008-09-24</v>
      </c>
      <c r="B1236">
        <v>136.57571285962999</v>
      </c>
      <c r="C1236">
        <v>134.902585446834</v>
      </c>
      <c r="D1236">
        <v>135.36453366279599</v>
      </c>
      <c r="E1236">
        <v>135.43787330389</v>
      </c>
      <c r="F1236">
        <v>1235</v>
      </c>
      <c r="G1236" s="44"/>
      <c r="J1236">
        <v>1234</v>
      </c>
      <c r="K1236">
        <f t="shared" si="70"/>
        <v>135.36453366279599</v>
      </c>
      <c r="L1236">
        <f t="shared" si="71"/>
        <v>129.34349358081801</v>
      </c>
      <c r="M1236" s="41">
        <f t="shared" si="69"/>
        <v>4.6550776659019633E-2</v>
      </c>
      <c r="R1236">
        <v>1228</v>
      </c>
      <c r="S1236">
        <v>135.36453366279599</v>
      </c>
    </row>
    <row r="1237" spans="1:19">
      <c r="A1237" s="1" t="d">
        <v>2008-09-25</v>
      </c>
      <c r="B1237">
        <v>135.78180104494001</v>
      </c>
      <c r="C1237">
        <v>134.70808267593301</v>
      </c>
      <c r="D1237">
        <v>135.44778645038599</v>
      </c>
      <c r="E1237">
        <v>135.04044324159599</v>
      </c>
      <c r="F1237">
        <v>1236</v>
      </c>
      <c r="G1237" s="44"/>
      <c r="J1237">
        <v>1235</v>
      </c>
      <c r="K1237">
        <f t="shared" si="70"/>
        <v>135.44778645038599</v>
      </c>
      <c r="L1237">
        <f t="shared" si="71"/>
        <v>129.481097757816</v>
      </c>
      <c r="M1237" s="41">
        <f t="shared" si="69"/>
        <v>4.608154237099682E-2</v>
      </c>
      <c r="R1237">
        <v>1229</v>
      </c>
      <c r="S1237">
        <v>135.44778645038599</v>
      </c>
    </row>
    <row r="1238" spans="1:19">
      <c r="A1238" s="1" t="d">
        <v>2008-09-28</v>
      </c>
      <c r="B1238">
        <v>134.68258857727</v>
      </c>
      <c r="C1238">
        <v>132.36788541078499</v>
      </c>
      <c r="D1238">
        <v>134.56893473863599</v>
      </c>
      <c r="E1238">
        <v>133.137593269348</v>
      </c>
      <c r="F1238">
        <v>1237</v>
      </c>
      <c r="G1238" s="44"/>
      <c r="J1238">
        <v>1236</v>
      </c>
      <c r="K1238">
        <f t="shared" si="70"/>
        <v>134.56893473863599</v>
      </c>
      <c r="L1238">
        <f t="shared" si="71"/>
        <v>132.32622593641199</v>
      </c>
      <c r="M1238" s="41">
        <f t="shared" si="69"/>
        <v>1.6948331945185968E-2</v>
      </c>
      <c r="R1238">
        <v>1230</v>
      </c>
      <c r="S1238">
        <v>134.56893473863599</v>
      </c>
    </row>
    <row r="1239" spans="1:19">
      <c r="A1239" s="1" t="d">
        <v>2008-09-29</v>
      </c>
      <c r="B1239">
        <v>133.36601465940399</v>
      </c>
      <c r="C1239">
        <v>129.69350814819299</v>
      </c>
      <c r="D1239">
        <v>133.14525693655</v>
      </c>
      <c r="E1239">
        <v>130.39188325405101</v>
      </c>
      <c r="F1239">
        <v>1238</v>
      </c>
      <c r="G1239" s="44"/>
      <c r="J1239">
        <v>1237</v>
      </c>
      <c r="K1239">
        <f t="shared" si="70"/>
        <v>133.14525693655</v>
      </c>
      <c r="L1239">
        <f t="shared" si="71"/>
        <v>131.941179037094</v>
      </c>
      <c r="M1239" s="41">
        <f t="shared" si="69"/>
        <v>9.1258688776569841E-3</v>
      </c>
      <c r="R1239">
        <v>1231</v>
      </c>
      <c r="S1239">
        <v>133.14525693655</v>
      </c>
    </row>
    <row r="1240" spans="1:19">
      <c r="A1240" s="1" t="d">
        <v>2008-09-30</v>
      </c>
      <c r="B1240">
        <v>131.075526475906</v>
      </c>
      <c r="C1240">
        <v>129.379672706127</v>
      </c>
      <c r="D1240">
        <v>130.45256406068799</v>
      </c>
      <c r="E1240">
        <v>129.64987486600799</v>
      </c>
      <c r="F1240">
        <v>1239</v>
      </c>
      <c r="G1240" s="44"/>
      <c r="J1240">
        <v>1238</v>
      </c>
      <c r="K1240">
        <f t="shared" si="70"/>
        <v>130.45256406068799</v>
      </c>
      <c r="L1240">
        <f t="shared" si="71"/>
        <v>130.74944019317601</v>
      </c>
      <c r="M1240" s="41">
        <f t="shared" si="69"/>
        <v>-2.2705728762539845E-3</v>
      </c>
      <c r="R1240">
        <v>1232</v>
      </c>
      <c r="S1240">
        <v>130.45256406068799</v>
      </c>
    </row>
    <row r="1241" spans="1:19">
      <c r="A1241" s="1" t="d">
        <v>2008-10-01</v>
      </c>
      <c r="B1241">
        <v>129.69350814819299</v>
      </c>
      <c r="C1241">
        <v>127.29825377464201</v>
      </c>
      <c r="D1241">
        <v>129.69350814819299</v>
      </c>
      <c r="E1241">
        <v>127.72362589836101</v>
      </c>
      <c r="F1241">
        <v>1240</v>
      </c>
      <c r="G1241" s="44"/>
      <c r="J1241">
        <v>1239</v>
      </c>
      <c r="K1241">
        <f t="shared" si="70"/>
        <v>129.69350814819299</v>
      </c>
      <c r="L1241">
        <f t="shared" si="71"/>
        <v>132.53478795289899</v>
      </c>
      <c r="M1241" s="41">
        <f t="shared" si="69"/>
        <v>-2.1437992610028989E-2</v>
      </c>
      <c r="R1241">
        <v>1233</v>
      </c>
      <c r="S1241">
        <v>129.69350814819299</v>
      </c>
    </row>
    <row r="1242" spans="1:19">
      <c r="A1242" s="1" t="d">
        <v>2008-10-02</v>
      </c>
      <c r="B1242">
        <v>128.545424640178</v>
      </c>
      <c r="C1242">
        <v>126.910516321659</v>
      </c>
      <c r="D1242">
        <v>127.70598292350699</v>
      </c>
      <c r="E1242">
        <v>127.510575950145</v>
      </c>
      <c r="F1242">
        <v>1241</v>
      </c>
      <c r="G1242" s="44"/>
      <c r="J1242">
        <v>1240</v>
      </c>
      <c r="K1242">
        <f t="shared" si="70"/>
        <v>127.70598292350699</v>
      </c>
      <c r="L1242">
        <f t="shared" si="71"/>
        <v>132.32053607702201</v>
      </c>
      <c r="M1242" s="41">
        <f t="shared" si="69"/>
        <v>-3.4874051226855274E-2</v>
      </c>
      <c r="R1242">
        <v>1234</v>
      </c>
      <c r="S1242">
        <v>127.70598292350699</v>
      </c>
    </row>
    <row r="1243" spans="1:19">
      <c r="A1243" s="1" t="d">
        <v>2008-10-05</v>
      </c>
      <c r="B1243">
        <v>126.485342681407</v>
      </c>
      <c r="C1243">
        <v>124.441690742969</v>
      </c>
      <c r="D1243">
        <v>126.26434236764899</v>
      </c>
      <c r="E1243">
        <v>124.920664429664</v>
      </c>
      <c r="F1243">
        <v>1242</v>
      </c>
      <c r="G1243" s="44"/>
      <c r="J1243">
        <v>1241</v>
      </c>
      <c r="K1243">
        <f t="shared" si="70"/>
        <v>126.26434236764899</v>
      </c>
      <c r="L1243">
        <f t="shared" si="71"/>
        <v>133.68984043598101</v>
      </c>
      <c r="M1243" s="41">
        <f t="shared" si="69"/>
        <v>-5.5542725192254339E-2</v>
      </c>
      <c r="R1243">
        <v>1235</v>
      </c>
      <c r="S1243">
        <v>126.26434236764899</v>
      </c>
    </row>
    <row r="1244" spans="1:19">
      <c r="A1244" s="1" t="d">
        <v>2008-10-06</v>
      </c>
      <c r="B1244">
        <v>127.00286626815701</v>
      </c>
      <c r="C1244">
        <v>124.774062335491</v>
      </c>
      <c r="D1244">
        <v>124.967903494834</v>
      </c>
      <c r="E1244">
        <v>125.689600408077</v>
      </c>
      <c r="F1244">
        <v>1243</v>
      </c>
      <c r="G1244" s="44"/>
      <c r="J1244">
        <v>1242</v>
      </c>
      <c r="K1244">
        <f t="shared" si="70"/>
        <v>124.967903494834</v>
      </c>
      <c r="L1244">
        <f t="shared" si="71"/>
        <v>136.86266481876299</v>
      </c>
      <c r="M1244" s="41">
        <f t="shared" si="69"/>
        <v>-8.6910198187945098E-2</v>
      </c>
      <c r="R1244">
        <v>1236</v>
      </c>
      <c r="S1244">
        <v>124.967903494834</v>
      </c>
    </row>
    <row r="1245" spans="1:19">
      <c r="A1245" s="1" t="d">
        <v>2008-10-07</v>
      </c>
      <c r="B1245">
        <v>139.21288549900001</v>
      </c>
      <c r="C1245">
        <v>137.954687774181</v>
      </c>
      <c r="D1245">
        <v>139.21288549900001</v>
      </c>
      <c r="E1245">
        <v>138.35292279720301</v>
      </c>
      <c r="F1245">
        <v>1244</v>
      </c>
      <c r="G1245" s="44"/>
      <c r="J1245">
        <v>1243</v>
      </c>
      <c r="K1245">
        <f t="shared" si="70"/>
        <v>139.21288549900001</v>
      </c>
      <c r="L1245">
        <f t="shared" si="71"/>
        <v>135.89151829481099</v>
      </c>
      <c r="M1245" s="41">
        <f t="shared" si="69"/>
        <v>2.4441313526157193E-2</v>
      </c>
      <c r="R1245">
        <v>1237</v>
      </c>
      <c r="S1245">
        <v>139.21288549900001</v>
      </c>
    </row>
    <row r="1246" spans="1:19">
      <c r="A1246" s="1" t="d">
        <v>2008-10-08</v>
      </c>
      <c r="B1246">
        <v>127.50003427267001</v>
      </c>
      <c r="C1246">
        <v>125.653730034828</v>
      </c>
      <c r="D1246">
        <v>126.068174540996</v>
      </c>
      <c r="E1246">
        <v>125.78188419342</v>
      </c>
      <c r="F1246">
        <v>1245</v>
      </c>
      <c r="G1246" s="44"/>
      <c r="J1246">
        <v>1244</v>
      </c>
      <c r="K1246">
        <f t="shared" si="70"/>
        <v>126.068174540996</v>
      </c>
      <c r="L1246">
        <f t="shared" si="71"/>
        <v>135.36453366279599</v>
      </c>
      <c r="M1246" s="41">
        <f t="shared" si="69"/>
        <v>-6.8676475811293214E-2</v>
      </c>
      <c r="R1246">
        <v>1238</v>
      </c>
      <c r="S1246">
        <v>126.068174540996</v>
      </c>
    </row>
    <row r="1247" spans="1:19">
      <c r="A1247" s="1" t="d">
        <v>2008-10-09</v>
      </c>
      <c r="B1247">
        <v>126.13177746534301</v>
      </c>
      <c r="C1247">
        <v>122.86808073520599</v>
      </c>
      <c r="D1247">
        <v>125.800707042217</v>
      </c>
      <c r="E1247">
        <v>123.931511044502</v>
      </c>
      <c r="F1247">
        <v>1246</v>
      </c>
      <c r="G1247" s="44"/>
      <c r="J1247">
        <v>1245</v>
      </c>
      <c r="K1247">
        <f t="shared" si="70"/>
        <v>125.800707042217</v>
      </c>
      <c r="L1247">
        <f t="shared" si="71"/>
        <v>135.44778645038599</v>
      </c>
      <c r="M1247" s="41">
        <f t="shared" si="69"/>
        <v>-7.122360328644195E-2</v>
      </c>
      <c r="R1247">
        <v>1239</v>
      </c>
      <c r="S1247">
        <v>125.800707042217</v>
      </c>
    </row>
    <row r="1248" spans="1:19">
      <c r="A1248" s="1" t="d">
        <v>2008-10-12</v>
      </c>
      <c r="B1248">
        <v>126.485342681407</v>
      </c>
      <c r="C1248">
        <v>124.520422518253</v>
      </c>
      <c r="D1248">
        <v>125.96688181161799</v>
      </c>
      <c r="E1248">
        <v>126.002917587757</v>
      </c>
      <c r="F1248">
        <v>1247</v>
      </c>
      <c r="G1248" s="44"/>
      <c r="J1248">
        <v>1246</v>
      </c>
      <c r="K1248">
        <f t="shared" si="70"/>
        <v>125.96688181161799</v>
      </c>
      <c r="L1248">
        <f t="shared" si="71"/>
        <v>134.56893473863599</v>
      </c>
      <c r="M1248" s="41">
        <f t="shared" si="69"/>
        <v>-6.3923021637387389E-2</v>
      </c>
      <c r="R1248">
        <v>1240</v>
      </c>
      <c r="S1248">
        <v>125.96688181161799</v>
      </c>
    </row>
    <row r="1249" spans="1:19">
      <c r="A1249" s="1" t="d">
        <v>2008-10-13</v>
      </c>
      <c r="B1249">
        <v>127.28948742151201</v>
      </c>
      <c r="C1249">
        <v>125.930868089199</v>
      </c>
      <c r="D1249">
        <v>126.002917587757</v>
      </c>
      <c r="E1249">
        <v>125.96688181161799</v>
      </c>
      <c r="F1249">
        <v>1248</v>
      </c>
      <c r="G1249" s="44"/>
      <c r="J1249">
        <v>1247</v>
      </c>
      <c r="K1249">
        <f t="shared" si="70"/>
        <v>126.002917587757</v>
      </c>
      <c r="L1249">
        <f t="shared" si="71"/>
        <v>133.14525693655</v>
      </c>
      <c r="M1249" s="41">
        <f t="shared" si="69"/>
        <v>-5.3643212782237271E-2</v>
      </c>
      <c r="R1249">
        <v>1241</v>
      </c>
      <c r="S1249">
        <v>126.002917587757</v>
      </c>
    </row>
    <row r="1250" spans="1:19">
      <c r="A1250" s="1" t="d">
        <v>2008-10-14</v>
      </c>
      <c r="B1250">
        <v>126.556300520896</v>
      </c>
      <c r="C1250">
        <v>124.22776967287</v>
      </c>
      <c r="D1250">
        <v>125.93943595886201</v>
      </c>
      <c r="E1250">
        <v>124.356364905834</v>
      </c>
      <c r="F1250">
        <v>1249</v>
      </c>
      <c r="G1250" s="44"/>
      <c r="J1250">
        <v>1248</v>
      </c>
      <c r="K1250">
        <f t="shared" si="70"/>
        <v>125.93943595886201</v>
      </c>
      <c r="L1250">
        <f t="shared" si="71"/>
        <v>130.45256406068799</v>
      </c>
      <c r="M1250" s="41">
        <f t="shared" si="69"/>
        <v>-3.4595932508665994E-2</v>
      </c>
      <c r="R1250">
        <v>1242</v>
      </c>
      <c r="S1250">
        <v>125.93943595886201</v>
      </c>
    </row>
    <row r="1251" spans="1:19">
      <c r="A1251" s="1" t="d">
        <v>2008-10-15</v>
      </c>
      <c r="B1251">
        <v>125.17084181308699</v>
      </c>
      <c r="C1251">
        <v>123.560688793659</v>
      </c>
      <c r="D1251">
        <v>124.348017573356</v>
      </c>
      <c r="E1251">
        <v>124.782475829124</v>
      </c>
      <c r="F1251">
        <v>1250</v>
      </c>
      <c r="G1251" s="44"/>
      <c r="J1251">
        <v>1249</v>
      </c>
      <c r="K1251">
        <f t="shared" si="70"/>
        <v>124.348017573356</v>
      </c>
      <c r="L1251">
        <f t="shared" si="71"/>
        <v>129.69350814819299</v>
      </c>
      <c r="M1251" s="41">
        <f t="shared" si="69"/>
        <v>-4.1216331111415538E-2</v>
      </c>
      <c r="R1251">
        <v>1243</v>
      </c>
      <c r="S1251">
        <v>124.348017573356</v>
      </c>
    </row>
    <row r="1252" spans="1:19">
      <c r="A1252" s="1" t="d">
        <v>2008-10-16</v>
      </c>
      <c r="B1252">
        <v>125.013510584831</v>
      </c>
      <c r="C1252">
        <v>123.885032832622</v>
      </c>
      <c r="D1252">
        <v>124.782475829124</v>
      </c>
      <c r="E1252">
        <v>124.16274428367601</v>
      </c>
      <c r="F1252">
        <v>1251</v>
      </c>
      <c r="G1252" s="44"/>
      <c r="J1252">
        <v>1250</v>
      </c>
      <c r="K1252">
        <f t="shared" si="70"/>
        <v>124.782475829124</v>
      </c>
      <c r="L1252">
        <f t="shared" si="71"/>
        <v>127.70598292350699</v>
      </c>
      <c r="M1252" s="41">
        <f t="shared" si="69"/>
        <v>-2.2892483401769192E-2</v>
      </c>
      <c r="R1252">
        <v>1244</v>
      </c>
      <c r="S1252">
        <v>124.782475829124</v>
      </c>
    </row>
    <row r="1253" spans="1:19">
      <c r="A1253" s="1" t="d">
        <v>2008-10-19</v>
      </c>
      <c r="B1253">
        <v>125.123437345027</v>
      </c>
      <c r="C1253">
        <v>122.951366603374</v>
      </c>
      <c r="D1253">
        <v>123.996304869651</v>
      </c>
      <c r="E1253">
        <v>123.14778804779</v>
      </c>
      <c r="F1253">
        <v>1252</v>
      </c>
      <c r="G1253" s="44"/>
      <c r="J1253">
        <v>1251</v>
      </c>
      <c r="K1253">
        <f t="shared" si="70"/>
        <v>123.996304869651</v>
      </c>
      <c r="L1253">
        <f t="shared" si="71"/>
        <v>126.26434236764899</v>
      </c>
      <c r="M1253" s="41">
        <f t="shared" si="69"/>
        <v>-1.7962612844361514E-2</v>
      </c>
      <c r="R1253">
        <v>1245</v>
      </c>
      <c r="S1253">
        <v>123.996304869651</v>
      </c>
    </row>
    <row r="1254" spans="1:19">
      <c r="A1254" s="1" t="d">
        <v>2008-10-20</v>
      </c>
      <c r="B1254">
        <v>123.50623816251699</v>
      </c>
      <c r="C1254">
        <v>120.739841759204</v>
      </c>
      <c r="D1254">
        <v>123.15434902906399</v>
      </c>
      <c r="E1254">
        <v>120.81554114818501</v>
      </c>
      <c r="F1254">
        <v>1253</v>
      </c>
      <c r="G1254" s="44"/>
      <c r="J1254">
        <v>1252</v>
      </c>
      <c r="K1254">
        <f t="shared" si="70"/>
        <v>123.15434902906399</v>
      </c>
      <c r="L1254">
        <f t="shared" si="71"/>
        <v>124.967903494834</v>
      </c>
      <c r="M1254" s="41">
        <f t="shared" si="69"/>
        <v>-1.4512162043632149E-2</v>
      </c>
      <c r="R1254">
        <v>1246</v>
      </c>
      <c r="S1254">
        <v>123.15434902906399</v>
      </c>
    </row>
    <row r="1255" spans="1:19">
      <c r="A1255" s="1" t="d">
        <v>2008-10-21</v>
      </c>
      <c r="B1255">
        <v>120.878691971302</v>
      </c>
      <c r="C1255">
        <v>118.316711485385</v>
      </c>
      <c r="D1255">
        <v>120.799750685691</v>
      </c>
      <c r="E1255">
        <v>118.55479240417399</v>
      </c>
      <c r="F1255">
        <v>1254</v>
      </c>
      <c r="G1255" s="44"/>
      <c r="J1255">
        <v>1253</v>
      </c>
      <c r="K1255">
        <f t="shared" si="70"/>
        <v>120.799750685691</v>
      </c>
      <c r="L1255">
        <f t="shared" si="71"/>
        <v>139.21288549900001</v>
      </c>
      <c r="M1255" s="41">
        <f t="shared" si="69"/>
        <v>-0.13226602370397156</v>
      </c>
      <c r="R1255">
        <v>1247</v>
      </c>
      <c r="S1255">
        <v>120.799750685691</v>
      </c>
    </row>
    <row r="1256" spans="1:19">
      <c r="A1256" s="1" t="d">
        <v>2008-10-22</v>
      </c>
      <c r="B1256">
        <v>120.231360197067</v>
      </c>
      <c r="C1256">
        <v>117.789373993873</v>
      </c>
      <c r="D1256">
        <v>118.54262977838501</v>
      </c>
      <c r="E1256">
        <v>119.741106033325</v>
      </c>
      <c r="F1256">
        <v>1255</v>
      </c>
      <c r="G1256" s="44"/>
      <c r="J1256">
        <v>1254</v>
      </c>
      <c r="K1256">
        <f t="shared" si="70"/>
        <v>118.54262977838501</v>
      </c>
      <c r="L1256">
        <f t="shared" si="71"/>
        <v>126.068174540996</v>
      </c>
      <c r="M1256" s="41">
        <f t="shared" si="69"/>
        <v>-5.969424710091098E-2</v>
      </c>
      <c r="R1256">
        <v>1248</v>
      </c>
      <c r="S1256">
        <v>118.54262977838501</v>
      </c>
    </row>
    <row r="1257" spans="1:19">
      <c r="A1257" s="1" t="d">
        <v>2008-10-23</v>
      </c>
      <c r="B1257">
        <v>119.705456197261</v>
      </c>
      <c r="C1257">
        <v>115.671268701553</v>
      </c>
      <c r="D1257">
        <v>119.705456197261</v>
      </c>
      <c r="E1257">
        <v>116.82686150073999</v>
      </c>
      <c r="F1257">
        <v>1256</v>
      </c>
      <c r="G1257" s="44"/>
      <c r="J1257">
        <v>1255</v>
      </c>
      <c r="K1257">
        <f t="shared" si="70"/>
        <v>119.705456197261</v>
      </c>
      <c r="L1257">
        <f t="shared" si="71"/>
        <v>125.800707042217</v>
      </c>
      <c r="M1257" s="41">
        <f t="shared" si="69"/>
        <v>-4.8451642190774913E-2</v>
      </c>
      <c r="R1257">
        <v>1249</v>
      </c>
      <c r="S1257">
        <v>119.705456197261</v>
      </c>
    </row>
    <row r="1258" spans="1:19">
      <c r="A1258" s="1" t="d">
        <v>2008-10-27</v>
      </c>
      <c r="B1258">
        <v>117.124189734458</v>
      </c>
      <c r="C1258">
        <v>114.26524490118</v>
      </c>
      <c r="D1258">
        <v>116.902152895927</v>
      </c>
      <c r="E1258">
        <v>115.29784411191901</v>
      </c>
      <c r="F1258">
        <v>1257</v>
      </c>
      <c r="G1258" s="44"/>
      <c r="J1258">
        <v>1256</v>
      </c>
      <c r="K1258">
        <f t="shared" si="70"/>
        <v>116.902152895927</v>
      </c>
      <c r="L1258">
        <f t="shared" si="71"/>
        <v>125.96688181161799</v>
      </c>
      <c r="M1258" s="41">
        <f t="shared" si="69"/>
        <v>-7.1961207464412702E-2</v>
      </c>
      <c r="R1258">
        <v>1250</v>
      </c>
      <c r="S1258">
        <v>116.902152895927</v>
      </c>
    </row>
    <row r="1259" spans="1:19">
      <c r="A1259" s="1" t="d">
        <v>2008-10-28</v>
      </c>
      <c r="B1259">
        <v>118.67798447608899</v>
      </c>
      <c r="C1259">
        <v>114.17215615510899</v>
      </c>
      <c r="D1259">
        <v>115.332336127758</v>
      </c>
      <c r="E1259">
        <v>118.483404517173</v>
      </c>
      <c r="F1259">
        <v>1258</v>
      </c>
      <c r="G1259" s="44"/>
      <c r="J1259">
        <v>1257</v>
      </c>
      <c r="K1259">
        <f t="shared" si="70"/>
        <v>115.332336127758</v>
      </c>
      <c r="L1259">
        <f t="shared" si="71"/>
        <v>126.002917587757</v>
      </c>
      <c r="M1259" s="41">
        <f t="shared" si="69"/>
        <v>-8.4685193519961843E-2</v>
      </c>
      <c r="R1259">
        <v>1251</v>
      </c>
      <c r="S1259">
        <v>115.332336127758</v>
      </c>
    </row>
    <row r="1260" spans="1:19">
      <c r="A1260" s="1" t="d">
        <v>2008-10-29</v>
      </c>
      <c r="B1260">
        <v>120.04255831241601</v>
      </c>
      <c r="C1260">
        <v>116.882955133914</v>
      </c>
      <c r="D1260">
        <v>118.538075685501</v>
      </c>
      <c r="E1260">
        <v>119.872998297214</v>
      </c>
      <c r="F1260">
        <v>1259</v>
      </c>
      <c r="G1260" s="44"/>
      <c r="J1260">
        <v>1258</v>
      </c>
      <c r="K1260">
        <f t="shared" si="70"/>
        <v>118.538075685501</v>
      </c>
      <c r="L1260">
        <f t="shared" si="71"/>
        <v>125.93943595886201</v>
      </c>
      <c r="M1260" s="41">
        <f t="shared" si="69"/>
        <v>-5.8769202966564404E-2</v>
      </c>
      <c r="R1260">
        <v>1252</v>
      </c>
      <c r="S1260">
        <v>118.538075685501</v>
      </c>
    </row>
    <row r="1261" spans="1:19">
      <c r="A1261" s="1" t="d">
        <v>2008-10-30</v>
      </c>
      <c r="B1261">
        <v>122.709966599941</v>
      </c>
      <c r="C1261">
        <v>118.57606321573201</v>
      </c>
      <c r="D1261">
        <v>119.88076120615</v>
      </c>
      <c r="E1261">
        <v>119.02923405170399</v>
      </c>
      <c r="F1261">
        <v>1260</v>
      </c>
      <c r="G1261" s="44"/>
      <c r="J1261">
        <v>1259</v>
      </c>
      <c r="K1261">
        <f t="shared" si="70"/>
        <v>119.88076120615</v>
      </c>
      <c r="L1261">
        <f t="shared" si="71"/>
        <v>124.348017573356</v>
      </c>
      <c r="M1261" s="41">
        <f t="shared" si="69"/>
        <v>-3.5925432945247082E-2</v>
      </c>
      <c r="R1261">
        <v>1253</v>
      </c>
      <c r="S1261">
        <v>119.88076120615</v>
      </c>
    </row>
    <row r="1262" spans="1:19">
      <c r="A1262" s="1" t="d">
        <v>2008-10-31</v>
      </c>
      <c r="B1262">
        <v>119.139612913131</v>
      </c>
      <c r="C1262">
        <v>117.29051887989</v>
      </c>
      <c r="D1262">
        <v>119.139612913131</v>
      </c>
      <c r="E1262">
        <v>117.493137419223</v>
      </c>
      <c r="F1262">
        <v>1261</v>
      </c>
      <c r="G1262" s="44"/>
      <c r="J1262">
        <v>1260</v>
      </c>
      <c r="K1262">
        <f t="shared" si="70"/>
        <v>119.139612913131</v>
      </c>
      <c r="L1262">
        <f t="shared" si="71"/>
        <v>124.782475829124</v>
      </c>
      <c r="M1262" s="41">
        <f t="shared" si="69"/>
        <v>-4.5221597652223888E-2</v>
      </c>
      <c r="R1262">
        <v>1254</v>
      </c>
      <c r="S1262">
        <v>119.139612913131</v>
      </c>
    </row>
    <row r="1263" spans="1:19">
      <c r="A1263" s="1" t="d">
        <v>2008-11-03</v>
      </c>
      <c r="B1263">
        <v>119.27326947450599</v>
      </c>
      <c r="C1263">
        <v>116.382942199707</v>
      </c>
      <c r="D1263">
        <v>118.16857665777199</v>
      </c>
      <c r="E1263">
        <v>116.716295182704</v>
      </c>
      <c r="F1263">
        <v>1262</v>
      </c>
      <c r="G1263" s="44"/>
      <c r="J1263">
        <v>1261</v>
      </c>
      <c r="K1263">
        <f t="shared" si="70"/>
        <v>118.16857665777199</v>
      </c>
      <c r="L1263">
        <f t="shared" si="71"/>
        <v>123.996304869651</v>
      </c>
      <c r="M1263" s="41">
        <f t="shared" si="69"/>
        <v>-4.6999208710334583E-2</v>
      </c>
      <c r="R1263">
        <v>1255</v>
      </c>
      <c r="S1263">
        <v>118.16857665777199</v>
      </c>
    </row>
    <row r="1264" spans="1:19">
      <c r="A1264" s="1" t="d">
        <v>2008-11-04</v>
      </c>
      <c r="B1264">
        <v>120.675257444381</v>
      </c>
      <c r="C1264">
        <v>115.904619097709</v>
      </c>
      <c r="D1264">
        <v>116.736926436424</v>
      </c>
      <c r="E1264">
        <v>120.101794600486</v>
      </c>
      <c r="F1264">
        <v>1263</v>
      </c>
      <c r="G1264" s="44"/>
      <c r="J1264">
        <v>1262</v>
      </c>
      <c r="K1264">
        <f t="shared" si="70"/>
        <v>116.736926436424</v>
      </c>
      <c r="L1264">
        <f t="shared" si="71"/>
        <v>123.15434902906399</v>
      </c>
      <c r="M1264" s="41">
        <f t="shared" si="69"/>
        <v>-5.2108777669926276E-2</v>
      </c>
      <c r="R1264">
        <v>1256</v>
      </c>
      <c r="S1264">
        <v>116.736926436424</v>
      </c>
    </row>
    <row r="1265" spans="1:19">
      <c r="A1265" s="1" t="d">
        <v>2008-11-05</v>
      </c>
      <c r="B1265">
        <v>121.203377842903</v>
      </c>
      <c r="C1265">
        <v>118.49100202322001</v>
      </c>
      <c r="D1265">
        <v>120.111145377159</v>
      </c>
      <c r="E1265">
        <v>119.492053389549</v>
      </c>
      <c r="F1265">
        <v>1264</v>
      </c>
      <c r="G1265" s="44"/>
      <c r="J1265">
        <v>1263</v>
      </c>
      <c r="K1265">
        <f t="shared" si="70"/>
        <v>120.111145377159</v>
      </c>
      <c r="L1265">
        <f t="shared" si="71"/>
        <v>120.799750685691</v>
      </c>
      <c r="M1265" s="41">
        <f t="shared" si="69"/>
        <v>-5.7003868354303933E-3</v>
      </c>
      <c r="R1265">
        <v>1257</v>
      </c>
      <c r="S1265">
        <v>120.111145377159</v>
      </c>
    </row>
    <row r="1266" spans="1:19">
      <c r="A1266" s="1" t="d">
        <v>2008-11-06</v>
      </c>
      <c r="B1266">
        <v>119.57547158002799</v>
      </c>
      <c r="C1266">
        <v>117.29051887989</v>
      </c>
      <c r="D1266">
        <v>119.45656895637499</v>
      </c>
      <c r="E1266">
        <v>117.429005205631</v>
      </c>
      <c r="F1266">
        <v>1265</v>
      </c>
      <c r="G1266" s="44"/>
      <c r="J1266">
        <v>1264</v>
      </c>
      <c r="K1266">
        <f t="shared" si="70"/>
        <v>119.45656895637499</v>
      </c>
      <c r="L1266">
        <f t="shared" si="71"/>
        <v>118.54262977838501</v>
      </c>
      <c r="M1266" s="41">
        <f t="shared" si="69"/>
        <v>7.7097933435303911E-3</v>
      </c>
      <c r="R1266">
        <v>1258</v>
      </c>
      <c r="S1266">
        <v>119.45656895637499</v>
      </c>
    </row>
    <row r="1267" spans="1:19">
      <c r="A1267" s="1" t="d">
        <v>2008-11-07</v>
      </c>
      <c r="B1267">
        <v>118.838083446025</v>
      </c>
      <c r="C1267">
        <v>117.087128460407</v>
      </c>
      <c r="D1267">
        <v>117.40961998701</v>
      </c>
      <c r="E1267">
        <v>117.605170309543</v>
      </c>
      <c r="F1267">
        <v>1266</v>
      </c>
      <c r="G1267" s="44"/>
      <c r="J1267">
        <v>1265</v>
      </c>
      <c r="K1267">
        <f t="shared" si="70"/>
        <v>117.40961998701</v>
      </c>
      <c r="L1267">
        <f t="shared" si="71"/>
        <v>119.705456197261</v>
      </c>
      <c r="M1267" s="41">
        <f t="shared" si="69"/>
        <v>-1.9179043990005917E-2</v>
      </c>
      <c r="R1267">
        <v>1259</v>
      </c>
      <c r="S1267">
        <v>117.40961998701</v>
      </c>
    </row>
    <row r="1268" spans="1:19">
      <c r="A1268" s="1" t="d">
        <v>2008-11-10</v>
      </c>
      <c r="B1268">
        <v>119.566197991371</v>
      </c>
      <c r="C1268">
        <v>117.715924084186</v>
      </c>
      <c r="D1268">
        <v>118.62928986549301</v>
      </c>
      <c r="E1268">
        <v>117.918520569801</v>
      </c>
      <c r="F1268">
        <v>1267</v>
      </c>
      <c r="G1268" s="44"/>
      <c r="J1268">
        <v>1266</v>
      </c>
      <c r="K1268">
        <f t="shared" si="70"/>
        <v>118.62928986549301</v>
      </c>
      <c r="L1268">
        <f t="shared" si="71"/>
        <v>116.902152895927</v>
      </c>
      <c r="M1268" s="41">
        <f t="shared" si="69"/>
        <v>1.477421011316693E-2</v>
      </c>
      <c r="R1268">
        <v>1260</v>
      </c>
      <c r="S1268">
        <v>118.62928986549301</v>
      </c>
    </row>
    <row r="1269" spans="1:19">
      <c r="A1269" s="1" t="d">
        <v>2008-11-11</v>
      </c>
      <c r="B1269">
        <v>118.375760316848</v>
      </c>
      <c r="C1269">
        <v>115.505160093307</v>
      </c>
      <c r="D1269">
        <v>117.920009195804</v>
      </c>
      <c r="E1269">
        <v>115.772605538368</v>
      </c>
      <c r="F1269">
        <v>1268</v>
      </c>
      <c r="G1269" s="44"/>
      <c r="J1269">
        <v>1267</v>
      </c>
      <c r="K1269">
        <f t="shared" si="70"/>
        <v>117.920009195804</v>
      </c>
      <c r="L1269">
        <f t="shared" si="71"/>
        <v>115.332336127758</v>
      </c>
      <c r="M1269" s="41">
        <f t="shared" si="69"/>
        <v>2.2436665682203261E-2</v>
      </c>
      <c r="R1269">
        <v>1261</v>
      </c>
      <c r="S1269">
        <v>117.920009195804</v>
      </c>
    </row>
    <row r="1270" spans="1:19">
      <c r="A1270" s="1" t="d">
        <v>2008-11-12</v>
      </c>
      <c r="B1270">
        <v>116.82686150073999</v>
      </c>
      <c r="C1270">
        <v>115.09555637836399</v>
      </c>
      <c r="D1270">
        <v>115.865418612957</v>
      </c>
      <c r="E1270">
        <v>115.24612814188001</v>
      </c>
      <c r="F1270">
        <v>1269</v>
      </c>
      <c r="G1270" s="44"/>
      <c r="J1270">
        <v>1268</v>
      </c>
      <c r="K1270">
        <f t="shared" si="70"/>
        <v>115.865418612957</v>
      </c>
      <c r="L1270">
        <f t="shared" si="71"/>
        <v>118.538075685501</v>
      </c>
      <c r="M1270" s="41">
        <f t="shared" si="69"/>
        <v>-2.2546823517153647E-2</v>
      </c>
      <c r="R1270">
        <v>1262</v>
      </c>
      <c r="S1270">
        <v>115.865418612957</v>
      </c>
    </row>
    <row r="1271" spans="1:19">
      <c r="A1271" s="1" t="d">
        <v>2008-11-13</v>
      </c>
      <c r="B1271">
        <v>118.714549541473</v>
      </c>
      <c r="C1271">
        <v>114.708767235279</v>
      </c>
      <c r="D1271">
        <v>115.319412648677</v>
      </c>
      <c r="E1271">
        <v>118.29552888870199</v>
      </c>
      <c r="F1271">
        <v>1270</v>
      </c>
      <c r="G1271" s="44"/>
      <c r="J1271">
        <v>1269</v>
      </c>
      <c r="K1271">
        <f t="shared" si="70"/>
        <v>115.319412648677</v>
      </c>
      <c r="L1271">
        <f t="shared" si="71"/>
        <v>119.88076120615</v>
      </c>
      <c r="M1271" s="41">
        <f t="shared" si="69"/>
        <v>-3.8049045664876879E-2</v>
      </c>
      <c r="R1271">
        <v>1263</v>
      </c>
      <c r="S1271">
        <v>115.319412648677</v>
      </c>
    </row>
    <row r="1272" spans="1:19">
      <c r="A1272" s="1" t="d">
        <v>2008-11-14</v>
      </c>
      <c r="B1272">
        <v>118.381814062595</v>
      </c>
      <c r="C1272">
        <v>116.45767122507</v>
      </c>
      <c r="D1272">
        <v>118.289475142955</v>
      </c>
      <c r="E1272">
        <v>116.522222459316</v>
      </c>
      <c r="F1272">
        <v>1271</v>
      </c>
      <c r="G1272" s="44"/>
      <c r="J1272">
        <v>1270</v>
      </c>
      <c r="K1272">
        <f t="shared" si="70"/>
        <v>118.289475142955</v>
      </c>
      <c r="L1272">
        <f t="shared" si="71"/>
        <v>119.139612913131</v>
      </c>
      <c r="M1272" s="41">
        <f t="shared" si="69"/>
        <v>-7.1356432121016944E-3</v>
      </c>
      <c r="R1272">
        <v>1264</v>
      </c>
      <c r="S1272">
        <v>118.289475142955</v>
      </c>
    </row>
    <row r="1273" spans="1:19">
      <c r="A1273" s="1" t="d">
        <v>2008-11-17</v>
      </c>
      <c r="B1273">
        <v>117.831397354602</v>
      </c>
      <c r="C1273">
        <v>115.791450440883</v>
      </c>
      <c r="D1273">
        <v>115.89299678802401</v>
      </c>
      <c r="E1273">
        <v>116.956846117973</v>
      </c>
      <c r="F1273">
        <v>1272</v>
      </c>
      <c r="G1273" s="44"/>
      <c r="J1273">
        <v>1271</v>
      </c>
      <c r="K1273">
        <f t="shared" si="70"/>
        <v>115.89299678802401</v>
      </c>
      <c r="L1273">
        <f t="shared" si="71"/>
        <v>118.16857665777199</v>
      </c>
      <c r="M1273" s="41">
        <f t="shared" si="69"/>
        <v>-1.9257064222227949E-2</v>
      </c>
      <c r="R1273">
        <v>1265</v>
      </c>
      <c r="S1273">
        <v>115.89299678802401</v>
      </c>
    </row>
    <row r="1274" spans="1:19">
      <c r="A1274" s="1" t="d">
        <v>2008-11-18</v>
      </c>
      <c r="B1274">
        <v>117.391745448112</v>
      </c>
      <c r="C1274">
        <v>116.290768682956</v>
      </c>
      <c r="D1274">
        <v>116.97015553712799</v>
      </c>
      <c r="E1274">
        <v>116.891820728778</v>
      </c>
      <c r="F1274">
        <v>1273</v>
      </c>
      <c r="G1274" s="44"/>
      <c r="J1274">
        <v>1272</v>
      </c>
      <c r="K1274">
        <f t="shared" si="70"/>
        <v>116.97015553712799</v>
      </c>
      <c r="L1274">
        <f t="shared" si="71"/>
        <v>116.736926436424</v>
      </c>
      <c r="M1274" s="41">
        <f t="shared" si="69"/>
        <v>1.9979033869030882E-3</v>
      </c>
      <c r="R1274">
        <v>1266</v>
      </c>
      <c r="S1274">
        <v>116.97015553712799</v>
      </c>
    </row>
    <row r="1275" spans="1:19">
      <c r="A1275" s="1" t="d">
        <v>2008-11-19</v>
      </c>
      <c r="B1275">
        <v>118.383335769176</v>
      </c>
      <c r="C1275">
        <v>115.44028908014199</v>
      </c>
      <c r="D1275">
        <v>116.86523497104599</v>
      </c>
      <c r="E1275">
        <v>115.674157738685</v>
      </c>
      <c r="F1275">
        <v>1274</v>
      </c>
      <c r="G1275" s="44"/>
      <c r="J1275">
        <v>1273</v>
      </c>
      <c r="K1275">
        <f t="shared" si="70"/>
        <v>116.86523497104599</v>
      </c>
      <c r="L1275">
        <f t="shared" si="71"/>
        <v>120.111145377159</v>
      </c>
      <c r="M1275" s="41">
        <f t="shared" si="69"/>
        <v>-2.7024223238572787E-2</v>
      </c>
      <c r="R1275">
        <v>1267</v>
      </c>
      <c r="S1275">
        <v>116.86523497104599</v>
      </c>
    </row>
    <row r="1276" spans="1:19">
      <c r="A1276" s="1" t="d">
        <v>2008-11-20</v>
      </c>
      <c r="B1276">
        <v>116.401985585689</v>
      </c>
      <c r="C1276">
        <v>115.01399070024399</v>
      </c>
      <c r="D1276">
        <v>115.655356943607</v>
      </c>
      <c r="E1276">
        <v>115.061207711696</v>
      </c>
      <c r="F1276">
        <v>1275</v>
      </c>
      <c r="G1276" s="44"/>
      <c r="J1276">
        <v>1274</v>
      </c>
      <c r="K1276">
        <f t="shared" si="70"/>
        <v>115.655356943607</v>
      </c>
      <c r="L1276">
        <f t="shared" si="71"/>
        <v>119.45656895637499</v>
      </c>
      <c r="M1276" s="41">
        <f t="shared" si="69"/>
        <v>-3.1820870513669108E-2</v>
      </c>
      <c r="R1276">
        <v>1268</v>
      </c>
      <c r="S1276">
        <v>115.655356943607</v>
      </c>
    </row>
    <row r="1277" spans="1:19">
      <c r="A1277" s="1" t="d">
        <v>2008-11-21</v>
      </c>
      <c r="B1277">
        <v>116.88147753477</v>
      </c>
      <c r="C1277">
        <v>115.042594373226</v>
      </c>
      <c r="D1277">
        <v>115.079810023307</v>
      </c>
      <c r="E1277">
        <v>116.466470658779</v>
      </c>
      <c r="F1277">
        <v>1276</v>
      </c>
      <c r="G1277" s="44"/>
      <c r="J1277">
        <v>1275</v>
      </c>
      <c r="K1277">
        <f t="shared" si="70"/>
        <v>115.079810023307</v>
      </c>
      <c r="L1277">
        <f t="shared" si="71"/>
        <v>117.40961998701</v>
      </c>
      <c r="M1277" s="41">
        <f t="shared" si="69"/>
        <v>-1.9843433306067859E-2</v>
      </c>
      <c r="R1277">
        <v>1269</v>
      </c>
      <c r="S1277">
        <v>115.079810023307</v>
      </c>
    </row>
    <row r="1278" spans="1:19">
      <c r="A1278" s="1" t="d">
        <v>2008-11-24</v>
      </c>
      <c r="B1278">
        <v>119.843490421772</v>
      </c>
      <c r="C1278">
        <v>116.289302110672</v>
      </c>
      <c r="D1278">
        <v>116.897731125354</v>
      </c>
      <c r="E1278">
        <v>119.488976895809</v>
      </c>
      <c r="F1278">
        <v>1277</v>
      </c>
      <c r="G1278" s="44"/>
      <c r="J1278">
        <v>1276</v>
      </c>
      <c r="K1278">
        <f t="shared" si="70"/>
        <v>116.897731125354</v>
      </c>
      <c r="L1278">
        <f t="shared" si="71"/>
        <v>118.62928986549301</v>
      </c>
      <c r="M1278" s="41">
        <f t="shared" si="69"/>
        <v>-1.4596384603687063E-2</v>
      </c>
      <c r="R1278">
        <v>1270</v>
      </c>
      <c r="S1278">
        <v>116.897731125354</v>
      </c>
    </row>
    <row r="1279" spans="1:19">
      <c r="A1279" s="1" t="d">
        <v>2008-11-25</v>
      </c>
      <c r="B1279">
        <v>120.935590565204</v>
      </c>
      <c r="C1279">
        <v>118.51072907447799</v>
      </c>
      <c r="D1279">
        <v>119.47353929281201</v>
      </c>
      <c r="E1279">
        <v>120.565154254436</v>
      </c>
      <c r="F1279">
        <v>1278</v>
      </c>
      <c r="G1279" s="44"/>
      <c r="J1279">
        <v>1277</v>
      </c>
      <c r="K1279">
        <f t="shared" si="70"/>
        <v>119.47353929281201</v>
      </c>
      <c r="L1279">
        <f t="shared" si="71"/>
        <v>117.920009195804</v>
      </c>
      <c r="M1279" s="41">
        <f t="shared" si="69"/>
        <v>1.3174440093779216E-2</v>
      </c>
      <c r="R1279">
        <v>1271</v>
      </c>
      <c r="S1279">
        <v>119.47353929281201</v>
      </c>
    </row>
    <row r="1280" spans="1:19">
      <c r="A1280" s="1" t="d">
        <v>2008-11-26</v>
      </c>
      <c r="B1280">
        <v>120.565154254436</v>
      </c>
      <c r="C1280">
        <v>118.630800545215</v>
      </c>
      <c r="D1280">
        <v>120.565154254436</v>
      </c>
      <c r="E1280">
        <v>119.31788414716701</v>
      </c>
      <c r="F1280">
        <v>1279</v>
      </c>
      <c r="G1280" s="44"/>
      <c r="J1280">
        <v>1278</v>
      </c>
      <c r="K1280">
        <f t="shared" si="70"/>
        <v>120.565154254436</v>
      </c>
      <c r="L1280">
        <f t="shared" si="71"/>
        <v>115.865418612957</v>
      </c>
      <c r="M1280" s="41">
        <f t="shared" si="69"/>
        <v>4.0562021850352403E-2</v>
      </c>
      <c r="R1280">
        <v>1272</v>
      </c>
      <c r="S1280">
        <v>120.565154254436</v>
      </c>
    </row>
    <row r="1281" spans="1:19">
      <c r="A1281" s="1" t="d">
        <v>2008-11-27</v>
      </c>
      <c r="B1281">
        <v>119.852808117866</v>
      </c>
      <c r="C1281">
        <v>119.001677930355</v>
      </c>
      <c r="D1281">
        <v>119.290184676647</v>
      </c>
      <c r="E1281">
        <v>119.279422461986</v>
      </c>
      <c r="F1281">
        <v>1280</v>
      </c>
      <c r="G1281" s="44"/>
      <c r="J1281">
        <v>1279</v>
      </c>
      <c r="K1281">
        <f t="shared" si="70"/>
        <v>119.290184676647</v>
      </c>
      <c r="L1281">
        <f t="shared" si="71"/>
        <v>115.319412648677</v>
      </c>
      <c r="M1281" s="41">
        <f t="shared" si="69"/>
        <v>3.4432815228317537E-2</v>
      </c>
      <c r="R1281">
        <v>1273</v>
      </c>
      <c r="S1281">
        <v>119.290184676647</v>
      </c>
    </row>
    <row r="1282" spans="1:19">
      <c r="A1282" s="1" t="d">
        <v>2008-11-28</v>
      </c>
      <c r="B1282">
        <v>119.79692399501801</v>
      </c>
      <c r="C1282">
        <v>117.051566839218</v>
      </c>
      <c r="D1282">
        <v>119.28865194320601</v>
      </c>
      <c r="E1282">
        <v>117.455844581127</v>
      </c>
      <c r="F1282">
        <v>1281</v>
      </c>
      <c r="G1282" s="44"/>
      <c r="J1282">
        <v>1280</v>
      </c>
      <c r="K1282">
        <f t="shared" si="70"/>
        <v>119.28865194320601</v>
      </c>
      <c r="L1282">
        <f t="shared" si="71"/>
        <v>118.289475142955</v>
      </c>
      <c r="M1282" s="41">
        <f t="shared" si="69"/>
        <v>8.4468782961755196E-3</v>
      </c>
      <c r="R1282">
        <v>1274</v>
      </c>
      <c r="S1282">
        <v>119.28865194320601</v>
      </c>
    </row>
    <row r="1283" spans="1:19">
      <c r="A1283" s="1" t="d">
        <v>2008-12-01</v>
      </c>
      <c r="B1283">
        <v>117.490160167217</v>
      </c>
      <c r="C1283">
        <v>116.421028971672</v>
      </c>
      <c r="D1283">
        <v>117.24443763494401</v>
      </c>
      <c r="E1283">
        <v>116.54130995273501</v>
      </c>
      <c r="F1283">
        <v>1282</v>
      </c>
      <c r="G1283" s="44"/>
      <c r="J1283">
        <v>1281</v>
      </c>
      <c r="K1283">
        <f t="shared" si="70"/>
        <v>117.24443763494401</v>
      </c>
      <c r="L1283">
        <f t="shared" si="71"/>
        <v>115.89299678802401</v>
      </c>
      <c r="M1283" s="41">
        <f t="shared" si="69"/>
        <v>1.1661108819128074E-2</v>
      </c>
      <c r="R1283">
        <v>1275</v>
      </c>
      <c r="S1283">
        <v>117.24443763494401</v>
      </c>
    </row>
    <row r="1284" spans="1:19">
      <c r="A1284" s="1" t="d">
        <v>2008-12-02</v>
      </c>
      <c r="B1284">
        <v>118.04191112518301</v>
      </c>
      <c r="C1284">
        <v>116.274680495262</v>
      </c>
      <c r="D1284">
        <v>116.531021893024</v>
      </c>
      <c r="E1284">
        <v>117.59769409894901</v>
      </c>
      <c r="F1284">
        <v>1283</v>
      </c>
      <c r="G1284" s="44"/>
      <c r="J1284">
        <v>1282</v>
      </c>
      <c r="K1284">
        <f t="shared" si="70"/>
        <v>116.531021893024</v>
      </c>
      <c r="L1284">
        <f t="shared" si="71"/>
        <v>116.97015553712799</v>
      </c>
      <c r="M1284" s="41">
        <f t="shared" si="69"/>
        <v>-3.7542366434196728E-3</v>
      </c>
      <c r="R1284">
        <v>1276</v>
      </c>
      <c r="S1284">
        <v>116.531021893024</v>
      </c>
    </row>
    <row r="1285" spans="1:19">
      <c r="A1285" s="1" t="d">
        <v>2008-12-03</v>
      </c>
      <c r="B1285">
        <v>117.84490525722499</v>
      </c>
      <c r="C1285">
        <v>116.651534438133</v>
      </c>
      <c r="D1285">
        <v>117.560335099697</v>
      </c>
      <c r="E1285">
        <v>117.548381984233</v>
      </c>
      <c r="F1285">
        <v>1284</v>
      </c>
      <c r="G1285" s="44"/>
      <c r="J1285">
        <v>1283</v>
      </c>
      <c r="K1285">
        <f t="shared" si="70"/>
        <v>117.560335099697</v>
      </c>
      <c r="L1285">
        <f t="shared" si="71"/>
        <v>116.86523497104599</v>
      </c>
      <c r="M1285" s="41">
        <f t="shared" si="69"/>
        <v>5.947877731330653E-3</v>
      </c>
      <c r="R1285">
        <v>1277</v>
      </c>
      <c r="S1285">
        <v>117.560335099697</v>
      </c>
    </row>
    <row r="1286" spans="1:19">
      <c r="A1286" s="1" t="d">
        <v>2008-12-04</v>
      </c>
      <c r="B1286">
        <v>118.789256513118</v>
      </c>
      <c r="C1286">
        <v>116.207493841648</v>
      </c>
      <c r="D1286">
        <v>117.512544691562</v>
      </c>
      <c r="E1286">
        <v>118.1595236063</v>
      </c>
      <c r="F1286">
        <v>1285</v>
      </c>
      <c r="G1286" s="44"/>
      <c r="J1286">
        <v>1284</v>
      </c>
      <c r="K1286">
        <f t="shared" si="70"/>
        <v>117.512544691562</v>
      </c>
      <c r="L1286">
        <f t="shared" si="71"/>
        <v>115.655356943607</v>
      </c>
      <c r="M1286" s="41">
        <f t="shared" si="69"/>
        <v>1.6057948347870665E-2</v>
      </c>
      <c r="R1286">
        <v>1278</v>
      </c>
      <c r="S1286">
        <v>117.512544691562</v>
      </c>
    </row>
    <row r="1287" spans="1:19">
      <c r="A1287" s="1" t="d">
        <v>2008-12-05</v>
      </c>
      <c r="B1287">
        <v>118.325786590576</v>
      </c>
      <c r="C1287">
        <v>116.902152895927</v>
      </c>
      <c r="D1287">
        <v>118.186693787574</v>
      </c>
      <c r="E1287">
        <v>117.63209789991301</v>
      </c>
      <c r="F1287">
        <v>1286</v>
      </c>
      <c r="G1287" s="44"/>
      <c r="J1287">
        <v>1285</v>
      </c>
      <c r="K1287">
        <f t="shared" si="70"/>
        <v>118.186693787574</v>
      </c>
      <c r="L1287">
        <f t="shared" si="71"/>
        <v>115.079810023307</v>
      </c>
      <c r="M1287" s="41">
        <f t="shared" si="69"/>
        <v>2.6997644188305081E-2</v>
      </c>
      <c r="R1287">
        <v>1279</v>
      </c>
      <c r="S1287">
        <v>118.186693787574</v>
      </c>
    </row>
    <row r="1288" spans="1:19">
      <c r="A1288" s="1" t="d">
        <v>2008-12-08</v>
      </c>
      <c r="B1288">
        <v>138.41711014509099</v>
      </c>
      <c r="C1288">
        <v>137.06749975681299</v>
      </c>
      <c r="D1288">
        <v>137.81492233276299</v>
      </c>
      <c r="E1288">
        <v>137.99173802137301</v>
      </c>
      <c r="F1288">
        <v>1287</v>
      </c>
      <c r="G1288" s="44"/>
      <c r="J1288">
        <v>1286</v>
      </c>
      <c r="K1288">
        <f t="shared" si="70"/>
        <v>137.81492233276299</v>
      </c>
      <c r="L1288">
        <f t="shared" si="71"/>
        <v>116.897731125354</v>
      </c>
      <c r="M1288" s="41">
        <f t="shared" si="69"/>
        <v>0.1789358185658767</v>
      </c>
      <c r="R1288">
        <v>1280</v>
      </c>
      <c r="S1288">
        <v>137.81492233276299</v>
      </c>
    </row>
    <row r="1289" spans="1:19">
      <c r="A1289" s="1" t="d">
        <v>2008-12-09</v>
      </c>
      <c r="B1289">
        <v>120.212614536285</v>
      </c>
      <c r="C1289">
        <v>118.483404517173</v>
      </c>
      <c r="D1289">
        <v>119.455025196075</v>
      </c>
      <c r="E1289">
        <v>119.566197991371</v>
      </c>
      <c r="F1289">
        <v>1288</v>
      </c>
      <c r="G1289" s="44"/>
      <c r="J1289">
        <v>1287</v>
      </c>
      <c r="K1289">
        <f t="shared" si="70"/>
        <v>119.455025196075</v>
      </c>
      <c r="L1289">
        <f t="shared" si="71"/>
        <v>119.47353929281201</v>
      </c>
      <c r="M1289" s="41">
        <f t="shared" si="69"/>
        <v>-1.5496399325398702E-4</v>
      </c>
      <c r="R1289">
        <v>1281</v>
      </c>
      <c r="S1289">
        <v>119.455025196075</v>
      </c>
    </row>
    <row r="1290" spans="1:19">
      <c r="A1290" s="1" t="d">
        <v>2008-12-10</v>
      </c>
      <c r="B1290">
        <v>120.730380713939</v>
      </c>
      <c r="C1290">
        <v>119.399515986442</v>
      </c>
      <c r="D1290">
        <v>119.578570127487</v>
      </c>
      <c r="E1290">
        <v>120.380013287067</v>
      </c>
      <c r="F1290">
        <v>1289</v>
      </c>
      <c r="G1290" s="44"/>
      <c r="J1290">
        <v>1288</v>
      </c>
      <c r="K1290">
        <f t="shared" si="70"/>
        <v>119.578570127487</v>
      </c>
      <c r="L1290">
        <f t="shared" si="71"/>
        <v>120.565154254436</v>
      </c>
      <c r="M1290" s="41">
        <f t="shared" si="69"/>
        <v>-8.1829956014235483E-3</v>
      </c>
      <c r="R1290">
        <v>1282</v>
      </c>
      <c r="S1290">
        <v>119.578570127487</v>
      </c>
    </row>
    <row r="1291" spans="1:19">
      <c r="A1291" s="1" t="d">
        <v>2008-12-11</v>
      </c>
      <c r="B1291">
        <v>123.90328228473599</v>
      </c>
      <c r="C1291">
        <v>120.329907238483</v>
      </c>
      <c r="D1291">
        <v>120.397248268127</v>
      </c>
      <c r="E1291">
        <v>123.302097916603</v>
      </c>
      <c r="F1291">
        <v>1290</v>
      </c>
      <c r="G1291" s="44"/>
      <c r="J1291">
        <v>1289</v>
      </c>
      <c r="K1291">
        <f t="shared" si="70"/>
        <v>120.397248268127</v>
      </c>
      <c r="L1291">
        <f t="shared" si="71"/>
        <v>119.290184676647</v>
      </c>
      <c r="M1291" s="41">
        <f t="shared" si="69"/>
        <v>9.280424826911382E-3</v>
      </c>
      <c r="R1291">
        <v>1283</v>
      </c>
      <c r="S1291">
        <v>120.397248268127</v>
      </c>
    </row>
    <row r="1292" spans="1:19">
      <c r="A1292" s="1" t="d">
        <v>2008-12-12</v>
      </c>
      <c r="B1292">
        <v>124.041195213794</v>
      </c>
      <c r="C1292">
        <v>122.61236786842299</v>
      </c>
      <c r="D1292">
        <v>123.29551488161</v>
      </c>
      <c r="E1292">
        <v>123.524388372898</v>
      </c>
      <c r="F1292">
        <v>1291</v>
      </c>
      <c r="G1292" s="44"/>
      <c r="J1292">
        <v>1290</v>
      </c>
      <c r="K1292">
        <f t="shared" si="70"/>
        <v>123.29551488161</v>
      </c>
      <c r="L1292">
        <f t="shared" si="71"/>
        <v>119.28865194320601</v>
      </c>
      <c r="M1292" s="41">
        <f t="shared" si="69"/>
        <v>3.3589640532711185E-2</v>
      </c>
      <c r="R1292">
        <v>1284</v>
      </c>
      <c r="S1292">
        <v>123.29551488161</v>
      </c>
    </row>
    <row r="1293" spans="1:19">
      <c r="A1293" s="1" t="d">
        <v>2008-12-15</v>
      </c>
      <c r="B1293">
        <v>126.927927732467</v>
      </c>
      <c r="C1293">
        <v>124.282848834991</v>
      </c>
      <c r="D1293">
        <v>124.319601356983</v>
      </c>
      <c r="E1293">
        <v>126.688038408756</v>
      </c>
      <c r="F1293">
        <v>1292</v>
      </c>
      <c r="G1293" s="44"/>
      <c r="J1293">
        <v>1291</v>
      </c>
      <c r="K1293">
        <f t="shared" si="70"/>
        <v>124.319601356983</v>
      </c>
      <c r="L1293">
        <f t="shared" si="71"/>
        <v>117.24443763494401</v>
      </c>
      <c r="M1293" s="41">
        <f t="shared" ref="M1293:M1356" si="72">K1293/L1293-1</f>
        <v>6.0345410535111776E-2</v>
      </c>
      <c r="R1293">
        <v>1285</v>
      </c>
      <c r="S1293">
        <v>124.319601356983</v>
      </c>
    </row>
    <row r="1294" spans="1:19">
      <c r="A1294" s="1" t="d">
        <v>2008-12-16</v>
      </c>
      <c r="B1294">
        <v>130.73095917701701</v>
      </c>
      <c r="C1294">
        <v>126.142098605632</v>
      </c>
      <c r="D1294">
        <v>126.689769625663</v>
      </c>
      <c r="E1294">
        <v>130.072843134403</v>
      </c>
      <c r="F1294">
        <v>1293</v>
      </c>
      <c r="G1294" s="44"/>
      <c r="J1294">
        <v>1292</v>
      </c>
      <c r="K1294">
        <f t="shared" si="70"/>
        <v>126.689769625663</v>
      </c>
      <c r="L1294">
        <f t="shared" si="71"/>
        <v>116.531021893024</v>
      </c>
      <c r="M1294" s="41">
        <f t="shared" si="72"/>
        <v>8.7176337833583695E-2</v>
      </c>
      <c r="R1294">
        <v>1286</v>
      </c>
      <c r="S1294">
        <v>126.689769625663</v>
      </c>
    </row>
    <row r="1295" spans="1:19">
      <c r="A1295" s="1" t="d">
        <v>2008-12-17</v>
      </c>
      <c r="B1295">
        <v>133.460294306278</v>
      </c>
      <c r="C1295">
        <v>129.711691439151</v>
      </c>
      <c r="D1295">
        <v>130.09112566709501</v>
      </c>
      <c r="E1295">
        <v>133.27762335538799</v>
      </c>
      <c r="F1295">
        <v>1294</v>
      </c>
      <c r="G1295" s="44"/>
      <c r="J1295">
        <v>1293</v>
      </c>
      <c r="K1295">
        <f t="shared" ref="K1295:K1358" si="73">D1295</f>
        <v>130.09112566709501</v>
      </c>
      <c r="L1295">
        <f t="shared" ref="L1295:L1358" si="74">D1285</f>
        <v>117.560335099697</v>
      </c>
      <c r="M1295" s="41">
        <f t="shared" si="72"/>
        <v>0.10659029303354139</v>
      </c>
      <c r="R1295">
        <v>1287</v>
      </c>
      <c r="S1295">
        <v>130.09112566709501</v>
      </c>
    </row>
    <row r="1296" spans="1:19">
      <c r="A1296" s="1" t="d">
        <v>2008-12-18</v>
      </c>
      <c r="B1296">
        <v>135.789773464202</v>
      </c>
      <c r="C1296">
        <v>131.45179599523499</v>
      </c>
      <c r="D1296">
        <v>133.26418161392201</v>
      </c>
      <c r="E1296">
        <v>132.21085190772999</v>
      </c>
      <c r="F1296">
        <v>1295</v>
      </c>
      <c r="G1296" s="44"/>
      <c r="J1296">
        <v>1294</v>
      </c>
      <c r="K1296">
        <f t="shared" si="73"/>
        <v>133.26418161392201</v>
      </c>
      <c r="L1296">
        <f t="shared" si="74"/>
        <v>117.512544691562</v>
      </c>
      <c r="M1296" s="41">
        <f t="shared" si="72"/>
        <v>0.13404217365646964</v>
      </c>
      <c r="R1296">
        <v>1288</v>
      </c>
      <c r="S1296">
        <v>133.26418161392201</v>
      </c>
    </row>
    <row r="1297" spans="1:19">
      <c r="A1297" s="1" t="d">
        <v>2008-12-19</v>
      </c>
      <c r="B1297">
        <v>132.339469194412</v>
      </c>
      <c r="C1297">
        <v>127.92675167322101</v>
      </c>
      <c r="D1297">
        <v>132.20140188932399</v>
      </c>
      <c r="E1297">
        <v>128.81573706865299</v>
      </c>
      <c r="F1297">
        <v>1296</v>
      </c>
      <c r="G1297" s="44"/>
      <c r="J1297">
        <v>1295</v>
      </c>
      <c r="K1297">
        <f t="shared" si="73"/>
        <v>132.20140188932399</v>
      </c>
      <c r="L1297">
        <f t="shared" si="74"/>
        <v>118.186693787574</v>
      </c>
      <c r="M1297" s="41">
        <f t="shared" si="72"/>
        <v>0.11858109955203333</v>
      </c>
      <c r="R1297">
        <v>1289</v>
      </c>
      <c r="S1297">
        <v>132.20140188932399</v>
      </c>
    </row>
    <row r="1298" spans="1:19">
      <c r="A1298" s="1" t="d">
        <v>2008-12-22</v>
      </c>
      <c r="B1298">
        <v>130.553834736347</v>
      </c>
      <c r="C1298">
        <v>128.72251600026999</v>
      </c>
      <c r="D1298">
        <v>129.31457012891701</v>
      </c>
      <c r="E1298">
        <v>129.12141263484901</v>
      </c>
      <c r="F1298">
        <v>1297</v>
      </c>
      <c r="G1298" s="44"/>
      <c r="J1298">
        <v>1296</v>
      </c>
      <c r="K1298">
        <f t="shared" si="73"/>
        <v>129.31457012891701</v>
      </c>
      <c r="L1298">
        <f t="shared" si="74"/>
        <v>137.81492233276299</v>
      </c>
      <c r="M1298" s="41">
        <f t="shared" si="72"/>
        <v>-6.1679476068065675E-2</v>
      </c>
      <c r="R1298">
        <v>1290</v>
      </c>
      <c r="S1298">
        <v>129.31457012891701</v>
      </c>
    </row>
    <row r="1299" spans="1:19">
      <c r="A1299" s="1" t="d">
        <v>2008-12-23</v>
      </c>
      <c r="B1299">
        <v>129.684410989284</v>
      </c>
      <c r="C1299">
        <v>128.75118583440701</v>
      </c>
      <c r="D1299">
        <v>129.110595285892</v>
      </c>
      <c r="E1299">
        <v>128.92525583505599</v>
      </c>
      <c r="F1299">
        <v>1298</v>
      </c>
      <c r="G1299" s="44"/>
      <c r="J1299">
        <v>1297</v>
      </c>
      <c r="K1299">
        <f t="shared" si="73"/>
        <v>129.110595285892</v>
      </c>
      <c r="L1299">
        <f t="shared" si="74"/>
        <v>119.455025196075</v>
      </c>
      <c r="M1299" s="41">
        <f t="shared" si="72"/>
        <v>8.0830170802510981E-2</v>
      </c>
      <c r="R1299">
        <v>1291</v>
      </c>
      <c r="S1299">
        <v>129.110595285892</v>
      </c>
    </row>
    <row r="1300" spans="1:19">
      <c r="A1300" s="1" t="d">
        <v>2008-12-24</v>
      </c>
      <c r="B1300">
        <v>129.666227698326</v>
      </c>
      <c r="C1300">
        <v>128.93602907657601</v>
      </c>
      <c r="D1300">
        <v>128.954002857208</v>
      </c>
      <c r="E1300">
        <v>129.582677185535</v>
      </c>
      <c r="F1300">
        <v>1299</v>
      </c>
      <c r="G1300" s="44"/>
      <c r="J1300">
        <v>1298</v>
      </c>
      <c r="K1300">
        <f t="shared" si="73"/>
        <v>128.954002857208</v>
      </c>
      <c r="L1300">
        <f t="shared" si="74"/>
        <v>119.578570127487</v>
      </c>
      <c r="M1300" s="41">
        <f t="shared" si="72"/>
        <v>7.8403954151028188E-2</v>
      </c>
      <c r="R1300">
        <v>1292</v>
      </c>
      <c r="S1300">
        <v>128.954002857208</v>
      </c>
    </row>
    <row r="1301" spans="1:19">
      <c r="A1301" s="1" t="d">
        <v>2008-12-25</v>
      </c>
      <c r="B1301">
        <v>130.795664787292</v>
      </c>
      <c r="C1301">
        <v>129.35253560543001</v>
      </c>
      <c r="D1301">
        <v>129.564515948295</v>
      </c>
      <c r="E1301">
        <v>129.638969302177</v>
      </c>
      <c r="F1301">
        <v>1300</v>
      </c>
      <c r="G1301" s="44"/>
      <c r="J1301">
        <v>1299</v>
      </c>
      <c r="K1301">
        <f t="shared" si="73"/>
        <v>129.564515948295</v>
      </c>
      <c r="L1301">
        <f t="shared" si="74"/>
        <v>120.397248268127</v>
      </c>
      <c r="M1301" s="41">
        <f t="shared" si="72"/>
        <v>7.614183722664758E-2</v>
      </c>
      <c r="R1301">
        <v>1293</v>
      </c>
      <c r="S1301">
        <v>129.564515948295</v>
      </c>
    </row>
    <row r="1302" spans="1:19">
      <c r="A1302" s="1" t="d">
        <v>2008-12-26</v>
      </c>
      <c r="B1302">
        <v>130.54461628198601</v>
      </c>
      <c r="C1302">
        <v>129.4520971179</v>
      </c>
      <c r="D1302">
        <v>129.64806646108599</v>
      </c>
      <c r="E1302">
        <v>129.749899506568</v>
      </c>
      <c r="F1302">
        <v>1301</v>
      </c>
      <c r="G1302" s="44"/>
      <c r="J1302">
        <v>1300</v>
      </c>
      <c r="K1302">
        <f t="shared" si="73"/>
        <v>129.64806646108599</v>
      </c>
      <c r="L1302">
        <f t="shared" si="74"/>
        <v>123.29551488161</v>
      </c>
      <c r="M1302" s="41">
        <f t="shared" si="72"/>
        <v>5.1522973772207381E-2</v>
      </c>
      <c r="R1302">
        <v>1294</v>
      </c>
      <c r="S1302">
        <v>129.64806646108599</v>
      </c>
    </row>
    <row r="1303" spans="1:19">
      <c r="A1303" s="1" t="d">
        <v>2008-12-29</v>
      </c>
      <c r="B1303">
        <v>132.82977849245</v>
      </c>
      <c r="C1303">
        <v>128.80676120519601</v>
      </c>
      <c r="D1303">
        <v>130.480164289474</v>
      </c>
      <c r="E1303">
        <v>129.86101716756801</v>
      </c>
      <c r="F1303">
        <v>1302</v>
      </c>
      <c r="G1303" s="44"/>
      <c r="J1303">
        <v>1301</v>
      </c>
      <c r="K1303">
        <f t="shared" si="73"/>
        <v>130.480164289474</v>
      </c>
      <c r="L1303">
        <f t="shared" si="74"/>
        <v>124.319601356983</v>
      </c>
      <c r="M1303" s="41">
        <f t="shared" si="72"/>
        <v>4.9554236542321162E-2</v>
      </c>
      <c r="R1303">
        <v>1295</v>
      </c>
      <c r="S1303">
        <v>130.480164289474</v>
      </c>
    </row>
    <row r="1304" spans="1:19">
      <c r="A1304" s="1" t="d">
        <v>2008-12-30</v>
      </c>
      <c r="B1304">
        <v>131.53590887784901</v>
      </c>
      <c r="C1304">
        <v>129.519173502922</v>
      </c>
      <c r="D1304">
        <v>129.82820123434001</v>
      </c>
      <c r="E1304">
        <v>130.795664787292</v>
      </c>
      <c r="F1304">
        <v>1303</v>
      </c>
      <c r="G1304" s="44"/>
      <c r="J1304">
        <v>1302</v>
      </c>
      <c r="K1304">
        <f t="shared" si="73"/>
        <v>129.82820123434001</v>
      </c>
      <c r="L1304">
        <f t="shared" si="74"/>
        <v>126.689769625663</v>
      </c>
      <c r="M1304" s="41">
        <f t="shared" si="72"/>
        <v>2.4772573333666115E-2</v>
      </c>
      <c r="R1304">
        <v>1296</v>
      </c>
      <c r="S1304">
        <v>129.82820123434001</v>
      </c>
    </row>
    <row r="1305" spans="1:19">
      <c r="A1305" s="1" t="d">
        <v>2008-12-31</v>
      </c>
      <c r="B1305">
        <v>130.841911435127</v>
      </c>
      <c r="C1305">
        <v>128.158944249153</v>
      </c>
      <c r="D1305">
        <v>130.758691728115</v>
      </c>
      <c r="E1305">
        <v>129.31457012891701</v>
      </c>
      <c r="F1305">
        <v>1304</v>
      </c>
      <c r="G1305" s="44"/>
      <c r="J1305">
        <v>1303</v>
      </c>
      <c r="K1305">
        <f t="shared" si="73"/>
        <v>130.758691728115</v>
      </c>
      <c r="L1305">
        <f t="shared" si="74"/>
        <v>130.09112566709501</v>
      </c>
      <c r="M1305" s="41">
        <f t="shared" si="72"/>
        <v>5.1315265172529045E-3</v>
      </c>
      <c r="R1305">
        <v>1297</v>
      </c>
      <c r="S1305">
        <v>130.758691728115</v>
      </c>
    </row>
    <row r="1306" spans="1:19">
      <c r="A1306" s="1" t="d">
        <v>2009-01-01</v>
      </c>
      <c r="B1306">
        <v>129.99972403049401</v>
      </c>
      <c r="C1306">
        <v>129.08357948064801</v>
      </c>
      <c r="D1306">
        <v>129.31457012891701</v>
      </c>
      <c r="E1306">
        <v>129.490161836147</v>
      </c>
      <c r="F1306">
        <v>1305</v>
      </c>
      <c r="G1306" s="44"/>
      <c r="J1306">
        <v>1304</v>
      </c>
      <c r="K1306">
        <f t="shared" si="73"/>
        <v>129.31457012891701</v>
      </c>
      <c r="L1306">
        <f t="shared" si="74"/>
        <v>133.26418161392201</v>
      </c>
      <c r="M1306" s="41">
        <f t="shared" si="72"/>
        <v>-2.9637457245993981E-2</v>
      </c>
      <c r="R1306">
        <v>1298</v>
      </c>
      <c r="S1306">
        <v>129.31457012891701</v>
      </c>
    </row>
    <row r="1307" spans="1:19">
      <c r="A1307" s="1" t="d">
        <v>2009-01-02</v>
      </c>
      <c r="B1307">
        <v>129.71349984407399</v>
      </c>
      <c r="C1307">
        <v>128.047176003456</v>
      </c>
      <c r="D1307">
        <v>129.524609744548</v>
      </c>
      <c r="E1307">
        <v>128.78703415393801</v>
      </c>
      <c r="F1307">
        <v>1306</v>
      </c>
      <c r="G1307" s="44"/>
      <c r="J1307">
        <v>1305</v>
      </c>
      <c r="K1307">
        <f t="shared" si="73"/>
        <v>129.524609744548</v>
      </c>
      <c r="L1307">
        <f t="shared" si="74"/>
        <v>132.20140188932399</v>
      </c>
      <c r="M1307" s="41">
        <f t="shared" si="72"/>
        <v>-2.024783479237946E-2</v>
      </c>
      <c r="R1307">
        <v>1299</v>
      </c>
      <c r="S1307">
        <v>129.524609744548</v>
      </c>
    </row>
    <row r="1308" spans="1:19">
      <c r="A1308" s="1" t="d">
        <v>2009-01-05</v>
      </c>
      <c r="B1308">
        <v>129.110595285892</v>
      </c>
      <c r="C1308">
        <v>125.39312124252299</v>
      </c>
      <c r="D1308">
        <v>129.110595285892</v>
      </c>
      <c r="E1308">
        <v>126.224722862243</v>
      </c>
      <c r="F1308">
        <v>1307</v>
      </c>
      <c r="G1308" s="44"/>
      <c r="J1308">
        <v>1306</v>
      </c>
      <c r="K1308">
        <f t="shared" si="73"/>
        <v>129.110595285892</v>
      </c>
      <c r="L1308">
        <f t="shared" si="74"/>
        <v>129.31457012891701</v>
      </c>
      <c r="M1308" s="41">
        <f t="shared" si="72"/>
        <v>-1.577353911640933E-3</v>
      </c>
      <c r="R1308">
        <v>1300</v>
      </c>
      <c r="S1308">
        <v>129.110595285892</v>
      </c>
    </row>
    <row r="1309" spans="1:19">
      <c r="A1309" s="1" t="d">
        <v>2009-01-06</v>
      </c>
      <c r="B1309">
        <v>126.093955338001</v>
      </c>
      <c r="C1309">
        <v>123.192071914672</v>
      </c>
      <c r="D1309">
        <v>126.093955338001</v>
      </c>
      <c r="E1309">
        <v>124.967903494834</v>
      </c>
      <c r="F1309">
        <v>1308</v>
      </c>
      <c r="G1309" s="44"/>
      <c r="J1309">
        <v>1307</v>
      </c>
      <c r="K1309">
        <f t="shared" si="73"/>
        <v>126.093955338001</v>
      </c>
      <c r="L1309">
        <f t="shared" si="74"/>
        <v>129.110595285892</v>
      </c>
      <c r="M1309" s="41">
        <f t="shared" si="72"/>
        <v>-2.3364774526917875E-2</v>
      </c>
      <c r="R1309">
        <v>1301</v>
      </c>
      <c r="S1309">
        <v>126.093955338001</v>
      </c>
    </row>
    <row r="1310" spans="1:19">
      <c r="A1310" s="1" t="d">
        <v>2009-01-07</v>
      </c>
      <c r="B1310">
        <v>127.112826108932</v>
      </c>
      <c r="C1310">
        <v>124.29454833269099</v>
      </c>
      <c r="D1310">
        <v>124.870073199272</v>
      </c>
      <c r="E1310">
        <v>125.90172410011201</v>
      </c>
      <c r="F1310">
        <v>1309</v>
      </c>
      <c r="G1310" s="44"/>
      <c r="J1310">
        <v>1308</v>
      </c>
      <c r="K1310">
        <f t="shared" si="73"/>
        <v>124.870073199272</v>
      </c>
      <c r="L1310">
        <f t="shared" si="74"/>
        <v>128.954002857208</v>
      </c>
      <c r="M1310" s="41">
        <f t="shared" si="72"/>
        <v>-3.1669661797611437E-2</v>
      </c>
      <c r="R1310">
        <v>1302</v>
      </c>
      <c r="S1310">
        <v>124.870073199272</v>
      </c>
    </row>
    <row r="1311" spans="1:19">
      <c r="A1311" s="1" t="d">
        <v>2009-01-08</v>
      </c>
      <c r="B1311">
        <v>127.50530511140801</v>
      </c>
      <c r="C1311">
        <v>125.22677004337299</v>
      </c>
      <c r="D1311">
        <v>125.92400938272399</v>
      </c>
      <c r="E1311">
        <v>126.715804040431</v>
      </c>
      <c r="F1311">
        <v>1310</v>
      </c>
      <c r="G1311" s="44"/>
      <c r="J1311">
        <v>1309</v>
      </c>
      <c r="K1311">
        <f t="shared" si="73"/>
        <v>125.92400938272399</v>
      </c>
      <c r="L1311">
        <f t="shared" si="74"/>
        <v>129.564515948295</v>
      </c>
      <c r="M1311" s="41">
        <f t="shared" si="72"/>
        <v>-2.809802158350061E-2</v>
      </c>
      <c r="R1311">
        <v>1303</v>
      </c>
      <c r="S1311">
        <v>125.92400938272399</v>
      </c>
    </row>
    <row r="1312" spans="1:19">
      <c r="A1312" s="1" t="d">
        <v>2009-01-09</v>
      </c>
      <c r="B1312">
        <v>126.954061388969</v>
      </c>
      <c r="C1312">
        <v>124.126091003417</v>
      </c>
      <c r="D1312">
        <v>126.72273993492099</v>
      </c>
      <c r="E1312">
        <v>124.458440542221</v>
      </c>
      <c r="F1312">
        <v>1311</v>
      </c>
      <c r="G1312" s="44"/>
      <c r="J1312">
        <v>1310</v>
      </c>
      <c r="K1312">
        <f t="shared" si="73"/>
        <v>126.72273993492099</v>
      </c>
      <c r="L1312">
        <f t="shared" si="74"/>
        <v>129.64806646108599</v>
      </c>
      <c r="M1312" s="41">
        <f t="shared" si="72"/>
        <v>-2.2563595478248266E-2</v>
      </c>
      <c r="R1312">
        <v>1304</v>
      </c>
      <c r="S1312">
        <v>126.72273993492099</v>
      </c>
    </row>
    <row r="1313" spans="1:19">
      <c r="A1313" s="1" t="d">
        <v>2009-01-12</v>
      </c>
      <c r="B1313">
        <v>124.356364905834</v>
      </c>
      <c r="C1313">
        <v>123.07077646255399</v>
      </c>
      <c r="D1313">
        <v>124.199419617652</v>
      </c>
      <c r="E1313">
        <v>123.580493032932</v>
      </c>
      <c r="F1313">
        <v>1312</v>
      </c>
      <c r="G1313" s="44"/>
      <c r="J1313">
        <v>1311</v>
      </c>
      <c r="K1313">
        <f t="shared" si="73"/>
        <v>124.199419617652</v>
      </c>
      <c r="L1313">
        <f t="shared" si="74"/>
        <v>130.480164289474</v>
      </c>
      <c r="M1313" s="41">
        <f t="shared" si="72"/>
        <v>-4.8135628170179134E-2</v>
      </c>
      <c r="R1313">
        <v>1305</v>
      </c>
      <c r="S1313">
        <v>124.199419617652</v>
      </c>
    </row>
    <row r="1314" spans="1:19">
      <c r="A1314" s="1" t="d">
        <v>2009-01-13</v>
      </c>
      <c r="B1314">
        <v>123.580493032932</v>
      </c>
      <c r="C1314">
        <v>121.70251965522699</v>
      </c>
      <c r="D1314">
        <v>123.580493032932</v>
      </c>
      <c r="E1314">
        <v>122.118662297725</v>
      </c>
      <c r="F1314">
        <v>1313</v>
      </c>
      <c r="G1314" s="44"/>
      <c r="J1314">
        <v>1312</v>
      </c>
      <c r="K1314">
        <f t="shared" si="73"/>
        <v>123.580493032932</v>
      </c>
      <c r="L1314">
        <f t="shared" si="74"/>
        <v>129.82820123434001</v>
      </c>
      <c r="M1314" s="41">
        <f t="shared" si="72"/>
        <v>-4.8122889649613976E-2</v>
      </c>
      <c r="R1314">
        <v>1306</v>
      </c>
      <c r="S1314">
        <v>123.580493032932</v>
      </c>
    </row>
    <row r="1315" spans="1:19">
      <c r="A1315" s="1" t="d">
        <v>2009-01-14</v>
      </c>
      <c r="B1315">
        <v>123.27415585517799</v>
      </c>
      <c r="C1315">
        <v>121.193861663341</v>
      </c>
      <c r="D1315">
        <v>122.165427207946</v>
      </c>
      <c r="E1315">
        <v>122.257468402385</v>
      </c>
      <c r="F1315">
        <v>1314</v>
      </c>
      <c r="G1315" s="44"/>
      <c r="J1315">
        <v>1313</v>
      </c>
      <c r="K1315">
        <f t="shared" si="73"/>
        <v>122.165427207946</v>
      </c>
      <c r="L1315">
        <f t="shared" si="74"/>
        <v>130.758691728115</v>
      </c>
      <c r="M1315" s="41">
        <f t="shared" si="72"/>
        <v>-6.5718495700743729E-2</v>
      </c>
      <c r="R1315">
        <v>1307</v>
      </c>
      <c r="S1315">
        <v>122.165427207946</v>
      </c>
    </row>
    <row r="1316" spans="1:19">
      <c r="A1316" s="1" t="d">
        <v>2009-01-15</v>
      </c>
      <c r="B1316">
        <v>122.37716495990701</v>
      </c>
      <c r="C1316">
        <v>120.64849525690001</v>
      </c>
      <c r="D1316">
        <v>122.146075069904</v>
      </c>
      <c r="E1316">
        <v>121.712135076522</v>
      </c>
      <c r="F1316">
        <v>1315</v>
      </c>
      <c r="G1316" s="44"/>
      <c r="J1316">
        <v>1314</v>
      </c>
      <c r="K1316">
        <f t="shared" si="73"/>
        <v>122.146075069904</v>
      </c>
      <c r="L1316">
        <f t="shared" si="74"/>
        <v>129.31457012891701</v>
      </c>
      <c r="M1316" s="41">
        <f t="shared" si="72"/>
        <v>-5.5434550428977603E-2</v>
      </c>
      <c r="R1316">
        <v>1308</v>
      </c>
      <c r="S1316">
        <v>122.146075069904</v>
      </c>
    </row>
    <row r="1317" spans="1:19">
      <c r="A1317" s="1" t="d">
        <v>2009-01-16</v>
      </c>
      <c r="B1317">
        <v>123.338266015052</v>
      </c>
      <c r="C1317">
        <v>121.636898815631</v>
      </c>
      <c r="D1317">
        <v>121.748964786529</v>
      </c>
      <c r="E1317">
        <v>122.951366603374</v>
      </c>
      <c r="F1317">
        <v>1316</v>
      </c>
      <c r="G1317" s="44"/>
      <c r="J1317">
        <v>1315</v>
      </c>
      <c r="K1317">
        <f t="shared" si="73"/>
        <v>121.748964786529</v>
      </c>
      <c r="L1317">
        <f t="shared" si="74"/>
        <v>129.524609744548</v>
      </c>
      <c r="M1317" s="41">
        <f t="shared" si="72"/>
        <v>-6.0032182095389741E-2</v>
      </c>
      <c r="R1317">
        <v>1309</v>
      </c>
      <c r="S1317">
        <v>121.748964786529</v>
      </c>
    </row>
    <row r="1318" spans="1:19">
      <c r="A1318" s="1" t="d">
        <v>2009-01-19</v>
      </c>
      <c r="B1318">
        <v>123.730921447277</v>
      </c>
      <c r="C1318">
        <v>120.820271670818</v>
      </c>
      <c r="D1318">
        <v>123.560688793659</v>
      </c>
      <c r="E1318">
        <v>121.119264960289</v>
      </c>
      <c r="F1318">
        <v>1317</v>
      </c>
      <c r="G1318" s="44"/>
      <c r="J1318">
        <v>1316</v>
      </c>
      <c r="K1318">
        <f t="shared" si="73"/>
        <v>123.560688793659</v>
      </c>
      <c r="L1318">
        <f t="shared" si="74"/>
        <v>129.110595285892</v>
      </c>
      <c r="M1318" s="41">
        <f t="shared" si="72"/>
        <v>-4.2985678130781912E-2</v>
      </c>
      <c r="R1318">
        <v>1310</v>
      </c>
      <c r="S1318">
        <v>123.560688793659</v>
      </c>
    </row>
    <row r="1319" spans="1:19">
      <c r="A1319" s="1" t="d">
        <v>2009-01-20</v>
      </c>
      <c r="B1319">
        <v>121.168455779552</v>
      </c>
      <c r="C1319">
        <v>118.900716006755</v>
      </c>
      <c r="D1319">
        <v>121.155763864517</v>
      </c>
      <c r="E1319">
        <v>119.18567210435801</v>
      </c>
      <c r="F1319">
        <v>1318</v>
      </c>
      <c r="G1319" s="44"/>
      <c r="J1319">
        <v>1317</v>
      </c>
      <c r="K1319">
        <f t="shared" si="73"/>
        <v>121.155763864517</v>
      </c>
      <c r="L1319">
        <f t="shared" si="74"/>
        <v>126.093955338001</v>
      </c>
      <c r="M1319" s="41">
        <f t="shared" si="72"/>
        <v>-3.9162793016104036E-2</v>
      </c>
      <c r="R1319">
        <v>1311</v>
      </c>
      <c r="S1319">
        <v>121.155763864517</v>
      </c>
    </row>
    <row r="1320" spans="1:19">
      <c r="A1320" s="1" t="d">
        <v>2009-01-21</v>
      </c>
      <c r="B1320">
        <v>120.902388691902</v>
      </c>
      <c r="C1320">
        <v>118.871682286262</v>
      </c>
      <c r="D1320">
        <v>119.19487953186</v>
      </c>
      <c r="E1320">
        <v>120.297036170959</v>
      </c>
      <c r="F1320">
        <v>1319</v>
      </c>
      <c r="G1320" s="44"/>
      <c r="J1320">
        <v>1318</v>
      </c>
      <c r="K1320">
        <f t="shared" si="73"/>
        <v>119.19487953186</v>
      </c>
      <c r="L1320">
        <f t="shared" si="74"/>
        <v>124.870073199272</v>
      </c>
      <c r="M1320" s="41">
        <f t="shared" si="72"/>
        <v>-4.5448789465794004E-2</v>
      </c>
      <c r="R1320">
        <v>1312</v>
      </c>
      <c r="S1320">
        <v>119.19487953186</v>
      </c>
    </row>
    <row r="1321" spans="1:19">
      <c r="A1321" s="1" t="d">
        <v>2009-01-22</v>
      </c>
      <c r="B1321">
        <v>120.924508571624</v>
      </c>
      <c r="C1321">
        <v>119.51058954000401</v>
      </c>
      <c r="D1321">
        <v>120.148592591285</v>
      </c>
      <c r="E1321">
        <v>120.312683284282</v>
      </c>
      <c r="F1321">
        <v>1320</v>
      </c>
      <c r="G1321" s="44"/>
      <c r="J1321">
        <v>1319</v>
      </c>
      <c r="K1321">
        <f t="shared" si="73"/>
        <v>120.148592591285</v>
      </c>
      <c r="L1321">
        <f t="shared" si="74"/>
        <v>125.92400938272399</v>
      </c>
      <c r="M1321" s="41">
        <f t="shared" si="72"/>
        <v>-4.5864301968702614E-2</v>
      </c>
      <c r="R1321">
        <v>1313</v>
      </c>
      <c r="S1321">
        <v>120.148592591285</v>
      </c>
    </row>
    <row r="1322" spans="1:19">
      <c r="A1322" s="1" t="d">
        <v>2009-01-23</v>
      </c>
      <c r="B1322">
        <v>120.390985012054</v>
      </c>
      <c r="C1322">
        <v>118.17762970924301</v>
      </c>
      <c r="D1322">
        <v>120.309551656246</v>
      </c>
      <c r="E1322">
        <v>119.92585003376</v>
      </c>
      <c r="F1322">
        <v>1321</v>
      </c>
      <c r="G1322" s="44"/>
      <c r="J1322">
        <v>1320</v>
      </c>
      <c r="K1322">
        <f t="shared" si="73"/>
        <v>120.309551656246</v>
      </c>
      <c r="L1322">
        <f t="shared" si="74"/>
        <v>126.72273993492099</v>
      </c>
      <c r="M1322" s="41">
        <f t="shared" si="72"/>
        <v>-5.0608030429017847E-2</v>
      </c>
      <c r="R1322">
        <v>1314</v>
      </c>
      <c r="S1322">
        <v>120.309551656246</v>
      </c>
    </row>
    <row r="1323" spans="1:19">
      <c r="A1323" s="1" t="d">
        <v>2009-01-26</v>
      </c>
      <c r="B1323">
        <v>122.41440266370699</v>
      </c>
      <c r="C1323">
        <v>119.010863304138</v>
      </c>
      <c r="D1323">
        <v>119.344061911106</v>
      </c>
      <c r="E1323">
        <v>122.02522069215701</v>
      </c>
      <c r="F1323">
        <v>1322</v>
      </c>
      <c r="G1323" s="44"/>
      <c r="J1323">
        <v>1321</v>
      </c>
      <c r="K1323">
        <f t="shared" si="73"/>
        <v>119.344061911106</v>
      </c>
      <c r="L1323">
        <f t="shared" si="74"/>
        <v>124.199419617652</v>
      </c>
      <c r="M1323" s="41">
        <f t="shared" si="72"/>
        <v>-3.9093239899938514E-2</v>
      </c>
      <c r="R1323">
        <v>1315</v>
      </c>
      <c r="S1323">
        <v>119.344061911106</v>
      </c>
    </row>
    <row r="1324" spans="1:19">
      <c r="A1324" s="1" t="d">
        <v>2009-01-27</v>
      </c>
      <c r="B1324">
        <v>123.164184987545</v>
      </c>
      <c r="C1324">
        <v>121.461207866668</v>
      </c>
      <c r="D1324">
        <v>121.99304431676801</v>
      </c>
      <c r="E1324">
        <v>122.24777579307499</v>
      </c>
      <c r="F1324">
        <v>1323</v>
      </c>
      <c r="G1324" s="44"/>
      <c r="J1324">
        <v>1322</v>
      </c>
      <c r="K1324">
        <f t="shared" si="73"/>
        <v>121.99304431676801</v>
      </c>
      <c r="L1324">
        <f t="shared" si="74"/>
        <v>123.580493032932</v>
      </c>
      <c r="M1324" s="41">
        <f t="shared" si="72"/>
        <v>-1.2845463529110202E-2</v>
      </c>
      <c r="R1324">
        <v>1316</v>
      </c>
      <c r="S1324">
        <v>121.99304431676801</v>
      </c>
    </row>
    <row r="1325" spans="1:19">
      <c r="A1325" s="1" t="d">
        <v>2009-01-28</v>
      </c>
      <c r="B1325">
        <v>123.136309087276</v>
      </c>
      <c r="C1325">
        <v>121.249459087848</v>
      </c>
      <c r="D1325">
        <v>122.28655725717501</v>
      </c>
      <c r="E1325">
        <v>121.667299866676</v>
      </c>
      <c r="F1325">
        <v>1324</v>
      </c>
      <c r="G1325" s="44"/>
      <c r="J1325">
        <v>1323</v>
      </c>
      <c r="K1325">
        <f t="shared" si="73"/>
        <v>122.28655725717501</v>
      </c>
      <c r="L1325">
        <f t="shared" si="74"/>
        <v>122.165427207946</v>
      </c>
      <c r="M1325" s="41">
        <f t="shared" si="72"/>
        <v>9.9152478731001636E-4</v>
      </c>
      <c r="R1325">
        <v>1317</v>
      </c>
      <c r="S1325">
        <v>122.28655725717501</v>
      </c>
    </row>
    <row r="1326" spans="1:19">
      <c r="A1326" s="1" t="d">
        <v>2009-01-29</v>
      </c>
      <c r="B1326">
        <v>121.811498105525</v>
      </c>
      <c r="C1326">
        <v>119.52912569046001</v>
      </c>
      <c r="D1326">
        <v>121.646503210067</v>
      </c>
      <c r="E1326">
        <v>119.676036536693</v>
      </c>
      <c r="F1326">
        <v>1325</v>
      </c>
      <c r="G1326" s="44"/>
      <c r="J1326">
        <v>1324</v>
      </c>
      <c r="K1326">
        <f t="shared" si="73"/>
        <v>121.646503210067</v>
      </c>
      <c r="L1326">
        <f t="shared" si="74"/>
        <v>122.146075069904</v>
      </c>
      <c r="M1326" s="41">
        <f t="shared" si="72"/>
        <v>-4.0899542580561388E-3</v>
      </c>
      <c r="R1326">
        <v>1318</v>
      </c>
      <c r="S1326">
        <v>121.646503210067</v>
      </c>
    </row>
    <row r="1327" spans="1:19">
      <c r="A1327" s="1" t="d">
        <v>2009-01-30</v>
      </c>
      <c r="B1327">
        <v>119.68532115220999</v>
      </c>
      <c r="C1327">
        <v>118.233524858951</v>
      </c>
      <c r="D1327">
        <v>119.68532115220999</v>
      </c>
      <c r="E1327">
        <v>118.74198436736999</v>
      </c>
      <c r="F1327">
        <v>1326</v>
      </c>
      <c r="G1327" s="44"/>
      <c r="J1327">
        <v>1325</v>
      </c>
      <c r="K1327">
        <f t="shared" si="73"/>
        <v>119.68532115220999</v>
      </c>
      <c r="L1327">
        <f t="shared" si="74"/>
        <v>121.748964786529</v>
      </c>
      <c r="M1327" s="41">
        <f t="shared" si="72"/>
        <v>-1.6949989167771018E-2</v>
      </c>
      <c r="R1327">
        <v>1319</v>
      </c>
      <c r="S1327">
        <v>119.68532115220999</v>
      </c>
    </row>
    <row r="1328" spans="1:19">
      <c r="A1328" s="1" t="d">
        <v>2009-02-02</v>
      </c>
      <c r="B1328">
        <v>119.26096349954599</v>
      </c>
      <c r="C1328">
        <v>117.56781131029101</v>
      </c>
      <c r="D1328">
        <v>117.97416210174499</v>
      </c>
      <c r="E1328">
        <v>118.538075685501</v>
      </c>
      <c r="F1328">
        <v>1327</v>
      </c>
      <c r="G1328" s="44"/>
      <c r="J1328">
        <v>1326</v>
      </c>
      <c r="K1328">
        <f t="shared" si="73"/>
        <v>117.97416210174499</v>
      </c>
      <c r="L1328">
        <f t="shared" si="74"/>
        <v>123.560688793659</v>
      </c>
      <c r="M1328" s="41">
        <f t="shared" si="72"/>
        <v>-4.5212816037657921E-2</v>
      </c>
      <c r="R1328">
        <v>1320</v>
      </c>
      <c r="S1328">
        <v>117.97416210174499</v>
      </c>
    </row>
    <row r="1329" spans="1:19">
      <c r="A1329" s="1" t="d">
        <v>2009-02-03</v>
      </c>
      <c r="B1329">
        <v>120.722507536411</v>
      </c>
      <c r="C1329">
        <v>118.4485155344</v>
      </c>
      <c r="D1329">
        <v>118.51072907447799</v>
      </c>
      <c r="E1329">
        <v>120.36904156208</v>
      </c>
      <c r="F1329">
        <v>1328</v>
      </c>
      <c r="G1329" s="44"/>
      <c r="J1329">
        <v>1327</v>
      </c>
      <c r="K1329">
        <f t="shared" si="73"/>
        <v>118.51072907447799</v>
      </c>
      <c r="L1329">
        <f t="shared" si="74"/>
        <v>121.155763864517</v>
      </c>
      <c r="M1329" s="41">
        <f t="shared" si="72"/>
        <v>-2.183168761988763E-2</v>
      </c>
      <c r="R1329">
        <v>1321</v>
      </c>
      <c r="S1329">
        <v>118.51072907447799</v>
      </c>
    </row>
    <row r="1330" spans="1:19">
      <c r="A1330" s="1" t="d">
        <v>2009-02-04</v>
      </c>
      <c r="B1330">
        <v>120.87237358093201</v>
      </c>
      <c r="C1330">
        <v>118.612551093101</v>
      </c>
      <c r="D1330">
        <v>120.380013287067</v>
      </c>
      <c r="E1330">
        <v>118.914466500282</v>
      </c>
      <c r="F1330">
        <v>1329</v>
      </c>
      <c r="G1330" s="44"/>
      <c r="J1330">
        <v>1328</v>
      </c>
      <c r="K1330">
        <f t="shared" si="73"/>
        <v>120.380013287067</v>
      </c>
      <c r="L1330">
        <f t="shared" si="74"/>
        <v>119.19487953186</v>
      </c>
      <c r="M1330" s="41">
        <f t="shared" si="72"/>
        <v>9.9428243886117151E-3</v>
      </c>
      <c r="R1330">
        <v>1322</v>
      </c>
      <c r="S1330">
        <v>120.380013287067</v>
      </c>
    </row>
    <row r="1331" spans="1:19">
      <c r="A1331" s="1" t="d">
        <v>2009-02-05</v>
      </c>
      <c r="B1331">
        <v>119.30712193250601</v>
      </c>
      <c r="C1331">
        <v>118.16857665777199</v>
      </c>
      <c r="D1331">
        <v>118.926706314086</v>
      </c>
      <c r="E1331">
        <v>118.318211138248</v>
      </c>
      <c r="F1331">
        <v>1330</v>
      </c>
      <c r="G1331" s="44"/>
      <c r="J1331">
        <v>1329</v>
      </c>
      <c r="K1331">
        <f t="shared" si="73"/>
        <v>118.926706314086</v>
      </c>
      <c r="L1331">
        <f t="shared" si="74"/>
        <v>120.148592591285</v>
      </c>
      <c r="M1331" s="41">
        <f t="shared" si="72"/>
        <v>-1.0169792677934497E-2</v>
      </c>
      <c r="R1331">
        <v>1323</v>
      </c>
      <c r="S1331">
        <v>118.926706314086</v>
      </c>
    </row>
    <row r="1332" spans="1:19">
      <c r="A1332" s="1" t="d">
        <v>2009-02-06</v>
      </c>
      <c r="B1332">
        <v>120.13767600059499</v>
      </c>
      <c r="C1332">
        <v>118.002754747867</v>
      </c>
      <c r="D1332">
        <v>118.31064671278</v>
      </c>
      <c r="E1332">
        <v>119.57547158002799</v>
      </c>
      <c r="F1332">
        <v>1331</v>
      </c>
      <c r="G1332" s="44"/>
      <c r="J1332">
        <v>1330</v>
      </c>
      <c r="K1332">
        <f t="shared" si="73"/>
        <v>118.31064671278</v>
      </c>
      <c r="L1332">
        <f t="shared" si="74"/>
        <v>120.309551656246</v>
      </c>
      <c r="M1332" s="41">
        <f t="shared" si="72"/>
        <v>-1.6614682009433168E-2</v>
      </c>
      <c r="R1332">
        <v>1324</v>
      </c>
      <c r="S1332">
        <v>118.31064671278</v>
      </c>
    </row>
    <row r="1333" spans="1:19">
      <c r="A1333" s="1" t="d">
        <v>2009-02-09</v>
      </c>
      <c r="B1333">
        <v>121.02736711502</v>
      </c>
      <c r="C1333">
        <v>119.19487953186</v>
      </c>
      <c r="D1333">
        <v>119.888535141944</v>
      </c>
      <c r="E1333">
        <v>119.871454536914</v>
      </c>
      <c r="F1333">
        <v>1332</v>
      </c>
      <c r="G1333" s="44"/>
      <c r="J1333">
        <v>1331</v>
      </c>
      <c r="K1333">
        <f t="shared" si="73"/>
        <v>119.888535141944</v>
      </c>
      <c r="L1333">
        <f t="shared" si="74"/>
        <v>119.344061911106</v>
      </c>
      <c r="M1333" s="41">
        <f t="shared" si="72"/>
        <v>4.5622146767851923E-3</v>
      </c>
      <c r="R1333">
        <v>1325</v>
      </c>
      <c r="S1333">
        <v>119.888535141944</v>
      </c>
    </row>
    <row r="1334" spans="1:19">
      <c r="A1334" s="1" t="d">
        <v>2009-02-10</v>
      </c>
      <c r="B1334">
        <v>120.713057518005</v>
      </c>
      <c r="C1334">
        <v>118.51984828710501</v>
      </c>
      <c r="D1334">
        <v>119.95382517576201</v>
      </c>
      <c r="E1334">
        <v>119.455025196075</v>
      </c>
      <c r="F1334">
        <v>1333</v>
      </c>
      <c r="G1334" s="44"/>
      <c r="J1334">
        <v>1332</v>
      </c>
      <c r="K1334">
        <f t="shared" si="73"/>
        <v>119.95382517576201</v>
      </c>
      <c r="L1334">
        <f t="shared" si="74"/>
        <v>121.99304431676801</v>
      </c>
      <c r="M1334" s="41">
        <f t="shared" si="72"/>
        <v>-1.6715864026730531E-2</v>
      </c>
      <c r="R1334">
        <v>1326</v>
      </c>
      <c r="S1334">
        <v>119.95382517576201</v>
      </c>
    </row>
    <row r="1335" spans="1:19">
      <c r="A1335" s="1" t="d">
        <v>2009-02-11</v>
      </c>
      <c r="B1335">
        <v>120.164206624031</v>
      </c>
      <c r="C1335">
        <v>118.758745193481</v>
      </c>
      <c r="D1335">
        <v>119.492053389549</v>
      </c>
      <c r="E1335">
        <v>119.02923405170399</v>
      </c>
      <c r="F1335">
        <v>1334</v>
      </c>
      <c r="G1335" s="44"/>
      <c r="J1335">
        <v>1333</v>
      </c>
      <c r="K1335">
        <f t="shared" si="73"/>
        <v>119.492053389549</v>
      </c>
      <c r="L1335">
        <f t="shared" si="74"/>
        <v>122.28655725717501</v>
      </c>
      <c r="M1335" s="41">
        <f t="shared" si="72"/>
        <v>-2.285209372399799E-2</v>
      </c>
      <c r="R1335">
        <v>1327</v>
      </c>
      <c r="S1335">
        <v>119.492053389549</v>
      </c>
    </row>
    <row r="1336" spans="1:19">
      <c r="A1336" s="1" t="d">
        <v>2009-02-12</v>
      </c>
      <c r="B1336">
        <v>119.674481749534</v>
      </c>
      <c r="C1336">
        <v>117.76238024234701</v>
      </c>
      <c r="D1336">
        <v>119.010863304138</v>
      </c>
      <c r="E1336">
        <v>119.240982830524</v>
      </c>
      <c r="F1336">
        <v>1335</v>
      </c>
      <c r="G1336" s="44"/>
      <c r="J1336">
        <v>1334</v>
      </c>
      <c r="K1336">
        <f t="shared" si="73"/>
        <v>119.010863304138</v>
      </c>
      <c r="L1336">
        <f t="shared" si="74"/>
        <v>121.646503210067</v>
      </c>
      <c r="M1336" s="41">
        <f t="shared" si="72"/>
        <v>-2.16663844531364E-2</v>
      </c>
      <c r="R1336">
        <v>1328</v>
      </c>
      <c r="S1336">
        <v>119.010863304138</v>
      </c>
    </row>
    <row r="1337" spans="1:19">
      <c r="A1337" s="1" t="d">
        <v>2009-02-13</v>
      </c>
      <c r="B1337">
        <v>119.713208079338</v>
      </c>
      <c r="C1337">
        <v>118.639941811561</v>
      </c>
      <c r="D1337">
        <v>119.19487953186</v>
      </c>
      <c r="E1337">
        <v>119.010863304138</v>
      </c>
      <c r="F1337">
        <v>1336</v>
      </c>
      <c r="G1337" s="44"/>
      <c r="J1337">
        <v>1335</v>
      </c>
      <c r="K1337">
        <f t="shared" si="73"/>
        <v>119.19487953186</v>
      </c>
      <c r="L1337">
        <f t="shared" si="74"/>
        <v>119.68532115220999</v>
      </c>
      <c r="M1337" s="41">
        <f t="shared" si="72"/>
        <v>-4.097759153992464E-3</v>
      </c>
      <c r="R1337">
        <v>1329</v>
      </c>
      <c r="S1337">
        <v>119.19487953186</v>
      </c>
    </row>
    <row r="1338" spans="1:19">
      <c r="A1338" s="1" t="d">
        <v>2009-02-16</v>
      </c>
      <c r="B1338">
        <v>118.58518242836</v>
      </c>
      <c r="C1338">
        <v>117.771378159523</v>
      </c>
      <c r="D1338">
        <v>118.343947827816</v>
      </c>
      <c r="E1338">
        <v>118.390900194644</v>
      </c>
      <c r="F1338">
        <v>1337</v>
      </c>
      <c r="G1338" s="44"/>
      <c r="J1338">
        <v>1336</v>
      </c>
      <c r="K1338">
        <f t="shared" si="73"/>
        <v>118.343947827816</v>
      </c>
      <c r="L1338">
        <f t="shared" si="74"/>
        <v>117.97416210174499</v>
      </c>
      <c r="M1338" s="41">
        <f t="shared" si="72"/>
        <v>3.1344636781744928E-3</v>
      </c>
      <c r="R1338">
        <v>1330</v>
      </c>
      <c r="S1338">
        <v>118.343947827816</v>
      </c>
    </row>
    <row r="1339" spans="1:19">
      <c r="A1339" s="1" t="d">
        <v>2009-02-17</v>
      </c>
      <c r="B1339">
        <v>118.340926468372</v>
      </c>
      <c r="C1339">
        <v>116.235237419605</v>
      </c>
      <c r="D1339">
        <v>118.340926468372</v>
      </c>
      <c r="E1339">
        <v>116.382942199707</v>
      </c>
      <c r="F1339">
        <v>1338</v>
      </c>
      <c r="G1339" s="44"/>
      <c r="J1339">
        <v>1337</v>
      </c>
      <c r="K1339">
        <f t="shared" si="73"/>
        <v>118.340926468372</v>
      </c>
      <c r="L1339">
        <f t="shared" si="74"/>
        <v>118.51072907447799</v>
      </c>
      <c r="M1339" s="41">
        <f t="shared" si="72"/>
        <v>-1.4328036577960779E-3</v>
      </c>
      <c r="R1339">
        <v>1331</v>
      </c>
      <c r="S1339">
        <v>118.340926468372</v>
      </c>
    </row>
    <row r="1340" spans="1:19">
      <c r="A1340" s="1" t="d">
        <v>2009-02-18</v>
      </c>
      <c r="B1340">
        <v>116.86523497104599</v>
      </c>
      <c r="C1340">
        <v>115.826251208782</v>
      </c>
      <c r="D1340">
        <v>116.513411998748</v>
      </c>
      <c r="E1340">
        <v>116.262992024421</v>
      </c>
      <c r="F1340">
        <v>1339</v>
      </c>
      <c r="G1340" s="44"/>
      <c r="J1340">
        <v>1338</v>
      </c>
      <c r="K1340">
        <f t="shared" si="73"/>
        <v>116.513411998748</v>
      </c>
      <c r="L1340">
        <f t="shared" si="74"/>
        <v>120.380013287067</v>
      </c>
      <c r="M1340" s="41">
        <f t="shared" si="72"/>
        <v>-3.2119960637472467E-2</v>
      </c>
      <c r="R1340">
        <v>1332</v>
      </c>
      <c r="S1340">
        <v>116.513411998748</v>
      </c>
    </row>
    <row r="1341" spans="1:19">
      <c r="A1341" s="1" t="d">
        <v>2009-02-19</v>
      </c>
      <c r="B1341">
        <v>117.983193099498</v>
      </c>
      <c r="C1341">
        <v>116.18997216224599</v>
      </c>
      <c r="D1341">
        <v>116.241081655025</v>
      </c>
      <c r="E1341">
        <v>117.09601610898901</v>
      </c>
      <c r="F1341">
        <v>1340</v>
      </c>
      <c r="G1341" s="44"/>
      <c r="J1341">
        <v>1339</v>
      </c>
      <c r="K1341">
        <f t="shared" si="73"/>
        <v>116.241081655025</v>
      </c>
      <c r="L1341">
        <f t="shared" si="74"/>
        <v>118.926706314086</v>
      </c>
      <c r="M1341" s="41">
        <f t="shared" si="72"/>
        <v>-2.2582183113423304E-2</v>
      </c>
      <c r="R1341">
        <v>1333</v>
      </c>
      <c r="S1341">
        <v>116.241081655025</v>
      </c>
    </row>
    <row r="1342" spans="1:19">
      <c r="A1342" s="1" t="d">
        <v>2009-02-20</v>
      </c>
      <c r="B1342">
        <v>119.62960243225</v>
      </c>
      <c r="C1342">
        <v>116.21770471334401</v>
      </c>
      <c r="D1342">
        <v>117.098982334136</v>
      </c>
      <c r="E1342">
        <v>119.62960243225</v>
      </c>
      <c r="F1342">
        <v>1341</v>
      </c>
      <c r="G1342" s="44"/>
      <c r="J1342">
        <v>1340</v>
      </c>
      <c r="K1342">
        <f t="shared" si="73"/>
        <v>117.098982334136</v>
      </c>
      <c r="L1342">
        <f t="shared" si="74"/>
        <v>118.31064671278</v>
      </c>
      <c r="M1342" s="41">
        <f t="shared" si="72"/>
        <v>-1.0241380740530714E-2</v>
      </c>
      <c r="R1342">
        <v>1334</v>
      </c>
      <c r="S1342">
        <v>117.098982334136</v>
      </c>
    </row>
    <row r="1343" spans="1:19">
      <c r="A1343" s="1" t="d">
        <v>2009-02-23</v>
      </c>
      <c r="B1343">
        <v>120.111145377159</v>
      </c>
      <c r="C1343">
        <v>117.427505552768</v>
      </c>
      <c r="D1343">
        <v>118.316711485385</v>
      </c>
      <c r="E1343">
        <v>117.272677421569</v>
      </c>
      <c r="F1343">
        <v>1342</v>
      </c>
      <c r="G1343" s="44"/>
      <c r="J1343">
        <v>1341</v>
      </c>
      <c r="K1343">
        <f t="shared" si="73"/>
        <v>118.316711485385</v>
      </c>
      <c r="L1343">
        <f t="shared" si="74"/>
        <v>119.888535141944</v>
      </c>
      <c r="M1343" s="41">
        <f t="shared" si="72"/>
        <v>-1.3110708665328374E-2</v>
      </c>
      <c r="R1343">
        <v>1335</v>
      </c>
      <c r="S1343">
        <v>118.316711485385</v>
      </c>
    </row>
    <row r="1344" spans="1:19">
      <c r="A1344" s="1" t="d">
        <v>2009-02-24</v>
      </c>
      <c r="B1344">
        <v>119.112012684345</v>
      </c>
      <c r="C1344">
        <v>117.187991142272</v>
      </c>
      <c r="D1344">
        <v>117.24443763494401</v>
      </c>
      <c r="E1344">
        <v>119.084401428699</v>
      </c>
      <c r="F1344">
        <v>1343</v>
      </c>
      <c r="G1344" s="44"/>
      <c r="J1344">
        <v>1342</v>
      </c>
      <c r="K1344">
        <f t="shared" si="73"/>
        <v>117.24443763494401</v>
      </c>
      <c r="L1344">
        <f t="shared" si="74"/>
        <v>119.95382517576201</v>
      </c>
      <c r="M1344" s="41">
        <f t="shared" si="72"/>
        <v>-2.2586920732607596E-2</v>
      </c>
      <c r="R1344">
        <v>1336</v>
      </c>
      <c r="S1344">
        <v>117.24443763494401</v>
      </c>
    </row>
    <row r="1345" spans="1:19">
      <c r="A1345" s="1" t="d">
        <v>2009-02-25</v>
      </c>
      <c r="B1345">
        <v>119.28865194320601</v>
      </c>
      <c r="C1345">
        <v>117.43794798851</v>
      </c>
      <c r="D1345">
        <v>119.010863304138</v>
      </c>
      <c r="E1345">
        <v>117.699449956417</v>
      </c>
      <c r="F1345">
        <v>1344</v>
      </c>
      <c r="G1345" s="44"/>
      <c r="J1345">
        <v>1343</v>
      </c>
      <c r="K1345">
        <f t="shared" si="73"/>
        <v>119.010863304138</v>
      </c>
      <c r="L1345">
        <f t="shared" si="74"/>
        <v>119.492053389549</v>
      </c>
      <c r="M1345" s="41">
        <f t="shared" si="72"/>
        <v>-4.0269630637470577E-3</v>
      </c>
      <c r="R1345">
        <v>1337</v>
      </c>
      <c r="S1345">
        <v>119.010863304138</v>
      </c>
    </row>
    <row r="1346" spans="1:19">
      <c r="A1346" s="1" t="d">
        <v>2009-02-26</v>
      </c>
      <c r="B1346">
        <v>118.456102013587</v>
      </c>
      <c r="C1346">
        <v>117.429005205631</v>
      </c>
      <c r="D1346">
        <v>117.659025490283</v>
      </c>
      <c r="E1346">
        <v>117.665013074874</v>
      </c>
      <c r="F1346">
        <v>1345</v>
      </c>
      <c r="G1346" s="44"/>
      <c r="J1346">
        <v>1344</v>
      </c>
      <c r="K1346">
        <f t="shared" si="73"/>
        <v>117.659025490283</v>
      </c>
      <c r="L1346">
        <f t="shared" si="74"/>
        <v>119.010863304138</v>
      </c>
      <c r="M1346" s="41">
        <f t="shared" si="72"/>
        <v>-1.1358944690623041E-2</v>
      </c>
      <c r="R1346">
        <v>1338</v>
      </c>
      <c r="S1346">
        <v>117.659025490283</v>
      </c>
    </row>
    <row r="1347" spans="1:19">
      <c r="A1347" s="1" t="d">
        <v>2009-02-27</v>
      </c>
      <c r="B1347">
        <v>117.927529513835</v>
      </c>
      <c r="C1347">
        <v>116.679487526416</v>
      </c>
      <c r="D1347">
        <v>117.669512033462</v>
      </c>
      <c r="E1347">
        <v>117.28012055158599</v>
      </c>
      <c r="F1347">
        <v>1346</v>
      </c>
      <c r="G1347" s="44"/>
      <c r="J1347">
        <v>1345</v>
      </c>
      <c r="K1347">
        <f t="shared" si="73"/>
        <v>117.669512033462</v>
      </c>
      <c r="L1347">
        <f t="shared" si="74"/>
        <v>119.19487953186</v>
      </c>
      <c r="M1347" s="41">
        <f t="shared" si="72"/>
        <v>-1.279725693241951E-2</v>
      </c>
      <c r="R1347">
        <v>1339</v>
      </c>
      <c r="S1347">
        <v>117.669512033462</v>
      </c>
    </row>
    <row r="1348" spans="1:19">
      <c r="A1348" s="1" t="d">
        <v>2009-03-02</v>
      </c>
      <c r="B1348">
        <v>116.789976656436</v>
      </c>
      <c r="C1348">
        <v>116.05003029108001</v>
      </c>
      <c r="D1348">
        <v>116.533966064453</v>
      </c>
      <c r="E1348">
        <v>116.21770471334401</v>
      </c>
      <c r="F1348">
        <v>1347</v>
      </c>
      <c r="G1348" s="44"/>
      <c r="J1348">
        <v>1346</v>
      </c>
      <c r="K1348">
        <f t="shared" si="73"/>
        <v>116.533966064453</v>
      </c>
      <c r="L1348">
        <f t="shared" si="74"/>
        <v>118.343947827816</v>
      </c>
      <c r="M1348" s="41">
        <f t="shared" si="72"/>
        <v>-1.529424864207185E-2</v>
      </c>
      <c r="R1348">
        <v>1340</v>
      </c>
      <c r="S1348">
        <v>116.533966064453</v>
      </c>
    </row>
    <row r="1349" spans="1:19">
      <c r="A1349" s="1" t="d">
        <v>2009-03-03</v>
      </c>
      <c r="B1349">
        <v>117.217697501182</v>
      </c>
      <c r="C1349">
        <v>115.903163552284</v>
      </c>
      <c r="D1349">
        <v>116.19872748851699</v>
      </c>
      <c r="E1349">
        <v>115.919141471385</v>
      </c>
      <c r="F1349">
        <v>1348</v>
      </c>
      <c r="G1349" s="44"/>
      <c r="J1349">
        <v>1347</v>
      </c>
      <c r="K1349">
        <f t="shared" si="73"/>
        <v>116.19872748851699</v>
      </c>
      <c r="L1349">
        <f t="shared" si="74"/>
        <v>118.340926468372</v>
      </c>
      <c r="M1349" s="41">
        <f t="shared" si="72"/>
        <v>-1.8101928418040036E-2</v>
      </c>
      <c r="R1349">
        <v>1341</v>
      </c>
      <c r="S1349">
        <v>116.19872748851699</v>
      </c>
    </row>
    <row r="1350" spans="1:19">
      <c r="A1350" s="1" t="d">
        <v>2009-03-04</v>
      </c>
      <c r="B1350">
        <v>117.141987085342</v>
      </c>
      <c r="C1350">
        <v>115.338103175163</v>
      </c>
      <c r="D1350">
        <v>115.920597016811</v>
      </c>
      <c r="E1350">
        <v>116.902152895927</v>
      </c>
      <c r="F1350">
        <v>1349</v>
      </c>
      <c r="G1350" s="44"/>
      <c r="J1350">
        <v>1348</v>
      </c>
      <c r="K1350">
        <f t="shared" si="73"/>
        <v>115.920597016811</v>
      </c>
      <c r="L1350">
        <f t="shared" si="74"/>
        <v>116.513411998748</v>
      </c>
      <c r="M1350" s="41">
        <f t="shared" si="72"/>
        <v>-5.0879548694648946E-3</v>
      </c>
      <c r="R1350">
        <v>1342</v>
      </c>
      <c r="S1350">
        <v>115.920597016811</v>
      </c>
    </row>
    <row r="1351" spans="1:19">
      <c r="A1351" s="1" t="d">
        <v>2009-03-05</v>
      </c>
      <c r="B1351">
        <v>116.902152895927</v>
      </c>
      <c r="C1351">
        <v>115.486414432525</v>
      </c>
      <c r="D1351">
        <v>116.823906302452</v>
      </c>
      <c r="E1351">
        <v>116.057308018207</v>
      </c>
      <c r="F1351">
        <v>1350</v>
      </c>
      <c r="G1351" s="44"/>
      <c r="J1351">
        <v>1349</v>
      </c>
      <c r="K1351">
        <f t="shared" si="73"/>
        <v>116.823906302452</v>
      </c>
      <c r="L1351">
        <f t="shared" si="74"/>
        <v>116.241081655025</v>
      </c>
      <c r="M1351" s="41">
        <f t="shared" si="72"/>
        <v>5.0139300076086357E-3</v>
      </c>
      <c r="R1351">
        <v>1343</v>
      </c>
      <c r="S1351">
        <v>116.823906302452</v>
      </c>
    </row>
    <row r="1352" spans="1:19">
      <c r="A1352" s="1" t="d">
        <v>2009-03-06</v>
      </c>
      <c r="B1352">
        <v>117.8539031744</v>
      </c>
      <c r="C1352">
        <v>116.05003029108001</v>
      </c>
      <c r="D1352">
        <v>116.06896340847</v>
      </c>
      <c r="E1352">
        <v>116.902152895927</v>
      </c>
      <c r="F1352">
        <v>1351</v>
      </c>
      <c r="G1352" s="44"/>
      <c r="J1352">
        <v>1350</v>
      </c>
      <c r="K1352">
        <f t="shared" si="73"/>
        <v>116.06896340847</v>
      </c>
      <c r="L1352">
        <f t="shared" si="74"/>
        <v>117.098982334136</v>
      </c>
      <c r="M1352" s="41">
        <f t="shared" si="72"/>
        <v>-8.7961390025311781E-3</v>
      </c>
      <c r="R1352">
        <v>1344</v>
      </c>
      <c r="S1352">
        <v>116.06896340847</v>
      </c>
    </row>
    <row r="1353" spans="1:19">
      <c r="A1353" s="1" t="d">
        <v>2009-03-09</v>
      </c>
      <c r="B1353">
        <v>117.696450650692</v>
      </c>
      <c r="C1353">
        <v>116.17976129055</v>
      </c>
      <c r="D1353">
        <v>117.63209789991301</v>
      </c>
      <c r="E1353">
        <v>116.760490834712</v>
      </c>
      <c r="F1353">
        <v>1352</v>
      </c>
      <c r="G1353" s="44"/>
      <c r="J1353">
        <v>1351</v>
      </c>
      <c r="K1353">
        <f t="shared" si="73"/>
        <v>117.63209789991301</v>
      </c>
      <c r="L1353">
        <f t="shared" si="74"/>
        <v>118.316711485385</v>
      </c>
      <c r="M1353" s="41">
        <f t="shared" si="72"/>
        <v>-5.7862796969011532E-3</v>
      </c>
      <c r="R1353">
        <v>1345</v>
      </c>
      <c r="S1353">
        <v>117.63209789991301</v>
      </c>
    </row>
    <row r="1354" spans="1:19">
      <c r="A1354" s="1" t="d">
        <v>2009-03-10</v>
      </c>
      <c r="B1354">
        <v>118.56694400310499</v>
      </c>
      <c r="C1354">
        <v>116.753124892711</v>
      </c>
      <c r="D1354">
        <v>116.753124892711</v>
      </c>
      <c r="E1354">
        <v>117.62910962104699</v>
      </c>
      <c r="F1354">
        <v>1353</v>
      </c>
      <c r="G1354" s="44"/>
      <c r="J1354">
        <v>1352</v>
      </c>
      <c r="K1354">
        <f t="shared" si="73"/>
        <v>116.753124892711</v>
      </c>
      <c r="L1354">
        <f t="shared" si="74"/>
        <v>117.24443763494401</v>
      </c>
      <c r="M1354" s="41">
        <f t="shared" si="72"/>
        <v>-4.1904993716015415E-3</v>
      </c>
      <c r="R1354">
        <v>1346</v>
      </c>
      <c r="S1354">
        <v>116.753124892711</v>
      </c>
    </row>
    <row r="1355" spans="1:19">
      <c r="A1355" s="1" t="d">
        <v>2009-03-11</v>
      </c>
      <c r="B1355">
        <v>118.983307182788</v>
      </c>
      <c r="C1355">
        <v>116.84604823589299</v>
      </c>
      <c r="D1355">
        <v>117.61713445186599</v>
      </c>
      <c r="E1355">
        <v>118.462166786193</v>
      </c>
      <c r="F1355">
        <v>1354</v>
      </c>
      <c r="G1355" s="44"/>
      <c r="J1355">
        <v>1353</v>
      </c>
      <c r="K1355">
        <f t="shared" si="73"/>
        <v>117.61713445186599</v>
      </c>
      <c r="L1355">
        <f t="shared" si="74"/>
        <v>119.010863304138</v>
      </c>
      <c r="M1355" s="41">
        <f t="shared" si="72"/>
        <v>-1.1710938090670475E-2</v>
      </c>
      <c r="R1355">
        <v>1347</v>
      </c>
      <c r="S1355">
        <v>117.61713445186599</v>
      </c>
    </row>
    <row r="1356" spans="1:19">
      <c r="A1356" s="1" t="d">
        <v>2009-03-12</v>
      </c>
      <c r="B1356">
        <v>119.713208079338</v>
      </c>
      <c r="C1356">
        <v>117.807380855083</v>
      </c>
      <c r="D1356">
        <v>118.457612693309</v>
      </c>
      <c r="E1356">
        <v>119.314818680286</v>
      </c>
      <c r="F1356">
        <v>1355</v>
      </c>
      <c r="G1356" s="44"/>
      <c r="J1356">
        <v>1354</v>
      </c>
      <c r="K1356">
        <f t="shared" si="73"/>
        <v>118.457612693309</v>
      </c>
      <c r="L1356">
        <f t="shared" si="74"/>
        <v>117.659025490283</v>
      </c>
      <c r="M1356" s="41">
        <f t="shared" si="72"/>
        <v>6.7873008440983984E-3</v>
      </c>
      <c r="R1356">
        <v>1348</v>
      </c>
      <c r="S1356">
        <v>118.457612693309</v>
      </c>
    </row>
    <row r="1357" spans="1:19">
      <c r="A1357" s="1" t="d">
        <v>2009-03-13</v>
      </c>
      <c r="B1357">
        <v>119.8279646039</v>
      </c>
      <c r="C1357">
        <v>119.056812226772</v>
      </c>
      <c r="D1357">
        <v>119.325580894947</v>
      </c>
      <c r="E1357">
        <v>119.60175961256</v>
      </c>
      <c r="F1357">
        <v>1356</v>
      </c>
      <c r="G1357" s="44"/>
      <c r="J1357">
        <v>1355</v>
      </c>
      <c r="K1357">
        <f t="shared" si="73"/>
        <v>119.325580894947</v>
      </c>
      <c r="L1357">
        <f t="shared" si="74"/>
        <v>117.669512033462</v>
      </c>
      <c r="M1357" s="41">
        <f t="shared" ref="M1357:M1420" si="75">K1357/L1357-1</f>
        <v>1.4073899286792813E-2</v>
      </c>
      <c r="R1357">
        <v>1349</v>
      </c>
      <c r="S1357">
        <v>119.325580894947</v>
      </c>
    </row>
    <row r="1358" spans="1:19">
      <c r="A1358" s="1" t="d">
        <v>2009-03-16</v>
      </c>
      <c r="B1358">
        <v>120.869208872318</v>
      </c>
      <c r="C1358">
        <v>119.06600862741401</v>
      </c>
      <c r="D1358">
        <v>119.19795602560001</v>
      </c>
      <c r="E1358">
        <v>120.02854317426601</v>
      </c>
      <c r="F1358">
        <v>1357</v>
      </c>
      <c r="G1358" s="44"/>
      <c r="J1358">
        <v>1356</v>
      </c>
      <c r="K1358">
        <f t="shared" si="73"/>
        <v>119.19795602560001</v>
      </c>
      <c r="L1358">
        <f t="shared" si="74"/>
        <v>116.533966064453</v>
      </c>
      <c r="M1358" s="41">
        <f t="shared" si="75"/>
        <v>2.2860201631459187E-2</v>
      </c>
      <c r="R1358">
        <v>1350</v>
      </c>
      <c r="S1358">
        <v>119.19795602560001</v>
      </c>
    </row>
    <row r="1359" spans="1:19">
      <c r="A1359" s="1" t="d">
        <v>2009-03-17</v>
      </c>
      <c r="B1359">
        <v>120.62017828226</v>
      </c>
      <c r="C1359">
        <v>119.6574562788</v>
      </c>
      <c r="D1359">
        <v>119.970949888229</v>
      </c>
      <c r="E1359">
        <v>120.557292103767</v>
      </c>
      <c r="F1359">
        <v>1358</v>
      </c>
      <c r="G1359" s="44"/>
      <c r="J1359">
        <v>1357</v>
      </c>
      <c r="K1359">
        <f t="shared" ref="K1359:K1422" si="76">D1359</f>
        <v>119.970949888229</v>
      </c>
      <c r="L1359">
        <f t="shared" ref="L1359:L1422" si="77">D1349</f>
        <v>116.19872748851699</v>
      </c>
      <c r="M1359" s="41">
        <f t="shared" si="75"/>
        <v>3.2463543114831239E-2</v>
      </c>
      <c r="R1359">
        <v>1351</v>
      </c>
      <c r="S1359">
        <v>119.970949888229</v>
      </c>
    </row>
    <row r="1360" spans="1:19">
      <c r="A1360" s="1" t="d">
        <v>2009-03-18</v>
      </c>
      <c r="B1360">
        <v>125.152217447757</v>
      </c>
      <c r="C1360">
        <v>120.184507071971</v>
      </c>
      <c r="D1360">
        <v>120.565154254436</v>
      </c>
      <c r="E1360">
        <v>124.726944565773</v>
      </c>
      <c r="F1360">
        <v>1359</v>
      </c>
      <c r="G1360" s="44"/>
      <c r="J1360">
        <v>1358</v>
      </c>
      <c r="K1360">
        <f t="shared" si="76"/>
        <v>120.565154254436</v>
      </c>
      <c r="L1360">
        <f t="shared" si="77"/>
        <v>115.920597016811</v>
      </c>
      <c r="M1360" s="41">
        <f t="shared" si="75"/>
        <v>4.0066712535576698E-2</v>
      </c>
      <c r="R1360">
        <v>1352</v>
      </c>
      <c r="S1360">
        <v>120.565154254436</v>
      </c>
    </row>
    <row r="1361" spans="1:19">
      <c r="A1361" s="1" t="d">
        <v>2009-03-19</v>
      </c>
      <c r="B1361">
        <v>127.020310759544</v>
      </c>
      <c r="C1361">
        <v>124.172734618186</v>
      </c>
      <c r="D1361">
        <v>124.774062335491</v>
      </c>
      <c r="E1361">
        <v>126.373023092746</v>
      </c>
      <c r="F1361">
        <v>1360</v>
      </c>
      <c r="G1361" s="44"/>
      <c r="J1361">
        <v>1359</v>
      </c>
      <c r="K1361">
        <f t="shared" si="76"/>
        <v>124.774062335491</v>
      </c>
      <c r="L1361">
        <f t="shared" si="77"/>
        <v>116.823906302452</v>
      </c>
      <c r="M1361" s="41">
        <f t="shared" si="75"/>
        <v>6.805247559909855E-2</v>
      </c>
      <c r="R1361">
        <v>1353</v>
      </c>
      <c r="S1361">
        <v>124.774062335491</v>
      </c>
    </row>
    <row r="1362" spans="1:19">
      <c r="A1362" s="1" t="d">
        <v>2009-03-20</v>
      </c>
      <c r="B1362">
        <v>126.919227540493</v>
      </c>
      <c r="C1362">
        <v>125.16237318515699</v>
      </c>
      <c r="D1362">
        <v>126.39201134443201</v>
      </c>
      <c r="E1362">
        <v>125.633253157138</v>
      </c>
      <c r="F1362">
        <v>1361</v>
      </c>
      <c r="G1362" s="44"/>
      <c r="J1362">
        <v>1360</v>
      </c>
      <c r="K1362">
        <f t="shared" si="76"/>
        <v>126.39201134443201</v>
      </c>
      <c r="L1362">
        <f t="shared" si="77"/>
        <v>116.06896340847</v>
      </c>
      <c r="M1362" s="41">
        <f t="shared" si="75"/>
        <v>8.8938917285175778E-2</v>
      </c>
      <c r="R1362">
        <v>1354</v>
      </c>
      <c r="S1362">
        <v>126.39201134443201</v>
      </c>
    </row>
    <row r="1363" spans="1:19">
      <c r="A1363" s="1" t="d">
        <v>2009-03-23</v>
      </c>
      <c r="B1363">
        <v>126.992412805557</v>
      </c>
      <c r="C1363">
        <v>124.93246316909701</v>
      </c>
      <c r="D1363">
        <v>126.061293780803</v>
      </c>
      <c r="E1363">
        <v>125.98918914794901</v>
      </c>
      <c r="F1363">
        <v>1362</v>
      </c>
      <c r="G1363" s="44"/>
      <c r="J1363">
        <v>1361</v>
      </c>
      <c r="K1363">
        <f t="shared" si="76"/>
        <v>126.061293780803</v>
      </c>
      <c r="L1363">
        <f t="shared" si="77"/>
        <v>117.63209789991301</v>
      </c>
      <c r="M1363" s="41">
        <f t="shared" si="75"/>
        <v>7.1657277489533211E-2</v>
      </c>
      <c r="R1363">
        <v>1355</v>
      </c>
      <c r="S1363">
        <v>126.061293780803</v>
      </c>
    </row>
    <row r="1364" spans="1:19">
      <c r="A1364" s="1" t="d">
        <v>2009-03-24</v>
      </c>
      <c r="B1364">
        <v>126.528601050376</v>
      </c>
      <c r="C1364">
        <v>124.33297693729401</v>
      </c>
      <c r="D1364">
        <v>125.95658272504799</v>
      </c>
      <c r="E1364">
        <v>124.701726138591</v>
      </c>
      <c r="F1364">
        <v>1363</v>
      </c>
      <c r="G1364" s="44"/>
      <c r="J1364">
        <v>1362</v>
      </c>
      <c r="K1364">
        <f t="shared" si="76"/>
        <v>125.95658272504799</v>
      </c>
      <c r="L1364">
        <f t="shared" si="77"/>
        <v>116.753124892711</v>
      </c>
      <c r="M1364" s="41">
        <f t="shared" si="75"/>
        <v>7.8828364044169374E-2</v>
      </c>
      <c r="R1364">
        <v>1356</v>
      </c>
      <c r="S1364">
        <v>125.95658272504799</v>
      </c>
    </row>
    <row r="1365" spans="1:19">
      <c r="A1365" s="1" t="d">
        <v>2009-03-25</v>
      </c>
      <c r="B1365">
        <v>125.93943595886201</v>
      </c>
      <c r="C1365">
        <v>124.217757284641</v>
      </c>
      <c r="D1365">
        <v>124.74545866250899</v>
      </c>
      <c r="E1365">
        <v>125.58720499277101</v>
      </c>
      <c r="F1365">
        <v>1364</v>
      </c>
      <c r="G1365" s="44"/>
      <c r="J1365">
        <v>1363</v>
      </c>
      <c r="K1365">
        <f t="shared" si="76"/>
        <v>124.74545866250899</v>
      </c>
      <c r="L1365">
        <f t="shared" si="77"/>
        <v>117.61713445186599</v>
      </c>
      <c r="M1365" s="41">
        <f t="shared" si="75"/>
        <v>6.0606171404050224E-2</v>
      </c>
      <c r="R1365">
        <v>1357</v>
      </c>
      <c r="S1365">
        <v>124.74545866250899</v>
      </c>
    </row>
    <row r="1366" spans="1:19">
      <c r="A1366" s="1" t="d">
        <v>2009-03-26</v>
      </c>
      <c r="B1366">
        <v>126.123176515102</v>
      </c>
      <c r="C1366">
        <v>124.94934529066001</v>
      </c>
      <c r="D1366">
        <v>125.58720499277101</v>
      </c>
      <c r="E1366">
        <v>125.158987939357</v>
      </c>
      <c r="F1366">
        <v>1365</v>
      </c>
      <c r="G1366" s="44"/>
      <c r="J1366">
        <v>1364</v>
      </c>
      <c r="K1366">
        <f t="shared" si="76"/>
        <v>125.58720499277101</v>
      </c>
      <c r="L1366">
        <f t="shared" si="77"/>
        <v>118.457612693309</v>
      </c>
      <c r="M1366" s="41">
        <f t="shared" si="75"/>
        <v>6.0186864629129255E-2</v>
      </c>
      <c r="R1366">
        <v>1358</v>
      </c>
      <c r="S1366">
        <v>125.58720499277101</v>
      </c>
    </row>
    <row r="1367" spans="1:19">
      <c r="A1367" s="1" t="d">
        <v>2009-03-27</v>
      </c>
      <c r="B1367">
        <v>125.706669986248</v>
      </c>
      <c r="C1367">
        <v>122.737644016742</v>
      </c>
      <c r="D1367">
        <v>125.152217447757</v>
      </c>
      <c r="E1367">
        <v>122.951366603374</v>
      </c>
      <c r="F1367">
        <v>1366</v>
      </c>
      <c r="G1367" s="44"/>
      <c r="J1367">
        <v>1365</v>
      </c>
      <c r="K1367">
        <f t="shared" si="76"/>
        <v>125.152217447757</v>
      </c>
      <c r="L1367">
        <f t="shared" si="77"/>
        <v>119.325580894947</v>
      </c>
      <c r="M1367" s="41">
        <f t="shared" si="75"/>
        <v>4.8829735494350546E-2</v>
      </c>
      <c r="R1367">
        <v>1359</v>
      </c>
      <c r="S1367">
        <v>125.152217447757</v>
      </c>
    </row>
    <row r="1368" spans="1:19">
      <c r="A1368" s="1" t="d">
        <v>2009-03-29</v>
      </c>
      <c r="B1368">
        <v>122.88602143526001</v>
      </c>
      <c r="C1368">
        <v>121.397439539432</v>
      </c>
      <c r="D1368">
        <v>122.692058980464</v>
      </c>
      <c r="E1368">
        <v>121.97212636470699</v>
      </c>
      <c r="F1368">
        <v>1367</v>
      </c>
      <c r="G1368" s="44"/>
      <c r="J1368">
        <v>1366</v>
      </c>
      <c r="K1368">
        <f t="shared" si="76"/>
        <v>122.692058980464</v>
      </c>
      <c r="L1368">
        <f t="shared" si="77"/>
        <v>119.19795602560001</v>
      </c>
      <c r="M1368" s="41">
        <f t="shared" si="75"/>
        <v>2.9313446902676565E-2</v>
      </c>
      <c r="R1368">
        <v>1360</v>
      </c>
      <c r="S1368">
        <v>122.692058980464</v>
      </c>
    </row>
    <row r="1369" spans="1:19">
      <c r="A1369" s="1" t="d">
        <v>2009-03-30</v>
      </c>
      <c r="B1369">
        <v>123.367873132228</v>
      </c>
      <c r="C1369">
        <v>121.933532357215</v>
      </c>
      <c r="D1369">
        <v>121.96086794137901</v>
      </c>
      <c r="E1369">
        <v>122.53440797328901</v>
      </c>
      <c r="F1369">
        <v>1368</v>
      </c>
      <c r="G1369" s="44"/>
      <c r="J1369">
        <v>1367</v>
      </c>
      <c r="K1369">
        <f t="shared" si="76"/>
        <v>121.96086794137901</v>
      </c>
      <c r="L1369">
        <f t="shared" si="77"/>
        <v>119.970949888229</v>
      </c>
      <c r="M1369" s="41">
        <f t="shared" si="75"/>
        <v>1.658666581371504E-2</v>
      </c>
      <c r="R1369">
        <v>1361</v>
      </c>
      <c r="S1369">
        <v>121.96086794137901</v>
      </c>
    </row>
    <row r="1370" spans="1:19">
      <c r="A1370" s="1" t="d">
        <v>2009-03-31</v>
      </c>
      <c r="B1370">
        <v>122.830545306205</v>
      </c>
      <c r="C1370">
        <v>121.877306401729</v>
      </c>
      <c r="D1370">
        <v>122.51655548810901</v>
      </c>
      <c r="E1370">
        <v>122.47924059629401</v>
      </c>
      <c r="F1370">
        <v>1369</v>
      </c>
      <c r="G1370" s="44"/>
      <c r="J1370">
        <v>1368</v>
      </c>
      <c r="K1370">
        <f t="shared" si="76"/>
        <v>122.51655548810901</v>
      </c>
      <c r="L1370">
        <f t="shared" si="77"/>
        <v>120.565154254436</v>
      </c>
      <c r="M1370" s="41">
        <f t="shared" si="75"/>
        <v>1.618544964953017E-2</v>
      </c>
      <c r="R1370">
        <v>1362</v>
      </c>
      <c r="S1370">
        <v>122.51655548810901</v>
      </c>
    </row>
    <row r="1371" spans="1:19">
      <c r="A1371" s="1" t="d">
        <v>2009-04-01</v>
      </c>
      <c r="B1371">
        <v>124.939211606979</v>
      </c>
      <c r="C1371">
        <v>122.469514906406</v>
      </c>
      <c r="D1371">
        <v>122.488977313041</v>
      </c>
      <c r="E1371">
        <v>124.569050967693</v>
      </c>
      <c r="F1371">
        <v>1370</v>
      </c>
      <c r="G1371" s="44"/>
      <c r="J1371">
        <v>1369</v>
      </c>
      <c r="K1371">
        <f t="shared" si="76"/>
        <v>122.488977313041</v>
      </c>
      <c r="L1371">
        <f t="shared" si="77"/>
        <v>124.774062335491</v>
      </c>
      <c r="M1371" s="41">
        <f t="shared" si="75"/>
        <v>-1.8313782365327547E-2</v>
      </c>
      <c r="R1371">
        <v>1363</v>
      </c>
      <c r="S1371">
        <v>122.488977313041</v>
      </c>
    </row>
    <row r="1372" spans="1:19">
      <c r="A1372" s="1" t="d">
        <v>2009-04-02</v>
      </c>
      <c r="B1372">
        <v>124.819526076316</v>
      </c>
      <c r="C1372">
        <v>123.72761338949201</v>
      </c>
      <c r="D1372">
        <v>124.560670554637</v>
      </c>
      <c r="E1372">
        <v>124.774062335491</v>
      </c>
      <c r="F1372">
        <v>1371</v>
      </c>
      <c r="G1372" s="44"/>
      <c r="J1372">
        <v>1370</v>
      </c>
      <c r="K1372">
        <f t="shared" si="76"/>
        <v>124.560670554637</v>
      </c>
      <c r="L1372">
        <f t="shared" si="77"/>
        <v>126.39201134443201</v>
      </c>
      <c r="M1372" s="41">
        <f t="shared" si="75"/>
        <v>-1.4489371363862524E-2</v>
      </c>
      <c r="R1372">
        <v>1364</v>
      </c>
      <c r="S1372">
        <v>124.560670554637</v>
      </c>
    </row>
    <row r="1373" spans="1:19">
      <c r="A1373" s="1" t="d">
        <v>2009-04-05</v>
      </c>
      <c r="B1373">
        <v>125.595728754997</v>
      </c>
      <c r="C1373">
        <v>123.616826534271</v>
      </c>
      <c r="D1373">
        <v>125.12512445449801</v>
      </c>
      <c r="E1373">
        <v>124.002954065799</v>
      </c>
      <c r="F1373">
        <v>1372</v>
      </c>
      <c r="G1373" s="44"/>
      <c r="J1373">
        <v>1371</v>
      </c>
      <c r="K1373">
        <f t="shared" si="76"/>
        <v>125.12512445449801</v>
      </c>
      <c r="L1373">
        <f t="shared" si="77"/>
        <v>126.061293780803</v>
      </c>
      <c r="M1373" s="41">
        <f t="shared" si="75"/>
        <v>-7.4263026994852988E-3</v>
      </c>
      <c r="R1373">
        <v>1365</v>
      </c>
      <c r="S1373">
        <v>125.12512445449801</v>
      </c>
    </row>
    <row r="1374" spans="1:19">
      <c r="A1374" s="1" t="d">
        <v>2009-04-06</v>
      </c>
      <c r="B1374">
        <v>124.014587402343</v>
      </c>
      <c r="C1374">
        <v>122.432233095169</v>
      </c>
      <c r="D1374">
        <v>123.999623954296</v>
      </c>
      <c r="E1374">
        <v>122.815868556499</v>
      </c>
      <c r="F1374">
        <v>1373</v>
      </c>
      <c r="G1374" s="44"/>
      <c r="J1374">
        <v>1372</v>
      </c>
      <c r="K1374">
        <f t="shared" si="76"/>
        <v>123.999623954296</v>
      </c>
      <c r="L1374">
        <f t="shared" si="77"/>
        <v>125.95658272504799</v>
      </c>
      <c r="M1374" s="41">
        <f t="shared" si="75"/>
        <v>-1.5536772500599372E-2</v>
      </c>
      <c r="R1374">
        <v>1366</v>
      </c>
      <c r="S1374">
        <v>123.999623954296</v>
      </c>
    </row>
    <row r="1375" spans="1:19">
      <c r="A1375" s="1" t="d">
        <v>2009-04-07</v>
      </c>
      <c r="B1375">
        <v>123.098630309104</v>
      </c>
      <c r="C1375">
        <v>121.723338365554</v>
      </c>
      <c r="D1375">
        <v>122.85827785730299</v>
      </c>
      <c r="E1375">
        <v>122.575008869171</v>
      </c>
      <c r="F1375">
        <v>1374</v>
      </c>
      <c r="G1375" s="44"/>
      <c r="J1375">
        <v>1373</v>
      </c>
      <c r="K1375">
        <f t="shared" si="76"/>
        <v>122.85827785730299</v>
      </c>
      <c r="L1375">
        <f t="shared" si="77"/>
        <v>124.74545866250899</v>
      </c>
      <c r="M1375" s="41">
        <f t="shared" si="75"/>
        <v>-1.512825256678596E-2</v>
      </c>
      <c r="R1375">
        <v>1367</v>
      </c>
      <c r="S1375">
        <v>122.85827785730299</v>
      </c>
    </row>
    <row r="1376" spans="1:19">
      <c r="A1376" s="1" t="d">
        <v>2009-04-08</v>
      </c>
      <c r="B1376">
        <v>123.330039978027</v>
      </c>
      <c r="C1376">
        <v>121.53622359037399</v>
      </c>
      <c r="D1376">
        <v>122.58150368928899</v>
      </c>
      <c r="E1376">
        <v>121.729744970798</v>
      </c>
      <c r="F1376">
        <v>1375</v>
      </c>
      <c r="G1376" s="44"/>
      <c r="J1376">
        <v>1374</v>
      </c>
      <c r="K1376">
        <f t="shared" si="76"/>
        <v>122.58150368928899</v>
      </c>
      <c r="L1376">
        <f t="shared" si="77"/>
        <v>125.58720499277101</v>
      </c>
      <c r="M1376" s="41">
        <f t="shared" si="75"/>
        <v>-2.3933180961030476E-2</v>
      </c>
      <c r="R1376">
        <v>1368</v>
      </c>
      <c r="S1376">
        <v>122.58150368928899</v>
      </c>
    </row>
    <row r="1377" spans="1:19">
      <c r="A1377" s="1" t="d">
        <v>2009-04-09</v>
      </c>
      <c r="B1377">
        <v>122.081589996814</v>
      </c>
      <c r="C1377">
        <v>121.19068592786699</v>
      </c>
      <c r="D1377">
        <v>121.692904233932</v>
      </c>
      <c r="E1377">
        <v>121.877306401729</v>
      </c>
      <c r="F1377">
        <v>1376</v>
      </c>
      <c r="G1377" s="44"/>
      <c r="J1377">
        <v>1375</v>
      </c>
      <c r="K1377">
        <f t="shared" si="76"/>
        <v>121.692904233932</v>
      </c>
      <c r="L1377">
        <f t="shared" si="77"/>
        <v>125.152217447757</v>
      </c>
      <c r="M1377" s="41">
        <f t="shared" si="75"/>
        <v>-2.7640846357908422E-2</v>
      </c>
      <c r="R1377">
        <v>1369</v>
      </c>
      <c r="S1377">
        <v>121.692904233932</v>
      </c>
    </row>
    <row r="1378" spans="1:19">
      <c r="A1378" s="1" t="d">
        <v>2009-04-12</v>
      </c>
      <c r="B1378">
        <v>123.87674063444101</v>
      </c>
      <c r="C1378">
        <v>121.529839038848</v>
      </c>
      <c r="D1378">
        <v>121.92710369825301</v>
      </c>
      <c r="E1378">
        <v>123.616826534271</v>
      </c>
      <c r="F1378">
        <v>1377</v>
      </c>
      <c r="G1378" s="44"/>
      <c r="J1378">
        <v>1376</v>
      </c>
      <c r="K1378">
        <f t="shared" si="76"/>
        <v>121.92710369825301</v>
      </c>
      <c r="L1378">
        <f t="shared" si="77"/>
        <v>122.692058980464</v>
      </c>
      <c r="M1378" s="41">
        <f t="shared" si="75"/>
        <v>-6.23475788545369E-3</v>
      </c>
      <c r="R1378">
        <v>1370</v>
      </c>
      <c r="S1378">
        <v>121.92710369825301</v>
      </c>
    </row>
    <row r="1379" spans="1:19">
      <c r="A1379" s="1" t="d">
        <v>2009-04-13</v>
      </c>
      <c r="B1379">
        <v>123.74581873416901</v>
      </c>
      <c r="C1379">
        <v>122.461410164833</v>
      </c>
      <c r="D1379">
        <v>123.671365380287</v>
      </c>
      <c r="E1379">
        <v>122.78489410877199</v>
      </c>
      <c r="F1379">
        <v>1378</v>
      </c>
      <c r="G1379" s="44"/>
      <c r="J1379">
        <v>1377</v>
      </c>
      <c r="K1379">
        <f t="shared" si="76"/>
        <v>123.671365380287</v>
      </c>
      <c r="L1379">
        <f t="shared" si="77"/>
        <v>121.96086794137901</v>
      </c>
      <c r="M1379" s="41">
        <f t="shared" si="75"/>
        <v>1.4024969383869434E-2</v>
      </c>
      <c r="R1379">
        <v>1371</v>
      </c>
      <c r="S1379">
        <v>123.671365380287</v>
      </c>
    </row>
    <row r="1380" spans="1:19">
      <c r="A1380" s="1" t="d">
        <v>2009-04-14</v>
      </c>
      <c r="B1380">
        <v>122.931760847568</v>
      </c>
      <c r="C1380">
        <v>121.70251965522699</v>
      </c>
      <c r="D1380">
        <v>122.78489410877199</v>
      </c>
      <c r="E1380">
        <v>122.339938282966</v>
      </c>
      <c r="F1380">
        <v>1379</v>
      </c>
      <c r="G1380" s="44"/>
      <c r="J1380">
        <v>1378</v>
      </c>
      <c r="K1380">
        <f t="shared" si="76"/>
        <v>122.78489410877199</v>
      </c>
      <c r="L1380">
        <f t="shared" si="77"/>
        <v>122.51655548810901</v>
      </c>
      <c r="M1380" s="41">
        <f t="shared" si="75"/>
        <v>2.1902233505823876E-3</v>
      </c>
      <c r="R1380">
        <v>1372</v>
      </c>
      <c r="S1380">
        <v>122.78489410877199</v>
      </c>
    </row>
    <row r="1381" spans="1:19">
      <c r="A1381" s="1" t="d">
        <v>2009-04-15</v>
      </c>
      <c r="B1381">
        <v>122.716483473777</v>
      </c>
      <c r="C1381">
        <v>121.49950414896</v>
      </c>
      <c r="D1381">
        <v>122.359356582164</v>
      </c>
      <c r="E1381">
        <v>121.919065117836</v>
      </c>
      <c r="F1381">
        <v>1380</v>
      </c>
      <c r="G1381" s="44"/>
      <c r="J1381">
        <v>1379</v>
      </c>
      <c r="K1381">
        <f t="shared" si="76"/>
        <v>122.359356582164</v>
      </c>
      <c r="L1381">
        <f t="shared" si="77"/>
        <v>122.488977313041</v>
      </c>
      <c r="M1381" s="41">
        <f t="shared" si="75"/>
        <v>-1.0582236354683694E-3</v>
      </c>
      <c r="R1381">
        <v>1373</v>
      </c>
      <c r="S1381">
        <v>122.359356582164</v>
      </c>
    </row>
    <row r="1382" spans="1:19">
      <c r="A1382" s="1" t="d">
        <v>2009-04-16</v>
      </c>
      <c r="B1382">
        <v>122.081589996814</v>
      </c>
      <c r="C1382">
        <v>120.472517609596</v>
      </c>
      <c r="D1382">
        <v>121.95926904678301</v>
      </c>
      <c r="E1382">
        <v>120.665818452835</v>
      </c>
      <c r="F1382">
        <v>1381</v>
      </c>
      <c r="G1382" s="44"/>
      <c r="J1382">
        <v>1380</v>
      </c>
      <c r="K1382">
        <f t="shared" si="76"/>
        <v>121.95926904678301</v>
      </c>
      <c r="L1382">
        <f t="shared" si="77"/>
        <v>124.560670554637</v>
      </c>
      <c r="M1382" s="41">
        <f t="shared" si="75"/>
        <v>-2.088461386945506E-2</v>
      </c>
      <c r="R1382">
        <v>1374</v>
      </c>
      <c r="S1382">
        <v>121.95926904678301</v>
      </c>
    </row>
    <row r="1383" spans="1:19">
      <c r="A1383" s="1" t="d">
        <v>2009-04-19</v>
      </c>
      <c r="B1383">
        <v>120.695723295211</v>
      </c>
      <c r="C1383">
        <v>119.334821403026</v>
      </c>
      <c r="D1383">
        <v>120.695723295211</v>
      </c>
      <c r="E1383">
        <v>119.592486023902</v>
      </c>
      <c r="F1383">
        <v>1382</v>
      </c>
      <c r="G1383" s="44"/>
      <c r="J1383">
        <v>1381</v>
      </c>
      <c r="K1383">
        <f t="shared" si="76"/>
        <v>120.695723295211</v>
      </c>
      <c r="L1383">
        <f t="shared" si="77"/>
        <v>125.12512445449801</v>
      </c>
      <c r="M1383" s="41">
        <f t="shared" si="75"/>
        <v>-3.539977425475227E-2</v>
      </c>
      <c r="R1383">
        <v>1375</v>
      </c>
      <c r="S1383">
        <v>120.695723295211</v>
      </c>
    </row>
    <row r="1384" spans="1:19">
      <c r="A1384" s="1" t="d">
        <v>2009-04-20</v>
      </c>
      <c r="B1384">
        <v>120.129868984222</v>
      </c>
      <c r="C1384">
        <v>119.336354136466</v>
      </c>
      <c r="D1384">
        <v>119.595573544502</v>
      </c>
      <c r="E1384">
        <v>119.648171663284</v>
      </c>
      <c r="F1384">
        <v>1383</v>
      </c>
      <c r="G1384" s="44"/>
      <c r="J1384">
        <v>1382</v>
      </c>
      <c r="K1384">
        <f t="shared" si="76"/>
        <v>119.595573544502</v>
      </c>
      <c r="L1384">
        <f t="shared" si="77"/>
        <v>123.999623954296</v>
      </c>
      <c r="M1384" s="41">
        <f t="shared" si="75"/>
        <v>-3.5516643271573556E-2</v>
      </c>
      <c r="R1384">
        <v>1376</v>
      </c>
      <c r="S1384">
        <v>119.595573544502</v>
      </c>
    </row>
    <row r="1385" spans="1:19">
      <c r="A1385" s="1" t="d">
        <v>2009-04-21</v>
      </c>
      <c r="B1385">
        <v>120.555737316608</v>
      </c>
      <c r="C1385">
        <v>119.333288669586</v>
      </c>
      <c r="D1385">
        <v>119.638887047767</v>
      </c>
      <c r="E1385">
        <v>120.303288400173</v>
      </c>
      <c r="F1385">
        <v>1384</v>
      </c>
      <c r="G1385" s="44"/>
      <c r="J1385">
        <v>1383</v>
      </c>
      <c r="K1385">
        <f t="shared" si="76"/>
        <v>119.638887047767</v>
      </c>
      <c r="L1385">
        <f t="shared" si="77"/>
        <v>122.85827785730299</v>
      </c>
      <c r="M1385" s="41">
        <f t="shared" si="75"/>
        <v>-2.6204101715272654E-2</v>
      </c>
      <c r="R1385">
        <v>1377</v>
      </c>
      <c r="S1385">
        <v>119.638887047767</v>
      </c>
    </row>
    <row r="1386" spans="1:19">
      <c r="A1386" s="1" t="d">
        <v>2009-04-22</v>
      </c>
      <c r="B1386">
        <v>121.692904233932</v>
      </c>
      <c r="C1386">
        <v>120.111145377159</v>
      </c>
      <c r="D1386">
        <v>120.2954813838</v>
      </c>
      <c r="E1386">
        <v>121.553789377212</v>
      </c>
      <c r="F1386">
        <v>1385</v>
      </c>
      <c r="G1386" s="44"/>
      <c r="J1386">
        <v>1384</v>
      </c>
      <c r="K1386">
        <f t="shared" si="76"/>
        <v>120.2954813838</v>
      </c>
      <c r="L1386">
        <f t="shared" si="77"/>
        <v>122.58150368928899</v>
      </c>
      <c r="M1386" s="41">
        <f t="shared" si="75"/>
        <v>-1.8648998720748655E-2</v>
      </c>
      <c r="R1386">
        <v>1378</v>
      </c>
      <c r="S1386">
        <v>120.2954813838</v>
      </c>
    </row>
    <row r="1387" spans="1:19">
      <c r="A1387" s="1" t="d">
        <v>2009-04-23</v>
      </c>
      <c r="B1387">
        <v>123.01513493061</v>
      </c>
      <c r="C1387">
        <v>121.35125905275299</v>
      </c>
      <c r="D1387">
        <v>121.544207036495</v>
      </c>
      <c r="E1387">
        <v>122.63675928115801</v>
      </c>
      <c r="F1387">
        <v>1386</v>
      </c>
      <c r="G1387" s="44"/>
      <c r="J1387">
        <v>1385</v>
      </c>
      <c r="K1387">
        <f t="shared" si="76"/>
        <v>121.544207036495</v>
      </c>
      <c r="L1387">
        <f t="shared" si="77"/>
        <v>121.692904233932</v>
      </c>
      <c r="M1387" s="41">
        <f t="shared" si="75"/>
        <v>-1.221905240679888E-3</v>
      </c>
      <c r="R1387">
        <v>1379</v>
      </c>
      <c r="S1387">
        <v>121.544207036495</v>
      </c>
    </row>
    <row r="1388" spans="1:19">
      <c r="A1388" s="1" t="d">
        <v>2009-04-26</v>
      </c>
      <c r="B1388">
        <v>122.396594285964</v>
      </c>
      <c r="C1388">
        <v>120.31736969947799</v>
      </c>
      <c r="D1388">
        <v>122.331844568252</v>
      </c>
      <c r="E1388">
        <v>120.425466001033</v>
      </c>
      <c r="F1388">
        <v>1387</v>
      </c>
      <c r="G1388" s="44"/>
      <c r="J1388">
        <v>1386</v>
      </c>
      <c r="K1388">
        <f t="shared" si="76"/>
        <v>122.331844568252</v>
      </c>
      <c r="L1388">
        <f t="shared" si="77"/>
        <v>121.92710369825301</v>
      </c>
      <c r="M1388" s="41">
        <f t="shared" si="75"/>
        <v>3.3195315702785333E-3</v>
      </c>
      <c r="R1388">
        <v>1380</v>
      </c>
      <c r="S1388">
        <v>122.331844568252</v>
      </c>
    </row>
    <row r="1389" spans="1:19">
      <c r="A1389" s="1" t="d">
        <v>2009-04-27</v>
      </c>
      <c r="B1389">
        <v>121.779431998729</v>
      </c>
      <c r="C1389">
        <v>119.994293749332</v>
      </c>
      <c r="D1389">
        <v>120.48977464437399</v>
      </c>
      <c r="E1389">
        <v>121.461207866668</v>
      </c>
      <c r="F1389">
        <v>1388</v>
      </c>
      <c r="G1389" s="44"/>
      <c r="J1389">
        <v>1387</v>
      </c>
      <c r="K1389">
        <f t="shared" si="76"/>
        <v>120.48977464437399</v>
      </c>
      <c r="L1389">
        <f t="shared" si="77"/>
        <v>123.671365380287</v>
      </c>
      <c r="M1389" s="41">
        <f t="shared" si="75"/>
        <v>-2.5726171342328685E-2</v>
      </c>
      <c r="R1389">
        <v>1381</v>
      </c>
      <c r="S1389">
        <v>120.48977464437399</v>
      </c>
    </row>
    <row r="1390" spans="1:19">
      <c r="A1390" s="1" t="d">
        <v>2009-04-28</v>
      </c>
      <c r="B1390">
        <v>123.376099169254</v>
      </c>
      <c r="C1390">
        <v>121.40701085329</v>
      </c>
      <c r="D1390">
        <v>121.44367516040801</v>
      </c>
      <c r="E1390">
        <v>122.709966599941</v>
      </c>
      <c r="F1390">
        <v>1389</v>
      </c>
      <c r="G1390" s="44"/>
      <c r="J1390">
        <v>1388</v>
      </c>
      <c r="K1390">
        <f t="shared" si="76"/>
        <v>121.44367516040801</v>
      </c>
      <c r="L1390">
        <f t="shared" si="77"/>
        <v>122.78489410877199</v>
      </c>
      <c r="M1390" s="41">
        <f t="shared" si="75"/>
        <v>-1.0923322108140066E-2</v>
      </c>
      <c r="R1390">
        <v>1382</v>
      </c>
      <c r="S1390">
        <v>121.44367516040801</v>
      </c>
    </row>
    <row r="1391" spans="1:19">
      <c r="A1391" s="1" t="d">
        <v>2009-04-29</v>
      </c>
      <c r="B1391">
        <v>123.783905506134</v>
      </c>
      <c r="C1391">
        <v>122.099321186542</v>
      </c>
      <c r="D1391">
        <v>122.675794363021</v>
      </c>
      <c r="E1391">
        <v>122.42574930191</v>
      </c>
      <c r="F1391">
        <v>1390</v>
      </c>
      <c r="G1391" s="44"/>
      <c r="J1391">
        <v>1389</v>
      </c>
      <c r="K1391">
        <f t="shared" si="76"/>
        <v>122.675794363021</v>
      </c>
      <c r="L1391">
        <f t="shared" si="77"/>
        <v>122.359356582164</v>
      </c>
      <c r="M1391" s="41">
        <f t="shared" si="75"/>
        <v>2.5861347239475307E-3</v>
      </c>
      <c r="R1391">
        <v>1383</v>
      </c>
      <c r="S1391">
        <v>122.675794363021</v>
      </c>
    </row>
    <row r="1392" spans="1:19">
      <c r="A1392" s="1" t="d">
        <v>2009-04-30</v>
      </c>
      <c r="B1392">
        <v>123.27415585517799</v>
      </c>
      <c r="C1392">
        <v>122.404688000679</v>
      </c>
      <c r="D1392">
        <v>122.404688000679</v>
      </c>
      <c r="E1392">
        <v>122.729506194591</v>
      </c>
      <c r="F1392">
        <v>1391</v>
      </c>
      <c r="G1392" s="44"/>
      <c r="J1392">
        <v>1390</v>
      </c>
      <c r="K1392">
        <f t="shared" si="76"/>
        <v>122.404688000679</v>
      </c>
      <c r="L1392">
        <f t="shared" si="77"/>
        <v>121.95926904678301</v>
      </c>
      <c r="M1392" s="41">
        <f t="shared" si="75"/>
        <v>3.6521943545360092E-3</v>
      </c>
      <c r="R1392">
        <v>1384</v>
      </c>
      <c r="S1392">
        <v>122.404688000679</v>
      </c>
    </row>
    <row r="1393" spans="1:19">
      <c r="A1393" s="1" t="d">
        <v>2009-05-03</v>
      </c>
      <c r="B1393">
        <v>124.319601356983</v>
      </c>
      <c r="C1393">
        <v>122.238083183765</v>
      </c>
      <c r="D1393">
        <v>122.866437733173</v>
      </c>
      <c r="E1393">
        <v>124.122749865055</v>
      </c>
      <c r="F1393">
        <v>1392</v>
      </c>
      <c r="G1393" s="44"/>
      <c r="J1393">
        <v>1391</v>
      </c>
      <c r="K1393">
        <f t="shared" si="76"/>
        <v>122.866437733173</v>
      </c>
      <c r="L1393">
        <f t="shared" si="77"/>
        <v>120.695723295211</v>
      </c>
      <c r="M1393" s="41">
        <f t="shared" si="75"/>
        <v>1.7985015365064916E-2</v>
      </c>
      <c r="R1393">
        <v>1385</v>
      </c>
      <c r="S1393">
        <v>122.866437733173</v>
      </c>
    </row>
    <row r="1394" spans="1:19">
      <c r="A1394" s="1" t="d">
        <v>2009-05-04</v>
      </c>
      <c r="B1394">
        <v>124.291196167469</v>
      </c>
      <c r="C1394">
        <v>122.931760847568</v>
      </c>
      <c r="D1394">
        <v>124.126091003417</v>
      </c>
      <c r="E1394">
        <v>123.172388970851</v>
      </c>
      <c r="F1394">
        <v>1393</v>
      </c>
      <c r="G1394" s="44"/>
      <c r="J1394">
        <v>1392</v>
      </c>
      <c r="K1394">
        <f t="shared" si="76"/>
        <v>124.126091003417</v>
      </c>
      <c r="L1394">
        <f t="shared" si="77"/>
        <v>119.595573544502</v>
      </c>
      <c r="M1394" s="41">
        <f t="shared" si="75"/>
        <v>3.7881982791187374E-2</v>
      </c>
      <c r="R1394">
        <v>1386</v>
      </c>
      <c r="S1394">
        <v>124.126091003417</v>
      </c>
    </row>
    <row r="1395" spans="1:19">
      <c r="A1395" s="1" t="d">
        <v>2009-05-05</v>
      </c>
      <c r="B1395">
        <v>123.69121372699701</v>
      </c>
      <c r="C1395">
        <v>122.54414469003601</v>
      </c>
      <c r="D1395">
        <v>123.183867931365</v>
      </c>
      <c r="E1395">
        <v>123.144513070583</v>
      </c>
      <c r="F1395">
        <v>1394</v>
      </c>
      <c r="G1395" s="44"/>
      <c r="J1395">
        <v>1393</v>
      </c>
      <c r="K1395">
        <f t="shared" si="76"/>
        <v>123.183867931365</v>
      </c>
      <c r="L1395">
        <f t="shared" si="77"/>
        <v>119.638887047767</v>
      </c>
      <c r="M1395" s="41">
        <f t="shared" si="75"/>
        <v>2.9630674198620977E-2</v>
      </c>
      <c r="R1395">
        <v>1387</v>
      </c>
      <c r="S1395">
        <v>123.183867931365</v>
      </c>
    </row>
    <row r="1396" spans="1:19">
      <c r="A1396" s="1" t="d">
        <v>2009-05-06</v>
      </c>
      <c r="B1396">
        <v>124.605968892574</v>
      </c>
      <c r="C1396">
        <v>122.609125971794</v>
      </c>
      <c r="D1396">
        <v>123.170756995677</v>
      </c>
      <c r="E1396">
        <v>123.87674063444101</v>
      </c>
      <c r="F1396">
        <v>1395</v>
      </c>
      <c r="G1396" s="44"/>
      <c r="J1396">
        <v>1394</v>
      </c>
      <c r="K1396">
        <f t="shared" si="76"/>
        <v>123.170756995677</v>
      </c>
      <c r="L1396">
        <f t="shared" si="77"/>
        <v>120.2954813838</v>
      </c>
      <c r="M1396" s="41">
        <f t="shared" si="75"/>
        <v>2.3901775684354254E-2</v>
      </c>
      <c r="R1396">
        <v>1388</v>
      </c>
      <c r="S1396">
        <v>123.170756995677</v>
      </c>
    </row>
    <row r="1397" spans="1:19">
      <c r="A1397" s="1" t="d">
        <v>2009-05-07</v>
      </c>
      <c r="B1397">
        <v>126.28158837556801</v>
      </c>
      <c r="C1397">
        <v>123.44525963068</v>
      </c>
      <c r="D1397">
        <v>123.909920454025</v>
      </c>
      <c r="E1397">
        <v>126.16102069616301</v>
      </c>
      <c r="F1397">
        <v>1396</v>
      </c>
      <c r="G1397" s="44"/>
      <c r="J1397">
        <v>1395</v>
      </c>
      <c r="K1397">
        <f t="shared" si="76"/>
        <v>123.909920454025</v>
      </c>
      <c r="L1397">
        <f t="shared" si="77"/>
        <v>121.544207036495</v>
      </c>
      <c r="M1397" s="41">
        <f t="shared" si="75"/>
        <v>1.9463810536191728E-2</v>
      </c>
      <c r="R1397">
        <v>1389</v>
      </c>
      <c r="S1397">
        <v>123.909920454025</v>
      </c>
    </row>
    <row r="1398" spans="1:19">
      <c r="A1398" s="1" t="d">
        <v>2009-05-10</v>
      </c>
      <c r="B1398">
        <v>126.428300738334</v>
      </c>
      <c r="C1398">
        <v>125.449247956275</v>
      </c>
      <c r="D1398">
        <v>126.02179557085</v>
      </c>
      <c r="E1398">
        <v>125.706669986248</v>
      </c>
      <c r="F1398">
        <v>1397</v>
      </c>
      <c r="G1398" s="44"/>
      <c r="J1398">
        <v>1396</v>
      </c>
      <c r="K1398">
        <f t="shared" si="76"/>
        <v>126.02179557085</v>
      </c>
      <c r="L1398">
        <f t="shared" si="77"/>
        <v>122.331844568252</v>
      </c>
      <c r="M1398" s="41">
        <f t="shared" si="75"/>
        <v>3.0163454296148418E-2</v>
      </c>
      <c r="R1398">
        <v>1390</v>
      </c>
      <c r="S1398">
        <v>126.02179557085</v>
      </c>
    </row>
    <row r="1399" spans="1:19">
      <c r="A1399" s="1" t="d">
        <v>2009-05-11</v>
      </c>
      <c r="B1399">
        <v>126.79917812347399</v>
      </c>
      <c r="C1399">
        <v>125.503709614276</v>
      </c>
      <c r="D1399">
        <v>125.716924965381</v>
      </c>
      <c r="E1399">
        <v>126.216110885143</v>
      </c>
      <c r="F1399">
        <v>1398</v>
      </c>
      <c r="G1399" s="44"/>
      <c r="J1399">
        <v>1397</v>
      </c>
      <c r="K1399">
        <f t="shared" si="76"/>
        <v>125.716924965381</v>
      </c>
      <c r="L1399">
        <f t="shared" si="77"/>
        <v>120.48977464437399</v>
      </c>
      <c r="M1399" s="41">
        <f t="shared" si="75"/>
        <v>4.3382522180284155E-2</v>
      </c>
      <c r="R1399">
        <v>1391</v>
      </c>
      <c r="S1399">
        <v>125.716924965381</v>
      </c>
    </row>
    <row r="1400" spans="1:19">
      <c r="A1400" s="1" t="d">
        <v>2009-05-12</v>
      </c>
      <c r="B1400">
        <v>126.919227540493</v>
      </c>
      <c r="C1400">
        <v>125.56844830513</v>
      </c>
      <c r="D1400">
        <v>126.224722862243</v>
      </c>
      <c r="E1400">
        <v>125.69471687078401</v>
      </c>
      <c r="F1400">
        <v>1399</v>
      </c>
      <c r="G1400" s="44"/>
      <c r="J1400">
        <v>1398</v>
      </c>
      <c r="K1400">
        <f t="shared" si="76"/>
        <v>126.224722862243</v>
      </c>
      <c r="L1400">
        <f t="shared" si="77"/>
        <v>121.44367516040801</v>
      </c>
      <c r="M1400" s="41">
        <f t="shared" si="75"/>
        <v>3.9368437224252206E-2</v>
      </c>
      <c r="R1400">
        <v>1392</v>
      </c>
      <c r="S1400">
        <v>126.224722862243</v>
      </c>
    </row>
    <row r="1401" spans="1:19">
      <c r="A1401" s="1" t="d">
        <v>2009-05-13</v>
      </c>
      <c r="B1401">
        <v>126.398936212062</v>
      </c>
      <c r="C1401">
        <v>125.17084181308699</v>
      </c>
      <c r="D1401">
        <v>125.735725760459</v>
      </c>
      <c r="E1401">
        <v>126.133497655391</v>
      </c>
      <c r="F1401">
        <v>1400</v>
      </c>
      <c r="G1401" s="44"/>
      <c r="J1401">
        <v>1399</v>
      </c>
      <c r="K1401">
        <f t="shared" si="76"/>
        <v>125.735725760459</v>
      </c>
      <c r="L1401">
        <f t="shared" si="77"/>
        <v>122.675794363021</v>
      </c>
      <c r="M1401" s="41">
        <f t="shared" si="75"/>
        <v>2.4943236873470553E-2</v>
      </c>
      <c r="R1401">
        <v>1393</v>
      </c>
      <c r="S1401">
        <v>125.735725760459</v>
      </c>
    </row>
    <row r="1402" spans="1:19">
      <c r="A1402" s="1" t="d">
        <v>2009-05-14</v>
      </c>
      <c r="B1402">
        <v>126.243667006492</v>
      </c>
      <c r="C1402">
        <v>124.55060303211199</v>
      </c>
      <c r="D1402">
        <v>126.130057275295</v>
      </c>
      <c r="E1402">
        <v>124.893681704998</v>
      </c>
      <c r="F1402">
        <v>1401</v>
      </c>
      <c r="G1402" s="44"/>
      <c r="J1402">
        <v>1400</v>
      </c>
      <c r="K1402">
        <f t="shared" si="76"/>
        <v>126.130057275295</v>
      </c>
      <c r="L1402">
        <f t="shared" si="77"/>
        <v>122.404688000679</v>
      </c>
      <c r="M1402" s="41">
        <f t="shared" si="75"/>
        <v>3.0434857810309746E-2</v>
      </c>
      <c r="R1402">
        <v>1394</v>
      </c>
      <c r="S1402">
        <v>126.130057275295</v>
      </c>
    </row>
    <row r="1403" spans="1:19">
      <c r="A1403" s="1" t="d">
        <v>2009-05-17</v>
      </c>
      <c r="B1403">
        <v>125.46626240015</v>
      </c>
      <c r="C1403">
        <v>124.209420979022</v>
      </c>
      <c r="D1403">
        <v>124.701726138591</v>
      </c>
      <c r="E1403">
        <v>125.411822795867</v>
      </c>
      <c r="F1403">
        <v>1402</v>
      </c>
      <c r="G1403" s="44"/>
      <c r="J1403">
        <v>1401</v>
      </c>
      <c r="K1403">
        <f t="shared" si="76"/>
        <v>124.701726138591</v>
      </c>
      <c r="L1403">
        <f t="shared" si="77"/>
        <v>122.866437733173</v>
      </c>
      <c r="M1403" s="41">
        <f t="shared" si="75"/>
        <v>1.4937263904433173E-2</v>
      </c>
      <c r="R1403">
        <v>1395</v>
      </c>
      <c r="S1403">
        <v>124.701726138591</v>
      </c>
    </row>
    <row r="1404" spans="1:19">
      <c r="A1404" s="1" t="d">
        <v>2009-05-18</v>
      </c>
      <c r="B1404">
        <v>126.428300738334</v>
      </c>
      <c r="C1404">
        <v>125.19795686006501</v>
      </c>
      <c r="D1404">
        <v>125.44413149356799</v>
      </c>
      <c r="E1404">
        <v>126.099104881286</v>
      </c>
      <c r="F1404">
        <v>1403</v>
      </c>
      <c r="G1404" s="44"/>
      <c r="J1404">
        <v>1402</v>
      </c>
      <c r="K1404">
        <f t="shared" si="76"/>
        <v>125.44413149356799</v>
      </c>
      <c r="L1404">
        <f t="shared" si="77"/>
        <v>124.126091003417</v>
      </c>
      <c r="M1404" s="41">
        <f t="shared" si="75"/>
        <v>1.0618561170308016E-2</v>
      </c>
      <c r="R1404">
        <v>1396</v>
      </c>
      <c r="S1404">
        <v>125.44413149356799</v>
      </c>
    </row>
    <row r="1405" spans="1:19">
      <c r="A1405" s="1" t="d">
        <v>2009-05-19</v>
      </c>
      <c r="B1405">
        <v>127.92675167322101</v>
      </c>
      <c r="C1405">
        <v>125.660566687583</v>
      </c>
      <c r="D1405">
        <v>126.099104881286</v>
      </c>
      <c r="E1405">
        <v>127.399943470954</v>
      </c>
      <c r="F1405">
        <v>1404</v>
      </c>
      <c r="G1405" s="44"/>
      <c r="J1405">
        <v>1403</v>
      </c>
      <c r="K1405">
        <f t="shared" si="76"/>
        <v>126.099104881286</v>
      </c>
      <c r="L1405">
        <f t="shared" si="77"/>
        <v>123.183867931365</v>
      </c>
      <c r="M1405" s="41">
        <f t="shared" si="75"/>
        <v>2.3665736422120665E-2</v>
      </c>
      <c r="R1405">
        <v>1397</v>
      </c>
      <c r="S1405">
        <v>126.099104881286</v>
      </c>
    </row>
    <row r="1406" spans="1:19">
      <c r="A1406" s="1" t="d">
        <v>2009-05-20</v>
      </c>
      <c r="B1406">
        <v>128.80855858325901</v>
      </c>
      <c r="C1406">
        <v>127.039497494697</v>
      </c>
      <c r="D1406">
        <v>127.41046309471101</v>
      </c>
      <c r="E1406">
        <v>128.63122463226301</v>
      </c>
      <c r="F1406">
        <v>1405</v>
      </c>
      <c r="G1406" s="44"/>
      <c r="J1406">
        <v>1404</v>
      </c>
      <c r="K1406">
        <f t="shared" si="76"/>
        <v>127.41046309471101</v>
      </c>
      <c r="L1406">
        <f t="shared" si="77"/>
        <v>123.170756995677</v>
      </c>
      <c r="M1406" s="41">
        <f t="shared" si="75"/>
        <v>3.4421369182482175E-2</v>
      </c>
      <c r="R1406">
        <v>1398</v>
      </c>
      <c r="S1406">
        <v>127.41046309471101</v>
      </c>
    </row>
    <row r="1407" spans="1:19">
      <c r="A1407" s="1" t="d">
        <v>2009-05-21</v>
      </c>
      <c r="B1407">
        <v>129.963181018829</v>
      </c>
      <c r="C1407">
        <v>128.607968986034</v>
      </c>
      <c r="D1407">
        <v>128.624068200588</v>
      </c>
      <c r="E1407">
        <v>129.52823758125299</v>
      </c>
      <c r="F1407">
        <v>1406</v>
      </c>
      <c r="G1407" s="44"/>
      <c r="J1407">
        <v>1405</v>
      </c>
      <c r="K1407">
        <f t="shared" si="76"/>
        <v>128.624068200588</v>
      </c>
      <c r="L1407">
        <f t="shared" si="77"/>
        <v>123.909920454025</v>
      </c>
      <c r="M1407" s="41">
        <f t="shared" si="75"/>
        <v>3.8044958218757863E-2</v>
      </c>
      <c r="R1407">
        <v>1399</v>
      </c>
      <c r="S1407">
        <v>128.624068200588</v>
      </c>
    </row>
    <row r="1408" spans="1:19">
      <c r="A1408" s="1" t="d">
        <v>2009-05-24</v>
      </c>
      <c r="B1408">
        <v>129.820912480354</v>
      </c>
      <c r="C1408">
        <v>129.184530377388</v>
      </c>
      <c r="D1408">
        <v>129.72441643476401</v>
      </c>
      <c r="E1408">
        <v>129.564515948295</v>
      </c>
      <c r="F1408">
        <v>1407</v>
      </c>
      <c r="G1408" s="44"/>
      <c r="J1408">
        <v>1406</v>
      </c>
      <c r="K1408">
        <f t="shared" si="76"/>
        <v>129.72441643476401</v>
      </c>
      <c r="L1408">
        <f t="shared" si="77"/>
        <v>126.02179557085</v>
      </c>
      <c r="M1408" s="41">
        <f t="shared" si="75"/>
        <v>2.9380797560786931E-2</v>
      </c>
      <c r="R1408">
        <v>1400</v>
      </c>
      <c r="S1408">
        <v>129.72441643476401</v>
      </c>
    </row>
    <row r="1409" spans="1:19">
      <c r="A1409" s="1" t="d">
        <v>2009-05-25</v>
      </c>
      <c r="B1409">
        <v>129.71349984407399</v>
      </c>
      <c r="C1409">
        <v>128.22290003299699</v>
      </c>
      <c r="D1409">
        <v>129.54456835985101</v>
      </c>
      <c r="E1409">
        <v>129.444852471351</v>
      </c>
      <c r="F1409">
        <v>1408</v>
      </c>
      <c r="G1409" s="44"/>
      <c r="J1409">
        <v>1407</v>
      </c>
      <c r="K1409">
        <f t="shared" si="76"/>
        <v>129.54456835985101</v>
      </c>
      <c r="L1409">
        <f t="shared" si="77"/>
        <v>125.716924965381</v>
      </c>
      <c r="M1409" s="41">
        <f t="shared" si="75"/>
        <v>3.044652416947069E-2</v>
      </c>
      <c r="R1409">
        <v>1401</v>
      </c>
      <c r="S1409">
        <v>129.54456835985101</v>
      </c>
    </row>
    <row r="1410" spans="1:19">
      <c r="A1410" s="1" t="d">
        <v>2009-05-26</v>
      </c>
      <c r="B1410">
        <v>129.519173502922</v>
      </c>
      <c r="C1410">
        <v>127.871926128864</v>
      </c>
      <c r="D1410">
        <v>129.435799419879</v>
      </c>
      <c r="E1410">
        <v>127.963923215866</v>
      </c>
      <c r="F1410">
        <v>1409</v>
      </c>
      <c r="G1410" s="44"/>
      <c r="J1410">
        <v>1408</v>
      </c>
      <c r="K1410">
        <f t="shared" si="76"/>
        <v>129.435799419879</v>
      </c>
      <c r="L1410">
        <f t="shared" si="77"/>
        <v>126.224722862243</v>
      </c>
      <c r="M1410" s="41">
        <f t="shared" si="75"/>
        <v>2.5439363104329926E-2</v>
      </c>
      <c r="R1410">
        <v>1402</v>
      </c>
      <c r="S1410">
        <v>129.435799419879</v>
      </c>
    </row>
    <row r="1411" spans="1:19">
      <c r="A1411" s="1" t="d">
        <v>2009-05-27</v>
      </c>
      <c r="B1411">
        <v>129.32360112667001</v>
      </c>
      <c r="C1411">
        <v>127.612607479095</v>
      </c>
      <c r="D1411">
        <v>127.98162132501599</v>
      </c>
      <c r="E1411">
        <v>128.862391710281</v>
      </c>
      <c r="F1411">
        <v>1410</v>
      </c>
      <c r="G1411" s="44"/>
      <c r="J1411">
        <v>1409</v>
      </c>
      <c r="K1411">
        <f t="shared" si="76"/>
        <v>127.98162132501599</v>
      </c>
      <c r="L1411">
        <f t="shared" si="77"/>
        <v>125.735725760459</v>
      </c>
      <c r="M1411" s="41">
        <f t="shared" si="75"/>
        <v>1.7862032059493327E-2</v>
      </c>
      <c r="R1411">
        <v>1403</v>
      </c>
      <c r="S1411">
        <v>127.98162132501599</v>
      </c>
    </row>
    <row r="1412" spans="1:19">
      <c r="A1412" s="1" t="d">
        <v>2009-05-28</v>
      </c>
      <c r="B1412">
        <v>131.02726191282201</v>
      </c>
      <c r="C1412">
        <v>128.83366674184799</v>
      </c>
      <c r="D1412">
        <v>128.860594332218</v>
      </c>
      <c r="E1412">
        <v>130.95306217670401</v>
      </c>
      <c r="F1412">
        <v>1411</v>
      </c>
      <c r="G1412" s="44"/>
      <c r="J1412">
        <v>1410</v>
      </c>
      <c r="K1412">
        <f t="shared" si="76"/>
        <v>128.860594332218</v>
      </c>
      <c r="L1412">
        <f t="shared" si="77"/>
        <v>126.130057275295</v>
      </c>
      <c r="M1412" s="41">
        <f t="shared" si="75"/>
        <v>2.1648583342535499E-2</v>
      </c>
      <c r="R1412">
        <v>1404</v>
      </c>
      <c r="S1412">
        <v>128.860594332218</v>
      </c>
    </row>
    <row r="1413" spans="1:19">
      <c r="A1413" s="1" t="d">
        <v>2009-05-31</v>
      </c>
      <c r="B1413">
        <v>131.766381263732</v>
      </c>
      <c r="C1413">
        <v>130.44888108968701</v>
      </c>
      <c r="D1413">
        <v>130.59990495443299</v>
      </c>
      <c r="E1413">
        <v>131.01611375808699</v>
      </c>
      <c r="F1413">
        <v>1412</v>
      </c>
      <c r="G1413" s="44"/>
      <c r="J1413">
        <v>1411</v>
      </c>
      <c r="K1413">
        <f t="shared" si="76"/>
        <v>130.59990495443299</v>
      </c>
      <c r="L1413">
        <f t="shared" si="77"/>
        <v>124.701726138591</v>
      </c>
      <c r="M1413" s="41">
        <f t="shared" si="75"/>
        <v>4.7298293283341231E-2</v>
      </c>
      <c r="R1413">
        <v>1405</v>
      </c>
      <c r="S1413">
        <v>130.59990495443299</v>
      </c>
    </row>
    <row r="1414" spans="1:19">
      <c r="A1414" s="1" t="d">
        <v>2009-06-01</v>
      </c>
      <c r="B1414">
        <v>132.57467210292799</v>
      </c>
      <c r="C1414">
        <v>130.48385828733399</v>
      </c>
      <c r="D1414">
        <v>130.99014550447399</v>
      </c>
      <c r="E1414">
        <v>132.35462009906701</v>
      </c>
      <c r="F1414">
        <v>1413</v>
      </c>
      <c r="G1414" s="44"/>
      <c r="J1414">
        <v>1412</v>
      </c>
      <c r="K1414">
        <f t="shared" si="76"/>
        <v>130.99014550447399</v>
      </c>
      <c r="L1414">
        <f t="shared" si="77"/>
        <v>125.44413149356799</v>
      </c>
      <c r="M1414" s="41">
        <f t="shared" si="75"/>
        <v>4.4211028008036779E-2</v>
      </c>
      <c r="R1414">
        <v>1406</v>
      </c>
      <c r="S1414">
        <v>130.99014550447399</v>
      </c>
    </row>
    <row r="1415" spans="1:19">
      <c r="A1415" s="1" t="d">
        <v>2009-06-02</v>
      </c>
      <c r="B1415">
        <v>132.61648595333099</v>
      </c>
      <c r="C1415">
        <v>130.53540885448399</v>
      </c>
      <c r="D1415">
        <v>132.343262434005</v>
      </c>
      <c r="E1415">
        <v>130.88449716567899</v>
      </c>
      <c r="F1415">
        <v>1414</v>
      </c>
      <c r="G1415" s="44"/>
      <c r="J1415">
        <v>1413</v>
      </c>
      <c r="K1415">
        <f t="shared" si="76"/>
        <v>132.343262434005</v>
      </c>
      <c r="L1415">
        <f t="shared" si="77"/>
        <v>126.099104881286</v>
      </c>
      <c r="M1415" s="41">
        <f t="shared" si="75"/>
        <v>4.9517857867408921E-2</v>
      </c>
      <c r="R1415">
        <v>1407</v>
      </c>
      <c r="S1415">
        <v>132.343262434005</v>
      </c>
    </row>
    <row r="1416" spans="1:19">
      <c r="A1416" s="1" t="d">
        <v>2009-06-03</v>
      </c>
      <c r="B1416">
        <v>131.68384522199599</v>
      </c>
      <c r="C1416">
        <v>130.18451213836599</v>
      </c>
      <c r="D1416">
        <v>130.93451499938899</v>
      </c>
      <c r="E1416">
        <v>131.146142482757</v>
      </c>
      <c r="F1416">
        <v>1415</v>
      </c>
      <c r="G1416" s="44"/>
      <c r="J1416">
        <v>1414</v>
      </c>
      <c r="K1416">
        <f t="shared" si="76"/>
        <v>130.93451499938899</v>
      </c>
      <c r="L1416">
        <f t="shared" si="77"/>
        <v>127.41046309471101</v>
      </c>
      <c r="M1416" s="41">
        <f t="shared" si="75"/>
        <v>2.7659046353660788E-2</v>
      </c>
      <c r="R1416">
        <v>1408</v>
      </c>
      <c r="S1416">
        <v>130.93451499938899</v>
      </c>
    </row>
    <row r="1417" spans="1:19">
      <c r="A1417" s="1" t="d">
        <v>2009-06-04</v>
      </c>
      <c r="B1417">
        <v>131.978835761547</v>
      </c>
      <c r="C1417">
        <v>128.907282054424</v>
      </c>
      <c r="D1417">
        <v>131.15731269121099</v>
      </c>
      <c r="E1417">
        <v>129.24048066139201</v>
      </c>
      <c r="F1417">
        <v>1416</v>
      </c>
      <c r="G1417" s="44"/>
      <c r="J1417">
        <v>1415</v>
      </c>
      <c r="K1417">
        <f t="shared" si="76"/>
        <v>131.15731269121099</v>
      </c>
      <c r="L1417">
        <f t="shared" si="77"/>
        <v>128.624068200588</v>
      </c>
      <c r="M1417" s="41">
        <f t="shared" si="75"/>
        <v>1.9694949211779056E-2</v>
      </c>
      <c r="R1417">
        <v>1409</v>
      </c>
      <c r="S1417">
        <v>131.15731269121099</v>
      </c>
    </row>
    <row r="1418" spans="1:19">
      <c r="A1418" s="1" t="d">
        <v>2009-06-07</v>
      </c>
      <c r="B1418">
        <v>129.49741750955499</v>
      </c>
      <c r="C1418">
        <v>127.750079333782</v>
      </c>
      <c r="D1418">
        <v>128.94322961568801</v>
      </c>
      <c r="E1418">
        <v>128.60260993242201</v>
      </c>
      <c r="F1418">
        <v>1417</v>
      </c>
      <c r="G1418" s="44"/>
      <c r="J1418">
        <v>1416</v>
      </c>
      <c r="K1418">
        <f t="shared" si="76"/>
        <v>128.94322961568801</v>
      </c>
      <c r="L1418">
        <f t="shared" si="77"/>
        <v>129.72441643476401</v>
      </c>
      <c r="M1418" s="41">
        <f t="shared" si="75"/>
        <v>-6.0218950336835553E-3</v>
      </c>
      <c r="R1418">
        <v>1410</v>
      </c>
      <c r="S1418">
        <v>128.94322961568801</v>
      </c>
    </row>
    <row r="1419" spans="1:19">
      <c r="A1419" s="1" t="d">
        <v>2009-06-08</v>
      </c>
      <c r="B1419">
        <v>130.41577845811801</v>
      </c>
      <c r="C1419">
        <v>128.158944249153</v>
      </c>
      <c r="D1419">
        <v>128.70460838079401</v>
      </c>
      <c r="E1419">
        <v>130.085645318031</v>
      </c>
      <c r="F1419">
        <v>1418</v>
      </c>
      <c r="G1419" s="44"/>
      <c r="J1419">
        <v>1417</v>
      </c>
      <c r="K1419">
        <f t="shared" si="76"/>
        <v>128.70460838079401</v>
      </c>
      <c r="L1419">
        <f t="shared" si="77"/>
        <v>129.54456835985101</v>
      </c>
      <c r="M1419" s="41">
        <f t="shared" si="75"/>
        <v>-6.4839459476505601E-3</v>
      </c>
      <c r="R1419">
        <v>1411</v>
      </c>
      <c r="S1419">
        <v>128.70460838079401</v>
      </c>
    </row>
    <row r="1420" spans="1:19">
      <c r="A1420" s="1" t="d">
        <v>2009-06-09</v>
      </c>
      <c r="B1420">
        <v>130.81970334053</v>
      </c>
      <c r="C1420">
        <v>128.74222099780999</v>
      </c>
      <c r="D1420">
        <v>130.05454957485199</v>
      </c>
      <c r="E1420">
        <v>129.350727200508</v>
      </c>
      <c r="F1420">
        <v>1419</v>
      </c>
      <c r="G1420" s="44"/>
      <c r="J1420">
        <v>1418</v>
      </c>
      <c r="K1420">
        <f t="shared" si="76"/>
        <v>130.05454957485199</v>
      </c>
      <c r="L1420">
        <f t="shared" si="77"/>
        <v>129.435799419879</v>
      </c>
      <c r="M1420" s="41">
        <f t="shared" si="75"/>
        <v>4.7803633750953534E-3</v>
      </c>
      <c r="R1420">
        <v>1412</v>
      </c>
      <c r="S1420">
        <v>130.05454957485199</v>
      </c>
    </row>
    <row r="1421" spans="1:19">
      <c r="A1421" s="1" t="d">
        <v>2009-06-10</v>
      </c>
      <c r="B1421">
        <v>131.11825555562899</v>
      </c>
      <c r="C1421">
        <v>129.07457053661301</v>
      </c>
      <c r="D1421">
        <v>129.35253560543001</v>
      </c>
      <c r="E1421">
        <v>130.526190400123</v>
      </c>
      <c r="F1421">
        <v>1420</v>
      </c>
      <c r="G1421" s="44"/>
      <c r="J1421">
        <v>1419</v>
      </c>
      <c r="K1421">
        <f t="shared" si="76"/>
        <v>129.35253560543001</v>
      </c>
      <c r="L1421">
        <f t="shared" si="77"/>
        <v>127.98162132501599</v>
      </c>
      <c r="M1421" s="41">
        <f t="shared" ref="M1421:M1484" si="78">K1421/L1421-1</f>
        <v>1.0711805853220957E-2</v>
      </c>
      <c r="R1421">
        <v>1413</v>
      </c>
      <c r="S1421">
        <v>129.35253560543001</v>
      </c>
    </row>
    <row r="1422" spans="1:19">
      <c r="A1422" s="1" t="d">
        <v>2009-06-11</v>
      </c>
      <c r="B1422">
        <v>130.703248679637</v>
      </c>
      <c r="C1422">
        <v>128.97198766469899</v>
      </c>
      <c r="D1422">
        <v>130.50778657197901</v>
      </c>
      <c r="E1422">
        <v>129.51009839773101</v>
      </c>
      <c r="F1422">
        <v>1421</v>
      </c>
      <c r="G1422" s="44"/>
      <c r="J1422">
        <v>1420</v>
      </c>
      <c r="K1422">
        <f t="shared" si="76"/>
        <v>130.50778657197901</v>
      </c>
      <c r="L1422">
        <f t="shared" si="77"/>
        <v>128.860594332218</v>
      </c>
      <c r="M1422" s="41">
        <f t="shared" si="78"/>
        <v>1.2782745945702834E-2</v>
      </c>
      <c r="R1422">
        <v>1414</v>
      </c>
      <c r="S1422">
        <v>130.50778657197901</v>
      </c>
    </row>
    <row r="1423" spans="1:19">
      <c r="A1423" s="1" t="d">
        <v>2009-06-14</v>
      </c>
      <c r="B1423">
        <v>129.51373726129501</v>
      </c>
      <c r="C1423">
        <v>127.291240692138</v>
      </c>
      <c r="D1423">
        <v>129.367013871669</v>
      </c>
      <c r="E1423">
        <v>127.510575950145</v>
      </c>
      <c r="F1423">
        <v>1422</v>
      </c>
      <c r="G1423" s="44"/>
      <c r="J1423">
        <v>1421</v>
      </c>
      <c r="K1423">
        <f t="shared" ref="K1423:K1486" si="79">D1423</f>
        <v>129.367013871669</v>
      </c>
      <c r="L1423">
        <f t="shared" ref="L1423:L1486" si="80">D1413</f>
        <v>130.59990495443299</v>
      </c>
      <c r="M1423" s="41">
        <f t="shared" si="78"/>
        <v>-9.4402142420711987E-3</v>
      </c>
      <c r="R1423">
        <v>1415</v>
      </c>
      <c r="S1423">
        <v>129.367013871669</v>
      </c>
    </row>
    <row r="1424" spans="1:19">
      <c r="A1424" s="1" t="d">
        <v>2009-06-15</v>
      </c>
      <c r="B1424">
        <v>128.85161846876099</v>
      </c>
      <c r="C1424">
        <v>127.205473780632</v>
      </c>
      <c r="D1424">
        <v>127.521128654479</v>
      </c>
      <c r="E1424">
        <v>127.92675167322101</v>
      </c>
      <c r="F1424">
        <v>1423</v>
      </c>
      <c r="G1424" s="44"/>
      <c r="J1424">
        <v>1422</v>
      </c>
      <c r="K1424">
        <f t="shared" si="79"/>
        <v>127.521128654479</v>
      </c>
      <c r="L1424">
        <f t="shared" si="80"/>
        <v>130.99014550447399</v>
      </c>
      <c r="M1424" s="41">
        <f t="shared" si="78"/>
        <v>-2.648303684704667E-2</v>
      </c>
      <c r="R1424">
        <v>1416</v>
      </c>
      <c r="S1424">
        <v>127.521128654479</v>
      </c>
    </row>
    <row r="1425" spans="1:19">
      <c r="A1425" s="1" t="d">
        <v>2009-06-16</v>
      </c>
      <c r="B1425">
        <v>129.31457012891701</v>
      </c>
      <c r="C1425">
        <v>127.76066511869401</v>
      </c>
      <c r="D1425">
        <v>127.93029129505101</v>
      </c>
      <c r="E1425">
        <v>128.927053213119</v>
      </c>
      <c r="F1425">
        <v>1424</v>
      </c>
      <c r="G1425" s="44"/>
      <c r="J1425">
        <v>1423</v>
      </c>
      <c r="K1425">
        <f t="shared" si="79"/>
        <v>127.93029129505101</v>
      </c>
      <c r="L1425">
        <f t="shared" si="80"/>
        <v>132.343262434005</v>
      </c>
      <c r="M1425" s="41">
        <f t="shared" si="78"/>
        <v>-3.3344887059547856E-2</v>
      </c>
      <c r="R1425">
        <v>1417</v>
      </c>
      <c r="S1425">
        <v>127.93029129505101</v>
      </c>
    </row>
    <row r="1426" spans="1:19">
      <c r="A1426" s="1" t="d">
        <v>2009-06-17</v>
      </c>
      <c r="B1426">
        <v>129.49921488761899</v>
      </c>
      <c r="C1426">
        <v>128.352785408496</v>
      </c>
      <c r="D1426">
        <v>128.91806632280301</v>
      </c>
      <c r="E1426">
        <v>128.713562190532</v>
      </c>
      <c r="F1426">
        <v>1425</v>
      </c>
      <c r="G1426" s="44"/>
      <c r="J1426">
        <v>1424</v>
      </c>
      <c r="K1426">
        <f t="shared" si="79"/>
        <v>128.91806632280301</v>
      </c>
      <c r="L1426">
        <f t="shared" si="80"/>
        <v>130.93451499938899</v>
      </c>
      <c r="M1426" s="41">
        <f t="shared" si="78"/>
        <v>-1.5400436444091059E-2</v>
      </c>
      <c r="R1426">
        <v>1418</v>
      </c>
      <c r="S1426">
        <v>128.91806632280301</v>
      </c>
    </row>
    <row r="1427" spans="1:19">
      <c r="A1427" s="1" t="d">
        <v>2009-06-18</v>
      </c>
      <c r="B1427">
        <v>129.519173502922</v>
      </c>
      <c r="C1427">
        <v>128.445466160774</v>
      </c>
      <c r="D1427">
        <v>128.70460838079401</v>
      </c>
      <c r="E1427">
        <v>129.00976568460399</v>
      </c>
      <c r="F1427">
        <v>1426</v>
      </c>
      <c r="G1427" s="44"/>
      <c r="J1427">
        <v>1425</v>
      </c>
      <c r="K1427">
        <f t="shared" si="79"/>
        <v>128.70460838079401</v>
      </c>
      <c r="L1427">
        <f t="shared" si="80"/>
        <v>131.15731269121099</v>
      </c>
      <c r="M1427" s="41">
        <f t="shared" si="78"/>
        <v>-1.8700477008029903E-2</v>
      </c>
      <c r="R1427">
        <v>1419</v>
      </c>
      <c r="S1427">
        <v>128.70460838079401</v>
      </c>
    </row>
    <row r="1428" spans="1:19">
      <c r="A1428" s="1" t="d">
        <v>2009-06-21</v>
      </c>
      <c r="B1428">
        <v>128.93782645463901</v>
      </c>
      <c r="C1428">
        <v>127.928526997566</v>
      </c>
      <c r="D1428">
        <v>128.928839564323</v>
      </c>
      <c r="E1428">
        <v>128.253124654293</v>
      </c>
      <c r="F1428">
        <v>1427</v>
      </c>
      <c r="G1428" s="44"/>
      <c r="J1428">
        <v>1426</v>
      </c>
      <c r="K1428">
        <f t="shared" si="79"/>
        <v>128.928839564323</v>
      </c>
      <c r="L1428">
        <f t="shared" si="80"/>
        <v>128.94322961568801</v>
      </c>
      <c r="M1428" s="41">
        <f t="shared" si="78"/>
        <v>-1.1159989871434295E-4</v>
      </c>
      <c r="R1428">
        <v>1420</v>
      </c>
      <c r="S1428">
        <v>128.928839564323</v>
      </c>
    </row>
    <row r="1429" spans="1:19">
      <c r="A1429" s="1" t="d">
        <v>2009-06-22</v>
      </c>
      <c r="B1429">
        <v>130.50042062997801</v>
      </c>
      <c r="C1429">
        <v>127.946225106716</v>
      </c>
      <c r="D1429">
        <v>128.251349329948</v>
      </c>
      <c r="E1429">
        <v>130.16618549823701</v>
      </c>
      <c r="F1429">
        <v>1428</v>
      </c>
      <c r="G1429" s="44"/>
      <c r="J1429">
        <v>1427</v>
      </c>
      <c r="K1429">
        <f t="shared" si="79"/>
        <v>128.251349329948</v>
      </c>
      <c r="L1429">
        <f t="shared" si="80"/>
        <v>128.70460838079401</v>
      </c>
      <c r="M1429" s="41">
        <f t="shared" si="78"/>
        <v>-3.5217002448348911E-3</v>
      </c>
      <c r="R1429">
        <v>1421</v>
      </c>
      <c r="S1429">
        <v>128.251349329948</v>
      </c>
    </row>
    <row r="1430" spans="1:19">
      <c r="A1430" s="1" t="d">
        <v>2009-06-23</v>
      </c>
      <c r="B1430">
        <v>130.777161717414</v>
      </c>
      <c r="C1430">
        <v>128.50434958934699</v>
      </c>
      <c r="D1430">
        <v>130.210171639919</v>
      </c>
      <c r="E1430">
        <v>128.954002857208</v>
      </c>
      <c r="F1430">
        <v>1429</v>
      </c>
      <c r="G1430" s="44"/>
      <c r="J1430">
        <v>1428</v>
      </c>
      <c r="K1430">
        <f t="shared" si="79"/>
        <v>130.210171639919</v>
      </c>
      <c r="L1430">
        <f t="shared" si="80"/>
        <v>130.05454957485199</v>
      </c>
      <c r="M1430" s="41">
        <f t="shared" si="78"/>
        <v>1.196590704252376E-3</v>
      </c>
      <c r="R1430">
        <v>1422</v>
      </c>
      <c r="S1430">
        <v>130.210171639919</v>
      </c>
    </row>
    <row r="1431" spans="1:19">
      <c r="A1431" s="1" t="d">
        <v>2009-06-24</v>
      </c>
      <c r="B1431">
        <v>129.60809409618301</v>
      </c>
      <c r="C1431">
        <v>128.509708642959</v>
      </c>
      <c r="D1431">
        <v>128.94501596689199</v>
      </c>
      <c r="E1431">
        <v>129.367013871669</v>
      </c>
      <c r="F1431">
        <v>1430</v>
      </c>
      <c r="G1431" s="44"/>
      <c r="J1431">
        <v>1429</v>
      </c>
      <c r="K1431">
        <f t="shared" si="79"/>
        <v>128.94501596689199</v>
      </c>
      <c r="L1431">
        <f t="shared" si="80"/>
        <v>129.35253560543001</v>
      </c>
      <c r="M1431" s="41">
        <f t="shared" si="78"/>
        <v>-3.150457288143893E-3</v>
      </c>
      <c r="R1431">
        <v>1423</v>
      </c>
      <c r="S1431">
        <v>128.94501596689199</v>
      </c>
    </row>
    <row r="1432" spans="1:19">
      <c r="A1432" s="1" t="d">
        <v>2009-06-25</v>
      </c>
      <c r="B1432">
        <v>130.57410210371</v>
      </c>
      <c r="C1432">
        <v>129.367013871669</v>
      </c>
      <c r="D1432">
        <v>129.367013871669</v>
      </c>
      <c r="E1432">
        <v>129.990582764148</v>
      </c>
      <c r="F1432">
        <v>1431</v>
      </c>
      <c r="G1432" s="44"/>
      <c r="J1432">
        <v>1430</v>
      </c>
      <c r="K1432">
        <f t="shared" si="79"/>
        <v>129.367013871669</v>
      </c>
      <c r="L1432">
        <f t="shared" si="80"/>
        <v>130.50778657197901</v>
      </c>
      <c r="M1432" s="41">
        <f t="shared" si="78"/>
        <v>-8.7410317060341303E-3</v>
      </c>
      <c r="R1432">
        <v>1424</v>
      </c>
      <c r="S1432">
        <v>129.367013871669</v>
      </c>
    </row>
    <row r="1433" spans="1:19">
      <c r="A1433" s="1" t="d">
        <v>2009-06-28</v>
      </c>
      <c r="B1433">
        <v>130.443367660045</v>
      </c>
      <c r="C1433">
        <v>129.361588656902</v>
      </c>
      <c r="D1433">
        <v>130.074662566185</v>
      </c>
      <c r="E1433">
        <v>130.29636859893799</v>
      </c>
      <c r="F1433">
        <v>1432</v>
      </c>
      <c r="G1433" s="44"/>
      <c r="J1433">
        <v>1431</v>
      </c>
      <c r="K1433">
        <f t="shared" si="79"/>
        <v>130.074662566185</v>
      </c>
      <c r="L1433">
        <f t="shared" si="80"/>
        <v>129.367013871669</v>
      </c>
      <c r="M1433" s="41">
        <f t="shared" si="78"/>
        <v>5.4700860237677507E-3</v>
      </c>
      <c r="R1433">
        <v>1425</v>
      </c>
      <c r="S1433">
        <v>130.074662566185</v>
      </c>
    </row>
    <row r="1434" spans="1:19">
      <c r="A1434" s="1" t="d">
        <v>2009-06-29</v>
      </c>
      <c r="B1434">
        <v>130.89746475219701</v>
      </c>
      <c r="C1434">
        <v>129.553643465042</v>
      </c>
      <c r="D1434">
        <v>130.31289786100299</v>
      </c>
      <c r="E1434">
        <v>129.85918670892701</v>
      </c>
      <c r="F1434">
        <v>1433</v>
      </c>
      <c r="G1434" s="44"/>
      <c r="J1434">
        <v>1432</v>
      </c>
      <c r="K1434">
        <f t="shared" si="79"/>
        <v>130.31289786100299</v>
      </c>
      <c r="L1434">
        <f t="shared" si="80"/>
        <v>127.521128654479</v>
      </c>
      <c r="M1434" s="41">
        <f t="shared" si="78"/>
        <v>2.1892601139755774E-2</v>
      </c>
      <c r="R1434">
        <v>1426</v>
      </c>
      <c r="S1434">
        <v>130.31289786100299</v>
      </c>
    </row>
    <row r="1435" spans="1:19">
      <c r="A1435" s="1" t="d">
        <v>2009-06-30</v>
      </c>
      <c r="B1435">
        <v>131.34913593530601</v>
      </c>
      <c r="C1435">
        <v>129.53731268644299</v>
      </c>
      <c r="D1435">
        <v>129.86101716756801</v>
      </c>
      <c r="E1435">
        <v>130.80306380987099</v>
      </c>
      <c r="F1435">
        <v>1434</v>
      </c>
      <c r="G1435" s="44"/>
      <c r="J1435">
        <v>1433</v>
      </c>
      <c r="K1435">
        <f t="shared" si="79"/>
        <v>129.86101716756801</v>
      </c>
      <c r="L1435">
        <f t="shared" si="80"/>
        <v>127.93029129505101</v>
      </c>
      <c r="M1435" s="41">
        <f t="shared" si="78"/>
        <v>1.509201497918955E-2</v>
      </c>
      <c r="R1435">
        <v>1427</v>
      </c>
      <c r="S1435">
        <v>129.86101716756801</v>
      </c>
    </row>
    <row r="1436" spans="1:19">
      <c r="A1436" s="1" t="d">
        <v>2009-07-01</v>
      </c>
      <c r="B1436">
        <v>130.877087116241</v>
      </c>
      <c r="C1436">
        <v>128.90369832515699</v>
      </c>
      <c r="D1436">
        <v>130.73095917701701</v>
      </c>
      <c r="E1436">
        <v>129.107000529766</v>
      </c>
      <c r="F1436">
        <v>1435</v>
      </c>
      <c r="G1436" s="44"/>
      <c r="J1436">
        <v>1434</v>
      </c>
      <c r="K1436">
        <f t="shared" si="79"/>
        <v>130.73095917701701</v>
      </c>
      <c r="L1436">
        <f t="shared" si="80"/>
        <v>128.91806632280301</v>
      </c>
      <c r="M1436" s="41">
        <f t="shared" si="78"/>
        <v>1.4062364615946343E-2</v>
      </c>
      <c r="R1436">
        <v>1428</v>
      </c>
      <c r="S1436">
        <v>130.73095917701701</v>
      </c>
    </row>
    <row r="1437" spans="1:19">
      <c r="A1437" s="1" t="d">
        <v>2009-07-02</v>
      </c>
      <c r="B1437">
        <v>129.75353837013199</v>
      </c>
      <c r="C1437">
        <v>129.00436252355499</v>
      </c>
      <c r="D1437">
        <v>129.13583576679201</v>
      </c>
      <c r="E1437">
        <v>129.13043260574301</v>
      </c>
      <c r="F1437">
        <v>1436</v>
      </c>
      <c r="G1437" s="44"/>
      <c r="J1437">
        <v>1435</v>
      </c>
      <c r="K1437">
        <f t="shared" si="79"/>
        <v>129.13583576679201</v>
      </c>
      <c r="L1437">
        <f t="shared" si="80"/>
        <v>128.70460838079401</v>
      </c>
      <c r="M1437" s="41">
        <f t="shared" si="78"/>
        <v>3.3505201672510143E-3</v>
      </c>
      <c r="R1437">
        <v>1429</v>
      </c>
      <c r="S1437">
        <v>129.13583576679201</v>
      </c>
    </row>
    <row r="1438" spans="1:19">
      <c r="A1438" s="1" t="d">
        <v>2009-07-05</v>
      </c>
      <c r="B1438">
        <v>129.481097757816</v>
      </c>
      <c r="C1438">
        <v>128.424063026905</v>
      </c>
      <c r="D1438">
        <v>129.110595285892</v>
      </c>
      <c r="E1438">
        <v>129.28745508193899</v>
      </c>
      <c r="F1438">
        <v>1437</v>
      </c>
      <c r="G1438" s="44"/>
      <c r="J1438">
        <v>1436</v>
      </c>
      <c r="K1438">
        <f t="shared" si="79"/>
        <v>129.110595285892</v>
      </c>
      <c r="L1438">
        <f t="shared" si="80"/>
        <v>128.928839564323</v>
      </c>
      <c r="M1438" s="41">
        <f t="shared" si="78"/>
        <v>1.4097367368168801E-3</v>
      </c>
      <c r="R1438">
        <v>1430</v>
      </c>
      <c r="S1438">
        <v>129.110595285892</v>
      </c>
    </row>
    <row r="1439" spans="1:19">
      <c r="A1439" s="1" t="d">
        <v>2009-07-06</v>
      </c>
      <c r="B1439">
        <v>129.963181018829</v>
      </c>
      <c r="C1439">
        <v>128.62942725419899</v>
      </c>
      <c r="D1439">
        <v>129.28382724523499</v>
      </c>
      <c r="E1439">
        <v>128.72251600026999</v>
      </c>
      <c r="F1439">
        <v>1438</v>
      </c>
      <c r="G1439" s="44"/>
      <c r="J1439">
        <v>1437</v>
      </c>
      <c r="K1439">
        <f t="shared" si="79"/>
        <v>129.28382724523499</v>
      </c>
      <c r="L1439">
        <f t="shared" si="80"/>
        <v>128.251349329948</v>
      </c>
      <c r="M1439" s="41">
        <f t="shared" si="78"/>
        <v>8.0504253614577248E-3</v>
      </c>
      <c r="R1439">
        <v>1431</v>
      </c>
      <c r="S1439">
        <v>129.28382724523499</v>
      </c>
    </row>
    <row r="1440" spans="1:19">
      <c r="A1440" s="1" t="d">
        <v>2009-07-07</v>
      </c>
      <c r="B1440">
        <v>128.932445347309</v>
      </c>
      <c r="C1440">
        <v>127.97454208135601</v>
      </c>
      <c r="D1440">
        <v>128.731469810009</v>
      </c>
      <c r="E1440">
        <v>128.381289839744</v>
      </c>
      <c r="F1440">
        <v>1439</v>
      </c>
      <c r="G1440" s="44"/>
      <c r="J1440">
        <v>1438</v>
      </c>
      <c r="K1440">
        <f t="shared" si="79"/>
        <v>128.731469810009</v>
      </c>
      <c r="L1440">
        <f t="shared" si="80"/>
        <v>130.210171639919</v>
      </c>
      <c r="M1440" s="41">
        <f t="shared" si="78"/>
        <v>-1.1356269723683088E-2</v>
      </c>
      <c r="R1440">
        <v>1432</v>
      </c>
      <c r="S1440">
        <v>128.731469810009</v>
      </c>
    </row>
    <row r="1441" spans="1:19">
      <c r="A1441" s="1" t="d">
        <v>2009-07-08</v>
      </c>
      <c r="B1441">
        <v>130.13505667448001</v>
      </c>
      <c r="C1441">
        <v>128.20513576269099</v>
      </c>
      <c r="D1441">
        <v>128.393761217594</v>
      </c>
      <c r="E1441">
        <v>129.75899666547701</v>
      </c>
      <c r="F1441">
        <v>1440</v>
      </c>
      <c r="G1441" s="44"/>
      <c r="J1441">
        <v>1439</v>
      </c>
      <c r="K1441">
        <f t="shared" si="79"/>
        <v>128.393761217594</v>
      </c>
      <c r="L1441">
        <f t="shared" si="80"/>
        <v>128.94501596689199</v>
      </c>
      <c r="M1441" s="41">
        <f t="shared" si="78"/>
        <v>-4.2751148244420945E-3</v>
      </c>
      <c r="R1441">
        <v>1433</v>
      </c>
      <c r="S1441">
        <v>128.393761217594</v>
      </c>
    </row>
    <row r="1442" spans="1:19">
      <c r="A1442" s="1" t="d">
        <v>2009-07-09</v>
      </c>
      <c r="B1442">
        <v>129.749899506568</v>
      </c>
      <c r="C1442">
        <v>128.41693967580699</v>
      </c>
      <c r="D1442">
        <v>129.728066325187</v>
      </c>
      <c r="E1442">
        <v>128.88931930065101</v>
      </c>
      <c r="F1442">
        <v>1441</v>
      </c>
      <c r="G1442" s="44"/>
      <c r="J1442">
        <v>1440</v>
      </c>
      <c r="K1442">
        <f t="shared" si="79"/>
        <v>129.728066325187</v>
      </c>
      <c r="L1442">
        <f t="shared" si="80"/>
        <v>129.367013871669</v>
      </c>
      <c r="M1442" s="41">
        <f t="shared" si="78"/>
        <v>2.7909158812011725E-3</v>
      </c>
      <c r="R1442">
        <v>1434</v>
      </c>
      <c r="S1442">
        <v>129.728066325187</v>
      </c>
    </row>
    <row r="1443" spans="1:19">
      <c r="A1443" s="1" t="d">
        <v>2009-07-12</v>
      </c>
      <c r="B1443">
        <v>129.50647056102699</v>
      </c>
      <c r="C1443">
        <v>128.60618263482999</v>
      </c>
      <c r="D1443">
        <v>129.21339869499201</v>
      </c>
      <c r="E1443">
        <v>129.40864026546399</v>
      </c>
      <c r="F1443">
        <v>1442</v>
      </c>
      <c r="G1443" s="44"/>
      <c r="J1443">
        <v>1441</v>
      </c>
      <c r="K1443">
        <f t="shared" si="79"/>
        <v>129.21339869499201</v>
      </c>
      <c r="L1443">
        <f t="shared" si="80"/>
        <v>130.074662566185</v>
      </c>
      <c r="M1443" s="41">
        <f t="shared" si="78"/>
        <v>-6.6213039050150302E-3</v>
      </c>
      <c r="R1443">
        <v>1435</v>
      </c>
      <c r="S1443">
        <v>129.21339869499201</v>
      </c>
    </row>
    <row r="1444" spans="1:19">
      <c r="A1444" s="1" t="d">
        <v>2009-07-13</v>
      </c>
      <c r="B1444">
        <v>129.64260816574</v>
      </c>
      <c r="C1444">
        <v>128.70818108320199</v>
      </c>
      <c r="D1444">
        <v>129.379672706127</v>
      </c>
      <c r="E1444">
        <v>129.23686385154701</v>
      </c>
      <c r="F1444">
        <v>1443</v>
      </c>
      <c r="G1444" s="44"/>
      <c r="J1444">
        <v>1442</v>
      </c>
      <c r="K1444">
        <f t="shared" si="79"/>
        <v>129.379672706127</v>
      </c>
      <c r="L1444">
        <f t="shared" si="80"/>
        <v>130.31289786100299</v>
      </c>
      <c r="M1444" s="41">
        <f t="shared" si="78"/>
        <v>-7.1614181726771253E-3</v>
      </c>
      <c r="R1444">
        <v>1436</v>
      </c>
      <c r="S1444">
        <v>129.379672706127</v>
      </c>
    </row>
    <row r="1445" spans="1:19">
      <c r="A1445" s="1" t="d">
        <v>2009-07-14</v>
      </c>
      <c r="B1445">
        <v>130.721718668937</v>
      </c>
      <c r="C1445">
        <v>129.177318811416</v>
      </c>
      <c r="D1445">
        <v>129.23867225646899</v>
      </c>
      <c r="E1445">
        <v>130.443367660045</v>
      </c>
      <c r="F1445">
        <v>1444</v>
      </c>
      <c r="G1445" s="44"/>
      <c r="J1445">
        <v>1443</v>
      </c>
      <c r="K1445">
        <f t="shared" si="79"/>
        <v>129.23867225646899</v>
      </c>
      <c r="L1445">
        <f t="shared" si="80"/>
        <v>129.86101716756801</v>
      </c>
      <c r="M1445" s="41">
        <f t="shared" si="78"/>
        <v>-4.7923920871185688E-3</v>
      </c>
      <c r="R1445">
        <v>1437</v>
      </c>
      <c r="S1445">
        <v>129.23867225646899</v>
      </c>
    </row>
    <row r="1446" spans="1:19">
      <c r="A1446" s="1" t="d">
        <v>2009-07-15</v>
      </c>
      <c r="B1446">
        <v>130.99014550447399</v>
      </c>
      <c r="C1446">
        <v>130.04540830850499</v>
      </c>
      <c r="D1446">
        <v>130.480164289474</v>
      </c>
      <c r="E1446">
        <v>130.80490529537201</v>
      </c>
      <c r="F1446">
        <v>1445</v>
      </c>
      <c r="G1446" s="44"/>
      <c r="J1446">
        <v>1444</v>
      </c>
      <c r="K1446">
        <f t="shared" si="79"/>
        <v>130.480164289474</v>
      </c>
      <c r="L1446">
        <f t="shared" si="80"/>
        <v>130.73095917701701</v>
      </c>
      <c r="M1446" s="41">
        <f t="shared" si="78"/>
        <v>-1.9184047078200095E-3</v>
      </c>
      <c r="R1446">
        <v>1438</v>
      </c>
      <c r="S1446">
        <v>130.480164289474</v>
      </c>
    </row>
    <row r="1447" spans="1:19">
      <c r="A1447" s="1" t="d">
        <v>2009-07-16</v>
      </c>
      <c r="B1447">
        <v>130.85673153400401</v>
      </c>
      <c r="C1447">
        <v>130.13139575719799</v>
      </c>
      <c r="D1447">
        <v>130.80490529537201</v>
      </c>
      <c r="E1447">
        <v>130.47096788883201</v>
      </c>
      <c r="F1447">
        <v>1446</v>
      </c>
      <c r="G1447" s="44"/>
      <c r="J1447">
        <v>1445</v>
      </c>
      <c r="K1447">
        <f t="shared" si="79"/>
        <v>130.80490529537201</v>
      </c>
      <c r="L1447">
        <f t="shared" si="80"/>
        <v>129.13583576679201</v>
      </c>
      <c r="M1447" s="41">
        <f t="shared" si="78"/>
        <v>1.2924913666832127E-2</v>
      </c>
      <c r="R1447">
        <v>1439</v>
      </c>
      <c r="S1447">
        <v>130.80490529537201</v>
      </c>
    </row>
    <row r="1448" spans="1:19">
      <c r="A1448" s="1" t="d">
        <v>2009-07-19</v>
      </c>
      <c r="B1448">
        <v>131.61825746297799</v>
      </c>
      <c r="C1448">
        <v>131.459272205829</v>
      </c>
      <c r="D1448">
        <v>131.59954488277401</v>
      </c>
      <c r="E1448">
        <v>131.459272205829</v>
      </c>
      <c r="F1448">
        <v>1447</v>
      </c>
      <c r="G1448" s="44"/>
      <c r="J1448">
        <v>1446</v>
      </c>
      <c r="K1448">
        <f t="shared" si="79"/>
        <v>131.59954488277401</v>
      </c>
      <c r="L1448">
        <f t="shared" si="80"/>
        <v>129.110595285892</v>
      </c>
      <c r="M1448" s="41">
        <f t="shared" si="78"/>
        <v>1.9277655651503078E-2</v>
      </c>
      <c r="R1448">
        <v>1440</v>
      </c>
      <c r="S1448">
        <v>131.59954488277401</v>
      </c>
    </row>
    <row r="1449" spans="1:19">
      <c r="A1449" s="1" t="d">
        <v>2009-07-20</v>
      </c>
      <c r="B1449">
        <v>131.520945429801</v>
      </c>
      <c r="C1449">
        <v>131.33608013391401</v>
      </c>
      <c r="D1449">
        <v>131.513469219207</v>
      </c>
      <c r="E1449">
        <v>131.33608013391401</v>
      </c>
      <c r="F1449">
        <v>1448</v>
      </c>
      <c r="G1449" s="44"/>
      <c r="J1449">
        <v>1447</v>
      </c>
      <c r="K1449">
        <f t="shared" si="79"/>
        <v>131.513469219207</v>
      </c>
      <c r="L1449">
        <f t="shared" si="80"/>
        <v>129.28382724523499</v>
      </c>
      <c r="M1449" s="41">
        <f t="shared" si="78"/>
        <v>1.7246101244687395E-2</v>
      </c>
      <c r="R1449">
        <v>1441</v>
      </c>
      <c r="S1449">
        <v>131.513469219207</v>
      </c>
    </row>
    <row r="1450" spans="1:19">
      <c r="A1450" s="1" t="d">
        <v>2009-07-21</v>
      </c>
      <c r="B1450">
        <v>131.45553410053199</v>
      </c>
      <c r="C1450">
        <v>131.35659009218199</v>
      </c>
      <c r="D1450">
        <v>131.41257345676399</v>
      </c>
      <c r="E1450">
        <v>131.40510827302899</v>
      </c>
      <c r="F1450">
        <v>1449</v>
      </c>
      <c r="G1450" s="44"/>
      <c r="J1450">
        <v>1448</v>
      </c>
      <c r="K1450">
        <f t="shared" si="79"/>
        <v>131.41257345676399</v>
      </c>
      <c r="L1450">
        <f t="shared" si="80"/>
        <v>128.731469810009</v>
      </c>
      <c r="M1450" s="41">
        <f t="shared" si="78"/>
        <v>2.0827103510213663E-2</v>
      </c>
      <c r="R1450">
        <v>1442</v>
      </c>
      <c r="S1450">
        <v>131.41257345676399</v>
      </c>
    </row>
    <row r="1451" spans="1:19">
      <c r="A1451" s="1" t="d">
        <v>2009-07-22</v>
      </c>
      <c r="B1451">
        <v>131.071810424327</v>
      </c>
      <c r="C1451">
        <v>130.99014550447399</v>
      </c>
      <c r="D1451">
        <v>131.00684016942901</v>
      </c>
      <c r="E1451">
        <v>131.01055622100799</v>
      </c>
      <c r="F1451">
        <v>1450</v>
      </c>
      <c r="G1451" s="44"/>
      <c r="J1451">
        <v>1449</v>
      </c>
      <c r="K1451">
        <f t="shared" si="79"/>
        <v>131.00684016942901</v>
      </c>
      <c r="L1451">
        <f t="shared" si="80"/>
        <v>128.393761217594</v>
      </c>
      <c r="M1451" s="41">
        <f t="shared" si="78"/>
        <v>2.0352071059017485E-2</v>
      </c>
      <c r="R1451">
        <v>1443</v>
      </c>
      <c r="S1451">
        <v>131.00684016942901</v>
      </c>
    </row>
    <row r="1452" spans="1:19">
      <c r="A1452" s="1" t="d">
        <v>2009-07-23</v>
      </c>
      <c r="B1452">
        <v>131.46114677190701</v>
      </c>
      <c r="C1452">
        <v>131.46114677190701</v>
      </c>
      <c r="D1452">
        <v>131.46114677190701</v>
      </c>
      <c r="E1452">
        <v>131.46114677190701</v>
      </c>
      <c r="F1452">
        <v>1451</v>
      </c>
      <c r="G1452" s="44"/>
      <c r="J1452">
        <v>1450</v>
      </c>
      <c r="K1452">
        <f t="shared" si="79"/>
        <v>131.46114677190701</v>
      </c>
      <c r="L1452">
        <f t="shared" si="80"/>
        <v>129.728066325187</v>
      </c>
      <c r="M1452" s="41">
        <f t="shared" si="78"/>
        <v>1.3359333071193191E-2</v>
      </c>
      <c r="R1452">
        <v>1444</v>
      </c>
      <c r="S1452">
        <v>131.46114677190701</v>
      </c>
    </row>
    <row r="1453" spans="1:19">
      <c r="A1453" s="1" t="d">
        <v>2009-07-26</v>
      </c>
      <c r="B1453">
        <v>131.78703457117001</v>
      </c>
      <c r="C1453">
        <v>131.640741229057</v>
      </c>
      <c r="D1453">
        <v>131.743864417076</v>
      </c>
      <c r="E1453">
        <v>131.785148978233</v>
      </c>
      <c r="F1453">
        <v>1452</v>
      </c>
      <c r="G1453" s="44"/>
      <c r="J1453">
        <v>1451</v>
      </c>
      <c r="K1453">
        <f t="shared" si="79"/>
        <v>131.743864417076</v>
      </c>
      <c r="L1453">
        <f t="shared" si="80"/>
        <v>129.21339869499201</v>
      </c>
      <c r="M1453" s="41">
        <f t="shared" si="78"/>
        <v>1.9583617083373417E-2</v>
      </c>
      <c r="R1453">
        <v>1445</v>
      </c>
      <c r="S1453">
        <v>131.743864417076</v>
      </c>
    </row>
    <row r="1454" spans="1:19">
      <c r="A1454" s="1" t="d">
        <v>2009-07-27</v>
      </c>
      <c r="B1454">
        <v>131.06252580881099</v>
      </c>
      <c r="C1454">
        <v>130.81970334053</v>
      </c>
      <c r="D1454">
        <v>131.01055622100799</v>
      </c>
      <c r="E1454">
        <v>130.85116297006601</v>
      </c>
      <c r="F1454">
        <v>1453</v>
      </c>
      <c r="G1454" s="44"/>
      <c r="J1454">
        <v>1452</v>
      </c>
      <c r="K1454">
        <f t="shared" si="79"/>
        <v>131.01055622100799</v>
      </c>
      <c r="L1454">
        <f t="shared" si="80"/>
        <v>129.379672706127</v>
      </c>
      <c r="M1454" s="41">
        <f t="shared" si="78"/>
        <v>1.2605407640699395E-2</v>
      </c>
      <c r="R1454">
        <v>1446</v>
      </c>
      <c r="S1454">
        <v>131.01055622100799</v>
      </c>
    </row>
    <row r="1455" spans="1:19">
      <c r="A1455" s="1" t="d">
        <v>2009-07-28</v>
      </c>
      <c r="B1455">
        <v>129.82456237077699</v>
      </c>
      <c r="C1455">
        <v>129.615360796451</v>
      </c>
      <c r="D1455">
        <v>129.749899506568</v>
      </c>
      <c r="E1455">
        <v>129.635341465473</v>
      </c>
      <c r="F1455">
        <v>1454</v>
      </c>
      <c r="G1455" s="44"/>
      <c r="J1455">
        <v>1453</v>
      </c>
      <c r="K1455">
        <f t="shared" si="79"/>
        <v>129.749899506568</v>
      </c>
      <c r="L1455">
        <f t="shared" si="80"/>
        <v>129.23867225646899</v>
      </c>
      <c r="M1455" s="41">
        <f t="shared" si="78"/>
        <v>3.9556832422766863E-3</v>
      </c>
      <c r="R1455">
        <v>1447</v>
      </c>
      <c r="S1455">
        <v>129.749899506568</v>
      </c>
    </row>
    <row r="1456" spans="1:19">
      <c r="A1456" s="1" t="d">
        <v>2009-07-29</v>
      </c>
      <c r="B1456">
        <v>130.32390266656799</v>
      </c>
      <c r="C1456">
        <v>130.16618549823701</v>
      </c>
      <c r="D1456">
        <v>130.20282775163599</v>
      </c>
      <c r="E1456">
        <v>130.285352766513</v>
      </c>
      <c r="F1456">
        <v>1455</v>
      </c>
      <c r="G1456" s="44"/>
      <c r="J1456">
        <v>1454</v>
      </c>
      <c r="K1456">
        <f t="shared" si="79"/>
        <v>130.20282775163599</v>
      </c>
      <c r="L1456">
        <f t="shared" si="80"/>
        <v>130.480164289474</v>
      </c>
      <c r="M1456" s="41">
        <f t="shared" si="78"/>
        <v>-2.1255072703827427E-3</v>
      </c>
      <c r="R1456">
        <v>1448</v>
      </c>
      <c r="S1456">
        <v>130.20282775163599</v>
      </c>
    </row>
    <row r="1457" spans="1:19">
      <c r="A1457" s="1" t="d">
        <v>2009-07-30</v>
      </c>
      <c r="B1457">
        <v>131.90542995929701</v>
      </c>
      <c r="C1457">
        <v>131.90542995929701</v>
      </c>
      <c r="D1457">
        <v>131.90542995929701</v>
      </c>
      <c r="E1457">
        <v>131.90542995929701</v>
      </c>
      <c r="F1457">
        <v>1456</v>
      </c>
      <c r="G1457" s="44"/>
      <c r="J1457">
        <v>1455</v>
      </c>
      <c r="K1457">
        <f t="shared" si="79"/>
        <v>131.90542995929701</v>
      </c>
      <c r="L1457">
        <f t="shared" si="80"/>
        <v>130.80490529537201</v>
      </c>
      <c r="M1457" s="41">
        <f t="shared" si="78"/>
        <v>8.4134816002496837E-3</v>
      </c>
      <c r="R1457">
        <v>1449</v>
      </c>
      <c r="S1457">
        <v>131.90542995929701</v>
      </c>
    </row>
    <row r="1458" spans="1:19">
      <c r="A1458" s="1" t="d">
        <v>2009-08-02</v>
      </c>
      <c r="B1458">
        <v>133.40255767107001</v>
      </c>
      <c r="C1458">
        <v>133.31027388572599</v>
      </c>
      <c r="D1458">
        <v>133.36601465940399</v>
      </c>
      <c r="E1458">
        <v>133.31027388572599</v>
      </c>
      <c r="F1458">
        <v>1457</v>
      </c>
      <c r="G1458" s="44"/>
      <c r="J1458">
        <v>1456</v>
      </c>
      <c r="K1458">
        <f t="shared" si="79"/>
        <v>133.36601465940399</v>
      </c>
      <c r="L1458">
        <f t="shared" si="80"/>
        <v>131.59954488277401</v>
      </c>
      <c r="M1458" s="41">
        <f t="shared" si="78"/>
        <v>1.3423069040273017E-2</v>
      </c>
      <c r="R1458">
        <v>1450</v>
      </c>
      <c r="S1458">
        <v>133.36601465940399</v>
      </c>
    </row>
    <row r="1459" spans="1:19">
      <c r="A1459" s="1" t="d">
        <v>2009-08-03</v>
      </c>
      <c r="B1459">
        <v>133.40640604495999</v>
      </c>
      <c r="C1459">
        <v>133.200854361057</v>
      </c>
      <c r="D1459">
        <v>133.200854361057</v>
      </c>
      <c r="E1459">
        <v>133.38139712810499</v>
      </c>
      <c r="F1459">
        <v>1458</v>
      </c>
      <c r="G1459" s="44"/>
      <c r="J1459">
        <v>1457</v>
      </c>
      <c r="K1459">
        <f t="shared" si="79"/>
        <v>133.200854361057</v>
      </c>
      <c r="L1459">
        <f t="shared" si="80"/>
        <v>131.513469219207</v>
      </c>
      <c r="M1459" s="41">
        <f t="shared" si="78"/>
        <v>1.2830511976210213E-2</v>
      </c>
      <c r="R1459">
        <v>1451</v>
      </c>
      <c r="S1459">
        <v>133.200854361057</v>
      </c>
    </row>
    <row r="1460" spans="1:19">
      <c r="A1460" s="1" t="d">
        <v>2009-08-04</v>
      </c>
      <c r="B1460">
        <v>133.39870929718001</v>
      </c>
      <c r="C1460">
        <v>133.302588164806</v>
      </c>
      <c r="D1460">
        <v>133.37563008069901</v>
      </c>
      <c r="E1460">
        <v>133.30834418535201</v>
      </c>
      <c r="F1460">
        <v>1459</v>
      </c>
      <c r="G1460" s="44"/>
      <c r="J1460">
        <v>1458</v>
      </c>
      <c r="K1460">
        <f t="shared" si="79"/>
        <v>133.37563008069901</v>
      </c>
      <c r="L1460">
        <f t="shared" si="80"/>
        <v>131.41257345676399</v>
      </c>
      <c r="M1460" s="41">
        <f t="shared" si="78"/>
        <v>1.4938118722565674E-2</v>
      </c>
      <c r="R1460">
        <v>1452</v>
      </c>
      <c r="S1460">
        <v>133.37563008069901</v>
      </c>
    </row>
    <row r="1461" spans="1:19">
      <c r="A1461" s="1" t="d">
        <v>2009-08-05</v>
      </c>
      <c r="B1461">
        <v>132.95005947351399</v>
      </c>
      <c r="C1461">
        <v>132.81071305274901</v>
      </c>
      <c r="D1461">
        <v>132.84694731235501</v>
      </c>
      <c r="E1461">
        <v>132.95005947351399</v>
      </c>
      <c r="F1461">
        <v>1460</v>
      </c>
      <c r="G1461" s="44"/>
      <c r="J1461">
        <v>1459</v>
      </c>
      <c r="K1461">
        <f t="shared" si="79"/>
        <v>132.84694731235501</v>
      </c>
      <c r="L1461">
        <f t="shared" si="80"/>
        <v>131.00684016942901</v>
      </c>
      <c r="M1461" s="41">
        <f t="shared" si="78"/>
        <v>1.4045886005236152E-2</v>
      </c>
      <c r="R1461">
        <v>1453</v>
      </c>
      <c r="S1461">
        <v>132.84694731235501</v>
      </c>
    </row>
    <row r="1462" spans="1:19">
      <c r="A1462" s="1" t="d">
        <v>2009-08-06</v>
      </c>
      <c r="B1462">
        <v>131.26711815595601</v>
      </c>
      <c r="C1462">
        <v>131.26711815595601</v>
      </c>
      <c r="D1462">
        <v>131.26711815595601</v>
      </c>
      <c r="E1462">
        <v>131.26711815595601</v>
      </c>
      <c r="F1462">
        <v>1461</v>
      </c>
      <c r="G1462" s="44"/>
      <c r="J1462">
        <v>1460</v>
      </c>
      <c r="K1462">
        <f t="shared" si="79"/>
        <v>131.26711815595601</v>
      </c>
      <c r="L1462">
        <f t="shared" si="80"/>
        <v>131.46114677190701</v>
      </c>
      <c r="M1462" s="41">
        <f t="shared" si="78"/>
        <v>-1.4759388664671302E-3</v>
      </c>
      <c r="R1462">
        <v>1454</v>
      </c>
      <c r="S1462">
        <v>131.26711815595601</v>
      </c>
    </row>
    <row r="1463" spans="1:19">
      <c r="A1463" s="1" t="d">
        <v>2009-08-09</v>
      </c>
      <c r="B1463">
        <v>130.77347874641401</v>
      </c>
      <c r="C1463">
        <v>130.68109571933701</v>
      </c>
      <c r="D1463">
        <v>130.77347874641401</v>
      </c>
      <c r="E1463">
        <v>130.71248918771701</v>
      </c>
      <c r="F1463">
        <v>1462</v>
      </c>
      <c r="G1463" s="44"/>
      <c r="J1463">
        <v>1461</v>
      </c>
      <c r="K1463">
        <f t="shared" si="79"/>
        <v>130.77347874641401</v>
      </c>
      <c r="L1463">
        <f t="shared" si="80"/>
        <v>131.743864417076</v>
      </c>
      <c r="M1463" s="41">
        <f t="shared" si="78"/>
        <v>-7.3656991538515459E-3</v>
      </c>
      <c r="R1463">
        <v>1455</v>
      </c>
      <c r="S1463">
        <v>130.77347874641401</v>
      </c>
    </row>
    <row r="1464" spans="1:19">
      <c r="A1464" s="1" t="d">
        <v>2009-08-10</v>
      </c>
      <c r="B1464">
        <v>130.95306217670401</v>
      </c>
      <c r="C1464">
        <v>130.87893962860099</v>
      </c>
      <c r="D1464">
        <v>130.93266248703</v>
      </c>
      <c r="E1464">
        <v>130.888202190399</v>
      </c>
      <c r="F1464">
        <v>1463</v>
      </c>
      <c r="G1464" s="44"/>
      <c r="J1464">
        <v>1462</v>
      </c>
      <c r="K1464">
        <f t="shared" si="79"/>
        <v>130.93266248703</v>
      </c>
      <c r="L1464">
        <f t="shared" si="80"/>
        <v>131.01055622100799</v>
      </c>
      <c r="M1464" s="41">
        <f t="shared" si="78"/>
        <v>-5.9456074552177718E-4</v>
      </c>
      <c r="R1464">
        <v>1456</v>
      </c>
      <c r="S1464">
        <v>130.93266248703</v>
      </c>
    </row>
    <row r="1465" spans="1:19">
      <c r="A1465" s="1" t="d">
        <v>2009-08-11</v>
      </c>
      <c r="B1465">
        <v>131.54338508844299</v>
      </c>
      <c r="C1465">
        <v>131.380849182605</v>
      </c>
      <c r="D1465">
        <v>131.380849182605</v>
      </c>
      <c r="E1465">
        <v>131.50786757469101</v>
      </c>
      <c r="F1465">
        <v>1464</v>
      </c>
      <c r="G1465" s="44"/>
      <c r="J1465">
        <v>1463</v>
      </c>
      <c r="K1465">
        <f t="shared" si="79"/>
        <v>131.380849182605</v>
      </c>
      <c r="L1465">
        <f t="shared" si="80"/>
        <v>129.749899506568</v>
      </c>
      <c r="M1465" s="41">
        <f t="shared" si="78"/>
        <v>1.2569949435332184E-2</v>
      </c>
      <c r="R1465">
        <v>1457</v>
      </c>
      <c r="S1465">
        <v>131.380849182605</v>
      </c>
    </row>
    <row r="1466" spans="1:19">
      <c r="A1466" s="1" t="d">
        <v>2009-08-12</v>
      </c>
      <c r="B1466">
        <v>132.156070470809</v>
      </c>
      <c r="C1466">
        <v>132.05230772495199</v>
      </c>
      <c r="D1466">
        <v>132.10888653993601</v>
      </c>
      <c r="E1466">
        <v>132.05230772495199</v>
      </c>
      <c r="F1466">
        <v>1465</v>
      </c>
      <c r="G1466" s="44"/>
      <c r="J1466">
        <v>1464</v>
      </c>
      <c r="K1466">
        <f t="shared" si="79"/>
        <v>132.10888653993601</v>
      </c>
      <c r="L1466">
        <f t="shared" si="80"/>
        <v>130.20282775163599</v>
      </c>
      <c r="M1466" s="41">
        <f t="shared" si="78"/>
        <v>1.4639150479403229E-2</v>
      </c>
      <c r="R1466">
        <v>1458</v>
      </c>
      <c r="S1466">
        <v>132.10888653993601</v>
      </c>
    </row>
    <row r="1467" spans="1:19">
      <c r="A1467" s="1" t="d">
        <v>2009-08-13</v>
      </c>
      <c r="B1467">
        <v>131.41444802284201</v>
      </c>
      <c r="C1467">
        <v>131.41444802284201</v>
      </c>
      <c r="D1467">
        <v>131.41444802284201</v>
      </c>
      <c r="E1467">
        <v>131.41444802284201</v>
      </c>
      <c r="F1467">
        <v>1466</v>
      </c>
      <c r="G1467" s="44"/>
      <c r="J1467">
        <v>1465</v>
      </c>
      <c r="K1467">
        <f t="shared" si="79"/>
        <v>131.41444802284201</v>
      </c>
      <c r="L1467">
        <f t="shared" si="80"/>
        <v>131.90542995929701</v>
      </c>
      <c r="M1467" s="41">
        <f t="shared" si="78"/>
        <v>-3.7222268757738375E-3</v>
      </c>
      <c r="R1467">
        <v>1459</v>
      </c>
      <c r="S1467">
        <v>131.41444802284201</v>
      </c>
    </row>
    <row r="1468" spans="1:19">
      <c r="A1468" s="1" t="d">
        <v>2009-08-16</v>
      </c>
      <c r="B1468">
        <v>130.480164289474</v>
      </c>
      <c r="C1468">
        <v>130.257840752601</v>
      </c>
      <c r="D1468">
        <v>130.257840752601</v>
      </c>
      <c r="E1468">
        <v>130.480164289474</v>
      </c>
      <c r="F1468">
        <v>1467</v>
      </c>
      <c r="G1468" s="44"/>
      <c r="J1468">
        <v>1466</v>
      </c>
      <c r="K1468">
        <f t="shared" si="79"/>
        <v>130.257840752601</v>
      </c>
      <c r="L1468">
        <f t="shared" si="80"/>
        <v>133.36601465940399</v>
      </c>
      <c r="M1468" s="41">
        <f t="shared" si="78"/>
        <v>-2.3305591868668984E-2</v>
      </c>
      <c r="R1468">
        <v>1460</v>
      </c>
      <c r="S1468">
        <v>130.257840752601</v>
      </c>
    </row>
    <row r="1469" spans="1:19">
      <c r="A1469" s="1" t="d">
        <v>2009-08-17</v>
      </c>
      <c r="B1469">
        <v>131.04767262935599</v>
      </c>
      <c r="C1469">
        <v>130.71248918771701</v>
      </c>
      <c r="D1469">
        <v>130.71248918771701</v>
      </c>
      <c r="E1469">
        <v>131.02726191282201</v>
      </c>
      <c r="F1469">
        <v>1468</v>
      </c>
      <c r="G1469" s="44"/>
      <c r="J1469">
        <v>1467</v>
      </c>
      <c r="K1469">
        <f t="shared" si="79"/>
        <v>130.71248918771701</v>
      </c>
      <c r="L1469">
        <f t="shared" si="80"/>
        <v>133.200854361057</v>
      </c>
      <c r="M1469" s="41">
        <f t="shared" si="78"/>
        <v>-1.8681300396129363E-2</v>
      </c>
      <c r="R1469">
        <v>1461</v>
      </c>
      <c r="S1469">
        <v>130.71248918771701</v>
      </c>
    </row>
    <row r="1470" spans="1:19">
      <c r="A1470" s="1" t="d">
        <v>2009-08-18</v>
      </c>
      <c r="B1470">
        <v>131.85842245817099</v>
      </c>
      <c r="C1470">
        <v>131.59579575061699</v>
      </c>
      <c r="D1470">
        <v>131.59579575061699</v>
      </c>
      <c r="E1470">
        <v>131.84901654720301</v>
      </c>
      <c r="F1470">
        <v>1469</v>
      </c>
      <c r="G1470" s="44"/>
      <c r="J1470">
        <v>1468</v>
      </c>
      <c r="K1470">
        <f t="shared" si="79"/>
        <v>131.59579575061699</v>
      </c>
      <c r="L1470">
        <f t="shared" si="80"/>
        <v>133.37563008069901</v>
      </c>
      <c r="M1470" s="41">
        <f t="shared" si="78"/>
        <v>-1.334452425083299E-2</v>
      </c>
      <c r="R1470">
        <v>1462</v>
      </c>
      <c r="S1470">
        <v>131.59579575061699</v>
      </c>
    </row>
    <row r="1471" spans="1:19">
      <c r="A1471" s="1" t="d">
        <v>2009-08-19</v>
      </c>
      <c r="B1471">
        <v>131.98824167251499</v>
      </c>
      <c r="C1471">
        <v>131.85842245817099</v>
      </c>
      <c r="D1471">
        <v>131.85842245817099</v>
      </c>
      <c r="E1471">
        <v>131.90542995929701</v>
      </c>
      <c r="F1471">
        <v>1470</v>
      </c>
      <c r="G1471" s="44"/>
      <c r="J1471">
        <v>1469</v>
      </c>
      <c r="K1471">
        <f t="shared" si="79"/>
        <v>131.85842245817099</v>
      </c>
      <c r="L1471">
        <f t="shared" si="80"/>
        <v>132.84694731235501</v>
      </c>
      <c r="M1471" s="41">
        <f t="shared" si="78"/>
        <v>-7.4410806885893965E-3</v>
      </c>
      <c r="R1471">
        <v>1463</v>
      </c>
      <c r="S1471">
        <v>131.85842245817099</v>
      </c>
    </row>
    <row r="1472" spans="1:19">
      <c r="A1472" s="1" t="d">
        <v>2009-08-20</v>
      </c>
      <c r="B1472">
        <v>132.46835112571699</v>
      </c>
      <c r="C1472">
        <v>132.46835112571699</v>
      </c>
      <c r="D1472">
        <v>132.46835112571699</v>
      </c>
      <c r="E1472">
        <v>132.46835112571699</v>
      </c>
      <c r="F1472">
        <v>1471</v>
      </c>
      <c r="G1472" s="44"/>
      <c r="J1472">
        <v>1470</v>
      </c>
      <c r="K1472">
        <f t="shared" si="79"/>
        <v>132.46835112571699</v>
      </c>
      <c r="L1472">
        <f t="shared" si="80"/>
        <v>131.26711815595601</v>
      </c>
      <c r="M1472" s="41">
        <f t="shared" si="78"/>
        <v>9.1510576802167343E-3</v>
      </c>
      <c r="R1472">
        <v>1464</v>
      </c>
      <c r="S1472">
        <v>132.46835112571699</v>
      </c>
    </row>
    <row r="1473" spans="1:19">
      <c r="A1473" s="1" t="d">
        <v>2009-08-23</v>
      </c>
      <c r="B1473">
        <v>132.25811302661799</v>
      </c>
      <c r="C1473">
        <v>132.14474588632501</v>
      </c>
      <c r="D1473">
        <v>132.21085190772999</v>
      </c>
      <c r="E1473">
        <v>132.21085190772999</v>
      </c>
      <c r="F1473">
        <v>1472</v>
      </c>
      <c r="G1473" s="44"/>
      <c r="J1473">
        <v>1471</v>
      </c>
      <c r="K1473">
        <f t="shared" si="79"/>
        <v>132.21085190772999</v>
      </c>
      <c r="L1473">
        <f t="shared" si="80"/>
        <v>130.77347874641401</v>
      </c>
      <c r="M1473" s="41">
        <f t="shared" si="78"/>
        <v>1.0991320068063803E-2</v>
      </c>
      <c r="R1473">
        <v>1465</v>
      </c>
      <c r="S1473">
        <v>132.21085190772999</v>
      </c>
    </row>
    <row r="1474" spans="1:19">
      <c r="A1474" s="1" t="d">
        <v>2009-08-24</v>
      </c>
      <c r="B1474">
        <v>132.303510606288</v>
      </c>
      <c r="C1474">
        <v>132.12398231029499</v>
      </c>
      <c r="D1474">
        <v>132.28647410869499</v>
      </c>
      <c r="E1474">
        <v>132.12776452302899</v>
      </c>
      <c r="F1474">
        <v>1473</v>
      </c>
      <c r="G1474" s="44"/>
      <c r="J1474">
        <v>1472</v>
      </c>
      <c r="K1474">
        <f t="shared" si="79"/>
        <v>132.28647410869499</v>
      </c>
      <c r="L1474">
        <f t="shared" si="80"/>
        <v>130.93266248703</v>
      </c>
      <c r="M1474" s="41">
        <f t="shared" si="78"/>
        <v>1.033975477126714E-2</v>
      </c>
      <c r="R1474">
        <v>1466</v>
      </c>
      <c r="S1474">
        <v>132.28647410869499</v>
      </c>
    </row>
    <row r="1475" spans="1:19">
      <c r="A1475" s="1" t="d">
        <v>2009-08-25</v>
      </c>
      <c r="B1475">
        <v>131.84901654720301</v>
      </c>
      <c r="C1475">
        <v>131.68384522199599</v>
      </c>
      <c r="D1475">
        <v>131.79454386234201</v>
      </c>
      <c r="E1475">
        <v>131.68571978807401</v>
      </c>
      <c r="F1475">
        <v>1474</v>
      </c>
      <c r="G1475" s="44"/>
      <c r="J1475">
        <v>1473</v>
      </c>
      <c r="K1475">
        <f t="shared" si="79"/>
        <v>131.79454386234201</v>
      </c>
      <c r="L1475">
        <f t="shared" si="80"/>
        <v>131.380849182605</v>
      </c>
      <c r="M1475" s="41">
        <f t="shared" si="78"/>
        <v>3.1488202604172955E-3</v>
      </c>
      <c r="R1475">
        <v>1467</v>
      </c>
      <c r="S1475">
        <v>131.79454386234201</v>
      </c>
    </row>
    <row r="1476" spans="1:19">
      <c r="A1476" s="1" t="d">
        <v>2009-08-26</v>
      </c>
      <c r="B1476">
        <v>132.98637092113401</v>
      </c>
      <c r="C1476">
        <v>132.74589717388099</v>
      </c>
      <c r="D1476">
        <v>132.755424380302</v>
      </c>
      <c r="E1476">
        <v>132.95005947351399</v>
      </c>
      <c r="F1476">
        <v>1475</v>
      </c>
      <c r="G1476" s="44"/>
      <c r="J1476">
        <v>1474</v>
      </c>
      <c r="K1476">
        <f t="shared" si="79"/>
        <v>132.755424380302</v>
      </c>
      <c r="L1476">
        <f t="shared" si="80"/>
        <v>132.10888653993601</v>
      </c>
      <c r="M1476" s="41">
        <f t="shared" si="78"/>
        <v>4.8939769102553932E-3</v>
      </c>
      <c r="R1476">
        <v>1468</v>
      </c>
      <c r="S1476">
        <v>132.755424380302</v>
      </c>
    </row>
    <row r="1477" spans="1:19">
      <c r="A1477" s="1" t="d">
        <v>2009-08-27</v>
      </c>
      <c r="B1477">
        <v>132.82977849245</v>
      </c>
      <c r="C1477">
        <v>132.294060587883</v>
      </c>
      <c r="D1477">
        <v>132.294060587883</v>
      </c>
      <c r="E1477">
        <v>132.82977849245</v>
      </c>
      <c r="F1477">
        <v>1476</v>
      </c>
      <c r="G1477" s="44"/>
      <c r="J1477">
        <v>1475</v>
      </c>
      <c r="K1477">
        <f t="shared" si="79"/>
        <v>132.294060587883</v>
      </c>
      <c r="L1477">
        <f t="shared" si="80"/>
        <v>131.41444802284201</v>
      </c>
      <c r="M1477" s="41">
        <f t="shared" si="78"/>
        <v>6.6934235791797914E-3</v>
      </c>
      <c r="R1477">
        <v>1469</v>
      </c>
      <c r="S1477">
        <v>132.294060587883</v>
      </c>
    </row>
    <row r="1478" spans="1:19">
      <c r="A1478" s="1" t="d">
        <v>2009-08-30</v>
      </c>
      <c r="B1478">
        <v>132.68497377634</v>
      </c>
      <c r="C1478">
        <v>132.62600213289201</v>
      </c>
      <c r="D1478">
        <v>132.62600213289201</v>
      </c>
      <c r="E1478">
        <v>132.66974568366999</v>
      </c>
      <c r="F1478">
        <v>1477</v>
      </c>
      <c r="G1478" s="44"/>
      <c r="J1478">
        <v>1476</v>
      </c>
      <c r="K1478">
        <f t="shared" si="79"/>
        <v>132.62600213289201</v>
      </c>
      <c r="L1478">
        <f t="shared" si="80"/>
        <v>130.257840752601</v>
      </c>
      <c r="M1478" s="41">
        <f t="shared" si="78"/>
        <v>1.818056684041669E-2</v>
      </c>
      <c r="R1478">
        <v>1470</v>
      </c>
      <c r="S1478">
        <v>132.62600213289201</v>
      </c>
    </row>
    <row r="1479" spans="1:19">
      <c r="A1479" s="1" t="d">
        <v>2009-08-31</v>
      </c>
      <c r="B1479">
        <v>131.57145947217899</v>
      </c>
      <c r="C1479">
        <v>131.37898564338599</v>
      </c>
      <c r="D1479">
        <v>131.537783443927</v>
      </c>
      <c r="E1479">
        <v>131.46114677190701</v>
      </c>
      <c r="F1479">
        <v>1478</v>
      </c>
      <c r="G1479" s="44"/>
      <c r="J1479">
        <v>1477</v>
      </c>
      <c r="K1479">
        <f t="shared" si="79"/>
        <v>131.537783443927</v>
      </c>
      <c r="L1479">
        <f t="shared" si="80"/>
        <v>130.71248918771701</v>
      </c>
      <c r="M1479" s="41">
        <f t="shared" si="78"/>
        <v>6.3138133267799379E-3</v>
      </c>
      <c r="R1479">
        <v>1471</v>
      </c>
      <c r="S1479">
        <v>131.537783443927</v>
      </c>
    </row>
    <row r="1480" spans="1:19">
      <c r="A1480" s="1" t="d">
        <v>2009-09-01</v>
      </c>
      <c r="B1480">
        <v>132.090019583702</v>
      </c>
      <c r="C1480">
        <v>132.01838910579599</v>
      </c>
      <c r="D1480">
        <v>132.03534841537399</v>
      </c>
      <c r="E1480">
        <v>132.03534841537399</v>
      </c>
      <c r="F1480">
        <v>1479</v>
      </c>
      <c r="G1480" s="44"/>
      <c r="J1480">
        <v>1478</v>
      </c>
      <c r="K1480">
        <f t="shared" si="79"/>
        <v>132.03534841537399</v>
      </c>
      <c r="L1480">
        <f t="shared" si="80"/>
        <v>131.59579575061699</v>
      </c>
      <c r="M1480" s="41">
        <f t="shared" si="78"/>
        <v>3.3401725507249402E-3</v>
      </c>
      <c r="R1480">
        <v>1472</v>
      </c>
      <c r="S1480">
        <v>132.03534841537399</v>
      </c>
    </row>
    <row r="1481" spans="1:19">
      <c r="A1481" s="1" t="d">
        <v>2009-09-02</v>
      </c>
      <c r="B1481">
        <v>131.93364769220301</v>
      </c>
      <c r="C1481">
        <v>131.84901654720301</v>
      </c>
      <c r="D1481">
        <v>131.882857978343</v>
      </c>
      <c r="E1481">
        <v>131.871577501297</v>
      </c>
      <c r="F1481">
        <v>1480</v>
      </c>
      <c r="G1481" s="44"/>
      <c r="J1481">
        <v>1479</v>
      </c>
      <c r="K1481">
        <f t="shared" si="79"/>
        <v>131.882857978343</v>
      </c>
      <c r="L1481">
        <f t="shared" si="80"/>
        <v>131.85842245817099</v>
      </c>
      <c r="M1481" s="41">
        <f t="shared" si="78"/>
        <v>1.853163394227586E-4</v>
      </c>
      <c r="R1481">
        <v>1473</v>
      </c>
      <c r="S1481">
        <v>131.882857978343</v>
      </c>
    </row>
    <row r="1482" spans="1:19">
      <c r="A1482" s="1" t="d">
        <v>2009-09-03</v>
      </c>
      <c r="B1482">
        <v>132.22029089927599</v>
      </c>
      <c r="C1482">
        <v>132.22029089927599</v>
      </c>
      <c r="D1482">
        <v>132.22029089927599</v>
      </c>
      <c r="E1482">
        <v>132.22029089927599</v>
      </c>
      <c r="F1482">
        <v>1481</v>
      </c>
      <c r="G1482" s="44"/>
      <c r="J1482">
        <v>1480</v>
      </c>
      <c r="K1482">
        <f t="shared" si="79"/>
        <v>132.22029089927599</v>
      </c>
      <c r="L1482">
        <f t="shared" si="80"/>
        <v>132.46835112571699</v>
      </c>
      <c r="M1482" s="41">
        <f t="shared" si="78"/>
        <v>-1.8725999405365679E-3</v>
      </c>
      <c r="R1482">
        <v>1474</v>
      </c>
      <c r="S1482">
        <v>132.22029089927599</v>
      </c>
    </row>
    <row r="1483" spans="1:19">
      <c r="A1483" s="1" t="d">
        <v>2009-09-06</v>
      </c>
      <c r="B1483">
        <v>132.65833288431099</v>
      </c>
      <c r="C1483">
        <v>132.570867836475</v>
      </c>
      <c r="D1483">
        <v>132.61648595333099</v>
      </c>
      <c r="E1483">
        <v>132.570867836475</v>
      </c>
      <c r="F1483">
        <v>1482</v>
      </c>
      <c r="G1483" s="44"/>
      <c r="J1483">
        <v>1481</v>
      </c>
      <c r="K1483">
        <f t="shared" si="79"/>
        <v>132.61648595333099</v>
      </c>
      <c r="L1483">
        <f t="shared" si="80"/>
        <v>132.21085190772999</v>
      </c>
      <c r="M1483" s="41">
        <f t="shared" si="78"/>
        <v>3.0680843497181698E-3</v>
      </c>
      <c r="R1483">
        <v>1475</v>
      </c>
      <c r="S1483">
        <v>132.61648595333099</v>
      </c>
    </row>
    <row r="1484" spans="1:19">
      <c r="A1484" s="1" t="d">
        <v>2009-09-07</v>
      </c>
      <c r="B1484">
        <v>134.23694908618899</v>
      </c>
      <c r="C1484">
        <v>134.161018133163</v>
      </c>
      <c r="D1484">
        <v>134.166862368583</v>
      </c>
      <c r="E1484">
        <v>134.162969887256</v>
      </c>
      <c r="F1484">
        <v>1483</v>
      </c>
      <c r="G1484" s="44"/>
      <c r="J1484">
        <v>1482</v>
      </c>
      <c r="K1484">
        <f t="shared" si="79"/>
        <v>134.166862368583</v>
      </c>
      <c r="L1484">
        <f t="shared" si="80"/>
        <v>132.28647410869499</v>
      </c>
      <c r="M1484" s="41">
        <f t="shared" si="78"/>
        <v>1.4214516431535928E-2</v>
      </c>
      <c r="R1484">
        <v>1476</v>
      </c>
      <c r="S1484">
        <v>134.166862368583</v>
      </c>
    </row>
    <row r="1485" spans="1:19">
      <c r="A1485" s="1" t="d">
        <v>2009-09-08</v>
      </c>
      <c r="B1485">
        <v>134.662971794605</v>
      </c>
      <c r="C1485">
        <v>134.559153914451</v>
      </c>
      <c r="D1485">
        <v>134.63945150375301</v>
      </c>
      <c r="E1485">
        <v>134.56893473863599</v>
      </c>
      <c r="F1485">
        <v>1484</v>
      </c>
      <c r="G1485" s="44"/>
      <c r="J1485">
        <v>1483</v>
      </c>
      <c r="K1485">
        <f t="shared" si="79"/>
        <v>134.63945150375301</v>
      </c>
      <c r="L1485">
        <f t="shared" si="80"/>
        <v>131.79454386234201</v>
      </c>
      <c r="M1485" s="41">
        <f t="shared" ref="M1485:M1548" si="81">K1485/L1485-1</f>
        <v>2.1585928810395005E-2</v>
      </c>
      <c r="R1485">
        <v>1477</v>
      </c>
      <c r="S1485">
        <v>134.63945150375301</v>
      </c>
    </row>
    <row r="1486" spans="1:19">
      <c r="A1486" s="1" t="d">
        <v>2009-09-09</v>
      </c>
      <c r="B1486">
        <v>134.91044759750301</v>
      </c>
      <c r="C1486">
        <v>134.83768135309199</v>
      </c>
      <c r="D1486">
        <v>134.902585446834</v>
      </c>
      <c r="E1486">
        <v>134.877003133296</v>
      </c>
      <c r="F1486">
        <v>1485</v>
      </c>
      <c r="G1486" s="44"/>
      <c r="J1486">
        <v>1484</v>
      </c>
      <c r="K1486">
        <f t="shared" si="79"/>
        <v>134.902585446834</v>
      </c>
      <c r="L1486">
        <f t="shared" si="80"/>
        <v>132.755424380302</v>
      </c>
      <c r="M1486" s="41">
        <f t="shared" si="81"/>
        <v>1.6173810422849932E-2</v>
      </c>
      <c r="R1486">
        <v>1478</v>
      </c>
      <c r="S1486">
        <v>134.902585446834</v>
      </c>
    </row>
    <row r="1487" spans="1:19">
      <c r="A1487" s="1" t="d">
        <v>2009-09-10</v>
      </c>
      <c r="B1487">
        <v>134.865204393863</v>
      </c>
      <c r="C1487">
        <v>134.865204393863</v>
      </c>
      <c r="D1487">
        <v>134.865204393863</v>
      </c>
      <c r="E1487">
        <v>134.865204393863</v>
      </c>
      <c r="F1487">
        <v>1486</v>
      </c>
      <c r="G1487" s="44"/>
      <c r="J1487">
        <v>1485</v>
      </c>
      <c r="K1487">
        <f t="shared" ref="K1487:K1550" si="82">D1487</f>
        <v>134.865204393863</v>
      </c>
      <c r="L1487">
        <f t="shared" ref="L1487:L1550" si="83">D1477</f>
        <v>132.294060587883</v>
      </c>
      <c r="M1487" s="41">
        <f t="shared" si="81"/>
        <v>1.9435066053263839E-2</v>
      </c>
      <c r="R1487">
        <v>1479</v>
      </c>
      <c r="S1487">
        <v>134.865204393863</v>
      </c>
    </row>
    <row r="1488" spans="1:19">
      <c r="A1488" s="1" t="d">
        <v>2009-09-13</v>
      </c>
      <c r="B1488">
        <v>135.44976025819699</v>
      </c>
      <c r="C1488">
        <v>135.28732359409301</v>
      </c>
      <c r="D1488">
        <v>135.39029240608201</v>
      </c>
      <c r="E1488">
        <v>135.44976025819699</v>
      </c>
      <c r="F1488">
        <v>1487</v>
      </c>
      <c r="G1488" s="44"/>
      <c r="J1488">
        <v>1486</v>
      </c>
      <c r="K1488">
        <f t="shared" si="82"/>
        <v>135.39029240608201</v>
      </c>
      <c r="L1488">
        <f t="shared" si="83"/>
        <v>132.62600213289201</v>
      </c>
      <c r="M1488" s="41">
        <f t="shared" si="81"/>
        <v>2.0842747490949609E-2</v>
      </c>
      <c r="R1488">
        <v>1480</v>
      </c>
      <c r="S1488">
        <v>135.39029240608201</v>
      </c>
    </row>
    <row r="1489" spans="1:19">
      <c r="A1489" s="1" t="d">
        <v>2009-09-14</v>
      </c>
      <c r="B1489">
        <v>135.73996514081901</v>
      </c>
      <c r="C1489">
        <v>135.610620081424</v>
      </c>
      <c r="D1489">
        <v>135.63248634338299</v>
      </c>
      <c r="E1489">
        <v>135.706112682819</v>
      </c>
      <c r="F1489">
        <v>1488</v>
      </c>
      <c r="G1489" s="44"/>
      <c r="J1489">
        <v>1487</v>
      </c>
      <c r="K1489">
        <f t="shared" si="82"/>
        <v>135.63248634338299</v>
      </c>
      <c r="L1489">
        <f t="shared" si="83"/>
        <v>131.537783443927</v>
      </c>
      <c r="M1489" s="41">
        <f t="shared" si="81"/>
        <v>3.1129480763993023E-2</v>
      </c>
      <c r="R1489">
        <v>1481</v>
      </c>
      <c r="S1489">
        <v>135.63248634338299</v>
      </c>
    </row>
    <row r="1490" spans="1:19">
      <c r="A1490" s="1" t="d">
        <v>2009-09-15</v>
      </c>
      <c r="B1490">
        <v>136.15154266357399</v>
      </c>
      <c r="C1490">
        <v>136.03141605854</v>
      </c>
      <c r="D1490">
        <v>136.04942291974999</v>
      </c>
      <c r="E1490">
        <v>136.08544766902901</v>
      </c>
      <c r="F1490">
        <v>1489</v>
      </c>
      <c r="G1490" s="44"/>
      <c r="J1490">
        <v>1488</v>
      </c>
      <c r="K1490">
        <f t="shared" si="82"/>
        <v>136.04942291974999</v>
      </c>
      <c r="L1490">
        <f t="shared" si="83"/>
        <v>132.03534841537399</v>
      </c>
      <c r="M1490" s="41">
        <f t="shared" si="81"/>
        <v>3.0401514083546743E-2</v>
      </c>
      <c r="R1490">
        <v>1482</v>
      </c>
      <c r="S1490">
        <v>136.04942291974999</v>
      </c>
    </row>
    <row r="1491" spans="1:19">
      <c r="A1491" s="1" t="d">
        <v>2009-09-16</v>
      </c>
      <c r="B1491">
        <v>136.38240098953199</v>
      </c>
      <c r="C1491">
        <v>136.26186639070499</v>
      </c>
      <c r="D1491">
        <v>136.35424941778101</v>
      </c>
      <c r="E1491">
        <v>136.279928386211</v>
      </c>
      <c r="F1491">
        <v>1490</v>
      </c>
      <c r="G1491" s="44"/>
      <c r="J1491">
        <v>1489</v>
      </c>
      <c r="K1491">
        <f t="shared" si="82"/>
        <v>136.35424941778101</v>
      </c>
      <c r="L1491">
        <f t="shared" si="83"/>
        <v>131.882857978343</v>
      </c>
      <c r="M1491" s="41">
        <f t="shared" si="81"/>
        <v>3.3904265557941349E-2</v>
      </c>
      <c r="R1491">
        <v>1483</v>
      </c>
      <c r="S1491">
        <v>136.35424941778101</v>
      </c>
    </row>
    <row r="1492" spans="1:19">
      <c r="A1492" s="1" t="d">
        <v>2009-09-17</v>
      </c>
      <c r="B1492">
        <v>136.12349033355699</v>
      </c>
      <c r="C1492">
        <v>136.12349033355699</v>
      </c>
      <c r="D1492">
        <v>136.12349033355699</v>
      </c>
      <c r="E1492">
        <v>136.12349033355699</v>
      </c>
      <c r="F1492">
        <v>1491</v>
      </c>
      <c r="G1492" s="44"/>
      <c r="J1492">
        <v>1490</v>
      </c>
      <c r="K1492">
        <f t="shared" si="82"/>
        <v>136.12349033355699</v>
      </c>
      <c r="L1492">
        <f t="shared" si="83"/>
        <v>132.22029089927599</v>
      </c>
      <c r="M1492" s="41">
        <f t="shared" si="81"/>
        <v>2.952042691582335E-2</v>
      </c>
      <c r="R1492">
        <v>1484</v>
      </c>
      <c r="S1492">
        <v>136.12349033355699</v>
      </c>
    </row>
    <row r="1493" spans="1:19">
      <c r="A1493" s="1" t="d">
        <v>2009-09-20</v>
      </c>
      <c r="B1493">
        <v>135.92947274446399</v>
      </c>
      <c r="C1493">
        <v>135.811716914176</v>
      </c>
      <c r="D1493">
        <v>135.83564519882199</v>
      </c>
      <c r="E1493">
        <v>135.82766175270001</v>
      </c>
      <c r="F1493">
        <v>1492</v>
      </c>
      <c r="G1493" s="44"/>
      <c r="J1493">
        <v>1491</v>
      </c>
      <c r="K1493">
        <f t="shared" si="82"/>
        <v>135.83564519882199</v>
      </c>
      <c r="L1493">
        <f t="shared" si="83"/>
        <v>132.61648595333099</v>
      </c>
      <c r="M1493" s="41">
        <f t="shared" si="81"/>
        <v>2.4274201071983192E-2</v>
      </c>
      <c r="R1493">
        <v>1485</v>
      </c>
      <c r="S1493">
        <v>135.83564519882199</v>
      </c>
    </row>
    <row r="1494" spans="1:19">
      <c r="A1494" s="1" t="d">
        <v>2009-09-21</v>
      </c>
      <c r="B1494">
        <v>137.246465682983</v>
      </c>
      <c r="C1494">
        <v>136.87480539083401</v>
      </c>
      <c r="D1494">
        <v>136.87480539083401</v>
      </c>
      <c r="E1494">
        <v>137.010645270347</v>
      </c>
      <c r="F1494">
        <v>1493</v>
      </c>
      <c r="G1494" s="44"/>
      <c r="J1494">
        <v>1492</v>
      </c>
      <c r="K1494">
        <f t="shared" si="82"/>
        <v>136.87480539083401</v>
      </c>
      <c r="L1494">
        <f t="shared" si="83"/>
        <v>134.166862368583</v>
      </c>
      <c r="M1494" s="41">
        <f t="shared" si="81"/>
        <v>2.0183396812334831E-2</v>
      </c>
      <c r="R1494">
        <v>1486</v>
      </c>
      <c r="S1494">
        <v>136.87480539083401</v>
      </c>
    </row>
    <row r="1495" spans="1:19">
      <c r="A1495" s="1" t="d">
        <v>2009-09-22</v>
      </c>
      <c r="B1495">
        <v>136.243793368339</v>
      </c>
      <c r="C1495">
        <v>136.03941053151999</v>
      </c>
      <c r="D1495">
        <v>136.09546005725801</v>
      </c>
      <c r="E1495">
        <v>136.215707957744</v>
      </c>
      <c r="F1495">
        <v>1494</v>
      </c>
      <c r="G1495" s="44"/>
      <c r="J1495">
        <v>1493</v>
      </c>
      <c r="K1495">
        <f t="shared" si="82"/>
        <v>136.09546005725801</v>
      </c>
      <c r="L1495">
        <f t="shared" si="83"/>
        <v>134.63945150375301</v>
      </c>
      <c r="M1495" s="41">
        <f t="shared" si="81"/>
        <v>1.0814130162023261E-2</v>
      </c>
      <c r="R1495">
        <v>1487</v>
      </c>
      <c r="S1495">
        <v>136.09546005725801</v>
      </c>
    </row>
    <row r="1496" spans="1:19">
      <c r="A1496" s="1" t="d">
        <v>2009-09-23</v>
      </c>
      <c r="B1496">
        <v>135.61460077762601</v>
      </c>
      <c r="C1496">
        <v>135.309090614318</v>
      </c>
      <c r="D1496">
        <v>135.57682275772001</v>
      </c>
      <c r="E1496">
        <v>135.52120327949501</v>
      </c>
      <c r="F1496">
        <v>1495</v>
      </c>
      <c r="G1496" s="44"/>
      <c r="J1496">
        <v>1494</v>
      </c>
      <c r="K1496">
        <f t="shared" si="82"/>
        <v>135.57682275772001</v>
      </c>
      <c r="L1496">
        <f t="shared" si="83"/>
        <v>134.902585446834</v>
      </c>
      <c r="M1496" s="41">
        <f t="shared" si="81"/>
        <v>4.9979569231586307E-3</v>
      </c>
      <c r="R1496">
        <v>1488</v>
      </c>
      <c r="S1496">
        <v>135.57682275772001</v>
      </c>
    </row>
    <row r="1497" spans="1:19">
      <c r="A1497" s="1" t="d">
        <v>2009-09-24</v>
      </c>
      <c r="B1497">
        <v>135.83564519882199</v>
      </c>
      <c r="C1497">
        <v>135.83564519882199</v>
      </c>
      <c r="D1497">
        <v>135.83564519882199</v>
      </c>
      <c r="E1497">
        <v>135.83564519882199</v>
      </c>
      <c r="F1497">
        <v>1496</v>
      </c>
      <c r="G1497" s="44"/>
      <c r="J1497">
        <v>1495</v>
      </c>
      <c r="K1497">
        <f t="shared" si="82"/>
        <v>135.83564519882199</v>
      </c>
      <c r="L1497">
        <f t="shared" si="83"/>
        <v>134.865204393863</v>
      </c>
      <c r="M1497" s="41">
        <f t="shared" si="81"/>
        <v>7.1956351478539293E-3</v>
      </c>
      <c r="R1497">
        <v>1489</v>
      </c>
      <c r="S1497">
        <v>135.83564519882199</v>
      </c>
    </row>
    <row r="1498" spans="1:19">
      <c r="A1498" s="1" t="d">
        <v>2009-09-27</v>
      </c>
      <c r="B1498">
        <v>135.37443578243199</v>
      </c>
      <c r="C1498">
        <v>135.24973303079599</v>
      </c>
      <c r="D1498">
        <v>135.31304925680101</v>
      </c>
      <c r="E1498">
        <v>135.24973303079599</v>
      </c>
      <c r="F1498">
        <v>1497</v>
      </c>
      <c r="G1498" s="44"/>
      <c r="J1498">
        <v>1496</v>
      </c>
      <c r="K1498">
        <f t="shared" si="82"/>
        <v>135.31304925680101</v>
      </c>
      <c r="L1498">
        <f t="shared" si="83"/>
        <v>135.39029240608201</v>
      </c>
      <c r="M1498" s="41">
        <f t="shared" si="81"/>
        <v>-5.7052206556529317E-4</v>
      </c>
      <c r="R1498">
        <v>1490</v>
      </c>
      <c r="S1498">
        <v>135.31304925680101</v>
      </c>
    </row>
    <row r="1499" spans="1:19">
      <c r="A1499" s="1" t="d">
        <v>2009-09-28</v>
      </c>
      <c r="B1499">
        <v>135.02270102500901</v>
      </c>
      <c r="C1499">
        <v>134.89274948835299</v>
      </c>
      <c r="D1499">
        <v>134.94783967733301</v>
      </c>
      <c r="E1499">
        <v>134.97344404459</v>
      </c>
      <c r="F1499">
        <v>1498</v>
      </c>
      <c r="G1499" s="44"/>
      <c r="J1499">
        <v>1497</v>
      </c>
      <c r="K1499">
        <f t="shared" si="82"/>
        <v>134.94783967733301</v>
      </c>
      <c r="L1499">
        <f t="shared" si="83"/>
        <v>135.63248634338299</v>
      </c>
      <c r="M1499" s="41">
        <f t="shared" si="81"/>
        <v>-5.0478073838199355E-3</v>
      </c>
      <c r="R1499">
        <v>1491</v>
      </c>
      <c r="S1499">
        <v>134.94783967733301</v>
      </c>
    </row>
    <row r="1500" spans="1:19">
      <c r="A1500" s="1" t="d">
        <v>2009-09-29</v>
      </c>
      <c r="B1500">
        <v>135.57682275772001</v>
      </c>
      <c r="C1500">
        <v>135.429933965206</v>
      </c>
      <c r="D1500">
        <v>135.429933965206</v>
      </c>
      <c r="E1500">
        <v>135.558948218822</v>
      </c>
      <c r="F1500">
        <v>1499</v>
      </c>
      <c r="G1500" s="44"/>
      <c r="J1500">
        <v>1498</v>
      </c>
      <c r="K1500">
        <f t="shared" si="82"/>
        <v>135.429933965206</v>
      </c>
      <c r="L1500">
        <f t="shared" si="83"/>
        <v>136.04942291974999</v>
      </c>
      <c r="M1500" s="41">
        <f t="shared" si="81"/>
        <v>-4.5534111152341072E-3</v>
      </c>
      <c r="R1500">
        <v>1492</v>
      </c>
      <c r="S1500">
        <v>135.429933965206</v>
      </c>
    </row>
    <row r="1501" spans="1:19">
      <c r="A1501" s="1" t="d">
        <v>2009-09-30</v>
      </c>
      <c r="B1501">
        <v>134.52588587999301</v>
      </c>
      <c r="C1501">
        <v>134.25254106521601</v>
      </c>
      <c r="D1501">
        <v>134.52588587999301</v>
      </c>
      <c r="E1501">
        <v>134.27202552556901</v>
      </c>
      <c r="F1501">
        <v>1500</v>
      </c>
      <c r="G1501" s="44"/>
      <c r="J1501">
        <v>1499</v>
      </c>
      <c r="K1501">
        <f t="shared" si="82"/>
        <v>134.52588587999301</v>
      </c>
      <c r="L1501">
        <f t="shared" si="83"/>
        <v>136.35424941778101</v>
      </c>
      <c r="M1501" s="41">
        <f t="shared" si="81"/>
        <v>-1.3408922315182092E-2</v>
      </c>
      <c r="R1501">
        <v>1493</v>
      </c>
      <c r="S1501">
        <v>134.52588587999301</v>
      </c>
    </row>
    <row r="1502" spans="1:19">
      <c r="A1502" s="1" t="d">
        <v>2009-10-01</v>
      </c>
      <c r="B1502">
        <v>134.95768666267301</v>
      </c>
      <c r="C1502">
        <v>134.865204393863</v>
      </c>
      <c r="D1502">
        <v>134.865204393863</v>
      </c>
      <c r="E1502">
        <v>134.95768666267301</v>
      </c>
      <c r="F1502">
        <v>1501</v>
      </c>
      <c r="G1502" s="44"/>
      <c r="J1502">
        <v>1500</v>
      </c>
      <c r="K1502">
        <f t="shared" si="82"/>
        <v>134.865204393863</v>
      </c>
      <c r="L1502">
        <f t="shared" si="83"/>
        <v>136.12349033355699</v>
      </c>
      <c r="M1502" s="41">
        <f t="shared" si="81"/>
        <v>-9.2437090513231013E-3</v>
      </c>
      <c r="R1502">
        <v>1494</v>
      </c>
      <c r="S1502">
        <v>134.865204393863</v>
      </c>
    </row>
    <row r="1503" spans="1:19">
      <c r="A1503" s="1" t="d">
        <v>2009-10-04</v>
      </c>
      <c r="B1503">
        <v>135.630501508712</v>
      </c>
      <c r="C1503">
        <v>135.51127910613999</v>
      </c>
      <c r="D1503">
        <v>135.51127910613999</v>
      </c>
      <c r="E1503">
        <v>135.604654550552</v>
      </c>
      <c r="F1503">
        <v>1502</v>
      </c>
      <c r="G1503" s="44"/>
      <c r="J1503">
        <v>1501</v>
      </c>
      <c r="K1503">
        <f t="shared" si="82"/>
        <v>135.51127910613999</v>
      </c>
      <c r="L1503">
        <f t="shared" si="83"/>
        <v>135.83564519882199</v>
      </c>
      <c r="M1503" s="41">
        <f t="shared" si="81"/>
        <v>-2.3879305922037686E-3</v>
      </c>
      <c r="R1503">
        <v>1495</v>
      </c>
      <c r="S1503">
        <v>135.51127910613999</v>
      </c>
    </row>
    <row r="1504" spans="1:19">
      <c r="A1504" s="1" t="d">
        <v>2009-10-05</v>
      </c>
      <c r="B1504">
        <v>136.31808131933201</v>
      </c>
      <c r="C1504">
        <v>136.13752752542399</v>
      </c>
      <c r="D1504">
        <v>136.141519248485</v>
      </c>
      <c r="E1504">
        <v>136.17559224367099</v>
      </c>
      <c r="F1504">
        <v>1503</v>
      </c>
      <c r="G1504" s="44"/>
      <c r="J1504">
        <v>1502</v>
      </c>
      <c r="K1504">
        <f t="shared" si="82"/>
        <v>136.141519248485</v>
      </c>
      <c r="L1504">
        <f t="shared" si="83"/>
        <v>136.87480539083401</v>
      </c>
      <c r="M1504" s="41">
        <f t="shared" si="81"/>
        <v>-5.3573492963527869E-3</v>
      </c>
      <c r="R1504">
        <v>1496</v>
      </c>
      <c r="S1504">
        <v>136.141519248485</v>
      </c>
    </row>
    <row r="1505" spans="1:19">
      <c r="A1505" s="1" t="d">
        <v>2009-10-06</v>
      </c>
      <c r="B1505">
        <v>136.141519248485</v>
      </c>
      <c r="C1505">
        <v>135.879543125629</v>
      </c>
      <c r="D1505">
        <v>135.879543125629</v>
      </c>
      <c r="E1505">
        <v>136.081444919109</v>
      </c>
      <c r="F1505">
        <v>1504</v>
      </c>
      <c r="G1505" s="44"/>
      <c r="J1505">
        <v>1503</v>
      </c>
      <c r="K1505">
        <f t="shared" si="82"/>
        <v>135.879543125629</v>
      </c>
      <c r="L1505">
        <f t="shared" si="83"/>
        <v>136.09546005725801</v>
      </c>
      <c r="M1505" s="41">
        <f t="shared" si="81"/>
        <v>-1.586510905934535E-3</v>
      </c>
      <c r="R1505">
        <v>1497</v>
      </c>
      <c r="S1505">
        <v>135.879543125629</v>
      </c>
    </row>
    <row r="1506" spans="1:19">
      <c r="A1506" s="1" t="d">
        <v>2009-10-07</v>
      </c>
      <c r="B1506">
        <v>136.75137072801499</v>
      </c>
      <c r="C1506">
        <v>136.57168805599201</v>
      </c>
      <c r="D1506">
        <v>136.696809828281</v>
      </c>
      <c r="E1506">
        <v>136.727122664451</v>
      </c>
      <c r="F1506">
        <v>1505</v>
      </c>
      <c r="G1506" s="44"/>
      <c r="J1506">
        <v>1504</v>
      </c>
      <c r="K1506">
        <f t="shared" si="82"/>
        <v>136.696809828281</v>
      </c>
      <c r="L1506">
        <f t="shared" si="83"/>
        <v>135.57682275772001</v>
      </c>
      <c r="M1506" s="41">
        <f t="shared" si="81"/>
        <v>8.2609036543248582E-3</v>
      </c>
      <c r="R1506">
        <v>1498</v>
      </c>
      <c r="S1506">
        <v>136.696809828281</v>
      </c>
    </row>
    <row r="1507" spans="1:19">
      <c r="A1507" s="1" t="d">
        <v>2009-10-08</v>
      </c>
      <c r="B1507">
        <v>136.28997385501799</v>
      </c>
      <c r="C1507">
        <v>136.28997385501799</v>
      </c>
      <c r="D1507">
        <v>136.28997385501799</v>
      </c>
      <c r="E1507">
        <v>136.28997385501799</v>
      </c>
      <c r="F1507">
        <v>1506</v>
      </c>
      <c r="G1507" s="44"/>
      <c r="J1507">
        <v>1505</v>
      </c>
      <c r="K1507">
        <f t="shared" si="82"/>
        <v>136.28997385501799</v>
      </c>
      <c r="L1507">
        <f t="shared" si="83"/>
        <v>135.83564519882199</v>
      </c>
      <c r="M1507" s="41">
        <f t="shared" si="81"/>
        <v>3.3446939169097245E-3</v>
      </c>
      <c r="R1507">
        <v>1499</v>
      </c>
      <c r="S1507">
        <v>136.28997385501799</v>
      </c>
    </row>
    <row r="1508" spans="1:19">
      <c r="A1508" s="1" t="d">
        <v>2009-10-11</v>
      </c>
      <c r="B1508">
        <v>136.89913064241401</v>
      </c>
      <c r="C1508">
        <v>136.74733489751799</v>
      </c>
      <c r="D1508">
        <v>136.74733489751799</v>
      </c>
      <c r="E1508">
        <v>136.83431476354599</v>
      </c>
      <c r="F1508">
        <v>1507</v>
      </c>
      <c r="G1508" s="44"/>
      <c r="J1508">
        <v>1506</v>
      </c>
      <c r="K1508">
        <f t="shared" si="82"/>
        <v>136.74733489751799</v>
      </c>
      <c r="L1508">
        <f t="shared" si="83"/>
        <v>135.31304925680101</v>
      </c>
      <c r="M1508" s="41">
        <f t="shared" si="81"/>
        <v>1.0599758475584586E-2</v>
      </c>
      <c r="R1508">
        <v>1500</v>
      </c>
      <c r="S1508">
        <v>136.74733489751799</v>
      </c>
    </row>
    <row r="1509" spans="1:19">
      <c r="A1509" s="1" t="d">
        <v>2009-10-12</v>
      </c>
      <c r="B1509">
        <v>137.399364113807</v>
      </c>
      <c r="C1509">
        <v>137.27701008319801</v>
      </c>
      <c r="D1509">
        <v>137.34428495168601</v>
      </c>
      <c r="E1509">
        <v>137.325936257839</v>
      </c>
      <c r="F1509">
        <v>1508</v>
      </c>
      <c r="G1509" s="44"/>
      <c r="J1509">
        <v>1507</v>
      </c>
      <c r="K1509">
        <f t="shared" si="82"/>
        <v>137.34428495168601</v>
      </c>
      <c r="L1509">
        <f t="shared" si="83"/>
        <v>134.94783967733301</v>
      </c>
      <c r="M1509" s="41">
        <f t="shared" si="81"/>
        <v>1.7758307803096507E-2</v>
      </c>
      <c r="R1509">
        <v>1501</v>
      </c>
      <c r="S1509">
        <v>137.34428495168601</v>
      </c>
    </row>
    <row r="1510" spans="1:19">
      <c r="A1510" s="1" t="d">
        <v>2009-10-13</v>
      </c>
      <c r="B1510">
        <v>138.185501992702</v>
      </c>
      <c r="C1510">
        <v>138.09680193662601</v>
      </c>
      <c r="D1510">
        <v>138.10297697782499</v>
      </c>
      <c r="E1510">
        <v>138.12154620885801</v>
      </c>
      <c r="F1510">
        <v>1509</v>
      </c>
      <c r="G1510" s="44"/>
      <c r="J1510">
        <v>1508</v>
      </c>
      <c r="K1510">
        <f t="shared" si="82"/>
        <v>138.10297697782499</v>
      </c>
      <c r="L1510">
        <f t="shared" si="83"/>
        <v>135.429933965206</v>
      </c>
      <c r="M1510" s="41">
        <f t="shared" si="81"/>
        <v>1.9737460798775475E-2</v>
      </c>
      <c r="R1510">
        <v>1502</v>
      </c>
      <c r="S1510">
        <v>138.10297697782499</v>
      </c>
    </row>
    <row r="1511" spans="1:19">
      <c r="A1511" s="1" t="d">
        <v>2009-10-14</v>
      </c>
      <c r="B1511">
        <v>138.36120396852399</v>
      </c>
      <c r="C1511">
        <v>138.144239485263</v>
      </c>
      <c r="D1511">
        <v>138.216487467288</v>
      </c>
      <c r="E1511">
        <v>138.34257960319499</v>
      </c>
      <c r="F1511">
        <v>1510</v>
      </c>
      <c r="G1511" s="44"/>
      <c r="J1511">
        <v>1509</v>
      </c>
      <c r="K1511">
        <f t="shared" si="82"/>
        <v>138.216487467288</v>
      </c>
      <c r="L1511">
        <f t="shared" si="83"/>
        <v>134.52588587999301</v>
      </c>
      <c r="M1511" s="41">
        <f t="shared" si="81"/>
        <v>2.743413702985964E-2</v>
      </c>
      <c r="R1511">
        <v>1503</v>
      </c>
      <c r="S1511">
        <v>138.216487467288</v>
      </c>
    </row>
    <row r="1512" spans="1:19">
      <c r="A1512" s="1" t="d">
        <v>2009-10-15</v>
      </c>
      <c r="B1512">
        <v>137.89915651082899</v>
      </c>
      <c r="C1512">
        <v>137.89915651082899</v>
      </c>
      <c r="D1512">
        <v>137.89915651082899</v>
      </c>
      <c r="E1512">
        <v>137.89915651082899</v>
      </c>
      <c r="F1512">
        <v>1511</v>
      </c>
      <c r="G1512" s="44"/>
      <c r="J1512">
        <v>1510</v>
      </c>
      <c r="K1512">
        <f t="shared" si="82"/>
        <v>137.89915651082899</v>
      </c>
      <c r="L1512">
        <f t="shared" si="83"/>
        <v>134.865204393863</v>
      </c>
      <c r="M1512" s="41">
        <f t="shared" si="81"/>
        <v>2.2496181506577395E-2</v>
      </c>
      <c r="R1512">
        <v>1504</v>
      </c>
      <c r="S1512">
        <v>137.89915651082899</v>
      </c>
    </row>
    <row r="1513" spans="1:19">
      <c r="A1513" s="1" t="d">
        <v>2009-10-18</v>
      </c>
      <c r="B1513">
        <v>138.53734701871801</v>
      </c>
      <c r="C1513">
        <v>138.39846372604299</v>
      </c>
      <c r="D1513">
        <v>138.41711014509099</v>
      </c>
      <c r="E1513">
        <v>138.425391316413</v>
      </c>
      <c r="F1513">
        <v>1512</v>
      </c>
      <c r="G1513" s="44"/>
      <c r="J1513">
        <v>1511</v>
      </c>
      <c r="K1513">
        <f t="shared" si="82"/>
        <v>138.41711014509099</v>
      </c>
      <c r="L1513">
        <f t="shared" si="83"/>
        <v>135.51127910613999</v>
      </c>
      <c r="M1513" s="41">
        <f t="shared" si="81"/>
        <v>2.1443462552478643E-2</v>
      </c>
      <c r="R1513">
        <v>1505</v>
      </c>
      <c r="S1513">
        <v>138.41711014509099</v>
      </c>
    </row>
    <row r="1514" spans="1:19">
      <c r="A1514" s="1" t="d">
        <v>2009-10-19</v>
      </c>
      <c r="B1514">
        <v>138.158673644065</v>
      </c>
      <c r="C1514">
        <v>138.05145949125199</v>
      </c>
      <c r="D1514">
        <v>138.158673644065</v>
      </c>
      <c r="E1514">
        <v>138.144239485263</v>
      </c>
      <c r="F1514">
        <v>1513</v>
      </c>
      <c r="G1514" s="44"/>
      <c r="J1514">
        <v>1512</v>
      </c>
      <c r="K1514">
        <f t="shared" si="82"/>
        <v>138.158673644065</v>
      </c>
      <c r="L1514">
        <f t="shared" si="83"/>
        <v>136.141519248485</v>
      </c>
      <c r="M1514" s="41">
        <f t="shared" si="81"/>
        <v>1.4816599717080381E-2</v>
      </c>
      <c r="R1514">
        <v>1506</v>
      </c>
      <c r="S1514">
        <v>138.158673644065</v>
      </c>
    </row>
    <row r="1515" spans="1:19">
      <c r="A1515" s="1" t="d">
        <v>2009-10-20</v>
      </c>
      <c r="B1515">
        <v>138.95356684923101</v>
      </c>
      <c r="C1515">
        <v>138.81384551525099</v>
      </c>
      <c r="D1515">
        <v>138.91599833965299</v>
      </c>
      <c r="E1515">
        <v>138.81384551525099</v>
      </c>
      <c r="F1515">
        <v>1514</v>
      </c>
      <c r="G1515" s="44"/>
      <c r="J1515">
        <v>1513</v>
      </c>
      <c r="K1515">
        <f t="shared" si="82"/>
        <v>138.91599833965299</v>
      </c>
      <c r="L1515">
        <f t="shared" si="83"/>
        <v>135.879543125629</v>
      </c>
      <c r="M1515" s="41">
        <f t="shared" si="81"/>
        <v>2.2346669293821453E-2</v>
      </c>
      <c r="R1515">
        <v>1507</v>
      </c>
      <c r="S1515">
        <v>138.91599833965299</v>
      </c>
    </row>
    <row r="1516" spans="1:19">
      <c r="A1516" s="1" t="d">
        <v>2009-10-21</v>
      </c>
      <c r="B1516">
        <v>139.156339764595</v>
      </c>
      <c r="C1516">
        <v>139.02666389942101</v>
      </c>
      <c r="D1516">
        <v>139.02666389942101</v>
      </c>
      <c r="E1516">
        <v>139.137494862079</v>
      </c>
      <c r="F1516">
        <v>1515</v>
      </c>
      <c r="G1516" s="44"/>
      <c r="J1516">
        <v>1514</v>
      </c>
      <c r="K1516">
        <f t="shared" si="82"/>
        <v>139.02666389942101</v>
      </c>
      <c r="L1516">
        <f t="shared" si="83"/>
        <v>136.696809828281</v>
      </c>
      <c r="M1516" s="41">
        <f t="shared" si="81"/>
        <v>1.7043953506060472E-2</v>
      </c>
      <c r="R1516">
        <v>1508</v>
      </c>
      <c r="S1516">
        <v>139.02666389942101</v>
      </c>
    </row>
    <row r="1517" spans="1:19">
      <c r="A1517" s="1" t="d">
        <v>2009-10-22</v>
      </c>
      <c r="B1517">
        <v>138.84302258491499</v>
      </c>
      <c r="C1517">
        <v>138.84302258491499</v>
      </c>
      <c r="D1517">
        <v>138.84302258491499</v>
      </c>
      <c r="E1517">
        <v>138.84302258491499</v>
      </c>
      <c r="F1517">
        <v>1516</v>
      </c>
      <c r="G1517" s="44"/>
      <c r="J1517">
        <v>1515</v>
      </c>
      <c r="K1517">
        <f t="shared" si="82"/>
        <v>138.84302258491499</v>
      </c>
      <c r="L1517">
        <f t="shared" si="83"/>
        <v>136.28997385501799</v>
      </c>
      <c r="M1517" s="41">
        <f t="shared" si="81"/>
        <v>1.8732476481453153E-2</v>
      </c>
      <c r="R1517">
        <v>1509</v>
      </c>
      <c r="S1517">
        <v>138.84302258491499</v>
      </c>
    </row>
    <row r="1518" spans="1:19">
      <c r="A1518" s="1" t="d">
        <v>2009-10-26</v>
      </c>
      <c r="B1518">
        <v>139.296744763851</v>
      </c>
      <c r="C1518">
        <v>137.33408510684899</v>
      </c>
      <c r="D1518">
        <v>138.70353281497901</v>
      </c>
      <c r="E1518">
        <v>137.47084021568199</v>
      </c>
      <c r="F1518">
        <v>1517</v>
      </c>
      <c r="G1518" s="44"/>
      <c r="J1518">
        <v>1516</v>
      </c>
      <c r="K1518">
        <f t="shared" si="82"/>
        <v>138.70353281497901</v>
      </c>
      <c r="L1518">
        <f t="shared" si="83"/>
        <v>136.74733489751799</v>
      </c>
      <c r="M1518" s="41">
        <f t="shared" si="81"/>
        <v>1.4305199577944627E-2</v>
      </c>
      <c r="R1518">
        <v>1510</v>
      </c>
      <c r="S1518">
        <v>138.70353281497901</v>
      </c>
    </row>
    <row r="1519" spans="1:19">
      <c r="A1519" s="1" t="d">
        <v>2009-10-27</v>
      </c>
      <c r="B1519">
        <v>138.06589365005399</v>
      </c>
      <c r="C1519">
        <v>136.66046530008299</v>
      </c>
      <c r="D1519">
        <v>137.434076666831</v>
      </c>
      <c r="E1519">
        <v>137.05734401941299</v>
      </c>
      <c r="F1519">
        <v>1518</v>
      </c>
      <c r="G1519" s="44"/>
      <c r="J1519">
        <v>1517</v>
      </c>
      <c r="K1519">
        <f t="shared" si="82"/>
        <v>137.434076666831</v>
      </c>
      <c r="L1519">
        <f t="shared" si="83"/>
        <v>137.34428495168601</v>
      </c>
      <c r="M1519" s="41">
        <f t="shared" si="81"/>
        <v>6.537710336953495E-4</v>
      </c>
      <c r="R1519">
        <v>1511</v>
      </c>
      <c r="S1519">
        <v>137.434076666831</v>
      </c>
    </row>
    <row r="1520" spans="1:19">
      <c r="A1520" s="1" t="d">
        <v>2009-10-28</v>
      </c>
      <c r="B1520">
        <v>137.27090120315501</v>
      </c>
      <c r="C1520">
        <v>135.92947274446399</v>
      </c>
      <c r="D1520">
        <v>137.122358381748</v>
      </c>
      <c r="E1520">
        <v>136.141519248485</v>
      </c>
      <c r="F1520">
        <v>1519</v>
      </c>
      <c r="G1520" s="44"/>
      <c r="J1520">
        <v>1518</v>
      </c>
      <c r="K1520">
        <f t="shared" si="82"/>
        <v>137.122358381748</v>
      </c>
      <c r="L1520">
        <f t="shared" si="83"/>
        <v>138.10297697782499</v>
      </c>
      <c r="M1520" s="41">
        <f t="shared" si="81"/>
        <v>-7.1006332921733639E-3</v>
      </c>
      <c r="R1520">
        <v>1512</v>
      </c>
      <c r="S1520">
        <v>137.122358381748</v>
      </c>
    </row>
    <row r="1521" spans="1:19">
      <c r="A1521" s="1" t="d">
        <v>2009-10-29</v>
      </c>
      <c r="B1521">
        <v>137.45040744542999</v>
      </c>
      <c r="C1521">
        <v>135.85559278726501</v>
      </c>
      <c r="D1521">
        <v>136.15154266357399</v>
      </c>
      <c r="E1521">
        <v>137.27090120315501</v>
      </c>
      <c r="F1521">
        <v>1520</v>
      </c>
      <c r="G1521" s="44"/>
      <c r="J1521">
        <v>1519</v>
      </c>
      <c r="K1521">
        <f t="shared" si="82"/>
        <v>136.15154266357399</v>
      </c>
      <c r="L1521">
        <f t="shared" si="83"/>
        <v>138.216487467288</v>
      </c>
      <c r="M1521" s="41">
        <f t="shared" si="81"/>
        <v>-1.4939931129437256E-2</v>
      </c>
      <c r="R1521">
        <v>1513</v>
      </c>
      <c r="S1521">
        <v>136.15154266357399</v>
      </c>
    </row>
    <row r="1522" spans="1:19">
      <c r="A1522" s="1" t="d">
        <v>2009-10-30</v>
      </c>
      <c r="B1522">
        <v>137.446316480636</v>
      </c>
      <c r="C1522">
        <v>136.02141469717</v>
      </c>
      <c r="D1522">
        <v>137.27905005216601</v>
      </c>
      <c r="E1522">
        <v>136.279928386211</v>
      </c>
      <c r="F1522">
        <v>1521</v>
      </c>
      <c r="G1522" s="44"/>
      <c r="J1522">
        <v>1520</v>
      </c>
      <c r="K1522">
        <f t="shared" si="82"/>
        <v>137.27905005216601</v>
      </c>
      <c r="L1522">
        <f t="shared" si="83"/>
        <v>137.89915651082899</v>
      </c>
      <c r="M1522" s="41">
        <f t="shared" si="81"/>
        <v>-4.4968111071388428E-3</v>
      </c>
      <c r="R1522">
        <v>1514</v>
      </c>
      <c r="S1522">
        <v>137.27905005216601</v>
      </c>
    </row>
    <row r="1523" spans="1:19">
      <c r="A1523" s="1" t="d">
        <v>2009-11-02</v>
      </c>
      <c r="B1523">
        <v>137.29127883911099</v>
      </c>
      <c r="C1523">
        <v>136.08544766902901</v>
      </c>
      <c r="D1523">
        <v>136.08544766902901</v>
      </c>
      <c r="E1523">
        <v>136.66046530008299</v>
      </c>
      <c r="F1523">
        <v>1522</v>
      </c>
      <c r="G1523" s="44"/>
      <c r="J1523">
        <v>1521</v>
      </c>
      <c r="K1523">
        <f t="shared" si="82"/>
        <v>136.08544766902901</v>
      </c>
      <c r="L1523">
        <f t="shared" si="83"/>
        <v>138.41711014509099</v>
      </c>
      <c r="M1523" s="41">
        <f t="shared" si="81"/>
        <v>-1.6845189685132822E-2</v>
      </c>
      <c r="R1523">
        <v>1515</v>
      </c>
      <c r="S1523">
        <v>136.08544766902901</v>
      </c>
    </row>
    <row r="1524" spans="1:19">
      <c r="A1524" s="1" t="d">
        <v>2009-11-03</v>
      </c>
      <c r="B1524">
        <v>136.955874860286</v>
      </c>
      <c r="C1524">
        <v>135.31898170709599</v>
      </c>
      <c r="D1524">
        <v>136.65440052747701</v>
      </c>
      <c r="E1524">
        <v>136.26186639070499</v>
      </c>
      <c r="F1524">
        <v>1523</v>
      </c>
      <c r="G1524" s="44"/>
      <c r="J1524">
        <v>1522</v>
      </c>
      <c r="K1524">
        <f t="shared" si="82"/>
        <v>136.65440052747701</v>
      </c>
      <c r="L1524">
        <f t="shared" si="83"/>
        <v>138.158673644065</v>
      </c>
      <c r="M1524" s="41">
        <f t="shared" si="81"/>
        <v>-1.0888010697492789E-2</v>
      </c>
      <c r="R1524">
        <v>1516</v>
      </c>
      <c r="S1524">
        <v>136.65440052747701</v>
      </c>
    </row>
    <row r="1525" spans="1:19">
      <c r="A1525" s="1" t="d">
        <v>2009-11-04</v>
      </c>
      <c r="B1525">
        <v>137.83340334892199</v>
      </c>
      <c r="C1525">
        <v>136.017400920391</v>
      </c>
      <c r="D1525">
        <v>136.225742399692</v>
      </c>
      <c r="E1525">
        <v>137.53828048706001</v>
      </c>
      <c r="F1525">
        <v>1524</v>
      </c>
      <c r="G1525" s="44"/>
      <c r="J1525">
        <v>1523</v>
      </c>
      <c r="K1525">
        <f t="shared" si="82"/>
        <v>136.225742399692</v>
      </c>
      <c r="L1525">
        <f t="shared" si="83"/>
        <v>138.91599833965299</v>
      </c>
      <c r="M1525" s="41">
        <f t="shared" si="81"/>
        <v>-1.9366062743783163E-2</v>
      </c>
      <c r="R1525">
        <v>1517</v>
      </c>
      <c r="S1525">
        <v>136.225742399692</v>
      </c>
    </row>
    <row r="1526" spans="1:19">
      <c r="A1526" s="1" t="d">
        <v>2009-11-05</v>
      </c>
      <c r="B1526">
        <v>137.97321289777699</v>
      </c>
      <c r="C1526">
        <v>137.02891677618001</v>
      </c>
      <c r="D1526">
        <v>137.48309105634601</v>
      </c>
      <c r="E1526">
        <v>137.62218385934801</v>
      </c>
      <c r="F1526">
        <v>1525</v>
      </c>
      <c r="G1526" s="44"/>
      <c r="J1526">
        <v>1524</v>
      </c>
      <c r="K1526">
        <f t="shared" si="82"/>
        <v>137.48309105634601</v>
      </c>
      <c r="L1526">
        <f t="shared" si="83"/>
        <v>139.02666389942101</v>
      </c>
      <c r="M1526" s="41">
        <f t="shared" si="81"/>
        <v>-1.110271080223646E-2</v>
      </c>
      <c r="R1526">
        <v>1518</v>
      </c>
      <c r="S1526">
        <v>137.48309105634601</v>
      </c>
    </row>
    <row r="1527" spans="1:19">
      <c r="A1527" s="1" t="d">
        <v>2009-11-06</v>
      </c>
      <c r="B1527">
        <v>137.944399714469</v>
      </c>
      <c r="C1527">
        <v>137.02891677618001</v>
      </c>
      <c r="D1527">
        <v>137.58534312248199</v>
      </c>
      <c r="E1527">
        <v>137.35244482755601</v>
      </c>
      <c r="F1527">
        <v>1526</v>
      </c>
      <c r="G1527" s="44"/>
      <c r="J1527">
        <v>1525</v>
      </c>
      <c r="K1527">
        <f t="shared" si="82"/>
        <v>137.58534312248199</v>
      </c>
      <c r="L1527">
        <f t="shared" si="83"/>
        <v>138.84302258491499</v>
      </c>
      <c r="M1527" s="41">
        <f t="shared" si="81"/>
        <v>-9.0582835134104256E-3</v>
      </c>
      <c r="R1527">
        <v>1519</v>
      </c>
      <c r="S1527">
        <v>137.58534312248199</v>
      </c>
    </row>
    <row r="1528" spans="1:19">
      <c r="A1528" s="1" t="d">
        <v>2009-11-09</v>
      </c>
      <c r="B1528">
        <v>138.92852485179799</v>
      </c>
      <c r="C1528">
        <v>137.413654923439</v>
      </c>
      <c r="D1528">
        <v>137.48309105634601</v>
      </c>
      <c r="E1528">
        <v>138.82426589727399</v>
      </c>
      <c r="F1528">
        <v>1527</v>
      </c>
      <c r="G1528" s="44"/>
      <c r="J1528">
        <v>1526</v>
      </c>
      <c r="K1528">
        <f t="shared" si="82"/>
        <v>137.48309105634601</v>
      </c>
      <c r="L1528">
        <f t="shared" si="83"/>
        <v>138.70353281497901</v>
      </c>
      <c r="M1528" s="41">
        <f t="shared" si="81"/>
        <v>-8.7989233861908156E-3</v>
      </c>
      <c r="R1528">
        <v>1520</v>
      </c>
      <c r="S1528">
        <v>137.48309105634601</v>
      </c>
    </row>
    <row r="1529" spans="1:19">
      <c r="A1529" s="1" t="d">
        <v>2009-11-10</v>
      </c>
      <c r="B1529">
        <v>138.93061995506201</v>
      </c>
      <c r="C1529">
        <v>138.22267353534599</v>
      </c>
      <c r="D1529">
        <v>138.79718393087299</v>
      </c>
      <c r="E1529">
        <v>138.65572035312599</v>
      </c>
      <c r="F1529">
        <v>1528</v>
      </c>
      <c r="G1529" s="44"/>
      <c r="J1529">
        <v>1527</v>
      </c>
      <c r="K1529">
        <f t="shared" si="82"/>
        <v>138.79718393087299</v>
      </c>
      <c r="L1529">
        <f t="shared" si="83"/>
        <v>137.434076666831</v>
      </c>
      <c r="M1529" s="41">
        <f t="shared" si="81"/>
        <v>9.918262610709272E-3</v>
      </c>
      <c r="R1529">
        <v>1521</v>
      </c>
      <c r="S1529">
        <v>138.79718393087299</v>
      </c>
    </row>
    <row r="1530" spans="1:19">
      <c r="A1530" s="1" t="d">
        <v>2009-11-11</v>
      </c>
      <c r="B1530">
        <v>139.194029569625</v>
      </c>
      <c r="C1530">
        <v>138.346725702285</v>
      </c>
      <c r="D1530">
        <v>138.75971466302801</v>
      </c>
      <c r="E1530">
        <v>138.60169976949601</v>
      </c>
      <c r="F1530">
        <v>1529</v>
      </c>
      <c r="G1530" s="44"/>
      <c r="J1530">
        <v>1528</v>
      </c>
      <c r="K1530">
        <f t="shared" si="82"/>
        <v>138.75971466302801</v>
      </c>
      <c r="L1530">
        <f t="shared" si="83"/>
        <v>137.122358381748</v>
      </c>
      <c r="M1530" s="41">
        <f t="shared" si="81"/>
        <v>1.1940841016762738E-2</v>
      </c>
      <c r="R1530">
        <v>1522</v>
      </c>
      <c r="S1530">
        <v>138.75971466302801</v>
      </c>
    </row>
    <row r="1531" spans="1:19">
      <c r="A1531" s="1" t="d">
        <v>2009-11-12</v>
      </c>
      <c r="B1531">
        <v>138.90140980482099</v>
      </c>
      <c r="C1531">
        <v>137.138622999191</v>
      </c>
      <c r="D1531">
        <v>138.60584586858701</v>
      </c>
      <c r="E1531">
        <v>137.425905764102</v>
      </c>
      <c r="F1531">
        <v>1530</v>
      </c>
      <c r="G1531" s="44"/>
      <c r="J1531">
        <v>1529</v>
      </c>
      <c r="K1531">
        <f t="shared" si="82"/>
        <v>138.60584586858701</v>
      </c>
      <c r="L1531">
        <f t="shared" si="83"/>
        <v>136.15154266357399</v>
      </c>
      <c r="M1531" s="41">
        <f t="shared" si="81"/>
        <v>1.8026260716542231E-2</v>
      </c>
      <c r="R1531">
        <v>1523</v>
      </c>
      <c r="S1531">
        <v>138.60584586858701</v>
      </c>
    </row>
    <row r="1532" spans="1:19">
      <c r="A1532" s="1" t="d">
        <v>2009-11-13</v>
      </c>
      <c r="B1532">
        <v>138.14835250377601</v>
      </c>
      <c r="C1532">
        <v>137.205743491649</v>
      </c>
      <c r="D1532">
        <v>137.440196573734</v>
      </c>
      <c r="E1532">
        <v>137.90738254785501</v>
      </c>
      <c r="F1532">
        <v>1531</v>
      </c>
      <c r="G1532" s="44"/>
      <c r="J1532">
        <v>1530</v>
      </c>
      <c r="K1532">
        <f t="shared" si="82"/>
        <v>137.440196573734</v>
      </c>
      <c r="L1532">
        <f t="shared" si="83"/>
        <v>137.27905005216601</v>
      </c>
      <c r="M1532" s="41">
        <f t="shared" si="81"/>
        <v>1.1738609897631314E-3</v>
      </c>
      <c r="R1532">
        <v>1524</v>
      </c>
      <c r="S1532">
        <v>137.440196573734</v>
      </c>
    </row>
    <row r="1533" spans="1:19">
      <c r="A1533" s="1" t="d">
        <v>2009-11-16</v>
      </c>
      <c r="B1533">
        <v>138.89306247234299</v>
      </c>
      <c r="C1533">
        <v>137.70003348588901</v>
      </c>
      <c r="D1533">
        <v>138.39846372604299</v>
      </c>
      <c r="E1533">
        <v>138.599626719951</v>
      </c>
      <c r="F1533">
        <v>1532</v>
      </c>
      <c r="G1533" s="44"/>
      <c r="J1533">
        <v>1531</v>
      </c>
      <c r="K1533">
        <f t="shared" si="82"/>
        <v>138.39846372604299</v>
      </c>
      <c r="L1533">
        <f t="shared" si="83"/>
        <v>136.08544766902901</v>
      </c>
      <c r="M1533" s="41">
        <f t="shared" si="81"/>
        <v>1.6996792064346344E-2</v>
      </c>
      <c r="R1533">
        <v>1525</v>
      </c>
      <c r="S1533">
        <v>138.39846372604299</v>
      </c>
    </row>
    <row r="1534" spans="1:19">
      <c r="A1534" s="1" t="d">
        <v>2009-11-17</v>
      </c>
      <c r="B1534">
        <v>138.730570673942</v>
      </c>
      <c r="C1534">
        <v>137.010645270347</v>
      </c>
      <c r="D1534">
        <v>138.593385517597</v>
      </c>
      <c r="E1534">
        <v>137.611950933933</v>
      </c>
      <c r="F1534">
        <v>1533</v>
      </c>
      <c r="G1534" s="44"/>
      <c r="J1534">
        <v>1532</v>
      </c>
      <c r="K1534">
        <f t="shared" si="82"/>
        <v>138.593385517597</v>
      </c>
      <c r="L1534">
        <f t="shared" si="83"/>
        <v>136.65440052747701</v>
      </c>
      <c r="M1534" s="41">
        <f t="shared" si="81"/>
        <v>1.4188968541339664E-2</v>
      </c>
      <c r="R1534">
        <v>1526</v>
      </c>
      <c r="S1534">
        <v>138.593385517597</v>
      </c>
    </row>
    <row r="1535" spans="1:19">
      <c r="A1535" s="1" t="d">
        <v>2009-11-18</v>
      </c>
      <c r="B1535">
        <v>138.65778237581199</v>
      </c>
      <c r="C1535">
        <v>137.54851341247499</v>
      </c>
      <c r="D1535">
        <v>137.60580897331201</v>
      </c>
      <c r="E1535">
        <v>138.32396626472399</v>
      </c>
      <c r="F1535">
        <v>1534</v>
      </c>
      <c r="G1535" s="44"/>
      <c r="J1535">
        <v>1533</v>
      </c>
      <c r="K1535">
        <f t="shared" si="82"/>
        <v>137.60580897331201</v>
      </c>
      <c r="L1535">
        <f t="shared" si="83"/>
        <v>136.225742399692</v>
      </c>
      <c r="M1535" s="41">
        <f t="shared" si="81"/>
        <v>1.0130732630333927E-2</v>
      </c>
      <c r="R1535">
        <v>1527</v>
      </c>
      <c r="S1535">
        <v>137.60580897331201</v>
      </c>
    </row>
    <row r="1536" spans="1:19">
      <c r="A1536" s="1" t="d">
        <v>2009-11-19</v>
      </c>
      <c r="B1536">
        <v>138.36120396852399</v>
      </c>
      <c r="C1536">
        <v>137.325936257839</v>
      </c>
      <c r="D1536">
        <v>138.36120396852399</v>
      </c>
      <c r="E1536">
        <v>137.97527492046299</v>
      </c>
      <c r="F1536">
        <v>1535</v>
      </c>
      <c r="G1536" s="44"/>
      <c r="J1536">
        <v>1534</v>
      </c>
      <c r="K1536">
        <f t="shared" si="82"/>
        <v>138.36120396852399</v>
      </c>
      <c r="L1536">
        <f t="shared" si="83"/>
        <v>137.48309105634601</v>
      </c>
      <c r="M1536" s="41">
        <f t="shared" si="81"/>
        <v>6.3870611682574907E-3</v>
      </c>
      <c r="R1536">
        <v>1528</v>
      </c>
      <c r="S1536">
        <v>138.36120396852399</v>
      </c>
    </row>
    <row r="1537" spans="1:19">
      <c r="A1537" s="1" t="d">
        <v>2009-11-20</v>
      </c>
      <c r="B1537">
        <v>138.158673644065</v>
      </c>
      <c r="C1537">
        <v>136.96397960185999</v>
      </c>
      <c r="D1537">
        <v>137.97321289777699</v>
      </c>
      <c r="E1537">
        <v>137.49126195907499</v>
      </c>
      <c r="F1537">
        <v>1536</v>
      </c>
      <c r="G1537" s="44"/>
      <c r="J1537">
        <v>1535</v>
      </c>
      <c r="K1537">
        <f t="shared" si="82"/>
        <v>137.97321289777699</v>
      </c>
      <c r="L1537">
        <f t="shared" si="83"/>
        <v>137.58534312248199</v>
      </c>
      <c r="M1537" s="41">
        <f t="shared" si="81"/>
        <v>2.8191213285684302E-3</v>
      </c>
      <c r="R1537">
        <v>1529</v>
      </c>
      <c r="S1537">
        <v>137.97321289777699</v>
      </c>
    </row>
    <row r="1538" spans="1:19">
      <c r="A1538" s="1" t="d">
        <v>2009-11-23</v>
      </c>
      <c r="B1538">
        <v>138.730570673942</v>
      </c>
      <c r="C1538">
        <v>137.566928267478</v>
      </c>
      <c r="D1538">
        <v>137.566928267478</v>
      </c>
      <c r="E1538">
        <v>138.39846372604299</v>
      </c>
      <c r="F1538">
        <v>1537</v>
      </c>
      <c r="G1538" s="44"/>
      <c r="J1538">
        <v>1536</v>
      </c>
      <c r="K1538">
        <f t="shared" si="82"/>
        <v>137.566928267478</v>
      </c>
      <c r="L1538">
        <f t="shared" si="83"/>
        <v>137.48309105634601</v>
      </c>
      <c r="M1538" s="41">
        <f t="shared" si="81"/>
        <v>6.0980016151690464E-4</v>
      </c>
      <c r="R1538">
        <v>1530</v>
      </c>
      <c r="S1538">
        <v>137.566928267478</v>
      </c>
    </row>
    <row r="1539" spans="1:19">
      <c r="A1539" s="1" t="d">
        <v>2009-11-24</v>
      </c>
      <c r="B1539">
        <v>138.630777597427</v>
      </c>
      <c r="C1539">
        <v>137.73284941911601</v>
      </c>
      <c r="D1539">
        <v>138.36120396852399</v>
      </c>
      <c r="E1539">
        <v>138.44196468591599</v>
      </c>
      <c r="F1539">
        <v>1538</v>
      </c>
      <c r="G1539" s="44"/>
      <c r="J1539">
        <v>1537</v>
      </c>
      <c r="K1539">
        <f t="shared" si="82"/>
        <v>138.36120396852399</v>
      </c>
      <c r="L1539">
        <f t="shared" si="83"/>
        <v>138.79718393087299</v>
      </c>
      <c r="M1539" s="41">
        <f t="shared" si="81"/>
        <v>-3.1411297405438132E-3</v>
      </c>
      <c r="R1539">
        <v>1531</v>
      </c>
      <c r="S1539">
        <v>138.36120396852399</v>
      </c>
    </row>
    <row r="1540" spans="1:19">
      <c r="A1540" s="1" t="d">
        <v>2009-11-25</v>
      </c>
      <c r="B1540">
        <v>140.09420722722999</v>
      </c>
      <c r="C1540">
        <v>138.39846372604299</v>
      </c>
      <c r="D1540">
        <v>138.44611078500699</v>
      </c>
      <c r="E1540">
        <v>139.93313789367599</v>
      </c>
      <c r="F1540">
        <v>1539</v>
      </c>
      <c r="G1540" s="44"/>
      <c r="J1540">
        <v>1538</v>
      </c>
      <c r="K1540">
        <f t="shared" si="82"/>
        <v>138.44611078500699</v>
      </c>
      <c r="L1540">
        <f t="shared" si="83"/>
        <v>138.75971466302801</v>
      </c>
      <c r="M1540" s="41">
        <f t="shared" si="81"/>
        <v>-2.2600498911560241E-3</v>
      </c>
      <c r="R1540">
        <v>1532</v>
      </c>
      <c r="S1540">
        <v>138.44611078500699</v>
      </c>
    </row>
    <row r="1541" spans="1:19">
      <c r="A1541" s="1" t="d">
        <v>2009-11-26</v>
      </c>
      <c r="B1541">
        <v>140.011494755744</v>
      </c>
      <c r="C1541">
        <v>138.33430945873201</v>
      </c>
      <c r="D1541">
        <v>139.91620063781701</v>
      </c>
      <c r="E1541">
        <v>138.500010073184</v>
      </c>
      <c r="F1541">
        <v>1540</v>
      </c>
      <c r="G1541" s="44"/>
      <c r="J1541">
        <v>1539</v>
      </c>
      <c r="K1541">
        <f t="shared" si="82"/>
        <v>139.91620063781701</v>
      </c>
      <c r="L1541">
        <f t="shared" si="83"/>
        <v>138.60584586858701</v>
      </c>
      <c r="M1541" s="41">
        <f t="shared" si="81"/>
        <v>9.4538203711289626E-3</v>
      </c>
      <c r="R1541">
        <v>1533</v>
      </c>
      <c r="S1541">
        <v>139.91620063781701</v>
      </c>
    </row>
    <row r="1542" spans="1:19">
      <c r="A1542" s="1" t="d">
        <v>2009-11-27</v>
      </c>
      <c r="B1542">
        <v>138.730570673942</v>
      </c>
      <c r="C1542">
        <v>137.21388131379999</v>
      </c>
      <c r="D1542">
        <v>138.51038634777001</v>
      </c>
      <c r="E1542">
        <v>138.66610765457099</v>
      </c>
      <c r="F1542">
        <v>1541</v>
      </c>
      <c r="G1542" s="44"/>
      <c r="J1542">
        <v>1540</v>
      </c>
      <c r="K1542">
        <f t="shared" si="82"/>
        <v>138.51038634777001</v>
      </c>
      <c r="L1542">
        <f t="shared" si="83"/>
        <v>137.440196573734</v>
      </c>
      <c r="M1542" s="41">
        <f t="shared" si="81"/>
        <v>7.7865850072607046E-3</v>
      </c>
      <c r="R1542">
        <v>1534</v>
      </c>
      <c r="S1542">
        <v>138.51038634777001</v>
      </c>
    </row>
    <row r="1543" spans="1:19">
      <c r="A1543" s="1" t="d">
        <v>2009-11-30</v>
      </c>
      <c r="B1543">
        <v>139.52786773443199</v>
      </c>
      <c r="C1543">
        <v>138.51867854595099</v>
      </c>
      <c r="D1543">
        <v>138.757630586624</v>
      </c>
      <c r="E1543">
        <v>139.11029160022699</v>
      </c>
      <c r="F1543">
        <v>1542</v>
      </c>
      <c r="G1543" s="44"/>
      <c r="J1543">
        <v>1541</v>
      </c>
      <c r="K1543">
        <f t="shared" si="82"/>
        <v>138.757630586624</v>
      </c>
      <c r="L1543">
        <f t="shared" si="83"/>
        <v>138.39846372604299</v>
      </c>
      <c r="M1543" s="41">
        <f t="shared" si="81"/>
        <v>2.5951650828435202E-3</v>
      </c>
      <c r="R1543">
        <v>1535</v>
      </c>
      <c r="S1543">
        <v>138.757630586624</v>
      </c>
    </row>
    <row r="1544" spans="1:19">
      <c r="A1544" s="1" t="d">
        <v>2009-12-01</v>
      </c>
      <c r="B1544">
        <v>139.84216630458801</v>
      </c>
      <c r="C1544">
        <v>138.526970744133</v>
      </c>
      <c r="D1544">
        <v>139.06847774982401</v>
      </c>
      <c r="E1544">
        <v>139.582616090774</v>
      </c>
      <c r="F1544">
        <v>1543</v>
      </c>
      <c r="G1544" s="44"/>
      <c r="J1544">
        <v>1542</v>
      </c>
      <c r="K1544">
        <f t="shared" si="82"/>
        <v>139.06847774982401</v>
      </c>
      <c r="L1544">
        <f t="shared" si="83"/>
        <v>138.593385517597</v>
      </c>
      <c r="M1544" s="41">
        <f t="shared" si="81"/>
        <v>3.4279574775715194E-3</v>
      </c>
      <c r="R1544">
        <v>1536</v>
      </c>
      <c r="S1544">
        <v>139.06847774982401</v>
      </c>
    </row>
    <row r="1545" spans="1:19">
      <c r="A1545" s="1" t="d">
        <v>2009-12-02</v>
      </c>
      <c r="B1545">
        <v>139.76822018623301</v>
      </c>
      <c r="C1545">
        <v>139.06428754329599</v>
      </c>
      <c r="D1545">
        <v>139.58892345428399</v>
      </c>
      <c r="E1545">
        <v>139.39540207386</v>
      </c>
      <c r="F1545">
        <v>1544</v>
      </c>
      <c r="G1545" s="44"/>
      <c r="J1545">
        <v>1543</v>
      </c>
      <c r="K1545">
        <f t="shared" si="82"/>
        <v>139.58892345428399</v>
      </c>
      <c r="L1545">
        <f t="shared" si="83"/>
        <v>137.60580897331201</v>
      </c>
      <c r="M1545" s="41">
        <f t="shared" si="81"/>
        <v>1.4411560789243882E-2</v>
      </c>
      <c r="R1545">
        <v>1537</v>
      </c>
      <c r="S1545">
        <v>139.58892345428399</v>
      </c>
    </row>
    <row r="1546" spans="1:19">
      <c r="A1546" s="1" t="d">
        <v>2009-12-03</v>
      </c>
      <c r="B1546">
        <v>140.024219751358</v>
      </c>
      <c r="C1546">
        <v>139.129125475883</v>
      </c>
      <c r="D1546">
        <v>139.37020570039701</v>
      </c>
      <c r="E1546">
        <v>139.355495870113</v>
      </c>
      <c r="F1546">
        <v>1545</v>
      </c>
      <c r="G1546" s="44"/>
      <c r="J1546">
        <v>1544</v>
      </c>
      <c r="K1546">
        <f t="shared" si="82"/>
        <v>139.37020570039701</v>
      </c>
      <c r="L1546">
        <f t="shared" si="83"/>
        <v>138.36120396852399</v>
      </c>
      <c r="M1546" s="41">
        <f t="shared" si="81"/>
        <v>7.292519166735234E-3</v>
      </c>
      <c r="R1546">
        <v>1538</v>
      </c>
      <c r="S1546">
        <v>139.37020570039701</v>
      </c>
    </row>
    <row r="1547" spans="1:19">
      <c r="A1547" s="1" t="d">
        <v>2009-12-04</v>
      </c>
      <c r="B1547">
        <v>139.60999578237499</v>
      </c>
      <c r="C1547">
        <v>137.122358381748</v>
      </c>
      <c r="D1547">
        <v>139.332416653633</v>
      </c>
      <c r="E1547">
        <v>137.427934706211</v>
      </c>
      <c r="F1547">
        <v>1546</v>
      </c>
      <c r="G1547" s="44"/>
      <c r="J1547">
        <v>1545</v>
      </c>
      <c r="K1547">
        <f t="shared" si="82"/>
        <v>139.332416653633</v>
      </c>
      <c r="L1547">
        <f t="shared" si="83"/>
        <v>137.97321289777699</v>
      </c>
      <c r="M1547" s="41">
        <f t="shared" si="81"/>
        <v>9.8512147924179061E-3</v>
      </c>
      <c r="R1547">
        <v>1539</v>
      </c>
      <c r="S1547">
        <v>139.332416653633</v>
      </c>
    </row>
    <row r="1548" spans="1:19">
      <c r="A1548" s="1" t="d">
        <v>2009-12-07</v>
      </c>
      <c r="B1548">
        <v>137.86216139793299</v>
      </c>
      <c r="C1548">
        <v>136.58377349376599</v>
      </c>
      <c r="D1548">
        <v>137.59147405624299</v>
      </c>
      <c r="E1548">
        <v>137.281090021133</v>
      </c>
      <c r="F1548">
        <v>1547</v>
      </c>
      <c r="G1548" s="44"/>
      <c r="J1548">
        <v>1546</v>
      </c>
      <c r="K1548">
        <f t="shared" si="82"/>
        <v>137.59147405624299</v>
      </c>
      <c r="L1548">
        <f t="shared" si="83"/>
        <v>137.566928267478</v>
      </c>
      <c r="M1548" s="41">
        <f t="shared" si="81"/>
        <v>1.7842797737888105E-4</v>
      </c>
      <c r="R1548">
        <v>1540</v>
      </c>
      <c r="S1548">
        <v>137.59147405624299</v>
      </c>
    </row>
    <row r="1549" spans="1:19">
      <c r="A1549" s="1" t="d">
        <v>2009-12-08</v>
      </c>
      <c r="B1549">
        <v>137.50965476036001</v>
      </c>
      <c r="C1549">
        <v>135.765867233276</v>
      </c>
      <c r="D1549">
        <v>137.21388131379999</v>
      </c>
      <c r="E1549">
        <v>135.94743549823701</v>
      </c>
      <c r="F1549">
        <v>1548</v>
      </c>
      <c r="G1549" s="44"/>
      <c r="J1549">
        <v>1547</v>
      </c>
      <c r="K1549">
        <f t="shared" si="82"/>
        <v>137.21388131379999</v>
      </c>
      <c r="L1549">
        <f t="shared" si="83"/>
        <v>138.36120396852399</v>
      </c>
      <c r="M1549" s="41">
        <f t="shared" ref="M1549:M1612" si="84">K1549/L1549-1</f>
        <v>-8.2922280365890222E-3</v>
      </c>
      <c r="R1549">
        <v>1541</v>
      </c>
      <c r="S1549">
        <v>137.21388131379999</v>
      </c>
    </row>
    <row r="1550" spans="1:19">
      <c r="A1550" s="1" t="d">
        <v>2009-12-09</v>
      </c>
      <c r="B1550">
        <v>136.696809828281</v>
      </c>
      <c r="C1550">
        <v>135.77185481786699</v>
      </c>
      <c r="D1550">
        <v>135.91948240995401</v>
      </c>
      <c r="E1550">
        <v>136.32611989974899</v>
      </c>
      <c r="F1550">
        <v>1549</v>
      </c>
      <c r="G1550" s="44"/>
      <c r="J1550">
        <v>1548</v>
      </c>
      <c r="K1550">
        <f t="shared" si="82"/>
        <v>135.91948240995401</v>
      </c>
      <c r="L1550">
        <f t="shared" si="83"/>
        <v>138.44611078500699</v>
      </c>
      <c r="M1550" s="41">
        <f t="shared" si="84"/>
        <v>-1.8249905040500392E-2</v>
      </c>
      <c r="R1550">
        <v>1542</v>
      </c>
      <c r="S1550">
        <v>135.91948240995401</v>
      </c>
    </row>
    <row r="1551" spans="1:19">
      <c r="A1551" s="1" t="d">
        <v>2009-12-10</v>
      </c>
      <c r="B1551">
        <v>136.52934491634301</v>
      </c>
      <c r="C1551">
        <v>135.873555541038</v>
      </c>
      <c r="D1551">
        <v>136.328126788139</v>
      </c>
      <c r="E1551">
        <v>136.247807145118</v>
      </c>
      <c r="F1551">
        <v>1550</v>
      </c>
      <c r="G1551" s="44"/>
      <c r="J1551">
        <v>1549</v>
      </c>
      <c r="K1551">
        <f t="shared" ref="K1551:K1614" si="85">D1551</f>
        <v>136.328126788139</v>
      </c>
      <c r="L1551">
        <f t="shared" ref="L1551:L1614" si="86">D1541</f>
        <v>139.91620063781701</v>
      </c>
      <c r="M1551" s="41">
        <f t="shared" si="84"/>
        <v>-2.5644448843819001E-2</v>
      </c>
      <c r="R1551">
        <v>1543</v>
      </c>
      <c r="S1551">
        <v>136.328126788139</v>
      </c>
    </row>
    <row r="1552" spans="1:19">
      <c r="A1552" s="1" t="d">
        <v>2009-12-11</v>
      </c>
      <c r="B1552">
        <v>136.68672025203699</v>
      </c>
      <c r="C1552">
        <v>134.96753364801401</v>
      </c>
      <c r="D1552">
        <v>136.25182092189701</v>
      </c>
      <c r="E1552">
        <v>135.22600322961799</v>
      </c>
      <c r="F1552">
        <v>1551</v>
      </c>
      <c r="G1552" s="44"/>
      <c r="J1552">
        <v>1550</v>
      </c>
      <c r="K1552">
        <f t="shared" si="85"/>
        <v>136.25182092189701</v>
      </c>
      <c r="L1552">
        <f t="shared" si="86"/>
        <v>138.51038634777001</v>
      </c>
      <c r="M1552" s="41">
        <f t="shared" si="84"/>
        <v>-1.630610877224925E-2</v>
      </c>
      <c r="R1552">
        <v>1544</v>
      </c>
      <c r="S1552">
        <v>136.25182092189701</v>
      </c>
    </row>
    <row r="1553" spans="1:19">
      <c r="A1553" s="1" t="d">
        <v>2009-12-14</v>
      </c>
      <c r="B1553">
        <v>135.83564519882199</v>
      </c>
      <c r="C1553">
        <v>135.15093237161599</v>
      </c>
      <c r="D1553">
        <v>135.309090614318</v>
      </c>
      <c r="E1553">
        <v>135.57682275772001</v>
      </c>
      <c r="F1553">
        <v>1552</v>
      </c>
      <c r="G1553" s="44"/>
      <c r="J1553">
        <v>1551</v>
      </c>
      <c r="K1553">
        <f t="shared" si="85"/>
        <v>135.309090614318</v>
      </c>
      <c r="L1553">
        <f t="shared" si="86"/>
        <v>138.757630586624</v>
      </c>
      <c r="M1553" s="41">
        <f t="shared" si="84"/>
        <v>-2.4852975347926187E-2</v>
      </c>
      <c r="R1553">
        <v>1545</v>
      </c>
      <c r="S1553">
        <v>135.309090614318</v>
      </c>
    </row>
    <row r="1554" spans="1:19">
      <c r="A1554" s="1" t="d">
        <v>2009-12-15</v>
      </c>
      <c r="B1554">
        <v>135.596704185009</v>
      </c>
      <c r="C1554">
        <v>134.19994294643399</v>
      </c>
      <c r="D1554">
        <v>135.56888341903601</v>
      </c>
      <c r="E1554">
        <v>134.514153301715</v>
      </c>
      <c r="F1554">
        <v>1553</v>
      </c>
      <c r="G1554" s="44"/>
      <c r="J1554">
        <v>1552</v>
      </c>
      <c r="K1554">
        <f t="shared" si="85"/>
        <v>135.56888341903601</v>
      </c>
      <c r="L1554">
        <f t="shared" si="86"/>
        <v>139.06847774982401</v>
      </c>
      <c r="M1554" s="41">
        <f t="shared" si="84"/>
        <v>-2.5164540429381543E-2</v>
      </c>
      <c r="R1554">
        <v>1546</v>
      </c>
      <c r="S1554">
        <v>135.56888341903601</v>
      </c>
    </row>
    <row r="1555" spans="1:19">
      <c r="A1555" s="1" t="d">
        <v>2009-12-16</v>
      </c>
      <c r="B1555">
        <v>134.939966499805</v>
      </c>
      <c r="C1555">
        <v>134.20773893594699</v>
      </c>
      <c r="D1555">
        <v>134.49459165334699</v>
      </c>
      <c r="E1555">
        <v>134.36565458774501</v>
      </c>
      <c r="F1555">
        <v>1554</v>
      </c>
      <c r="G1555" s="44"/>
      <c r="J1555">
        <v>1553</v>
      </c>
      <c r="K1555">
        <f t="shared" si="85"/>
        <v>134.49459165334699</v>
      </c>
      <c r="L1555">
        <f t="shared" si="86"/>
        <v>139.58892345428399</v>
      </c>
      <c r="M1555" s="41">
        <f t="shared" si="84"/>
        <v>-3.649524385511449E-2</v>
      </c>
      <c r="R1555">
        <v>1547</v>
      </c>
      <c r="S1555">
        <v>134.49459165334699</v>
      </c>
    </row>
    <row r="1556" spans="1:19">
      <c r="A1556" s="1" t="d">
        <v>2009-12-17</v>
      </c>
      <c r="B1556">
        <v>134.43985432386299</v>
      </c>
      <c r="C1556">
        <v>132.36030995845701</v>
      </c>
      <c r="D1556">
        <v>134.35004055499999</v>
      </c>
      <c r="E1556">
        <v>132.709718048572</v>
      </c>
      <c r="F1556">
        <v>1555</v>
      </c>
      <c r="G1556" s="44"/>
      <c r="J1556">
        <v>1554</v>
      </c>
      <c r="K1556">
        <f t="shared" si="85"/>
        <v>134.35004055499999</v>
      </c>
      <c r="L1556">
        <f t="shared" si="86"/>
        <v>139.37020570039701</v>
      </c>
      <c r="M1556" s="41">
        <f t="shared" si="84"/>
        <v>-3.6020361168073611E-2</v>
      </c>
      <c r="R1556">
        <v>1548</v>
      </c>
      <c r="S1556">
        <v>134.35004055499999</v>
      </c>
    </row>
    <row r="1557" spans="1:19">
      <c r="A1557" s="1" t="d">
        <v>2009-12-18</v>
      </c>
      <c r="B1557">
        <v>133.27377498149801</v>
      </c>
      <c r="C1557">
        <v>131.948699355125</v>
      </c>
      <c r="D1557">
        <v>132.70020186900999</v>
      </c>
      <c r="E1557">
        <v>132.728750407695</v>
      </c>
      <c r="F1557">
        <v>1556</v>
      </c>
      <c r="G1557" s="44"/>
      <c r="J1557">
        <v>1555</v>
      </c>
      <c r="K1557">
        <f t="shared" si="85"/>
        <v>132.70020186900999</v>
      </c>
      <c r="L1557">
        <f t="shared" si="86"/>
        <v>139.332416653633</v>
      </c>
      <c r="M1557" s="41">
        <f t="shared" si="84"/>
        <v>-4.759994080279295E-2</v>
      </c>
      <c r="R1557">
        <v>1549</v>
      </c>
      <c r="S1557">
        <v>132.70020186900999</v>
      </c>
    </row>
    <row r="1558" spans="1:19">
      <c r="A1558" s="1" t="d">
        <v>2009-12-21</v>
      </c>
      <c r="B1558">
        <v>132.930949926376</v>
      </c>
      <c r="C1558">
        <v>131.978835761547</v>
      </c>
      <c r="D1558">
        <v>132.58987814188001</v>
      </c>
      <c r="E1558">
        <v>132.152299284935</v>
      </c>
      <c r="F1558">
        <v>1557</v>
      </c>
      <c r="G1558" s="44"/>
      <c r="J1558">
        <v>1556</v>
      </c>
      <c r="K1558">
        <f t="shared" si="85"/>
        <v>132.58987814188001</v>
      </c>
      <c r="L1558">
        <f t="shared" si="86"/>
        <v>137.59147405624299</v>
      </c>
      <c r="M1558" s="41">
        <f t="shared" si="84"/>
        <v>-3.6351059894296101E-2</v>
      </c>
      <c r="R1558">
        <v>1550</v>
      </c>
      <c r="S1558">
        <v>132.58987814188001</v>
      </c>
    </row>
    <row r="1559" spans="1:19">
      <c r="A1559" s="1" t="d">
        <v>2009-12-22</v>
      </c>
      <c r="B1559">
        <v>132.570867836475</v>
      </c>
      <c r="C1559">
        <v>131.552746891975</v>
      </c>
      <c r="D1559">
        <v>132.161738276481</v>
      </c>
      <c r="E1559">
        <v>131.852787733078</v>
      </c>
      <c r="F1559">
        <v>1558</v>
      </c>
      <c r="G1559" s="44"/>
      <c r="J1559">
        <v>1557</v>
      </c>
      <c r="K1559">
        <f t="shared" si="85"/>
        <v>132.161738276481</v>
      </c>
      <c r="L1559">
        <f t="shared" si="86"/>
        <v>137.21388131379999</v>
      </c>
      <c r="M1559" s="41">
        <f t="shared" si="84"/>
        <v>-3.6819474742245895E-2</v>
      </c>
      <c r="R1559">
        <v>1551</v>
      </c>
      <c r="S1559">
        <v>132.161738276481</v>
      </c>
    </row>
    <row r="1560" spans="1:19">
      <c r="A1560" s="1" t="d">
        <v>2009-12-23</v>
      </c>
      <c r="B1560">
        <v>132.88512229919399</v>
      </c>
      <c r="C1560">
        <v>131.713849306106</v>
      </c>
      <c r="D1560">
        <v>131.86593174934299</v>
      </c>
      <c r="E1560">
        <v>132.60888844728399</v>
      </c>
      <c r="F1560">
        <v>1559</v>
      </c>
      <c r="G1560" s="44"/>
      <c r="J1560">
        <v>1558</v>
      </c>
      <c r="K1560">
        <f t="shared" si="85"/>
        <v>131.86593174934299</v>
      </c>
      <c r="L1560">
        <f t="shared" si="86"/>
        <v>135.91948240995401</v>
      </c>
      <c r="M1560" s="41">
        <f t="shared" si="84"/>
        <v>-2.9823176109403438E-2</v>
      </c>
      <c r="R1560">
        <v>1552</v>
      </c>
      <c r="S1560">
        <v>131.86593174934299</v>
      </c>
    </row>
    <row r="1561" spans="1:19">
      <c r="A1561" s="1" t="d">
        <v>2009-12-24</v>
      </c>
      <c r="B1561">
        <v>133.36601465940399</v>
      </c>
      <c r="C1561">
        <v>132.58037298917699</v>
      </c>
      <c r="D1561">
        <v>132.61648595333099</v>
      </c>
      <c r="E1561">
        <v>133.06097865104601</v>
      </c>
      <c r="F1561">
        <v>1560</v>
      </c>
      <c r="G1561" s="44"/>
      <c r="J1561">
        <v>1559</v>
      </c>
      <c r="K1561">
        <f t="shared" si="85"/>
        <v>132.61648595333099</v>
      </c>
      <c r="L1561">
        <f t="shared" si="86"/>
        <v>136.328126788139</v>
      </c>
      <c r="M1561" s="41">
        <f t="shared" si="84"/>
        <v>-2.7225789147503621E-2</v>
      </c>
      <c r="R1561">
        <v>1553</v>
      </c>
      <c r="S1561">
        <v>132.61648595333099</v>
      </c>
    </row>
    <row r="1562" spans="1:19">
      <c r="A1562" s="1" t="d">
        <v>2009-12-25</v>
      </c>
      <c r="B1562">
        <v>133.55086892843201</v>
      </c>
      <c r="C1562">
        <v>132.858393192291</v>
      </c>
      <c r="D1562">
        <v>133.06097865104601</v>
      </c>
      <c r="E1562">
        <v>133.19126099348</v>
      </c>
      <c r="F1562">
        <v>1561</v>
      </c>
      <c r="G1562" s="44"/>
      <c r="J1562">
        <v>1560</v>
      </c>
      <c r="K1562">
        <f t="shared" si="85"/>
        <v>133.06097865104601</v>
      </c>
      <c r="L1562">
        <f t="shared" si="86"/>
        <v>136.25182092189701</v>
      </c>
      <c r="M1562" s="41">
        <f t="shared" si="84"/>
        <v>-2.3418712860212465E-2</v>
      </c>
      <c r="R1562">
        <v>1554</v>
      </c>
      <c r="S1562">
        <v>133.06097865104601</v>
      </c>
    </row>
    <row r="1563" spans="1:19">
      <c r="A1563" s="1" t="d">
        <v>2009-12-28</v>
      </c>
      <c r="B1563">
        <v>133.33909809589301</v>
      </c>
      <c r="C1563">
        <v>132.795451879501</v>
      </c>
      <c r="D1563">
        <v>132.967250347137</v>
      </c>
      <c r="E1563">
        <v>132.969169020652</v>
      </c>
      <c r="F1563">
        <v>1562</v>
      </c>
      <c r="G1563" s="44"/>
      <c r="J1563">
        <v>1561</v>
      </c>
      <c r="K1563">
        <f t="shared" si="85"/>
        <v>132.967250347137</v>
      </c>
      <c r="L1563">
        <f t="shared" si="86"/>
        <v>135.309090614318</v>
      </c>
      <c r="M1563" s="41">
        <f t="shared" si="84"/>
        <v>-1.7307338749737999E-2</v>
      </c>
      <c r="R1563">
        <v>1555</v>
      </c>
      <c r="S1563">
        <v>132.967250347137</v>
      </c>
    </row>
    <row r="1564" spans="1:19">
      <c r="A1564" s="1" t="d">
        <v>2009-12-29</v>
      </c>
      <c r="B1564">
        <v>133.718830049037</v>
      </c>
      <c r="C1564">
        <v>132.635507285594</v>
      </c>
      <c r="D1564">
        <v>132.969169020652</v>
      </c>
      <c r="E1564">
        <v>132.67354995012201</v>
      </c>
      <c r="F1564">
        <v>1563</v>
      </c>
      <c r="G1564" s="44"/>
      <c r="J1564">
        <v>1562</v>
      </c>
      <c r="K1564">
        <f t="shared" si="85"/>
        <v>132.969169020652</v>
      </c>
      <c r="L1564">
        <f t="shared" si="86"/>
        <v>135.56888341903601</v>
      </c>
      <c r="M1564" s="41">
        <f t="shared" si="84"/>
        <v>-1.9176335548537593E-2</v>
      </c>
      <c r="R1564">
        <v>1556</v>
      </c>
      <c r="S1564">
        <v>132.969169020652</v>
      </c>
    </row>
    <row r="1565" spans="1:19">
      <c r="A1565" s="1" t="d">
        <v>2009-12-30</v>
      </c>
      <c r="B1565">
        <v>132.84885495901099</v>
      </c>
      <c r="C1565">
        <v>132.071152627468</v>
      </c>
      <c r="D1565">
        <v>132.71924525499301</v>
      </c>
      <c r="E1565">
        <v>132.66403377056099</v>
      </c>
      <c r="F1565">
        <v>1564</v>
      </c>
      <c r="G1565" s="44"/>
      <c r="J1565">
        <v>1563</v>
      </c>
      <c r="K1565">
        <f t="shared" si="85"/>
        <v>132.71924525499301</v>
      </c>
      <c r="L1565">
        <f t="shared" si="86"/>
        <v>134.49459165334699</v>
      </c>
      <c r="M1565" s="41">
        <f t="shared" si="84"/>
        <v>-1.3200132262045416E-2</v>
      </c>
      <c r="R1565">
        <v>1557</v>
      </c>
      <c r="S1565">
        <v>132.71924525499301</v>
      </c>
    </row>
    <row r="1566" spans="1:19">
      <c r="A1566" s="1" t="d">
        <v>2009-12-31</v>
      </c>
      <c r="B1566">
        <v>133.560517430305</v>
      </c>
      <c r="C1566">
        <v>132.37166762351899</v>
      </c>
      <c r="D1566">
        <v>132.66403377056099</v>
      </c>
      <c r="E1566">
        <v>132.525293827056</v>
      </c>
      <c r="F1566">
        <v>1565</v>
      </c>
      <c r="G1566" s="44"/>
      <c r="J1566">
        <v>1564</v>
      </c>
      <c r="K1566">
        <f t="shared" si="85"/>
        <v>132.66403377056099</v>
      </c>
      <c r="L1566">
        <f t="shared" si="86"/>
        <v>134.35004055499999</v>
      </c>
      <c r="M1566" s="41">
        <f t="shared" si="84"/>
        <v>-1.2549358209897887E-2</v>
      </c>
      <c r="R1566">
        <v>1558</v>
      </c>
      <c r="S1566">
        <v>132.66403377056099</v>
      </c>
    </row>
    <row r="1567" spans="1:19">
      <c r="A1567" s="1" t="d">
        <v>2010-01-01</v>
      </c>
      <c r="B1567">
        <v>133.218111395835</v>
      </c>
      <c r="C1567">
        <v>132.525293827056</v>
      </c>
      <c r="D1567">
        <v>132.525293827056</v>
      </c>
      <c r="E1567">
        <v>133.10692757368</v>
      </c>
      <c r="F1567">
        <v>1566</v>
      </c>
      <c r="G1567" s="44"/>
      <c r="J1567">
        <v>1565</v>
      </c>
      <c r="K1567">
        <f t="shared" si="85"/>
        <v>132.525293827056</v>
      </c>
      <c r="L1567">
        <f t="shared" si="86"/>
        <v>132.70020186900999</v>
      </c>
      <c r="M1567" s="41">
        <f t="shared" si="84"/>
        <v>-1.3180691475257467E-3</v>
      </c>
      <c r="R1567">
        <v>1559</v>
      </c>
      <c r="S1567">
        <v>132.525293827056</v>
      </c>
    </row>
    <row r="1568" spans="1:19">
      <c r="A1568" s="1" t="d">
        <v>2010-01-04</v>
      </c>
      <c r="B1568">
        <v>133.68016988039</v>
      </c>
      <c r="C1568">
        <v>131.924241781234</v>
      </c>
      <c r="D1568">
        <v>132.36788541078499</v>
      </c>
      <c r="E1568">
        <v>133.421799540519</v>
      </c>
      <c r="F1568">
        <v>1567</v>
      </c>
      <c r="G1568" s="44"/>
      <c r="J1568">
        <v>1566</v>
      </c>
      <c r="K1568">
        <f t="shared" si="85"/>
        <v>132.36788541078499</v>
      </c>
      <c r="L1568">
        <f t="shared" si="86"/>
        <v>132.58987814188001</v>
      </c>
      <c r="M1568" s="41">
        <f t="shared" si="84"/>
        <v>-1.6742811307018934E-3</v>
      </c>
      <c r="R1568">
        <v>1560</v>
      </c>
      <c r="S1568">
        <v>132.36788541078499</v>
      </c>
    </row>
    <row r="1569" spans="1:19">
      <c r="A1569" s="1" t="d">
        <v>2010-01-05</v>
      </c>
      <c r="B1569">
        <v>133.968654572963</v>
      </c>
      <c r="C1569">
        <v>132.755424380302</v>
      </c>
      <c r="D1569">
        <v>133.45067888498301</v>
      </c>
      <c r="E1569">
        <v>132.88512229919399</v>
      </c>
      <c r="F1569">
        <v>1568</v>
      </c>
      <c r="G1569" s="44"/>
      <c r="J1569">
        <v>1567</v>
      </c>
      <c r="K1569">
        <f t="shared" si="85"/>
        <v>133.45067888498301</v>
      </c>
      <c r="L1569">
        <f t="shared" si="86"/>
        <v>132.161738276481</v>
      </c>
      <c r="M1569" s="41">
        <f t="shared" si="84"/>
        <v>9.7527516307749362E-3</v>
      </c>
      <c r="R1569">
        <v>1561</v>
      </c>
      <c r="S1569">
        <v>133.45067888498301</v>
      </c>
    </row>
    <row r="1570" spans="1:19">
      <c r="A1570" s="1" t="d">
        <v>2010-01-06</v>
      </c>
      <c r="B1570">
        <v>133.52001577615701</v>
      </c>
      <c r="C1570">
        <v>132.193848490715</v>
      </c>
      <c r="D1570">
        <v>132.88512229919399</v>
      </c>
      <c r="E1570">
        <v>133.23730915784799</v>
      </c>
      <c r="F1570">
        <v>1569</v>
      </c>
      <c r="G1570" s="44"/>
      <c r="J1570">
        <v>1568</v>
      </c>
      <c r="K1570">
        <f t="shared" si="85"/>
        <v>132.88512229919399</v>
      </c>
      <c r="L1570">
        <f t="shared" si="86"/>
        <v>131.86593174934299</v>
      </c>
      <c r="M1570" s="41">
        <f t="shared" si="84"/>
        <v>7.7289906219926152E-3</v>
      </c>
      <c r="R1570">
        <v>1562</v>
      </c>
      <c r="S1570">
        <v>132.88512229919399</v>
      </c>
    </row>
    <row r="1571" spans="1:19">
      <c r="A1571" s="1" t="d">
        <v>2010-01-07</v>
      </c>
      <c r="B1571">
        <v>133.61452698707501</v>
      </c>
      <c r="C1571">
        <v>132.294060587883</v>
      </c>
      <c r="D1571">
        <v>133.22771579027099</v>
      </c>
      <c r="E1571">
        <v>132.441798448562</v>
      </c>
      <c r="F1571">
        <v>1570</v>
      </c>
      <c r="G1571" s="44"/>
      <c r="J1571">
        <v>1569</v>
      </c>
      <c r="K1571">
        <f t="shared" si="85"/>
        <v>133.22771579027099</v>
      </c>
      <c r="L1571">
        <f t="shared" si="86"/>
        <v>132.61648595333099</v>
      </c>
      <c r="M1571" s="41">
        <f t="shared" si="84"/>
        <v>4.6090034172303618E-3</v>
      </c>
      <c r="R1571">
        <v>1563</v>
      </c>
      <c r="S1571">
        <v>133.22771579027099</v>
      </c>
    </row>
    <row r="1572" spans="1:19">
      <c r="A1572" s="1" t="d">
        <v>2010-01-08</v>
      </c>
      <c r="B1572">
        <v>133.53351265192001</v>
      </c>
      <c r="C1572">
        <v>132.007075548172</v>
      </c>
      <c r="D1572">
        <v>132.46835112571699</v>
      </c>
      <c r="E1572">
        <v>133.302588164806</v>
      </c>
      <c r="F1572">
        <v>1571</v>
      </c>
      <c r="G1572" s="44"/>
      <c r="J1572">
        <v>1570</v>
      </c>
      <c r="K1572">
        <f t="shared" si="85"/>
        <v>132.46835112571699</v>
      </c>
      <c r="L1572">
        <f t="shared" si="86"/>
        <v>133.06097865104601</v>
      </c>
      <c r="M1572" s="41">
        <f t="shared" si="84"/>
        <v>-4.4538040478658836E-3</v>
      </c>
      <c r="R1572">
        <v>1564</v>
      </c>
      <c r="S1572">
        <v>132.46835112571699</v>
      </c>
    </row>
    <row r="1573" spans="1:19">
      <c r="A1573" s="1" t="d">
        <v>2010-01-11</v>
      </c>
      <c r="B1573">
        <v>134.627696871757</v>
      </c>
      <c r="C1573">
        <v>133.800064921379</v>
      </c>
      <c r="D1573">
        <v>133.800064921379</v>
      </c>
      <c r="E1573">
        <v>134.22916412353501</v>
      </c>
      <c r="F1573">
        <v>1572</v>
      </c>
      <c r="G1573" s="44"/>
      <c r="J1573">
        <v>1571</v>
      </c>
      <c r="K1573">
        <f t="shared" si="85"/>
        <v>133.800064921379</v>
      </c>
      <c r="L1573">
        <f t="shared" si="86"/>
        <v>132.967250347137</v>
      </c>
      <c r="M1573" s="41">
        <f t="shared" si="84"/>
        <v>6.2633059799896973E-3</v>
      </c>
      <c r="R1573">
        <v>1565</v>
      </c>
      <c r="S1573">
        <v>133.800064921379</v>
      </c>
    </row>
    <row r="1574" spans="1:19">
      <c r="A1574" s="1" t="d">
        <v>2010-01-12</v>
      </c>
      <c r="B1574">
        <v>134.52980041503901</v>
      </c>
      <c r="C1574">
        <v>133.75170111656101</v>
      </c>
      <c r="D1574">
        <v>134.20773893594699</v>
      </c>
      <c r="E1574">
        <v>133.90854716300899</v>
      </c>
      <c r="F1574">
        <v>1573</v>
      </c>
      <c r="G1574" s="44"/>
      <c r="J1574">
        <v>1572</v>
      </c>
      <c r="K1574">
        <f t="shared" si="85"/>
        <v>134.20773893594699</v>
      </c>
      <c r="L1574">
        <f t="shared" si="86"/>
        <v>132.969169020652</v>
      </c>
      <c r="M1574" s="41">
        <f t="shared" si="84"/>
        <v>9.3147150156487335E-3</v>
      </c>
      <c r="R1574">
        <v>1566</v>
      </c>
      <c r="S1574">
        <v>134.20773893594699</v>
      </c>
    </row>
    <row r="1575" spans="1:19">
      <c r="A1575" s="1" t="d">
        <v>2010-01-13</v>
      </c>
      <c r="B1575">
        <v>134.83768135309199</v>
      </c>
      <c r="C1575">
        <v>133.74203056096999</v>
      </c>
      <c r="D1575">
        <v>133.922110199928</v>
      </c>
      <c r="E1575">
        <v>134.346126019954</v>
      </c>
      <c r="F1575">
        <v>1574</v>
      </c>
      <c r="G1575" s="44"/>
      <c r="J1575">
        <v>1573</v>
      </c>
      <c r="K1575">
        <f t="shared" si="85"/>
        <v>133.922110199928</v>
      </c>
      <c r="L1575">
        <f t="shared" si="86"/>
        <v>132.71924525499301</v>
      </c>
      <c r="M1575" s="41">
        <f t="shared" si="84"/>
        <v>9.0632292447407892E-3</v>
      </c>
      <c r="R1575">
        <v>1567</v>
      </c>
      <c r="S1575">
        <v>133.922110199928</v>
      </c>
    </row>
    <row r="1576" spans="1:19">
      <c r="A1576" s="1" t="d">
        <v>2010-01-14</v>
      </c>
      <c r="B1576">
        <v>134.606150388717</v>
      </c>
      <c r="C1576">
        <v>133.77878308296201</v>
      </c>
      <c r="D1576">
        <v>134.34808880090699</v>
      </c>
      <c r="E1576">
        <v>134.124056100845</v>
      </c>
      <c r="F1576">
        <v>1575</v>
      </c>
      <c r="G1576" s="44"/>
      <c r="J1576">
        <v>1574</v>
      </c>
      <c r="K1576">
        <f t="shared" si="85"/>
        <v>134.34808880090699</v>
      </c>
      <c r="L1576">
        <f t="shared" si="86"/>
        <v>132.66403377056099</v>
      </c>
      <c r="M1576" s="41">
        <f t="shared" si="84"/>
        <v>1.2694134065443397E-2</v>
      </c>
      <c r="R1576">
        <v>1568</v>
      </c>
      <c r="S1576">
        <v>134.34808880090699</v>
      </c>
    </row>
    <row r="1577" spans="1:19">
      <c r="A1577" s="1" t="d">
        <v>2010-01-15</v>
      </c>
      <c r="B1577">
        <v>134.162969887256</v>
      </c>
      <c r="C1577">
        <v>132.69829422235401</v>
      </c>
      <c r="D1577">
        <v>134.11628216505</v>
      </c>
      <c r="E1577">
        <v>133.11650991439799</v>
      </c>
      <c r="F1577">
        <v>1576</v>
      </c>
      <c r="G1577" s="44"/>
      <c r="J1577">
        <v>1575</v>
      </c>
      <c r="K1577">
        <f t="shared" si="85"/>
        <v>134.11628216505</v>
      </c>
      <c r="L1577">
        <f t="shared" si="86"/>
        <v>132.525293827056</v>
      </c>
      <c r="M1577" s="41">
        <f t="shared" si="84"/>
        <v>1.2005167406534678E-2</v>
      </c>
      <c r="R1577">
        <v>1569</v>
      </c>
      <c r="S1577">
        <v>134.11628216505</v>
      </c>
    </row>
    <row r="1578" spans="1:19">
      <c r="A1578" s="1" t="d">
        <v>2010-01-18</v>
      </c>
      <c r="B1578">
        <v>133.262262940406</v>
      </c>
      <c r="C1578">
        <v>132.61648595333099</v>
      </c>
      <c r="D1578">
        <v>132.94432550668699</v>
      </c>
      <c r="E1578">
        <v>133.262262940406</v>
      </c>
      <c r="F1578">
        <v>1577</v>
      </c>
      <c r="G1578" s="44"/>
      <c r="J1578">
        <v>1576</v>
      </c>
      <c r="K1578">
        <f t="shared" si="85"/>
        <v>132.94432550668699</v>
      </c>
      <c r="L1578">
        <f t="shared" si="86"/>
        <v>132.36788541078499</v>
      </c>
      <c r="M1578" s="41">
        <f t="shared" si="84"/>
        <v>4.3548334561143154E-3</v>
      </c>
      <c r="R1578">
        <v>1570</v>
      </c>
      <c r="S1578">
        <v>132.94432550668699</v>
      </c>
    </row>
    <row r="1579" spans="1:19">
      <c r="A1579" s="1" t="d">
        <v>2010-01-19</v>
      </c>
      <c r="B1579">
        <v>133.32949370145701</v>
      </c>
      <c r="C1579">
        <v>131.87722325325001</v>
      </c>
      <c r="D1579">
        <v>133.24690252542399</v>
      </c>
      <c r="E1579">
        <v>132.09944754838901</v>
      </c>
      <c r="F1579">
        <v>1578</v>
      </c>
      <c r="G1579" s="44"/>
      <c r="J1579">
        <v>1577</v>
      </c>
      <c r="K1579">
        <f t="shared" si="85"/>
        <v>133.24690252542399</v>
      </c>
      <c r="L1579">
        <f t="shared" si="86"/>
        <v>133.45067888498301</v>
      </c>
      <c r="M1579" s="41">
        <f t="shared" si="84"/>
        <v>-1.5269788154067543E-3</v>
      </c>
      <c r="R1579">
        <v>1571</v>
      </c>
      <c r="S1579">
        <v>133.24690252542399</v>
      </c>
    </row>
    <row r="1580" spans="1:19">
      <c r="A1580" s="1" t="d">
        <v>2010-01-20</v>
      </c>
      <c r="B1580">
        <v>132.18251287937099</v>
      </c>
      <c r="C1580">
        <v>130.30555397272099</v>
      </c>
      <c r="D1580">
        <v>132.12776452302899</v>
      </c>
      <c r="E1580">
        <v>130.52066594362199</v>
      </c>
      <c r="F1580">
        <v>1579</v>
      </c>
      <c r="G1580" s="44"/>
      <c r="J1580">
        <v>1578</v>
      </c>
      <c r="K1580">
        <f t="shared" si="85"/>
        <v>132.12776452302899</v>
      </c>
      <c r="L1580">
        <f t="shared" si="86"/>
        <v>132.88512229919399</v>
      </c>
      <c r="M1580" s="41">
        <f t="shared" si="84"/>
        <v>-5.6993421314674997E-3</v>
      </c>
      <c r="R1580">
        <v>1572</v>
      </c>
      <c r="S1580">
        <v>132.12776452302899</v>
      </c>
    </row>
    <row r="1581" spans="1:19">
      <c r="A1581" s="1" t="d">
        <v>2010-01-21</v>
      </c>
      <c r="B1581">
        <v>130.79751729965199</v>
      </c>
      <c r="C1581">
        <v>129.786299169063</v>
      </c>
      <c r="D1581">
        <v>130.52804291248299</v>
      </c>
      <c r="E1581">
        <v>130.39739668369199</v>
      </c>
      <c r="F1581">
        <v>1580</v>
      </c>
      <c r="G1581" s="44"/>
      <c r="J1581">
        <v>1579</v>
      </c>
      <c r="K1581">
        <f t="shared" si="85"/>
        <v>130.52804291248299</v>
      </c>
      <c r="L1581">
        <f t="shared" si="86"/>
        <v>133.22771579027099</v>
      </c>
      <c r="M1581" s="41">
        <f t="shared" si="84"/>
        <v>-2.0263598019182982E-2</v>
      </c>
      <c r="R1581">
        <v>1573</v>
      </c>
      <c r="S1581">
        <v>130.52804291248299</v>
      </c>
    </row>
    <row r="1582" spans="1:19">
      <c r="A1582" s="1" t="d">
        <v>2010-01-22</v>
      </c>
      <c r="B1582">
        <v>131.18333607912001</v>
      </c>
      <c r="C1582">
        <v>130.32390266656799</v>
      </c>
      <c r="D1582">
        <v>130.410265028476</v>
      </c>
      <c r="E1582">
        <v>130.80490529537201</v>
      </c>
      <c r="F1582">
        <v>1581</v>
      </c>
      <c r="G1582" s="44"/>
      <c r="J1582">
        <v>1580</v>
      </c>
      <c r="K1582">
        <f t="shared" si="85"/>
        <v>130.410265028476</v>
      </c>
      <c r="L1582">
        <f t="shared" si="86"/>
        <v>132.46835112571699</v>
      </c>
      <c r="M1582" s="41">
        <f t="shared" si="84"/>
        <v>-1.5536436286489264E-2</v>
      </c>
      <c r="R1582">
        <v>1574</v>
      </c>
      <c r="S1582">
        <v>130.410265028476</v>
      </c>
    </row>
    <row r="1583" spans="1:19">
      <c r="A1583" s="1" t="d">
        <v>2010-01-25</v>
      </c>
      <c r="B1583">
        <v>131.296934783458</v>
      </c>
      <c r="C1583">
        <v>130.71248918771701</v>
      </c>
      <c r="D1583">
        <v>130.92525243759101</v>
      </c>
      <c r="E1583">
        <v>130.888202190399</v>
      </c>
      <c r="F1583">
        <v>1582</v>
      </c>
      <c r="G1583" s="44"/>
      <c r="J1583">
        <v>1581</v>
      </c>
      <c r="K1583">
        <f t="shared" si="85"/>
        <v>130.92525243759101</v>
      </c>
      <c r="L1583">
        <f t="shared" si="86"/>
        <v>133.800064921379</v>
      </c>
      <c r="M1583" s="41">
        <f t="shared" si="84"/>
        <v>-2.1485882577689575E-2</v>
      </c>
      <c r="R1583">
        <v>1575</v>
      </c>
      <c r="S1583">
        <v>130.92525243759101</v>
      </c>
    </row>
    <row r="1584" spans="1:19">
      <c r="A1584" s="1" t="d">
        <v>2010-01-26</v>
      </c>
      <c r="B1584">
        <v>131.155449151992</v>
      </c>
      <c r="C1584">
        <v>129.908432662487</v>
      </c>
      <c r="D1584">
        <v>130.86967706680201</v>
      </c>
      <c r="E1584">
        <v>130.26150166988299</v>
      </c>
      <c r="F1584">
        <v>1583</v>
      </c>
      <c r="G1584" s="44"/>
      <c r="J1584">
        <v>1582</v>
      </c>
      <c r="K1584">
        <f t="shared" si="85"/>
        <v>130.86967706680201</v>
      </c>
      <c r="L1584">
        <f t="shared" si="86"/>
        <v>134.20773893594699</v>
      </c>
      <c r="M1584" s="41">
        <f t="shared" si="84"/>
        <v>-2.4872350101495466E-2</v>
      </c>
      <c r="R1584">
        <v>1576</v>
      </c>
      <c r="S1584">
        <v>130.86967706680201</v>
      </c>
    </row>
    <row r="1585" spans="1:19">
      <c r="A1585" s="1" t="d">
        <v>2010-01-27</v>
      </c>
      <c r="B1585">
        <v>130.40106862783401</v>
      </c>
      <c r="C1585">
        <v>129.51553463935801</v>
      </c>
      <c r="D1585">
        <v>130.24867743253699</v>
      </c>
      <c r="E1585">
        <v>129.786299169063</v>
      </c>
      <c r="F1585">
        <v>1584</v>
      </c>
      <c r="G1585" s="44"/>
      <c r="J1585">
        <v>1583</v>
      </c>
      <c r="K1585">
        <f t="shared" si="85"/>
        <v>130.24867743253699</v>
      </c>
      <c r="L1585">
        <f t="shared" si="86"/>
        <v>133.922110199928</v>
      </c>
      <c r="M1585" s="41">
        <f t="shared" si="84"/>
        <v>-2.7429621306795826E-2</v>
      </c>
      <c r="R1585">
        <v>1577</v>
      </c>
      <c r="S1585">
        <v>130.24867743253699</v>
      </c>
    </row>
    <row r="1586" spans="1:19">
      <c r="A1586" s="1" t="d">
        <v>2010-01-28</v>
      </c>
      <c r="B1586">
        <v>129.95954215526501</v>
      </c>
      <c r="C1586">
        <v>129.03675943613001</v>
      </c>
      <c r="D1586">
        <v>129.77721303701401</v>
      </c>
      <c r="E1586">
        <v>129.20438975095701</v>
      </c>
      <c r="F1586">
        <v>1585</v>
      </c>
      <c r="G1586" s="44"/>
      <c r="J1586">
        <v>1584</v>
      </c>
      <c r="K1586">
        <f t="shared" si="85"/>
        <v>129.77721303701401</v>
      </c>
      <c r="L1586">
        <f t="shared" si="86"/>
        <v>134.34808880090699</v>
      </c>
      <c r="M1586" s="41">
        <f t="shared" si="84"/>
        <v>-3.4022633330248908E-2</v>
      </c>
      <c r="R1586">
        <v>1578</v>
      </c>
      <c r="S1586">
        <v>129.77721303701401</v>
      </c>
    </row>
    <row r="1587" spans="1:19">
      <c r="A1587" s="1" t="d">
        <v>2010-01-29</v>
      </c>
      <c r="B1587">
        <v>129.379672706127</v>
      </c>
      <c r="C1587">
        <v>128.249562978744</v>
      </c>
      <c r="D1587">
        <v>129.195358753204</v>
      </c>
      <c r="E1587">
        <v>128.269124627113</v>
      </c>
      <c r="F1587">
        <v>1586</v>
      </c>
      <c r="G1587" s="44"/>
      <c r="J1587">
        <v>1585</v>
      </c>
      <c r="K1587">
        <f t="shared" si="85"/>
        <v>129.195358753204</v>
      </c>
      <c r="L1587">
        <f t="shared" si="86"/>
        <v>134.11628216505</v>
      </c>
      <c r="M1587" s="41">
        <f t="shared" si="84"/>
        <v>-3.6691469017833822E-2</v>
      </c>
      <c r="R1587">
        <v>1579</v>
      </c>
      <c r="S1587">
        <v>129.195358753204</v>
      </c>
    </row>
    <row r="1588" spans="1:19">
      <c r="A1588" s="1" t="d">
        <v>2010-02-01</v>
      </c>
      <c r="B1588">
        <v>128.91806632280301</v>
      </c>
      <c r="C1588">
        <v>128.16605657338999</v>
      </c>
      <c r="D1588">
        <v>128.352785408496</v>
      </c>
      <c r="E1588">
        <v>128.82470190525001</v>
      </c>
      <c r="F1588">
        <v>1587</v>
      </c>
      <c r="G1588" s="44"/>
      <c r="J1588">
        <v>1586</v>
      </c>
      <c r="K1588">
        <f t="shared" si="85"/>
        <v>128.352785408496</v>
      </c>
      <c r="L1588">
        <f t="shared" si="86"/>
        <v>132.94432550668699</v>
      </c>
      <c r="M1588" s="41">
        <f t="shared" si="84"/>
        <v>-3.4537315381392819E-2</v>
      </c>
      <c r="R1588">
        <v>1580</v>
      </c>
      <c r="S1588">
        <v>128.352785408496</v>
      </c>
    </row>
    <row r="1589" spans="1:19">
      <c r="A1589" s="1" t="d">
        <v>2010-02-02</v>
      </c>
      <c r="B1589">
        <v>129.28022146224899</v>
      </c>
      <c r="C1589">
        <v>128.474003672599</v>
      </c>
      <c r="D1589">
        <v>128.77628296613599</v>
      </c>
      <c r="E1589">
        <v>129.28022146224899</v>
      </c>
      <c r="F1589">
        <v>1588</v>
      </c>
      <c r="G1589" s="44"/>
      <c r="J1589">
        <v>1587</v>
      </c>
      <c r="K1589">
        <f t="shared" si="85"/>
        <v>128.77628296613599</v>
      </c>
      <c r="L1589">
        <f t="shared" si="86"/>
        <v>133.24690252542399</v>
      </c>
      <c r="M1589" s="41">
        <f t="shared" si="84"/>
        <v>-3.3551395751469593E-2</v>
      </c>
      <c r="R1589">
        <v>1581</v>
      </c>
      <c r="S1589">
        <v>128.77628296613599</v>
      </c>
    </row>
    <row r="1590" spans="1:19">
      <c r="A1590" s="1" t="d">
        <v>2010-02-03</v>
      </c>
      <c r="B1590">
        <v>129.72259700298301</v>
      </c>
      <c r="C1590">
        <v>128.44725251197801</v>
      </c>
      <c r="D1590">
        <v>129.27660465240399</v>
      </c>
      <c r="E1590">
        <v>128.584735393524</v>
      </c>
      <c r="F1590">
        <v>1589</v>
      </c>
      <c r="G1590" s="44"/>
      <c r="J1590">
        <v>1588</v>
      </c>
      <c r="K1590">
        <f t="shared" si="85"/>
        <v>129.27660465240399</v>
      </c>
      <c r="L1590">
        <f t="shared" si="86"/>
        <v>132.12776452302899</v>
      </c>
      <c r="M1590" s="41">
        <f t="shared" si="84"/>
        <v>-2.1578809578119085E-2</v>
      </c>
      <c r="R1590">
        <v>1582</v>
      </c>
      <c r="S1590">
        <v>129.27660465240399</v>
      </c>
    </row>
    <row r="1591" spans="1:19">
      <c r="A1591" s="1" t="d">
        <v>2010-02-04</v>
      </c>
      <c r="B1591">
        <v>128.63122463226301</v>
      </c>
      <c r="C1591">
        <v>126.910516321659</v>
      </c>
      <c r="D1591">
        <v>128.59188079833899</v>
      </c>
      <c r="E1591">
        <v>127.140768170356</v>
      </c>
      <c r="F1591">
        <v>1590</v>
      </c>
      <c r="G1591" s="44"/>
      <c r="J1591">
        <v>1589</v>
      </c>
      <c r="K1591">
        <f t="shared" si="85"/>
        <v>128.59188079833899</v>
      </c>
      <c r="L1591">
        <f t="shared" si="86"/>
        <v>130.52804291248299</v>
      </c>
      <c r="M1591" s="41">
        <f t="shared" si="84"/>
        <v>-1.4833303793899355E-2</v>
      </c>
      <c r="R1591">
        <v>1583</v>
      </c>
      <c r="S1591">
        <v>128.59188079833899</v>
      </c>
    </row>
    <row r="1592" spans="1:19">
      <c r="A1592" s="1" t="d">
        <v>2010-02-05</v>
      </c>
      <c r="B1592">
        <v>127.151265740394</v>
      </c>
      <c r="C1592">
        <v>125.689600408077</v>
      </c>
      <c r="D1592">
        <v>127.139025926589</v>
      </c>
      <c r="E1592">
        <v>126.540719568729</v>
      </c>
      <c r="F1592">
        <v>1591</v>
      </c>
      <c r="G1592" s="44"/>
      <c r="J1592">
        <v>1590</v>
      </c>
      <c r="K1592">
        <f t="shared" si="85"/>
        <v>127.139025926589</v>
      </c>
      <c r="L1592">
        <f t="shared" si="86"/>
        <v>130.410265028476</v>
      </c>
      <c r="M1592" s="41">
        <f t="shared" si="84"/>
        <v>-2.5084214813708927E-2</v>
      </c>
      <c r="R1592">
        <v>1584</v>
      </c>
      <c r="S1592">
        <v>127.139025926589</v>
      </c>
    </row>
    <row r="1593" spans="1:19">
      <c r="A1593" s="1" t="d">
        <v>2010-02-08</v>
      </c>
      <c r="B1593">
        <v>126.854830682277</v>
      </c>
      <c r="C1593">
        <v>126.033814847469</v>
      </c>
      <c r="D1593">
        <v>126.216110885143</v>
      </c>
      <c r="E1593">
        <v>126.305726170539</v>
      </c>
      <c r="F1593">
        <v>1592</v>
      </c>
      <c r="G1593" s="44"/>
      <c r="J1593">
        <v>1591</v>
      </c>
      <c r="K1593">
        <f t="shared" si="85"/>
        <v>126.216110885143</v>
      </c>
      <c r="L1593">
        <f t="shared" si="86"/>
        <v>130.92525243759101</v>
      </c>
      <c r="M1593" s="41">
        <f t="shared" si="84"/>
        <v>-3.5968168590644889E-2</v>
      </c>
      <c r="R1593">
        <v>1585</v>
      </c>
      <c r="S1593">
        <v>126.216110885143</v>
      </c>
    </row>
    <row r="1594" spans="1:19">
      <c r="A1594" s="1" t="d">
        <v>2010-02-09</v>
      </c>
      <c r="B1594">
        <v>128.01527529954899</v>
      </c>
      <c r="C1594">
        <v>126.27124518156</v>
      </c>
      <c r="D1594">
        <v>126.324703395366</v>
      </c>
      <c r="E1594">
        <v>127.484221756458</v>
      </c>
      <c r="F1594">
        <v>1593</v>
      </c>
      <c r="G1594" s="44"/>
      <c r="J1594">
        <v>1592</v>
      </c>
      <c r="K1594">
        <f t="shared" si="85"/>
        <v>126.324703395366</v>
      </c>
      <c r="L1594">
        <f t="shared" si="86"/>
        <v>130.86967706680201</v>
      </c>
      <c r="M1594" s="41">
        <f t="shared" si="84"/>
        <v>-3.4729005017075432E-2</v>
      </c>
      <c r="R1594">
        <v>1586</v>
      </c>
      <c r="S1594">
        <v>126.324703395366</v>
      </c>
    </row>
    <row r="1595" spans="1:19">
      <c r="A1595" s="1" t="d">
        <v>2010-02-10</v>
      </c>
      <c r="B1595">
        <v>127.75184363126699</v>
      </c>
      <c r="C1595">
        <v>126.552838087081</v>
      </c>
      <c r="D1595">
        <v>127.484221756458</v>
      </c>
      <c r="E1595">
        <v>127.21771359443601</v>
      </c>
      <c r="F1595">
        <v>1594</v>
      </c>
      <c r="G1595" s="44"/>
      <c r="J1595">
        <v>1593</v>
      </c>
      <c r="K1595">
        <f t="shared" si="85"/>
        <v>127.484221756458</v>
      </c>
      <c r="L1595">
        <f t="shared" si="86"/>
        <v>130.24867743253699</v>
      </c>
      <c r="M1595" s="41">
        <f t="shared" si="84"/>
        <v>-2.1224443353836442E-2</v>
      </c>
      <c r="R1595">
        <v>1587</v>
      </c>
      <c r="S1595">
        <v>127.484221756458</v>
      </c>
    </row>
    <row r="1596" spans="1:19">
      <c r="A1596" s="1" t="d">
        <v>2010-02-11</v>
      </c>
      <c r="B1596">
        <v>127.64607399702</v>
      </c>
      <c r="C1596">
        <v>125.800707042217</v>
      </c>
      <c r="D1596">
        <v>127.187974154949</v>
      </c>
      <c r="E1596">
        <v>126.556300520896</v>
      </c>
      <c r="F1596">
        <v>1595</v>
      </c>
      <c r="G1596" s="44"/>
      <c r="J1596">
        <v>1594</v>
      </c>
      <c r="K1596">
        <f t="shared" si="85"/>
        <v>127.187974154949</v>
      </c>
      <c r="L1596">
        <f t="shared" si="86"/>
        <v>129.77721303701401</v>
      </c>
      <c r="M1596" s="41">
        <f t="shared" si="84"/>
        <v>-1.9951413822752673E-2</v>
      </c>
      <c r="R1596">
        <v>1588</v>
      </c>
      <c r="S1596">
        <v>127.187974154949</v>
      </c>
    </row>
    <row r="1597" spans="1:19">
      <c r="A1597" s="1" t="d">
        <v>2010-02-12</v>
      </c>
      <c r="B1597">
        <v>126.627324521541</v>
      </c>
      <c r="C1597">
        <v>125.18100857734601</v>
      </c>
      <c r="D1597">
        <v>126.627324521541</v>
      </c>
      <c r="E1597">
        <v>126.123176515102</v>
      </c>
      <c r="F1597">
        <v>1596</v>
      </c>
      <c r="G1597" s="44"/>
      <c r="J1597">
        <v>1595</v>
      </c>
      <c r="K1597">
        <f t="shared" si="85"/>
        <v>126.627324521541</v>
      </c>
      <c r="L1597">
        <f t="shared" si="86"/>
        <v>129.195358753204</v>
      </c>
      <c r="M1597" s="41">
        <f t="shared" si="84"/>
        <v>-1.9877139987424797E-2</v>
      </c>
      <c r="R1597">
        <v>1589</v>
      </c>
      <c r="S1597">
        <v>126.627324521541</v>
      </c>
    </row>
    <row r="1598" spans="1:19">
      <c r="A1598" s="1" t="d">
        <v>2010-02-15</v>
      </c>
      <c r="B1598">
        <v>126.095675528049</v>
      </c>
      <c r="C1598">
        <v>125.643497109413</v>
      </c>
      <c r="D1598">
        <v>126.05957359075499</v>
      </c>
      <c r="E1598">
        <v>125.828086733818</v>
      </c>
      <c r="F1598">
        <v>1597</v>
      </c>
      <c r="G1598" s="44"/>
      <c r="J1598">
        <v>1596</v>
      </c>
      <c r="K1598">
        <f t="shared" si="85"/>
        <v>126.05957359075499</v>
      </c>
      <c r="L1598">
        <f t="shared" si="86"/>
        <v>128.352785408496</v>
      </c>
      <c r="M1598" s="41">
        <f t="shared" si="84"/>
        <v>-1.7866474891391149E-2</v>
      </c>
      <c r="R1598">
        <v>1590</v>
      </c>
      <c r="S1598">
        <v>126.05957359075499</v>
      </c>
    </row>
    <row r="1599" spans="1:19">
      <c r="A1599" s="1" t="d">
        <v>2010-02-16</v>
      </c>
      <c r="B1599">
        <v>127.44381934404301</v>
      </c>
      <c r="C1599">
        <v>125.725470781326</v>
      </c>
      <c r="D1599">
        <v>125.775047540664</v>
      </c>
      <c r="E1599">
        <v>127.345570027828</v>
      </c>
      <c r="F1599">
        <v>1598</v>
      </c>
      <c r="G1599" s="44"/>
      <c r="J1599">
        <v>1597</v>
      </c>
      <c r="K1599">
        <f t="shared" si="85"/>
        <v>125.775047540664</v>
      </c>
      <c r="L1599">
        <f t="shared" si="86"/>
        <v>128.77628296613599</v>
      </c>
      <c r="M1599" s="41">
        <f t="shared" si="84"/>
        <v>-2.3305808774285119E-2</v>
      </c>
      <c r="R1599">
        <v>1591</v>
      </c>
      <c r="S1599">
        <v>125.775047540664</v>
      </c>
    </row>
    <row r="1600" spans="1:19">
      <c r="A1600" s="1" t="d">
        <v>2010-02-17</v>
      </c>
      <c r="B1600">
        <v>127.54575163125899</v>
      </c>
      <c r="C1600">
        <v>125.728878080844</v>
      </c>
      <c r="D1600">
        <v>127.32979059219301</v>
      </c>
      <c r="E1600">
        <v>125.86403429508201</v>
      </c>
      <c r="F1600">
        <v>1599</v>
      </c>
      <c r="G1600" s="44"/>
      <c r="J1600">
        <v>1598</v>
      </c>
      <c r="K1600">
        <f t="shared" si="85"/>
        <v>127.32979059219301</v>
      </c>
      <c r="L1600">
        <f t="shared" si="86"/>
        <v>129.27660465240399</v>
      </c>
      <c r="M1600" s="41">
        <f t="shared" si="84"/>
        <v>-1.5059291396502306E-2</v>
      </c>
      <c r="R1600">
        <v>1592</v>
      </c>
      <c r="S1600">
        <v>127.32979059219301</v>
      </c>
    </row>
    <row r="1601" spans="1:19">
      <c r="A1601" s="1" t="d">
        <v>2010-02-18</v>
      </c>
      <c r="B1601">
        <v>126.29193156957599</v>
      </c>
      <c r="C1601">
        <v>124.41490650177001</v>
      </c>
      <c r="D1601">
        <v>125.898305773735</v>
      </c>
      <c r="E1601">
        <v>124.518746435642</v>
      </c>
      <c r="F1601">
        <v>1600</v>
      </c>
      <c r="G1601" s="44"/>
      <c r="J1601">
        <v>1599</v>
      </c>
      <c r="K1601">
        <f t="shared" si="85"/>
        <v>125.898305773735</v>
      </c>
      <c r="L1601">
        <f t="shared" si="86"/>
        <v>128.59188079833899</v>
      </c>
      <c r="M1601" s="41">
        <f t="shared" si="84"/>
        <v>-2.0946695917980374E-2</v>
      </c>
      <c r="R1601">
        <v>1593</v>
      </c>
      <c r="S1601">
        <v>125.898305773735</v>
      </c>
    </row>
    <row r="1602" spans="1:19">
      <c r="A1602" s="1" t="d">
        <v>2010-02-19</v>
      </c>
      <c r="B1602">
        <v>125.985748767852</v>
      </c>
      <c r="C1602">
        <v>124.476855397224</v>
      </c>
      <c r="D1602">
        <v>124.602616727352</v>
      </c>
      <c r="E1602">
        <v>125.93943595886201</v>
      </c>
      <c r="F1602">
        <v>1601</v>
      </c>
      <c r="G1602" s="44"/>
      <c r="J1602">
        <v>1600</v>
      </c>
      <c r="K1602">
        <f t="shared" si="85"/>
        <v>124.602616727352</v>
      </c>
      <c r="L1602">
        <f t="shared" si="86"/>
        <v>127.139025926589</v>
      </c>
      <c r="M1602" s="41">
        <f t="shared" si="84"/>
        <v>-1.9949886989865218E-2</v>
      </c>
      <c r="R1602">
        <v>1594</v>
      </c>
      <c r="S1602">
        <v>124.602616727352</v>
      </c>
    </row>
    <row r="1603" spans="1:19">
      <c r="A1603" s="1" t="d">
        <v>2010-02-22</v>
      </c>
      <c r="B1603">
        <v>126.290211379528</v>
      </c>
      <c r="C1603">
        <v>125.58891415596</v>
      </c>
      <c r="D1603">
        <v>126.068174540996</v>
      </c>
      <c r="E1603">
        <v>125.852048099041</v>
      </c>
      <c r="F1603">
        <v>1602</v>
      </c>
      <c r="G1603" s="44"/>
      <c r="J1603">
        <v>1601</v>
      </c>
      <c r="K1603">
        <f t="shared" si="85"/>
        <v>126.068174540996</v>
      </c>
      <c r="L1603">
        <f t="shared" si="86"/>
        <v>126.216110885143</v>
      </c>
      <c r="M1603" s="41">
        <f t="shared" si="84"/>
        <v>-1.1720876448302331E-3</v>
      </c>
      <c r="R1603">
        <v>1595</v>
      </c>
      <c r="S1603">
        <v>126.068174540996</v>
      </c>
    </row>
    <row r="1604" spans="1:19">
      <c r="A1604" s="1" t="d">
        <v>2010-02-23</v>
      </c>
      <c r="B1604">
        <v>126.65681034326499</v>
      </c>
      <c r="C1604">
        <v>124.854900240898</v>
      </c>
      <c r="D1604">
        <v>125.857186615467</v>
      </c>
      <c r="E1604">
        <v>125.12512445449801</v>
      </c>
      <c r="F1604">
        <v>1603</v>
      </c>
      <c r="G1604" s="44"/>
      <c r="J1604">
        <v>1602</v>
      </c>
      <c r="K1604">
        <f t="shared" si="85"/>
        <v>125.857186615467</v>
      </c>
      <c r="L1604">
        <f t="shared" si="86"/>
        <v>126.324703395366</v>
      </c>
      <c r="M1604" s="41">
        <f t="shared" si="84"/>
        <v>-3.7009133394581006E-3</v>
      </c>
      <c r="R1604">
        <v>1596</v>
      </c>
      <c r="S1604">
        <v>125.857186615467</v>
      </c>
    </row>
    <row r="1605" spans="1:19">
      <c r="A1605" s="1" t="d">
        <v>2010-02-24</v>
      </c>
      <c r="B1605">
        <v>126.002917587757</v>
      </c>
      <c r="C1605">
        <v>124.902095198631</v>
      </c>
      <c r="D1605">
        <v>125.123437345027</v>
      </c>
      <c r="E1605">
        <v>125.27425169944701</v>
      </c>
      <c r="F1605">
        <v>1604</v>
      </c>
      <c r="G1605" s="44"/>
      <c r="J1605">
        <v>1603</v>
      </c>
      <c r="K1605">
        <f t="shared" si="85"/>
        <v>125.123437345027</v>
      </c>
      <c r="L1605">
        <f t="shared" si="86"/>
        <v>127.484221756458</v>
      </c>
      <c r="M1605" s="41">
        <f t="shared" si="84"/>
        <v>-1.8518247818471001E-2</v>
      </c>
      <c r="R1605">
        <v>1597</v>
      </c>
      <c r="S1605">
        <v>125.123437345027</v>
      </c>
    </row>
    <row r="1606" spans="1:19">
      <c r="A1606" s="1" t="d">
        <v>2010-02-25</v>
      </c>
      <c r="B1606">
        <v>125.52244424819899</v>
      </c>
      <c r="C1606">
        <v>124.43164527416199</v>
      </c>
      <c r="D1606">
        <v>125.287814736366</v>
      </c>
      <c r="E1606">
        <v>125.208112597465</v>
      </c>
      <c r="F1606">
        <v>1605</v>
      </c>
      <c r="G1606" s="44"/>
      <c r="J1606">
        <v>1604</v>
      </c>
      <c r="K1606">
        <f t="shared" si="85"/>
        <v>125.287814736366</v>
      </c>
      <c r="L1606">
        <f t="shared" si="86"/>
        <v>127.187974154949</v>
      </c>
      <c r="M1606" s="41">
        <f t="shared" si="84"/>
        <v>-1.4939772657028838E-2</v>
      </c>
      <c r="R1606">
        <v>1598</v>
      </c>
      <c r="S1606">
        <v>125.287814736366</v>
      </c>
    </row>
    <row r="1607" spans="1:19">
      <c r="A1607" s="1" t="d">
        <v>2010-02-26</v>
      </c>
      <c r="B1607">
        <v>126.52686983346899</v>
      </c>
      <c r="C1607">
        <v>125.208112597465</v>
      </c>
      <c r="D1607">
        <v>125.221675634384</v>
      </c>
      <c r="E1607">
        <v>126.087074577808</v>
      </c>
      <c r="F1607">
        <v>1606</v>
      </c>
      <c r="G1607" s="44"/>
      <c r="J1607">
        <v>1605</v>
      </c>
      <c r="K1607">
        <f t="shared" si="85"/>
        <v>125.221675634384</v>
      </c>
      <c r="L1607">
        <f t="shared" si="86"/>
        <v>126.627324521541</v>
      </c>
      <c r="M1607" s="41">
        <f t="shared" si="84"/>
        <v>-1.1100675880724942E-2</v>
      </c>
      <c r="R1607">
        <v>1599</v>
      </c>
      <c r="S1607">
        <v>125.221675634384</v>
      </c>
    </row>
    <row r="1608" spans="1:19">
      <c r="A1608" s="1" t="d">
        <v>2010-03-01</v>
      </c>
      <c r="B1608">
        <v>126.29883438348701</v>
      </c>
      <c r="C1608">
        <v>124.528813958168</v>
      </c>
      <c r="D1608">
        <v>126.197166740894</v>
      </c>
      <c r="E1608">
        <v>125.449247956275</v>
      </c>
      <c r="F1608">
        <v>1607</v>
      </c>
      <c r="G1608" s="44"/>
      <c r="J1608">
        <v>1606</v>
      </c>
      <c r="K1608">
        <f t="shared" si="85"/>
        <v>126.197166740894</v>
      </c>
      <c r="L1608">
        <f t="shared" si="86"/>
        <v>126.05957359075499</v>
      </c>
      <c r="M1608" s="41">
        <f t="shared" si="84"/>
        <v>1.0914930633170172E-3</v>
      </c>
      <c r="R1608">
        <v>1600</v>
      </c>
      <c r="S1608">
        <v>126.197166740894</v>
      </c>
    </row>
    <row r="1609" spans="1:19">
      <c r="A1609" s="1" t="d">
        <v>2010-03-02</v>
      </c>
      <c r="B1609">
        <v>126.013216674327</v>
      </c>
      <c r="C1609">
        <v>124.36807543039301</v>
      </c>
      <c r="D1609">
        <v>125.427128076553</v>
      </c>
      <c r="E1609">
        <v>125.990909337997</v>
      </c>
      <c r="F1609">
        <v>1608</v>
      </c>
      <c r="G1609" s="44"/>
      <c r="J1609">
        <v>1607</v>
      </c>
      <c r="K1609">
        <f t="shared" si="85"/>
        <v>125.427128076553</v>
      </c>
      <c r="L1609">
        <f t="shared" si="86"/>
        <v>125.775047540664</v>
      </c>
      <c r="M1609" s="41">
        <f t="shared" si="84"/>
        <v>-2.7662041948226523E-3</v>
      </c>
      <c r="R1609">
        <v>1601</v>
      </c>
      <c r="S1609">
        <v>125.427128076553</v>
      </c>
    </row>
    <row r="1610" spans="1:19">
      <c r="A1610" s="1" t="d">
        <v>2010-03-03</v>
      </c>
      <c r="B1610">
        <v>127.039497494697</v>
      </c>
      <c r="C1610">
        <v>125.78531354665699</v>
      </c>
      <c r="D1610">
        <v>125.985748767852</v>
      </c>
      <c r="E1610">
        <v>126.740107238292</v>
      </c>
      <c r="F1610">
        <v>1609</v>
      </c>
      <c r="G1610" s="44"/>
      <c r="J1610">
        <v>1608</v>
      </c>
      <c r="K1610">
        <f t="shared" si="85"/>
        <v>125.985748767852</v>
      </c>
      <c r="L1610">
        <f t="shared" si="86"/>
        <v>127.32979059219301</v>
      </c>
      <c r="M1610" s="41">
        <f t="shared" si="84"/>
        <v>-1.0555595969254705E-2</v>
      </c>
      <c r="R1610">
        <v>1602</v>
      </c>
      <c r="S1610">
        <v>125.985748767852</v>
      </c>
    </row>
    <row r="1611" spans="1:19">
      <c r="A1611" s="1" t="d">
        <v>2010-03-04</v>
      </c>
      <c r="B1611">
        <v>126.835688054561</v>
      </c>
      <c r="C1611">
        <v>125.406717360019</v>
      </c>
      <c r="D1611">
        <v>126.736633777618</v>
      </c>
      <c r="E1611">
        <v>125.652031898498</v>
      </c>
      <c r="F1611">
        <v>1610</v>
      </c>
      <c r="G1611" s="44"/>
      <c r="J1611">
        <v>1609</v>
      </c>
      <c r="K1611">
        <f t="shared" si="85"/>
        <v>126.736633777618</v>
      </c>
      <c r="L1611">
        <f t="shared" si="86"/>
        <v>125.898305773735</v>
      </c>
      <c r="M1611" s="41">
        <f t="shared" si="84"/>
        <v>6.6587711306429487E-3</v>
      </c>
      <c r="R1611">
        <v>1603</v>
      </c>
      <c r="S1611">
        <v>126.736633777618</v>
      </c>
    </row>
    <row r="1612" spans="1:19">
      <c r="A1612" s="1" t="d">
        <v>2010-03-05</v>
      </c>
      <c r="B1612">
        <v>126.068174540996</v>
      </c>
      <c r="C1612">
        <v>125.213195979595</v>
      </c>
      <c r="D1612">
        <v>125.643497109413</v>
      </c>
      <c r="E1612">
        <v>126.068174540996</v>
      </c>
      <c r="F1612">
        <v>1611</v>
      </c>
      <c r="G1612" s="44"/>
      <c r="J1612">
        <v>1610</v>
      </c>
      <c r="K1612">
        <f t="shared" si="85"/>
        <v>125.643497109413</v>
      </c>
      <c r="L1612">
        <f t="shared" si="86"/>
        <v>124.602616727352</v>
      </c>
      <c r="M1612" s="41">
        <f t="shared" si="84"/>
        <v>8.3535997027943676E-3</v>
      </c>
      <c r="R1612">
        <v>1604</v>
      </c>
      <c r="S1612">
        <v>125.643497109413</v>
      </c>
    </row>
    <row r="1613" spans="1:19">
      <c r="A1613" s="1" t="d">
        <v>2010-03-08</v>
      </c>
      <c r="B1613">
        <v>126.759205758571</v>
      </c>
      <c r="C1613">
        <v>125.896585583686</v>
      </c>
      <c r="D1613">
        <v>126.179942786693</v>
      </c>
      <c r="E1613">
        <v>125.95658272504799</v>
      </c>
      <c r="F1613">
        <v>1612</v>
      </c>
      <c r="G1613" s="44"/>
      <c r="J1613">
        <v>1611</v>
      </c>
      <c r="K1613">
        <f t="shared" si="85"/>
        <v>126.179942786693</v>
      </c>
      <c r="L1613">
        <f t="shared" si="86"/>
        <v>126.068174540996</v>
      </c>
      <c r="M1613" s="41">
        <f t="shared" ref="M1613:M1676" si="87">K1613/L1613-1</f>
        <v>8.8656987462498726E-4</v>
      </c>
      <c r="R1613">
        <v>1605</v>
      </c>
      <c r="S1613">
        <v>126.179942786693</v>
      </c>
    </row>
    <row r="1614" spans="1:19">
      <c r="A1614" s="1" t="d">
        <v>2010-03-09</v>
      </c>
      <c r="B1614">
        <v>126.13177746534301</v>
      </c>
      <c r="C1614">
        <v>125.231853425502</v>
      </c>
      <c r="D1614">
        <v>125.96860200166699</v>
      </c>
      <c r="E1614">
        <v>125.86403429508201</v>
      </c>
      <c r="F1614">
        <v>1613</v>
      </c>
      <c r="G1614" s="44"/>
      <c r="J1614">
        <v>1612</v>
      </c>
      <c r="K1614">
        <f t="shared" si="85"/>
        <v>125.96860200166699</v>
      </c>
      <c r="L1614">
        <f t="shared" si="86"/>
        <v>125.857186615467</v>
      </c>
      <c r="M1614" s="41">
        <f t="shared" si="87"/>
        <v>8.8525247700310672E-4</v>
      </c>
      <c r="R1614">
        <v>1606</v>
      </c>
      <c r="S1614">
        <v>125.96860200166699</v>
      </c>
    </row>
    <row r="1615" spans="1:19">
      <c r="A1615" s="1" t="d">
        <v>2010-03-10</v>
      </c>
      <c r="B1615">
        <v>126.50956869125299</v>
      </c>
      <c r="C1615">
        <v>125.325162708759</v>
      </c>
      <c r="D1615">
        <v>125.886297523975</v>
      </c>
      <c r="E1615">
        <v>126.20061814784999</v>
      </c>
      <c r="F1615">
        <v>1614</v>
      </c>
      <c r="G1615" s="44"/>
      <c r="J1615">
        <v>1613</v>
      </c>
      <c r="K1615">
        <f t="shared" ref="K1615:K1678" si="88">D1615</f>
        <v>125.886297523975</v>
      </c>
      <c r="L1615">
        <f t="shared" ref="L1615:L1678" si="89">D1605</f>
        <v>125.123437345027</v>
      </c>
      <c r="M1615" s="41">
        <f t="shared" si="87"/>
        <v>6.096860789113645E-3</v>
      </c>
      <c r="R1615">
        <v>1607</v>
      </c>
      <c r="S1615">
        <v>125.886297523975</v>
      </c>
    </row>
    <row r="1616" spans="1:19">
      <c r="A1616" s="1" t="d">
        <v>2010-03-11</v>
      </c>
      <c r="B1616">
        <v>126.613463759422</v>
      </c>
      <c r="C1616">
        <v>126.013216674327</v>
      </c>
      <c r="D1616">
        <v>126.255730390548</v>
      </c>
      <c r="E1616">
        <v>126.58920466899799</v>
      </c>
      <c r="F1616">
        <v>1615</v>
      </c>
      <c r="G1616" s="44"/>
      <c r="J1616">
        <v>1614</v>
      </c>
      <c r="K1616">
        <f t="shared" si="88"/>
        <v>126.255730390548</v>
      </c>
      <c r="L1616">
        <f t="shared" si="89"/>
        <v>125.287814736366</v>
      </c>
      <c r="M1616" s="41">
        <f t="shared" si="87"/>
        <v>7.7255370461901673E-3</v>
      </c>
      <c r="R1616">
        <v>1608</v>
      </c>
      <c r="S1616">
        <v>126.255730390548</v>
      </c>
    </row>
    <row r="1617" spans="1:19">
      <c r="A1617" s="1" t="d">
        <v>2010-03-12</v>
      </c>
      <c r="B1617">
        <v>127.59500861167901</v>
      </c>
      <c r="C1617">
        <v>126.480160057544</v>
      </c>
      <c r="D1617">
        <v>126.58574223518301</v>
      </c>
      <c r="E1617">
        <v>127.371869087219</v>
      </c>
      <c r="F1617">
        <v>1616</v>
      </c>
      <c r="G1617" s="44"/>
      <c r="J1617">
        <v>1615</v>
      </c>
      <c r="K1617">
        <f t="shared" si="88"/>
        <v>126.58574223518301</v>
      </c>
      <c r="L1617">
        <f t="shared" si="89"/>
        <v>125.221675634384</v>
      </c>
      <c r="M1617" s="41">
        <f t="shared" si="87"/>
        <v>1.0893214724116529E-2</v>
      </c>
      <c r="R1617">
        <v>1609</v>
      </c>
      <c r="S1617">
        <v>126.58574223518301</v>
      </c>
    </row>
    <row r="1618" spans="1:19">
      <c r="A1618" s="1" t="d">
        <v>2010-03-15</v>
      </c>
      <c r="B1618">
        <v>127.40870982408499</v>
      </c>
      <c r="C1618">
        <v>126.224722862243</v>
      </c>
      <c r="D1618">
        <v>127.40870982408499</v>
      </c>
      <c r="E1618">
        <v>126.516482532024</v>
      </c>
      <c r="F1618">
        <v>1617</v>
      </c>
      <c r="G1618" s="44"/>
      <c r="J1618">
        <v>1616</v>
      </c>
      <c r="K1618">
        <f t="shared" si="88"/>
        <v>127.40870982408499</v>
      </c>
      <c r="L1618">
        <f t="shared" si="89"/>
        <v>126.197166740894</v>
      </c>
      <c r="M1618" s="41">
        <f t="shared" si="87"/>
        <v>9.6003984437980083E-3</v>
      </c>
      <c r="R1618">
        <v>1610</v>
      </c>
      <c r="S1618">
        <v>127.40870982408499</v>
      </c>
    </row>
    <row r="1619" spans="1:19">
      <c r="A1619" s="1" t="d">
        <v>2010-03-16</v>
      </c>
      <c r="B1619">
        <v>127.491245865821</v>
      </c>
      <c r="C1619">
        <v>126.364389061927</v>
      </c>
      <c r="D1619">
        <v>126.481891274452</v>
      </c>
      <c r="E1619">
        <v>127.36134946346201</v>
      </c>
      <c r="F1619">
        <v>1618</v>
      </c>
      <c r="G1619" s="44"/>
      <c r="J1619">
        <v>1617</v>
      </c>
      <c r="K1619">
        <f t="shared" si="88"/>
        <v>126.481891274452</v>
      </c>
      <c r="L1619">
        <f t="shared" si="89"/>
        <v>125.427128076553</v>
      </c>
      <c r="M1619" s="41">
        <f t="shared" si="87"/>
        <v>8.409370557023621E-3</v>
      </c>
      <c r="R1619">
        <v>1611</v>
      </c>
      <c r="S1619">
        <v>126.481891274452</v>
      </c>
    </row>
    <row r="1620" spans="1:19">
      <c r="A1620" s="1" t="d">
        <v>2010-03-17</v>
      </c>
      <c r="B1620">
        <v>127.803030312061</v>
      </c>
      <c r="C1620">
        <v>127.011588513851</v>
      </c>
      <c r="D1620">
        <v>127.363102734088</v>
      </c>
      <c r="E1620">
        <v>127.07963526248901</v>
      </c>
      <c r="F1620">
        <v>1619</v>
      </c>
      <c r="G1620" s="44"/>
      <c r="J1620">
        <v>1618</v>
      </c>
      <c r="K1620">
        <f t="shared" si="88"/>
        <v>127.363102734088</v>
      </c>
      <c r="L1620">
        <f t="shared" si="89"/>
        <v>125.985748767852</v>
      </c>
      <c r="M1620" s="41">
        <f t="shared" si="87"/>
        <v>1.0932617218269547E-2</v>
      </c>
      <c r="R1620">
        <v>1612</v>
      </c>
      <c r="S1620">
        <v>127.363102734088</v>
      </c>
    </row>
    <row r="1621" spans="1:19">
      <c r="A1621" s="1" t="d">
        <v>2010-03-18</v>
      </c>
      <c r="B1621">
        <v>127.095348536968</v>
      </c>
      <c r="C1621">
        <v>125.716924965381</v>
      </c>
      <c r="D1621">
        <v>127.04821974039</v>
      </c>
      <c r="E1621">
        <v>125.92915892601</v>
      </c>
      <c r="F1621">
        <v>1620</v>
      </c>
      <c r="G1621" s="44"/>
      <c r="J1621">
        <v>1619</v>
      </c>
      <c r="K1621">
        <f t="shared" si="88"/>
        <v>127.04821974039</v>
      </c>
      <c r="L1621">
        <f t="shared" si="89"/>
        <v>126.736633777618</v>
      </c>
      <c r="M1621" s="41">
        <f t="shared" si="87"/>
        <v>2.4585311561826639E-3</v>
      </c>
      <c r="R1621">
        <v>1613</v>
      </c>
      <c r="S1621">
        <v>127.04821974039</v>
      </c>
    </row>
    <row r="1622" spans="1:19">
      <c r="A1622" s="1" t="d">
        <v>2010-03-19</v>
      </c>
      <c r="B1622">
        <v>126.05957359075499</v>
      </c>
      <c r="C1622">
        <v>124.920664429664</v>
      </c>
      <c r="D1622">
        <v>125.91373234987201</v>
      </c>
      <c r="E1622">
        <v>125.216592252254</v>
      </c>
      <c r="F1622">
        <v>1621</v>
      </c>
      <c r="G1622" s="44"/>
      <c r="J1622">
        <v>1620</v>
      </c>
      <c r="K1622">
        <f t="shared" si="88"/>
        <v>125.91373234987201</v>
      </c>
      <c r="L1622">
        <f t="shared" si="89"/>
        <v>125.643497109413</v>
      </c>
      <c r="M1622" s="41">
        <f t="shared" si="87"/>
        <v>2.1508096055593562E-3</v>
      </c>
      <c r="R1622">
        <v>1614</v>
      </c>
      <c r="S1622">
        <v>125.91373234987201</v>
      </c>
    </row>
    <row r="1623" spans="1:19">
      <c r="A1623" s="1" t="d">
        <v>2010-03-22</v>
      </c>
      <c r="B1623">
        <v>125.513931512832</v>
      </c>
      <c r="C1623">
        <v>124.585833847522</v>
      </c>
      <c r="D1623">
        <v>125.00506401062</v>
      </c>
      <c r="E1623">
        <v>125.49519687890999</v>
      </c>
      <c r="F1623">
        <v>1622</v>
      </c>
      <c r="G1623" s="44"/>
      <c r="J1623">
        <v>1621</v>
      </c>
      <c r="K1623">
        <f t="shared" si="88"/>
        <v>125.00506401062</v>
      </c>
      <c r="L1623">
        <f t="shared" si="89"/>
        <v>126.179942786693</v>
      </c>
      <c r="M1623" s="41">
        <f t="shared" si="87"/>
        <v>-9.311137333919528E-3</v>
      </c>
      <c r="R1623">
        <v>1615</v>
      </c>
      <c r="S1623">
        <v>125.00506401062</v>
      </c>
    </row>
    <row r="1624" spans="1:19">
      <c r="A1624" s="1" t="d">
        <v>2010-03-23</v>
      </c>
      <c r="B1624">
        <v>125.513931512832</v>
      </c>
      <c r="C1624">
        <v>124.55060303211199</v>
      </c>
      <c r="D1624">
        <v>125.49519687890999</v>
      </c>
      <c r="E1624">
        <v>124.579118490219</v>
      </c>
      <c r="F1624">
        <v>1623</v>
      </c>
      <c r="G1624" s="44"/>
      <c r="J1624">
        <v>1622</v>
      </c>
      <c r="K1624">
        <f t="shared" si="88"/>
        <v>125.49519687890999</v>
      </c>
      <c r="L1624">
        <f t="shared" si="89"/>
        <v>125.96860200166699</v>
      </c>
      <c r="M1624" s="41">
        <f t="shared" si="87"/>
        <v>-3.7581200016074678E-3</v>
      </c>
      <c r="R1624">
        <v>1616</v>
      </c>
      <c r="S1624">
        <v>125.49519687890999</v>
      </c>
    </row>
    <row r="1625" spans="1:19">
      <c r="A1625" s="1" t="d">
        <v>2010-03-24</v>
      </c>
      <c r="B1625">
        <v>124.74039733409801</v>
      </c>
      <c r="C1625">
        <v>123.098630309104</v>
      </c>
      <c r="D1625">
        <v>124.597588479518</v>
      </c>
      <c r="E1625">
        <v>123.31195592880201</v>
      </c>
      <c r="F1625">
        <v>1624</v>
      </c>
      <c r="G1625" s="44"/>
      <c r="J1625">
        <v>1623</v>
      </c>
      <c r="K1625">
        <f t="shared" si="88"/>
        <v>124.597588479518</v>
      </c>
      <c r="L1625">
        <f t="shared" si="89"/>
        <v>125.886297523975</v>
      </c>
      <c r="M1625" s="41">
        <f t="shared" si="87"/>
        <v>-1.0237087513131238E-2</v>
      </c>
      <c r="R1625">
        <v>1617</v>
      </c>
      <c r="S1625">
        <v>124.597588479518</v>
      </c>
    </row>
    <row r="1626" spans="1:19">
      <c r="A1626" s="1" t="d">
        <v>2010-03-25</v>
      </c>
      <c r="B1626">
        <v>123.677981495857</v>
      </c>
      <c r="C1626">
        <v>122.747424840927</v>
      </c>
      <c r="D1626">
        <v>123.302097916603</v>
      </c>
      <c r="E1626">
        <v>123.09043735265701</v>
      </c>
      <c r="F1626">
        <v>1625</v>
      </c>
      <c r="G1626" s="44"/>
      <c r="J1626">
        <v>1624</v>
      </c>
      <c r="K1626">
        <f t="shared" si="88"/>
        <v>123.302097916603</v>
      </c>
      <c r="L1626">
        <f t="shared" si="89"/>
        <v>126.255730390548</v>
      </c>
      <c r="M1626" s="41">
        <f t="shared" si="87"/>
        <v>-2.3394046866692664E-2</v>
      </c>
      <c r="R1626">
        <v>1618</v>
      </c>
      <c r="S1626">
        <v>123.302097916603</v>
      </c>
    </row>
    <row r="1627" spans="1:19">
      <c r="A1627" s="1" t="d">
        <v>2010-03-26</v>
      </c>
      <c r="B1627">
        <v>124.172734618186</v>
      </c>
      <c r="C1627">
        <v>123.051137626171</v>
      </c>
      <c r="D1627">
        <v>123.09043735265701</v>
      </c>
      <c r="E1627">
        <v>124.042860269546</v>
      </c>
      <c r="F1627">
        <v>1626</v>
      </c>
      <c r="G1627" s="44"/>
      <c r="J1627">
        <v>1625</v>
      </c>
      <c r="K1627">
        <f t="shared" si="88"/>
        <v>123.09043735265701</v>
      </c>
      <c r="L1627">
        <f t="shared" si="89"/>
        <v>126.58574223518301</v>
      </c>
      <c r="M1627" s="41">
        <f t="shared" si="87"/>
        <v>-2.7612153002445461E-2</v>
      </c>
      <c r="R1627">
        <v>1619</v>
      </c>
      <c r="S1627">
        <v>123.09043735265701</v>
      </c>
    </row>
    <row r="1628" spans="1:19">
      <c r="A1628" s="1" t="d">
        <v>2010-03-28</v>
      </c>
      <c r="B1628">
        <v>124.922351539134</v>
      </c>
      <c r="C1628">
        <v>124.14774775505001</v>
      </c>
      <c r="D1628">
        <v>124.394837617874</v>
      </c>
      <c r="E1628">
        <v>124.70005005598</v>
      </c>
      <c r="F1628">
        <v>1627</v>
      </c>
      <c r="G1628" s="44"/>
      <c r="J1628">
        <v>1626</v>
      </c>
      <c r="K1628">
        <f t="shared" si="88"/>
        <v>124.394837617874</v>
      </c>
      <c r="L1628">
        <f t="shared" si="89"/>
        <v>127.40870982408499</v>
      </c>
      <c r="M1628" s="41">
        <f t="shared" si="87"/>
        <v>-2.3655150502444378E-2</v>
      </c>
      <c r="R1628">
        <v>1620</v>
      </c>
      <c r="S1628">
        <v>124.394837617874</v>
      </c>
    </row>
    <row r="1629" spans="1:19">
      <c r="A1629" s="1" t="d">
        <v>2010-03-29</v>
      </c>
      <c r="B1629">
        <v>125.19795686006501</v>
      </c>
      <c r="C1629">
        <v>123.954755663871</v>
      </c>
      <c r="D1629">
        <v>124.66979235410599</v>
      </c>
      <c r="E1629">
        <v>124.172734618186</v>
      </c>
      <c r="F1629">
        <v>1628</v>
      </c>
      <c r="G1629" s="44"/>
      <c r="J1629">
        <v>1627</v>
      </c>
      <c r="K1629">
        <f t="shared" si="88"/>
        <v>124.66979235410599</v>
      </c>
      <c r="L1629">
        <f t="shared" si="89"/>
        <v>126.481891274452</v>
      </c>
      <c r="M1629" s="41">
        <f t="shared" si="87"/>
        <v>-1.4326943581306373E-2</v>
      </c>
      <c r="R1629">
        <v>1621</v>
      </c>
      <c r="S1629">
        <v>124.66979235410599</v>
      </c>
    </row>
    <row r="1630" spans="1:19">
      <c r="A1630" s="1" t="d">
        <v>2010-03-30</v>
      </c>
      <c r="B1630">
        <v>125.299701690673</v>
      </c>
      <c r="C1630">
        <v>123.83858770131999</v>
      </c>
      <c r="D1630">
        <v>124.172734618186</v>
      </c>
      <c r="E1630">
        <v>124.94934529066001</v>
      </c>
      <c r="F1630">
        <v>1629</v>
      </c>
      <c r="G1630" s="44"/>
      <c r="J1630">
        <v>1628</v>
      </c>
      <c r="K1630">
        <f t="shared" si="88"/>
        <v>124.172734618186</v>
      </c>
      <c r="L1630">
        <f t="shared" si="89"/>
        <v>127.363102734088</v>
      </c>
      <c r="M1630" s="41">
        <f t="shared" si="87"/>
        <v>-2.5049390658791748E-2</v>
      </c>
      <c r="R1630">
        <v>1622</v>
      </c>
      <c r="S1630">
        <v>124.172734618186</v>
      </c>
    </row>
    <row r="1631" spans="1:19">
      <c r="A1631" s="1" t="d">
        <v>2010-03-31</v>
      </c>
      <c r="B1631">
        <v>125.71863412857</v>
      </c>
      <c r="C1631">
        <v>124.530490040779</v>
      </c>
      <c r="D1631">
        <v>124.95273053646</v>
      </c>
      <c r="E1631">
        <v>125.652031898498</v>
      </c>
      <c r="F1631">
        <v>1630</v>
      </c>
      <c r="G1631" s="44"/>
      <c r="J1631">
        <v>1629</v>
      </c>
      <c r="K1631">
        <f t="shared" si="88"/>
        <v>124.95273053646</v>
      </c>
      <c r="L1631">
        <f t="shared" si="89"/>
        <v>127.04821974039</v>
      </c>
      <c r="M1631" s="41">
        <f t="shared" si="87"/>
        <v>-1.6493652632141753E-2</v>
      </c>
      <c r="R1631">
        <v>1623</v>
      </c>
      <c r="S1631">
        <v>124.95273053646</v>
      </c>
    </row>
    <row r="1632" spans="1:19">
      <c r="A1632" s="1" t="d">
        <v>2010-04-01</v>
      </c>
      <c r="B1632">
        <v>125.725470781326</v>
      </c>
      <c r="C1632">
        <v>124.671479463577</v>
      </c>
      <c r="D1632">
        <v>125.645206272602</v>
      </c>
      <c r="E1632">
        <v>124.920664429664</v>
      </c>
      <c r="F1632">
        <v>1631</v>
      </c>
      <c r="G1632" s="44"/>
      <c r="J1632">
        <v>1630</v>
      </c>
      <c r="K1632">
        <f t="shared" si="88"/>
        <v>125.645206272602</v>
      </c>
      <c r="L1632">
        <f t="shared" si="89"/>
        <v>125.91373234987201</v>
      </c>
      <c r="M1632" s="41">
        <f t="shared" si="87"/>
        <v>-2.1326194709554436E-3</v>
      </c>
      <c r="R1632">
        <v>1624</v>
      </c>
      <c r="S1632">
        <v>125.645206272602</v>
      </c>
    </row>
    <row r="1633" spans="1:19">
      <c r="A1633" s="1" t="d">
        <v>2010-04-04</v>
      </c>
      <c r="B1633">
        <v>125.235238671302</v>
      </c>
      <c r="C1633">
        <v>124.530490040779</v>
      </c>
      <c r="D1633">
        <v>124.846475720405</v>
      </c>
      <c r="E1633">
        <v>124.774062335491</v>
      </c>
      <c r="F1633">
        <v>1632</v>
      </c>
      <c r="G1633" s="44"/>
      <c r="J1633">
        <v>1631</v>
      </c>
      <c r="K1633">
        <f t="shared" si="88"/>
        <v>124.846475720405</v>
      </c>
      <c r="L1633">
        <f t="shared" si="89"/>
        <v>125.00506401062</v>
      </c>
      <c r="M1633" s="41">
        <f t="shared" si="87"/>
        <v>-1.2686549258639213E-3</v>
      </c>
      <c r="R1633">
        <v>1625</v>
      </c>
      <c r="S1633">
        <v>124.846475720405</v>
      </c>
    </row>
    <row r="1634" spans="1:19">
      <c r="A1634" s="1" t="d">
        <v>2010-04-05</v>
      </c>
      <c r="B1634">
        <v>124.854900240898</v>
      </c>
      <c r="C1634">
        <v>123.56398582458399</v>
      </c>
      <c r="D1634">
        <v>124.774062335491</v>
      </c>
      <c r="E1634">
        <v>123.96805405616701</v>
      </c>
      <c r="F1634">
        <v>1633</v>
      </c>
      <c r="G1634" s="44"/>
      <c r="J1634">
        <v>1632</v>
      </c>
      <c r="K1634">
        <f t="shared" si="88"/>
        <v>124.774062335491</v>
      </c>
      <c r="L1634">
        <f t="shared" si="89"/>
        <v>125.49519687890999</v>
      </c>
      <c r="M1634" s="41">
        <f t="shared" si="87"/>
        <v>-5.7463119016006869E-3</v>
      </c>
      <c r="R1634">
        <v>1626</v>
      </c>
      <c r="S1634">
        <v>124.774062335491</v>
      </c>
    </row>
    <row r="1635" spans="1:19">
      <c r="A1635" s="1" t="d">
        <v>2010-04-06</v>
      </c>
      <c r="B1635">
        <v>124.042860269546</v>
      </c>
      <c r="C1635">
        <v>123.302097916603</v>
      </c>
      <c r="D1635">
        <v>123.95143657922701</v>
      </c>
      <c r="E1635">
        <v>123.47326785326</v>
      </c>
      <c r="F1635">
        <v>1634</v>
      </c>
      <c r="G1635" s="44"/>
      <c r="J1635">
        <v>1633</v>
      </c>
      <c r="K1635">
        <f t="shared" si="88"/>
        <v>123.95143657922701</v>
      </c>
      <c r="L1635">
        <f t="shared" si="89"/>
        <v>124.597588479518</v>
      </c>
      <c r="M1635" s="41">
        <f t="shared" si="87"/>
        <v>-5.1859101622757642E-3</v>
      </c>
      <c r="R1635">
        <v>1627</v>
      </c>
      <c r="S1635">
        <v>123.95143657922701</v>
      </c>
    </row>
    <row r="1636" spans="1:19">
      <c r="A1636" s="1" t="d">
        <v>2010-04-07</v>
      </c>
      <c r="B1636">
        <v>123.64492297172499</v>
      </c>
      <c r="C1636">
        <v>122.892560362815</v>
      </c>
      <c r="D1636">
        <v>123.41396540403299</v>
      </c>
      <c r="E1636">
        <v>123.59039515256799</v>
      </c>
      <c r="F1636">
        <v>1635</v>
      </c>
      <c r="G1636" s="44"/>
      <c r="J1636">
        <v>1634</v>
      </c>
      <c r="K1636">
        <f t="shared" si="88"/>
        <v>123.41396540403299</v>
      </c>
      <c r="L1636">
        <f t="shared" si="89"/>
        <v>123.302097916603</v>
      </c>
      <c r="M1636" s="41">
        <f t="shared" si="87"/>
        <v>9.072634555304937E-4</v>
      </c>
      <c r="R1636">
        <v>1628</v>
      </c>
      <c r="S1636">
        <v>123.41396540403299</v>
      </c>
    </row>
    <row r="1637" spans="1:19">
      <c r="A1637" s="1" t="d">
        <v>2010-04-08</v>
      </c>
      <c r="B1637">
        <v>124.883559048175</v>
      </c>
      <c r="C1637">
        <v>123.432071506977</v>
      </c>
      <c r="D1637">
        <v>123.588752150535</v>
      </c>
      <c r="E1637">
        <v>124.883559048175</v>
      </c>
      <c r="F1637">
        <v>1636</v>
      </c>
      <c r="G1637" s="44"/>
      <c r="J1637">
        <v>1635</v>
      </c>
      <c r="K1637">
        <f t="shared" si="88"/>
        <v>123.588752150535</v>
      </c>
      <c r="L1637">
        <f t="shared" si="89"/>
        <v>123.09043735265701</v>
      </c>
      <c r="M1637" s="41">
        <f t="shared" si="87"/>
        <v>4.0483632083483378E-3</v>
      </c>
      <c r="R1637">
        <v>1629</v>
      </c>
      <c r="S1637">
        <v>123.588752150535</v>
      </c>
    </row>
    <row r="1638" spans="1:19">
      <c r="A1638" s="1" t="d">
        <v>2010-04-11</v>
      </c>
      <c r="B1638">
        <v>126.613463759422</v>
      </c>
      <c r="C1638">
        <v>125.52244424819899</v>
      </c>
      <c r="D1638">
        <v>126.142098605632</v>
      </c>
      <c r="E1638">
        <v>125.763072371482</v>
      </c>
      <c r="F1638">
        <v>1637</v>
      </c>
      <c r="G1638" s="44"/>
      <c r="J1638">
        <v>1636</v>
      </c>
      <c r="K1638">
        <f t="shared" si="88"/>
        <v>126.142098605632</v>
      </c>
      <c r="L1638">
        <f t="shared" si="89"/>
        <v>124.394837617874</v>
      </c>
      <c r="M1638" s="41">
        <f t="shared" si="87"/>
        <v>1.4046089220562052E-2</v>
      </c>
      <c r="R1638">
        <v>1630</v>
      </c>
      <c r="S1638">
        <v>126.142098605632</v>
      </c>
    </row>
    <row r="1639" spans="1:19">
      <c r="A1639" s="1" t="d">
        <v>2010-04-12</v>
      </c>
      <c r="B1639">
        <v>126.002917587757</v>
      </c>
      <c r="C1639">
        <v>125.33365339040699</v>
      </c>
      <c r="D1639">
        <v>125.763072371482</v>
      </c>
      <c r="E1639">
        <v>125.87944984436</v>
      </c>
      <c r="F1639">
        <v>1638</v>
      </c>
      <c r="G1639" s="44"/>
      <c r="J1639">
        <v>1637</v>
      </c>
      <c r="K1639">
        <f t="shared" si="88"/>
        <v>125.763072371482</v>
      </c>
      <c r="L1639">
        <f t="shared" si="89"/>
        <v>124.66979235410599</v>
      </c>
      <c r="M1639" s="41">
        <f t="shared" si="87"/>
        <v>8.7694059381338008E-3</v>
      </c>
      <c r="R1639">
        <v>1631</v>
      </c>
      <c r="S1639">
        <v>125.763072371482</v>
      </c>
    </row>
    <row r="1640" spans="1:19">
      <c r="A1640" s="1" t="d">
        <v>2010-04-13</v>
      </c>
      <c r="B1640">
        <v>126.52167618274601</v>
      </c>
      <c r="C1640">
        <v>125.826366543769</v>
      </c>
      <c r="D1640">
        <v>125.954873561859</v>
      </c>
      <c r="E1640">
        <v>126.317800581455</v>
      </c>
      <c r="F1640">
        <v>1639</v>
      </c>
      <c r="G1640" s="44"/>
      <c r="J1640">
        <v>1638</v>
      </c>
      <c r="K1640">
        <f t="shared" si="88"/>
        <v>125.954873561859</v>
      </c>
      <c r="L1640">
        <f t="shared" si="89"/>
        <v>124.172734618186</v>
      </c>
      <c r="M1640" s="41">
        <f t="shared" si="87"/>
        <v>1.435209548338312E-2</v>
      </c>
      <c r="R1640">
        <v>1632</v>
      </c>
      <c r="S1640">
        <v>125.954873561859</v>
      </c>
    </row>
    <row r="1641" spans="1:19">
      <c r="A1641" s="1" t="d">
        <v>2010-04-14</v>
      </c>
      <c r="B1641">
        <v>126.428300738334</v>
      </c>
      <c r="C1641">
        <v>125.10651111602699</v>
      </c>
      <c r="D1641">
        <v>126.328154802322</v>
      </c>
      <c r="E1641">
        <v>125.559924542903</v>
      </c>
      <c r="F1641">
        <v>1640</v>
      </c>
      <c r="G1641" s="44"/>
      <c r="J1641">
        <v>1639</v>
      </c>
      <c r="K1641">
        <f t="shared" si="88"/>
        <v>126.328154802322</v>
      </c>
      <c r="L1641">
        <f t="shared" si="89"/>
        <v>124.95273053646</v>
      </c>
      <c r="M1641" s="41">
        <f t="shared" si="87"/>
        <v>1.1007556697295806E-2</v>
      </c>
      <c r="R1641">
        <v>1633</v>
      </c>
      <c r="S1641">
        <v>126.328154802322</v>
      </c>
    </row>
    <row r="1642" spans="1:19">
      <c r="A1642" s="1" t="d">
        <v>2010-04-15</v>
      </c>
      <c r="B1642">
        <v>125.56844830513</v>
      </c>
      <c r="C1642">
        <v>124.686608314514</v>
      </c>
      <c r="D1642">
        <v>125.559924542903</v>
      </c>
      <c r="E1642">
        <v>124.91222888231199</v>
      </c>
      <c r="F1642">
        <v>1641</v>
      </c>
      <c r="G1642" s="44"/>
      <c r="J1642">
        <v>1640</v>
      </c>
      <c r="K1642">
        <f t="shared" si="88"/>
        <v>125.559924542903</v>
      </c>
      <c r="L1642">
        <f t="shared" si="89"/>
        <v>125.645206272602</v>
      </c>
      <c r="M1642" s="41">
        <f t="shared" si="87"/>
        <v>-6.7875036564435387E-4</v>
      </c>
      <c r="R1642">
        <v>1634</v>
      </c>
      <c r="S1642">
        <v>125.559924542903</v>
      </c>
    </row>
    <row r="1643" spans="1:19">
      <c r="A1643" s="1" t="d">
        <v>2010-04-18</v>
      </c>
      <c r="B1643">
        <v>124.81277763843499</v>
      </c>
      <c r="C1643">
        <v>124.13441628217601</v>
      </c>
      <c r="D1643">
        <v>124.774062335491</v>
      </c>
      <c r="E1643">
        <v>124.757224321365</v>
      </c>
      <c r="F1643">
        <v>1642</v>
      </c>
      <c r="G1643" s="44"/>
      <c r="J1643">
        <v>1641</v>
      </c>
      <c r="K1643">
        <f t="shared" si="88"/>
        <v>124.774062335491</v>
      </c>
      <c r="L1643">
        <f t="shared" si="89"/>
        <v>124.846475720405</v>
      </c>
      <c r="M1643" s="41">
        <f t="shared" si="87"/>
        <v>-5.8001945586494408E-4</v>
      </c>
      <c r="R1643">
        <v>1635</v>
      </c>
      <c r="S1643">
        <v>124.774062335491</v>
      </c>
    </row>
    <row r="1644" spans="1:19">
      <c r="A1644" s="1" t="d">
        <v>2010-04-19</v>
      </c>
      <c r="B1644">
        <v>125.077753067016</v>
      </c>
      <c r="C1644">
        <v>124.22776967287</v>
      </c>
      <c r="D1644">
        <v>124.774062335491</v>
      </c>
      <c r="E1644">
        <v>124.274512529373</v>
      </c>
      <c r="F1644">
        <v>1643</v>
      </c>
      <c r="G1644" s="44"/>
      <c r="J1644">
        <v>1642</v>
      </c>
      <c r="K1644">
        <f t="shared" si="88"/>
        <v>124.774062335491</v>
      </c>
      <c r="L1644">
        <f t="shared" si="89"/>
        <v>124.774062335491</v>
      </c>
      <c r="M1644" s="41">
        <f t="shared" si="87"/>
        <v>0</v>
      </c>
      <c r="R1644">
        <v>1636</v>
      </c>
      <c r="S1644">
        <v>124.774062335491</v>
      </c>
    </row>
    <row r="1645" spans="1:19">
      <c r="A1645" s="1" t="d">
        <v>2010-04-20</v>
      </c>
      <c r="B1645">
        <v>124.394837617874</v>
      </c>
      <c r="C1645">
        <v>123.616826534271</v>
      </c>
      <c r="D1645">
        <v>124.279518723487</v>
      </c>
      <c r="E1645">
        <v>123.856837153434</v>
      </c>
      <c r="F1645">
        <v>1644</v>
      </c>
      <c r="G1645" s="44"/>
      <c r="J1645">
        <v>1643</v>
      </c>
      <c r="K1645">
        <f t="shared" si="88"/>
        <v>124.279518723487</v>
      </c>
      <c r="L1645">
        <f t="shared" si="89"/>
        <v>123.95143657922701</v>
      </c>
      <c r="M1645" s="41">
        <f t="shared" si="87"/>
        <v>2.6468603617215702E-3</v>
      </c>
      <c r="R1645">
        <v>1637</v>
      </c>
      <c r="S1645">
        <v>124.279518723487</v>
      </c>
    </row>
    <row r="1646" spans="1:19">
      <c r="A1646" s="1" t="d">
        <v>2010-04-21</v>
      </c>
      <c r="B1646">
        <v>124.13441628217601</v>
      </c>
      <c r="C1646">
        <v>122.729506194591</v>
      </c>
      <c r="D1646">
        <v>123.843571841716</v>
      </c>
      <c r="E1646">
        <v>122.747424840927</v>
      </c>
      <c r="F1646">
        <v>1645</v>
      </c>
      <c r="G1646" s="44"/>
      <c r="J1646">
        <v>1644</v>
      </c>
      <c r="K1646">
        <f t="shared" si="88"/>
        <v>123.843571841716</v>
      </c>
      <c r="L1646">
        <f t="shared" si="89"/>
        <v>123.41396540403299</v>
      </c>
      <c r="M1646" s="41">
        <f t="shared" si="87"/>
        <v>3.4810196421171113E-3</v>
      </c>
      <c r="R1646">
        <v>1638</v>
      </c>
      <c r="S1646">
        <v>123.843571841716</v>
      </c>
    </row>
    <row r="1647" spans="1:19">
      <c r="A1647" s="1" t="d">
        <v>2010-04-22</v>
      </c>
      <c r="B1647">
        <v>123.94977152347499</v>
      </c>
      <c r="C1647">
        <v>122.184801399707</v>
      </c>
      <c r="D1647">
        <v>122.745792865753</v>
      </c>
      <c r="E1647">
        <v>123.802132904529</v>
      </c>
      <c r="F1647">
        <v>1646</v>
      </c>
      <c r="G1647" s="44"/>
      <c r="J1647">
        <v>1645</v>
      </c>
      <c r="K1647">
        <f t="shared" si="88"/>
        <v>122.745792865753</v>
      </c>
      <c r="L1647">
        <f t="shared" si="89"/>
        <v>123.588752150535</v>
      </c>
      <c r="M1647" s="41">
        <f t="shared" si="87"/>
        <v>-6.820679633978699E-3</v>
      </c>
      <c r="R1647">
        <v>1639</v>
      </c>
      <c r="S1647">
        <v>122.745792865753</v>
      </c>
    </row>
    <row r="1648" spans="1:19">
      <c r="A1648" s="1" t="d">
        <v>2010-04-25</v>
      </c>
      <c r="B1648">
        <v>124.079458415508</v>
      </c>
      <c r="C1648">
        <v>122.98732519149701</v>
      </c>
      <c r="D1648">
        <v>123.616826534271</v>
      </c>
      <c r="E1648">
        <v>123.961404860019</v>
      </c>
      <c r="F1648">
        <v>1647</v>
      </c>
      <c r="G1648" s="44"/>
      <c r="J1648">
        <v>1646</v>
      </c>
      <c r="K1648">
        <f t="shared" si="88"/>
        <v>123.616826534271</v>
      </c>
      <c r="L1648">
        <f t="shared" si="89"/>
        <v>126.142098605632</v>
      </c>
      <c r="M1648" s="41">
        <f t="shared" si="87"/>
        <v>-2.0019264775798296E-2</v>
      </c>
      <c r="R1648">
        <v>1640</v>
      </c>
      <c r="S1648">
        <v>123.616826534271</v>
      </c>
    </row>
    <row r="1649" spans="1:19">
      <c r="A1649" s="1" t="d">
        <v>2010-04-26</v>
      </c>
      <c r="B1649">
        <v>124.07280921936</v>
      </c>
      <c r="C1649">
        <v>121.619310975074</v>
      </c>
      <c r="D1649">
        <v>123.98466050624801</v>
      </c>
      <c r="E1649">
        <v>121.829152107238</v>
      </c>
      <c r="F1649">
        <v>1648</v>
      </c>
      <c r="G1649" s="44"/>
      <c r="J1649">
        <v>1647</v>
      </c>
      <c r="K1649">
        <f t="shared" si="88"/>
        <v>123.98466050624801</v>
      </c>
      <c r="L1649">
        <f t="shared" si="89"/>
        <v>125.763072371482</v>
      </c>
      <c r="M1649" s="41">
        <f t="shared" si="87"/>
        <v>-1.4140970252228491E-2</v>
      </c>
      <c r="R1649">
        <v>1641</v>
      </c>
      <c r="S1649">
        <v>123.98466050624801</v>
      </c>
    </row>
    <row r="1650" spans="1:19">
      <c r="A1650" s="1" t="d">
        <v>2010-04-27</v>
      </c>
      <c r="B1650">
        <v>122.709966599941</v>
      </c>
      <c r="C1650">
        <v>121.35125905275299</v>
      </c>
      <c r="D1650">
        <v>121.85001492500299</v>
      </c>
      <c r="E1650">
        <v>122.218697965145</v>
      </c>
      <c r="F1650">
        <v>1649</v>
      </c>
      <c r="G1650" s="44"/>
      <c r="J1650">
        <v>1648</v>
      </c>
      <c r="K1650">
        <f t="shared" si="88"/>
        <v>121.85001492500299</v>
      </c>
      <c r="L1650">
        <f t="shared" si="89"/>
        <v>125.954873561859</v>
      </c>
      <c r="M1650" s="41">
        <f t="shared" si="87"/>
        <v>-3.2589915108287015E-2</v>
      </c>
      <c r="R1650">
        <v>1642</v>
      </c>
      <c r="S1650">
        <v>121.85001492500299</v>
      </c>
    </row>
    <row r="1651" spans="1:19">
      <c r="A1651" s="1" t="d">
        <v>2010-04-28</v>
      </c>
      <c r="B1651">
        <v>122.809351682662</v>
      </c>
      <c r="C1651">
        <v>121.965697705745</v>
      </c>
      <c r="D1651">
        <v>122.210626304149</v>
      </c>
      <c r="E1651">
        <v>122.682300209999</v>
      </c>
      <c r="F1651">
        <v>1650</v>
      </c>
      <c r="G1651" s="44"/>
      <c r="J1651">
        <v>1649</v>
      </c>
      <c r="K1651">
        <f t="shared" si="88"/>
        <v>122.210626304149</v>
      </c>
      <c r="L1651">
        <f t="shared" si="89"/>
        <v>126.328154802322</v>
      </c>
      <c r="M1651" s="41">
        <f t="shared" si="87"/>
        <v>-3.2593909921474706E-2</v>
      </c>
      <c r="R1651">
        <v>1643</v>
      </c>
      <c r="S1651">
        <v>122.210626304149</v>
      </c>
    </row>
    <row r="1652" spans="1:19">
      <c r="A1652" s="1" t="d">
        <v>2010-04-29</v>
      </c>
      <c r="B1652">
        <v>123.41396540403299</v>
      </c>
      <c r="C1652">
        <v>122.359356582164</v>
      </c>
      <c r="D1652">
        <v>122.709966599941</v>
      </c>
      <c r="E1652">
        <v>123.006953001022</v>
      </c>
      <c r="F1652">
        <v>1651</v>
      </c>
      <c r="G1652" s="44"/>
      <c r="J1652">
        <v>1650</v>
      </c>
      <c r="K1652">
        <f t="shared" si="88"/>
        <v>122.709966599941</v>
      </c>
      <c r="L1652">
        <f t="shared" si="89"/>
        <v>125.559924542903</v>
      </c>
      <c r="M1652" s="41">
        <f t="shared" si="87"/>
        <v>-2.2697990249175404E-2</v>
      </c>
      <c r="R1652">
        <v>1644</v>
      </c>
      <c r="S1652">
        <v>122.709966599941</v>
      </c>
    </row>
    <row r="1653" spans="1:19">
      <c r="A1653" s="1" t="d">
        <v>2010-05-02</v>
      </c>
      <c r="B1653">
        <v>123.27415585517799</v>
      </c>
      <c r="C1653">
        <v>121.729744970798</v>
      </c>
      <c r="D1653">
        <v>123.238031864166</v>
      </c>
      <c r="E1653">
        <v>122.099321186542</v>
      </c>
      <c r="F1653">
        <v>1652</v>
      </c>
      <c r="G1653" s="44"/>
      <c r="J1653">
        <v>1651</v>
      </c>
      <c r="K1653">
        <f t="shared" si="88"/>
        <v>123.238031864166</v>
      </c>
      <c r="L1653">
        <f t="shared" si="89"/>
        <v>124.774062335491</v>
      </c>
      <c r="M1653" s="41">
        <f t="shared" si="87"/>
        <v>-1.2310495006525701E-2</v>
      </c>
      <c r="R1653">
        <v>1645</v>
      </c>
      <c r="S1653">
        <v>123.238031864166</v>
      </c>
    </row>
    <row r="1654" spans="1:19">
      <c r="A1654" s="1" t="d">
        <v>2010-05-03</v>
      </c>
      <c r="B1654">
        <v>122.23323136568</v>
      </c>
      <c r="C1654">
        <v>119.916510283946</v>
      </c>
      <c r="D1654">
        <v>122.099321186542</v>
      </c>
      <c r="E1654">
        <v>119.916510283946</v>
      </c>
      <c r="F1654">
        <v>1653</v>
      </c>
      <c r="G1654" s="44"/>
      <c r="J1654">
        <v>1652</v>
      </c>
      <c r="K1654">
        <f t="shared" si="88"/>
        <v>122.099321186542</v>
      </c>
      <c r="L1654">
        <f t="shared" si="89"/>
        <v>124.774062335491</v>
      </c>
      <c r="M1654" s="41">
        <f t="shared" si="87"/>
        <v>-2.1436676011695299E-2</v>
      </c>
      <c r="R1654">
        <v>1646</v>
      </c>
      <c r="S1654">
        <v>122.099321186542</v>
      </c>
    </row>
    <row r="1655" spans="1:19">
      <c r="A1655" s="1" t="d">
        <v>2010-05-04</v>
      </c>
      <c r="B1655">
        <v>120.203241705894</v>
      </c>
      <c r="C1655">
        <v>118.36515247821799</v>
      </c>
      <c r="D1655">
        <v>119.95382517576201</v>
      </c>
      <c r="E1655">
        <v>118.538075685501</v>
      </c>
      <c r="F1655">
        <v>1654</v>
      </c>
      <c r="G1655" s="44"/>
      <c r="J1655">
        <v>1653</v>
      </c>
      <c r="K1655">
        <f t="shared" si="88"/>
        <v>119.95382517576201</v>
      </c>
      <c r="L1655">
        <f t="shared" si="89"/>
        <v>124.279518723487</v>
      </c>
      <c r="M1655" s="41">
        <f t="shared" si="87"/>
        <v>-3.4806165908554565E-2</v>
      </c>
      <c r="R1655">
        <v>1647</v>
      </c>
      <c r="S1655">
        <v>119.95382517576201</v>
      </c>
    </row>
    <row r="1656" spans="1:19">
      <c r="A1656" s="1" t="d">
        <v>2010-05-05</v>
      </c>
      <c r="B1656">
        <v>118.905292153358</v>
      </c>
      <c r="C1656">
        <v>115.99909722805</v>
      </c>
      <c r="D1656">
        <v>118.547183871269</v>
      </c>
      <c r="E1656">
        <v>116.85489177703801</v>
      </c>
      <c r="F1656">
        <v>1655</v>
      </c>
      <c r="G1656" s="44"/>
      <c r="J1656">
        <v>1654</v>
      </c>
      <c r="K1656">
        <f t="shared" si="88"/>
        <v>118.547183871269</v>
      </c>
      <c r="L1656">
        <f t="shared" si="89"/>
        <v>123.843571841716</v>
      </c>
      <c r="M1656" s="41">
        <f t="shared" si="87"/>
        <v>-4.2766757221895157E-2</v>
      </c>
      <c r="R1656">
        <v>1648</v>
      </c>
      <c r="S1656">
        <v>118.547183871269</v>
      </c>
    </row>
    <row r="1657" spans="1:19">
      <c r="A1657" s="1" t="d">
        <v>2010-05-06</v>
      </c>
      <c r="B1657">
        <v>118.362131118774</v>
      </c>
      <c r="C1657">
        <v>116.47820323705599</v>
      </c>
      <c r="D1657">
        <v>116.813585162162</v>
      </c>
      <c r="E1657">
        <v>117.993723750114</v>
      </c>
      <c r="F1657">
        <v>1656</v>
      </c>
      <c r="G1657" s="44"/>
      <c r="J1657">
        <v>1655</v>
      </c>
      <c r="K1657">
        <f t="shared" si="88"/>
        <v>116.813585162162</v>
      </c>
      <c r="L1657">
        <f t="shared" si="89"/>
        <v>122.745792865753</v>
      </c>
      <c r="M1657" s="41">
        <f t="shared" si="87"/>
        <v>-4.8329214102507456E-2</v>
      </c>
      <c r="R1657">
        <v>1649</v>
      </c>
      <c r="S1657">
        <v>116.813585162162</v>
      </c>
    </row>
    <row r="1658" spans="1:19">
      <c r="A1658" s="1" t="d">
        <v>2010-05-09</v>
      </c>
      <c r="B1658">
        <v>121.100243628025</v>
      </c>
      <c r="C1658">
        <v>118.064516186714</v>
      </c>
      <c r="D1658">
        <v>119.13041651248901</v>
      </c>
      <c r="E1658">
        <v>118.20784330367999</v>
      </c>
      <c r="F1658">
        <v>1657</v>
      </c>
      <c r="G1658" s="44"/>
      <c r="J1658">
        <v>1656</v>
      </c>
      <c r="K1658">
        <f t="shared" si="88"/>
        <v>119.13041651248901</v>
      </c>
      <c r="L1658">
        <f t="shared" si="89"/>
        <v>123.616826534271</v>
      </c>
      <c r="M1658" s="41">
        <f t="shared" si="87"/>
        <v>-3.6292874906784678E-2</v>
      </c>
      <c r="R1658">
        <v>1650</v>
      </c>
      <c r="S1658">
        <v>119.13041651248901</v>
      </c>
    </row>
    <row r="1659" spans="1:19">
      <c r="A1659" s="1" t="d">
        <v>2010-05-10</v>
      </c>
      <c r="B1659">
        <v>118.409094512462</v>
      </c>
      <c r="C1659">
        <v>116.72512769699</v>
      </c>
      <c r="D1659">
        <v>118.20784330367999</v>
      </c>
      <c r="E1659">
        <v>116.82686150073999</v>
      </c>
      <c r="F1659">
        <v>1658</v>
      </c>
      <c r="G1659" s="44"/>
      <c r="J1659">
        <v>1657</v>
      </c>
      <c r="K1659">
        <f t="shared" si="88"/>
        <v>118.20784330367999</v>
      </c>
      <c r="L1659">
        <f t="shared" si="89"/>
        <v>123.98466050624801</v>
      </c>
      <c r="M1659" s="41">
        <f t="shared" si="87"/>
        <v>-4.6592999319273853E-2</v>
      </c>
      <c r="R1659">
        <v>1651</v>
      </c>
      <c r="S1659">
        <v>118.20784330367999</v>
      </c>
    </row>
    <row r="1660" spans="1:19">
      <c r="A1660" s="1" t="d">
        <v>2010-05-11</v>
      </c>
      <c r="B1660">
        <v>117.82988667488</v>
      </c>
      <c r="C1660">
        <v>116.62799209356299</v>
      </c>
      <c r="D1660">
        <v>116.874089539051</v>
      </c>
      <c r="E1660">
        <v>116.91101849079099</v>
      </c>
      <c r="F1660">
        <v>1659</v>
      </c>
      <c r="G1660" s="44"/>
      <c r="J1660">
        <v>1658</v>
      </c>
      <c r="K1660">
        <f t="shared" si="88"/>
        <v>116.874089539051</v>
      </c>
      <c r="L1660">
        <f t="shared" si="89"/>
        <v>121.85001492500299</v>
      </c>
      <c r="M1660" s="41">
        <f t="shared" si="87"/>
        <v>-4.0836477443310981E-2</v>
      </c>
      <c r="R1660">
        <v>1652</v>
      </c>
      <c r="S1660">
        <v>116.874089539051</v>
      </c>
    </row>
    <row r="1661" spans="1:19">
      <c r="A1661" s="1" t="d">
        <v>2010-05-12</v>
      </c>
      <c r="B1661">
        <v>117.336644232273</v>
      </c>
      <c r="C1661">
        <v>115.794350504875</v>
      </c>
      <c r="D1661">
        <v>116.882955133914</v>
      </c>
      <c r="E1661">
        <v>116.004919409751</v>
      </c>
      <c r="F1661">
        <v>1660</v>
      </c>
      <c r="G1661" s="44"/>
      <c r="J1661">
        <v>1659</v>
      </c>
      <c r="K1661">
        <f t="shared" si="88"/>
        <v>116.882955133914</v>
      </c>
      <c r="L1661">
        <f t="shared" si="89"/>
        <v>122.210626304149</v>
      </c>
      <c r="M1661" s="41">
        <f t="shared" si="87"/>
        <v>-4.3594172874753756E-2</v>
      </c>
      <c r="R1661">
        <v>1653</v>
      </c>
      <c r="S1661">
        <v>116.882955133914</v>
      </c>
    </row>
    <row r="1662" spans="1:19">
      <c r="A1662" s="1" t="d">
        <v>2010-05-13</v>
      </c>
      <c r="B1662">
        <v>116.33756667375501</v>
      </c>
      <c r="C1662">
        <v>114.311844408512</v>
      </c>
      <c r="D1662">
        <v>115.985997319221</v>
      </c>
      <c r="E1662">
        <v>114.330215156078</v>
      </c>
      <c r="F1662">
        <v>1661</v>
      </c>
      <c r="G1662" s="44"/>
      <c r="J1662">
        <v>1660</v>
      </c>
      <c r="K1662">
        <f t="shared" si="88"/>
        <v>115.985997319221</v>
      </c>
      <c r="L1662">
        <f t="shared" si="89"/>
        <v>122.709966599941</v>
      </c>
      <c r="M1662" s="41">
        <f t="shared" si="87"/>
        <v>-5.4795624732271953E-2</v>
      </c>
      <c r="R1662">
        <v>1654</v>
      </c>
      <c r="S1662">
        <v>115.985997319221</v>
      </c>
    </row>
    <row r="1663" spans="1:19">
      <c r="A1663" s="1" t="d">
        <v>2010-05-16</v>
      </c>
      <c r="B1663">
        <v>114.798448681831</v>
      </c>
      <c r="C1663">
        <v>113.27593713998699</v>
      </c>
      <c r="D1663">
        <v>114.443372786045</v>
      </c>
      <c r="E1663">
        <v>114.634843170642</v>
      </c>
      <c r="F1663">
        <v>1662</v>
      </c>
      <c r="G1663" s="44"/>
      <c r="J1663">
        <v>1661</v>
      </c>
      <c r="K1663">
        <f t="shared" si="88"/>
        <v>114.443372786045</v>
      </c>
      <c r="L1663">
        <f t="shared" si="89"/>
        <v>123.238031864166</v>
      </c>
      <c r="M1663" s="41">
        <f t="shared" si="87"/>
        <v>-7.1363189959204654E-2</v>
      </c>
      <c r="R1663">
        <v>1655</v>
      </c>
      <c r="S1663">
        <v>114.443372786045</v>
      </c>
    </row>
    <row r="1664" spans="1:19">
      <c r="A1664" s="1" t="d">
        <v>2010-05-17</v>
      </c>
      <c r="B1664">
        <v>115.08554399013499</v>
      </c>
      <c r="C1664">
        <v>112.55232155323</v>
      </c>
      <c r="D1664">
        <v>114.61921811103799</v>
      </c>
      <c r="E1664">
        <v>112.65513598918901</v>
      </c>
      <c r="F1664">
        <v>1663</v>
      </c>
      <c r="G1664" s="44"/>
      <c r="J1664">
        <v>1662</v>
      </c>
      <c r="K1664">
        <f t="shared" si="88"/>
        <v>114.61921811103799</v>
      </c>
      <c r="L1664">
        <f t="shared" si="89"/>
        <v>122.099321186542</v>
      </c>
      <c r="M1664" s="41">
        <f t="shared" si="87"/>
        <v>-6.1262446038303442E-2</v>
      </c>
      <c r="R1664">
        <v>1656</v>
      </c>
      <c r="S1664">
        <v>114.61921811103799</v>
      </c>
    </row>
    <row r="1665" spans="1:19">
      <c r="A1665" s="1" t="d">
        <v>2010-05-18</v>
      </c>
      <c r="B1665">
        <v>115.005400776863</v>
      </c>
      <c r="C1665">
        <v>112.350000739097</v>
      </c>
      <c r="D1665">
        <v>112.719654142856</v>
      </c>
      <c r="E1665">
        <v>114.63909953832599</v>
      </c>
      <c r="F1665">
        <v>1664</v>
      </c>
      <c r="G1665" s="44"/>
      <c r="J1665">
        <v>1663</v>
      </c>
      <c r="K1665">
        <f t="shared" si="88"/>
        <v>112.719654142856</v>
      </c>
      <c r="L1665">
        <f t="shared" si="89"/>
        <v>119.95382517576201</v>
      </c>
      <c r="M1665" s="41">
        <f t="shared" si="87"/>
        <v>-6.0307964521399415E-2</v>
      </c>
      <c r="R1665">
        <v>1657</v>
      </c>
      <c r="S1665">
        <v>112.719654142856</v>
      </c>
    </row>
    <row r="1666" spans="1:19">
      <c r="A1666" s="1" t="d">
        <v>2010-05-19</v>
      </c>
      <c r="B1666">
        <v>116.531021893024</v>
      </c>
      <c r="C1666">
        <v>113.766345679759</v>
      </c>
      <c r="D1666">
        <v>114.607860445976</v>
      </c>
      <c r="E1666">
        <v>115.43021053075699</v>
      </c>
      <c r="F1666">
        <v>1665</v>
      </c>
      <c r="G1666" s="44"/>
      <c r="J1666">
        <v>1664</v>
      </c>
      <c r="K1666">
        <f t="shared" si="88"/>
        <v>114.607860445976</v>
      </c>
      <c r="L1666">
        <f t="shared" si="89"/>
        <v>118.547183871269</v>
      </c>
      <c r="M1666" s="41">
        <f t="shared" si="87"/>
        <v>-3.3230004262022161E-2</v>
      </c>
      <c r="R1666">
        <v>1658</v>
      </c>
      <c r="S1666">
        <v>114.607860445976</v>
      </c>
    </row>
    <row r="1667" spans="1:19">
      <c r="A1667" s="1" t="d">
        <v>2010-05-20</v>
      </c>
      <c r="B1667">
        <v>117.21620887517901</v>
      </c>
      <c r="C1667">
        <v>115.41293144226</v>
      </c>
      <c r="D1667">
        <v>115.45759022235799</v>
      </c>
      <c r="E1667">
        <v>116.245459318161</v>
      </c>
      <c r="F1667">
        <v>1666</v>
      </c>
      <c r="G1667" s="44"/>
      <c r="J1667">
        <v>1665</v>
      </c>
      <c r="K1667">
        <f t="shared" si="88"/>
        <v>115.45759022235799</v>
      </c>
      <c r="L1667">
        <f t="shared" si="89"/>
        <v>116.813585162162</v>
      </c>
      <c r="M1667" s="41">
        <f t="shared" si="87"/>
        <v>-1.1608195552953893E-2</v>
      </c>
      <c r="R1667">
        <v>1659</v>
      </c>
      <c r="S1667">
        <v>115.45759022235799</v>
      </c>
    </row>
    <row r="1668" spans="1:19">
      <c r="A1668" s="1" t="d">
        <v>2010-05-23</v>
      </c>
      <c r="B1668">
        <v>116.041297018527</v>
      </c>
      <c r="C1668">
        <v>114.089079797267</v>
      </c>
      <c r="D1668">
        <v>115.93948602676301</v>
      </c>
      <c r="E1668">
        <v>114.237027168273</v>
      </c>
      <c r="F1668">
        <v>1667</v>
      </c>
      <c r="G1668" s="44"/>
      <c r="J1668">
        <v>1666</v>
      </c>
      <c r="K1668">
        <f t="shared" si="88"/>
        <v>115.93948602676301</v>
      </c>
      <c r="L1668">
        <f t="shared" si="89"/>
        <v>119.13041651248901</v>
      </c>
      <c r="M1668" s="41">
        <f t="shared" si="87"/>
        <v>-2.6785187017217216E-2</v>
      </c>
      <c r="R1668">
        <v>1660</v>
      </c>
      <c r="S1668">
        <v>115.93948602676301</v>
      </c>
    </row>
    <row r="1669" spans="1:19">
      <c r="A1669" s="1" t="d">
        <v>2010-05-24</v>
      </c>
      <c r="B1669">
        <v>114.57095354795401</v>
      </c>
      <c r="C1669">
        <v>112.67434477806</v>
      </c>
      <c r="D1669">
        <v>114.255364835262</v>
      </c>
      <c r="E1669">
        <v>114.200351834297</v>
      </c>
      <c r="F1669">
        <v>1668</v>
      </c>
      <c r="G1669" s="44"/>
      <c r="J1669">
        <v>1667</v>
      </c>
      <c r="K1669">
        <f t="shared" si="88"/>
        <v>114.255364835262</v>
      </c>
      <c r="L1669">
        <f t="shared" si="89"/>
        <v>118.20784330367999</v>
      </c>
      <c r="M1669" s="41">
        <f t="shared" si="87"/>
        <v>-3.343668540051048E-2</v>
      </c>
      <c r="R1669">
        <v>1661</v>
      </c>
      <c r="S1669">
        <v>114.255364835262</v>
      </c>
    </row>
    <row r="1670" spans="1:19">
      <c r="A1670" s="1" t="d">
        <v>2010-05-25</v>
      </c>
      <c r="B1670">
        <v>114.311844408512</v>
      </c>
      <c r="C1670">
        <v>112.44013428688</v>
      </c>
      <c r="D1670">
        <v>114.200351834297</v>
      </c>
      <c r="E1670">
        <v>112.600277364254</v>
      </c>
      <c r="F1670">
        <v>1669</v>
      </c>
      <c r="G1670" s="44"/>
      <c r="J1670">
        <v>1668</v>
      </c>
      <c r="K1670">
        <f t="shared" si="88"/>
        <v>114.200351834297</v>
      </c>
      <c r="L1670">
        <f t="shared" si="89"/>
        <v>116.874089539051</v>
      </c>
      <c r="M1670" s="41">
        <f t="shared" si="87"/>
        <v>-2.2877078360988068E-2</v>
      </c>
      <c r="R1670">
        <v>1662</v>
      </c>
      <c r="S1670">
        <v>114.200351834297</v>
      </c>
    </row>
    <row r="1671" spans="1:19">
      <c r="A1671" s="1" t="d">
        <v>2010-05-26</v>
      </c>
      <c r="B1671">
        <v>114.653313159942</v>
      </c>
      <c r="C1671">
        <v>112.535891532897</v>
      </c>
      <c r="D1671">
        <v>112.596164345741</v>
      </c>
      <c r="E1671">
        <v>114.218689501285</v>
      </c>
      <c r="F1671">
        <v>1670</v>
      </c>
      <c r="G1671" s="44"/>
      <c r="J1671">
        <v>1669</v>
      </c>
      <c r="K1671">
        <f t="shared" si="88"/>
        <v>112.596164345741</v>
      </c>
      <c r="L1671">
        <f t="shared" si="89"/>
        <v>116.882955133914</v>
      </c>
      <c r="M1671" s="41">
        <f t="shared" si="87"/>
        <v>-3.6675927497397454E-2</v>
      </c>
      <c r="R1671">
        <v>1663</v>
      </c>
      <c r="S1671">
        <v>112.596164345741</v>
      </c>
    </row>
    <row r="1672" spans="1:19">
      <c r="A1672" s="1" t="d">
        <v>2010-05-27</v>
      </c>
      <c r="B1672">
        <v>115.137105584144</v>
      </c>
      <c r="C1672">
        <v>113.47883135080301</v>
      </c>
      <c r="D1672">
        <v>114.16229814291</v>
      </c>
      <c r="E1672">
        <v>113.53455007076199</v>
      </c>
      <c r="F1672">
        <v>1671</v>
      </c>
      <c r="G1672" s="44"/>
      <c r="J1672">
        <v>1670</v>
      </c>
      <c r="K1672">
        <f t="shared" si="88"/>
        <v>114.16229814291</v>
      </c>
      <c r="L1672">
        <f t="shared" si="89"/>
        <v>115.985997319221</v>
      </c>
      <c r="M1672" s="41">
        <f t="shared" si="87"/>
        <v>-1.5723442643612806E-2</v>
      </c>
      <c r="R1672">
        <v>1664</v>
      </c>
      <c r="S1672">
        <v>114.16229814291</v>
      </c>
    </row>
    <row r="1673" spans="1:19">
      <c r="A1673" s="1" t="d">
        <v>2010-05-30</v>
      </c>
      <c r="B1673">
        <v>114.097515344619</v>
      </c>
      <c r="C1673">
        <v>113.50667417049399</v>
      </c>
      <c r="D1673">
        <v>113.56381535529999</v>
      </c>
      <c r="E1673">
        <v>113.66289168596199</v>
      </c>
      <c r="F1673">
        <v>1672</v>
      </c>
      <c r="G1673" s="44"/>
      <c r="J1673">
        <v>1671</v>
      </c>
      <c r="K1673">
        <f t="shared" si="88"/>
        <v>113.56381535529999</v>
      </c>
      <c r="L1673">
        <f t="shared" si="89"/>
        <v>114.443372786045</v>
      </c>
      <c r="M1673" s="41">
        <f t="shared" si="87"/>
        <v>-7.6855252456545786E-3</v>
      </c>
      <c r="R1673">
        <v>1665</v>
      </c>
      <c r="S1673">
        <v>113.56381535529999</v>
      </c>
    </row>
    <row r="1674" spans="1:19">
      <c r="A1674" s="1" t="d">
        <v>2010-05-31</v>
      </c>
      <c r="B1674">
        <v>114.13553595542901</v>
      </c>
      <c r="C1674">
        <v>112.064162492752</v>
      </c>
      <c r="D1674">
        <v>113.66429209709101</v>
      </c>
      <c r="E1674">
        <v>113.155380487442</v>
      </c>
      <c r="F1674">
        <v>1673</v>
      </c>
      <c r="G1674" s="44"/>
      <c r="J1674">
        <v>1672</v>
      </c>
      <c r="K1674">
        <f t="shared" si="88"/>
        <v>113.66429209709101</v>
      </c>
      <c r="L1674">
        <f t="shared" si="89"/>
        <v>114.61921811103799</v>
      </c>
      <c r="M1674" s="41">
        <f t="shared" si="87"/>
        <v>-8.3312905958047301E-3</v>
      </c>
      <c r="R1674">
        <v>1666</v>
      </c>
      <c r="S1674">
        <v>113.66429209709101</v>
      </c>
    </row>
    <row r="1675" spans="1:19">
      <c r="A1675" s="1" t="d">
        <v>2010-06-01</v>
      </c>
      <c r="B1675">
        <v>113.524791300296</v>
      </c>
      <c r="C1675">
        <v>112.675712108612</v>
      </c>
      <c r="D1675">
        <v>113.192772567272</v>
      </c>
      <c r="E1675">
        <v>113.210779428482</v>
      </c>
      <c r="F1675">
        <v>1674</v>
      </c>
      <c r="G1675" s="44"/>
      <c r="J1675">
        <v>1673</v>
      </c>
      <c r="K1675">
        <f t="shared" si="88"/>
        <v>113.192772567272</v>
      </c>
      <c r="L1675">
        <f t="shared" si="89"/>
        <v>112.719654142856</v>
      </c>
      <c r="M1675" s="41">
        <f t="shared" si="87"/>
        <v>4.1973019524739197E-3</v>
      </c>
      <c r="R1675">
        <v>1667</v>
      </c>
      <c r="S1675">
        <v>113.192772567272</v>
      </c>
    </row>
    <row r="1676" spans="1:19">
      <c r="A1676" s="1" t="d">
        <v>2010-06-02</v>
      </c>
      <c r="B1676">
        <v>114.006113708019</v>
      </c>
      <c r="C1676">
        <v>112.433297634124</v>
      </c>
      <c r="D1676">
        <v>113.196929693222</v>
      </c>
      <c r="E1676">
        <v>112.56738424301101</v>
      </c>
      <c r="F1676">
        <v>1675</v>
      </c>
      <c r="G1676" s="44"/>
      <c r="J1676">
        <v>1674</v>
      </c>
      <c r="K1676">
        <f t="shared" si="88"/>
        <v>113.196929693222</v>
      </c>
      <c r="L1676">
        <f t="shared" si="89"/>
        <v>114.607860445976</v>
      </c>
      <c r="M1676" s="41">
        <f t="shared" si="87"/>
        <v>-1.2310942262281244E-2</v>
      </c>
      <c r="R1676">
        <v>1668</v>
      </c>
      <c r="S1676">
        <v>113.196929693222</v>
      </c>
    </row>
    <row r="1677" spans="1:19">
      <c r="A1677" s="1" t="d">
        <v>2010-06-03</v>
      </c>
      <c r="B1677">
        <v>113.00470948219299</v>
      </c>
      <c r="C1677">
        <v>110.611528158187</v>
      </c>
      <c r="D1677">
        <v>112.5810906291</v>
      </c>
      <c r="E1677">
        <v>110.73202967643699</v>
      </c>
      <c r="F1677">
        <v>1676</v>
      </c>
      <c r="G1677" s="44"/>
      <c r="J1677">
        <v>1675</v>
      </c>
      <c r="K1677">
        <f t="shared" si="88"/>
        <v>112.5810906291</v>
      </c>
      <c r="L1677">
        <f t="shared" si="89"/>
        <v>115.45759022235799</v>
      </c>
      <c r="M1677" s="41">
        <f t="shared" ref="M1677:M1740" si="90">K1677/L1677-1</f>
        <v>-2.4913906376516137E-2</v>
      </c>
      <c r="R1677">
        <v>1669</v>
      </c>
      <c r="S1677">
        <v>112.5810906291</v>
      </c>
    </row>
    <row r="1678" spans="1:19">
      <c r="A1678" s="1" t="d">
        <v>2010-06-06</v>
      </c>
      <c r="B1678">
        <v>110.897972881793</v>
      </c>
      <c r="C1678">
        <v>109.908389449119</v>
      </c>
      <c r="D1678">
        <v>110.483373999595</v>
      </c>
      <c r="E1678">
        <v>110.28709590435</v>
      </c>
      <c r="F1678">
        <v>1677</v>
      </c>
      <c r="G1678" s="44"/>
      <c r="J1678">
        <v>1676</v>
      </c>
      <c r="K1678">
        <f t="shared" si="88"/>
        <v>110.483373999595</v>
      </c>
      <c r="L1678">
        <f t="shared" si="89"/>
        <v>115.93948602676301</v>
      </c>
      <c r="M1678" s="41">
        <f t="shared" si="90"/>
        <v>-4.7059998402171122E-2</v>
      </c>
      <c r="R1678">
        <v>1670</v>
      </c>
      <c r="S1678">
        <v>110.483373999595</v>
      </c>
    </row>
    <row r="1679" spans="1:19">
      <c r="A1679" s="1" t="d">
        <v>2010-06-07</v>
      </c>
      <c r="B1679">
        <v>111.08309179544401</v>
      </c>
      <c r="C1679">
        <v>110.12167096138</v>
      </c>
      <c r="D1679">
        <v>110.288419127464</v>
      </c>
      <c r="E1679">
        <v>110.741303265094</v>
      </c>
      <c r="F1679">
        <v>1678</v>
      </c>
      <c r="G1679" s="44"/>
      <c r="J1679">
        <v>1677</v>
      </c>
      <c r="K1679">
        <f t="shared" ref="K1679:K1742" si="91">D1679</f>
        <v>110.288419127464</v>
      </c>
      <c r="L1679">
        <f t="shared" ref="L1679:L1742" si="92">D1669</f>
        <v>114.255364835262</v>
      </c>
      <c r="M1679" s="41">
        <f t="shared" si="90"/>
        <v>-3.4719995104980028E-2</v>
      </c>
      <c r="R1679">
        <v>1671</v>
      </c>
      <c r="S1679">
        <v>110.288419127464</v>
      </c>
    </row>
    <row r="1680" spans="1:19">
      <c r="A1680" s="1" t="d">
        <v>2010-06-08</v>
      </c>
      <c r="B1680">
        <v>111.675862669944</v>
      </c>
      <c r="C1680">
        <v>110.3134059906</v>
      </c>
      <c r="D1680">
        <v>110.73202967643699</v>
      </c>
      <c r="E1680">
        <v>110.925903916358</v>
      </c>
      <c r="F1680">
        <v>1679</v>
      </c>
      <c r="G1680" s="44"/>
      <c r="J1680">
        <v>1678</v>
      </c>
      <c r="K1680">
        <f t="shared" si="91"/>
        <v>110.73202967643699</v>
      </c>
      <c r="L1680">
        <f t="shared" si="92"/>
        <v>114.200351834297</v>
      </c>
      <c r="M1680" s="41">
        <f t="shared" si="90"/>
        <v>-3.0370503261605397E-2</v>
      </c>
      <c r="R1680">
        <v>1672</v>
      </c>
      <c r="S1680">
        <v>110.73202967643699</v>
      </c>
    </row>
    <row r="1681" spans="1:19">
      <c r="A1681" s="1" t="d">
        <v>2010-06-09</v>
      </c>
      <c r="B1681">
        <v>112.309069037437</v>
      </c>
      <c r="C1681">
        <v>110.616821050643</v>
      </c>
      <c r="D1681">
        <v>110.925903916358</v>
      </c>
      <c r="E1681">
        <v>112.008531987667</v>
      </c>
      <c r="F1681">
        <v>1680</v>
      </c>
      <c r="G1681" s="44"/>
      <c r="J1681">
        <v>1679</v>
      </c>
      <c r="K1681">
        <f t="shared" si="91"/>
        <v>110.925903916358</v>
      </c>
      <c r="L1681">
        <f t="shared" si="92"/>
        <v>112.596164345741</v>
      </c>
      <c r="M1681" s="41">
        <f t="shared" si="90"/>
        <v>-1.4834079287587953E-2</v>
      </c>
      <c r="R1681">
        <v>1673</v>
      </c>
      <c r="S1681">
        <v>110.925903916358</v>
      </c>
    </row>
    <row r="1682" spans="1:19">
      <c r="A1682" s="1" t="d">
        <v>2010-06-10</v>
      </c>
      <c r="B1682">
        <v>112.40597307682</v>
      </c>
      <c r="C1682">
        <v>111.496830582618</v>
      </c>
      <c r="D1682">
        <v>111.994957923889</v>
      </c>
      <c r="E1682">
        <v>112.054657340049</v>
      </c>
      <c r="F1682">
        <v>1681</v>
      </c>
      <c r="G1682" s="44"/>
      <c r="J1682">
        <v>1680</v>
      </c>
      <c r="K1682">
        <f t="shared" si="91"/>
        <v>111.994957923889</v>
      </c>
      <c r="L1682">
        <f t="shared" si="92"/>
        <v>114.16229814291</v>
      </c>
      <c r="M1682" s="41">
        <f t="shared" si="90"/>
        <v>-1.8984728358462877E-2</v>
      </c>
      <c r="R1682">
        <v>1674</v>
      </c>
      <c r="S1682">
        <v>111.994957923889</v>
      </c>
    </row>
    <row r="1683" spans="1:19">
      <c r="A1683" s="1" t="d">
        <v>2010-06-13</v>
      </c>
      <c r="B1683">
        <v>113.75655382871599</v>
      </c>
      <c r="C1683">
        <v>112.36227363348</v>
      </c>
      <c r="D1683">
        <v>112.36227363348</v>
      </c>
      <c r="E1683">
        <v>113.017136752605</v>
      </c>
      <c r="F1683">
        <v>1682</v>
      </c>
      <c r="G1683" s="44"/>
      <c r="J1683">
        <v>1681</v>
      </c>
      <c r="K1683">
        <f t="shared" si="91"/>
        <v>112.36227363348</v>
      </c>
      <c r="L1683">
        <f t="shared" si="92"/>
        <v>113.56381535529999</v>
      </c>
      <c r="M1683" s="41">
        <f t="shared" si="90"/>
        <v>-1.0580321892680433E-2</v>
      </c>
      <c r="R1683">
        <v>1675</v>
      </c>
      <c r="S1683">
        <v>112.36227363348</v>
      </c>
    </row>
    <row r="1684" spans="1:19">
      <c r="A1684" s="1" t="d">
        <v>2010-06-14</v>
      </c>
      <c r="B1684">
        <v>114.246896207332</v>
      </c>
      <c r="C1684">
        <v>112.590672969818</v>
      </c>
      <c r="D1684">
        <v>112.995038926601</v>
      </c>
      <c r="E1684">
        <v>113.951343297958</v>
      </c>
      <c r="F1684">
        <v>1683</v>
      </c>
      <c r="G1684" s="44"/>
      <c r="J1684">
        <v>1682</v>
      </c>
      <c r="K1684">
        <f t="shared" si="91"/>
        <v>112.995038926601</v>
      </c>
      <c r="L1684">
        <f t="shared" si="92"/>
        <v>113.66429209709101</v>
      </c>
      <c r="M1684" s="41">
        <f t="shared" si="90"/>
        <v>-5.8879808085932073E-3</v>
      </c>
      <c r="R1684">
        <v>1676</v>
      </c>
      <c r="S1684">
        <v>112.995038926601</v>
      </c>
    </row>
    <row r="1685" spans="1:19">
      <c r="A1685" s="1" t="d">
        <v>2010-06-15</v>
      </c>
      <c r="B1685">
        <v>114.228558540344</v>
      </c>
      <c r="C1685">
        <v>113.43290448188699</v>
      </c>
      <c r="D1685">
        <v>113.951343297958</v>
      </c>
      <c r="E1685">
        <v>113.885402679443</v>
      </c>
      <c r="F1685">
        <v>1684</v>
      </c>
      <c r="G1685" s="44"/>
      <c r="J1685">
        <v>1683</v>
      </c>
      <c r="K1685">
        <f t="shared" si="91"/>
        <v>113.951343297958</v>
      </c>
      <c r="L1685">
        <f t="shared" si="92"/>
        <v>113.192772567272</v>
      </c>
      <c r="M1685" s="41">
        <f t="shared" si="90"/>
        <v>6.7015827378482662E-3</v>
      </c>
      <c r="R1685">
        <v>1677</v>
      </c>
      <c r="S1685">
        <v>113.951343297958</v>
      </c>
    </row>
    <row r="1686" spans="1:19">
      <c r="A1686" s="1" t="d">
        <v>2010-06-16</v>
      </c>
      <c r="B1686">
        <v>114.79274779558099</v>
      </c>
      <c r="C1686">
        <v>113.284262418746</v>
      </c>
      <c r="D1686">
        <v>113.905030488967</v>
      </c>
      <c r="E1686">
        <v>114.534068703651</v>
      </c>
      <c r="F1686">
        <v>1685</v>
      </c>
      <c r="G1686" s="44"/>
      <c r="J1686">
        <v>1684</v>
      </c>
      <c r="K1686">
        <f t="shared" si="91"/>
        <v>113.905030488967</v>
      </c>
      <c r="L1686">
        <f t="shared" si="92"/>
        <v>113.196929693222</v>
      </c>
      <c r="M1686" s="41">
        <f t="shared" si="90"/>
        <v>6.2554770492806444E-3</v>
      </c>
      <c r="R1686">
        <v>1678</v>
      </c>
      <c r="S1686">
        <v>113.905030488967</v>
      </c>
    </row>
    <row r="1687" spans="1:19">
      <c r="A1687" s="1" t="d">
        <v>2010-06-17</v>
      </c>
      <c r="B1687">
        <v>114.838354885578</v>
      </c>
      <c r="C1687">
        <v>114.301953315734</v>
      </c>
      <c r="D1687">
        <v>114.54115897417</v>
      </c>
      <c r="E1687">
        <v>114.634843170642</v>
      </c>
      <c r="F1687">
        <v>1686</v>
      </c>
      <c r="G1687" s="44"/>
      <c r="J1687">
        <v>1685</v>
      </c>
      <c r="K1687">
        <f t="shared" si="91"/>
        <v>114.54115897417</v>
      </c>
      <c r="L1687">
        <f t="shared" si="92"/>
        <v>112.5810906291</v>
      </c>
      <c r="M1687" s="41">
        <f t="shared" si="90"/>
        <v>1.7410280306552339E-2</v>
      </c>
      <c r="R1687">
        <v>1679</v>
      </c>
      <c r="S1687">
        <v>114.54115897417</v>
      </c>
    </row>
    <row r="1688" spans="1:19">
      <c r="A1688" s="1" t="d">
        <v>2010-06-20</v>
      </c>
      <c r="B1688">
        <v>115.329469144344</v>
      </c>
      <c r="C1688">
        <v>113.830742537975</v>
      </c>
      <c r="D1688">
        <v>114.782779514789</v>
      </c>
      <c r="E1688">
        <v>113.92326891422201</v>
      </c>
      <c r="F1688">
        <v>1687</v>
      </c>
      <c r="G1688" s="44"/>
      <c r="J1688">
        <v>1686</v>
      </c>
      <c r="K1688">
        <f t="shared" si="91"/>
        <v>114.782779514789</v>
      </c>
      <c r="L1688">
        <f t="shared" si="92"/>
        <v>110.483373999595</v>
      </c>
      <c r="M1688" s="41">
        <f t="shared" si="90"/>
        <v>3.8914502332357825E-2</v>
      </c>
      <c r="R1688">
        <v>1680</v>
      </c>
      <c r="S1688">
        <v>114.782779514789</v>
      </c>
    </row>
    <row r="1689" spans="1:19">
      <c r="A1689" s="1" t="d">
        <v>2010-06-21</v>
      </c>
      <c r="B1689">
        <v>114.214444160461</v>
      </c>
      <c r="C1689">
        <v>113.387021720409</v>
      </c>
      <c r="D1689">
        <v>113.931693434715</v>
      </c>
      <c r="E1689">
        <v>113.544297814369</v>
      </c>
      <c r="F1689">
        <v>1688</v>
      </c>
      <c r="G1689" s="44"/>
      <c r="J1689">
        <v>1687</v>
      </c>
      <c r="K1689">
        <f t="shared" si="91"/>
        <v>113.931693434715</v>
      </c>
      <c r="L1689">
        <f t="shared" si="92"/>
        <v>110.288419127464</v>
      </c>
      <c r="M1689" s="41">
        <f t="shared" si="90"/>
        <v>3.3034060475926719E-2</v>
      </c>
      <c r="R1689">
        <v>1681</v>
      </c>
      <c r="S1689">
        <v>113.931693434715</v>
      </c>
    </row>
    <row r="1690" spans="1:19">
      <c r="A1690" s="1" t="d">
        <v>2010-06-22</v>
      </c>
      <c r="B1690">
        <v>114.15102869272199</v>
      </c>
      <c r="C1690">
        <v>112.94950902462</v>
      </c>
      <c r="D1690">
        <v>113.544297814369</v>
      </c>
      <c r="E1690">
        <v>113.951343297958</v>
      </c>
      <c r="F1690">
        <v>1689</v>
      </c>
      <c r="G1690" s="44"/>
      <c r="J1690">
        <v>1688</v>
      </c>
      <c r="K1690">
        <f t="shared" si="91"/>
        <v>113.544297814369</v>
      </c>
      <c r="L1690">
        <f t="shared" si="92"/>
        <v>110.73202967643699</v>
      </c>
      <c r="M1690" s="41">
        <f t="shared" si="90"/>
        <v>2.5397061231059892E-2</v>
      </c>
      <c r="R1690">
        <v>1682</v>
      </c>
      <c r="S1690">
        <v>113.544297814369</v>
      </c>
    </row>
    <row r="1691" spans="1:19">
      <c r="A1691" s="1" t="d">
        <v>2010-06-23</v>
      </c>
      <c r="B1691">
        <v>114.576621353626</v>
      </c>
      <c r="C1691">
        <v>113.460736274719</v>
      </c>
      <c r="D1691">
        <v>113.951343297958</v>
      </c>
      <c r="E1691">
        <v>114.12144362926399</v>
      </c>
      <c r="F1691">
        <v>1690</v>
      </c>
      <c r="G1691" s="44"/>
      <c r="J1691">
        <v>1689</v>
      </c>
      <c r="K1691">
        <f t="shared" si="91"/>
        <v>113.951343297958</v>
      </c>
      <c r="L1691">
        <f t="shared" si="92"/>
        <v>110.925903916358</v>
      </c>
      <c r="M1691" s="41">
        <f t="shared" si="90"/>
        <v>2.7274417199081746E-2</v>
      </c>
      <c r="R1691">
        <v>1683</v>
      </c>
      <c r="S1691">
        <v>113.951343297958</v>
      </c>
    </row>
    <row r="1692" spans="1:19">
      <c r="A1692" s="1" t="d">
        <v>2010-06-24</v>
      </c>
      <c r="B1692">
        <v>114.644789397716</v>
      </c>
      <c r="C1692">
        <v>113.395369052886</v>
      </c>
      <c r="D1692">
        <v>114.098926782608</v>
      </c>
      <c r="E1692">
        <v>114.450452029705</v>
      </c>
      <c r="F1692">
        <v>1691</v>
      </c>
      <c r="G1692" s="44"/>
      <c r="J1692">
        <v>1690</v>
      </c>
      <c r="K1692">
        <f t="shared" si="91"/>
        <v>114.098926782608</v>
      </c>
      <c r="L1692">
        <f t="shared" si="92"/>
        <v>111.994957923889</v>
      </c>
      <c r="M1692" s="41">
        <f t="shared" si="90"/>
        <v>1.878628196948684E-2</v>
      </c>
      <c r="R1692">
        <v>1684</v>
      </c>
      <c r="S1692">
        <v>114.098926782608</v>
      </c>
    </row>
    <row r="1693" spans="1:19">
      <c r="A1693" s="1" t="d">
        <v>2010-06-27</v>
      </c>
      <c r="B1693">
        <v>114.69027519226</v>
      </c>
      <c r="C1693">
        <v>113.47883135080301</v>
      </c>
      <c r="D1693">
        <v>114.51563179492901</v>
      </c>
      <c r="E1693">
        <v>113.562414944171</v>
      </c>
      <c r="F1693">
        <v>1692</v>
      </c>
      <c r="G1693" s="44"/>
      <c r="J1693">
        <v>1691</v>
      </c>
      <c r="K1693">
        <f t="shared" si="91"/>
        <v>114.51563179492901</v>
      </c>
      <c r="L1693">
        <f t="shared" si="92"/>
        <v>112.36227363348</v>
      </c>
      <c r="M1693" s="41">
        <f t="shared" si="90"/>
        <v>1.9164423180623391E-2</v>
      </c>
      <c r="R1693">
        <v>1685</v>
      </c>
      <c r="S1693">
        <v>114.51563179492901</v>
      </c>
    </row>
    <row r="1694" spans="1:19">
      <c r="A1694" s="1" t="d">
        <v>2010-06-28</v>
      </c>
      <c r="B1694">
        <v>113.682453334331</v>
      </c>
      <c r="C1694">
        <v>112.42783933877899</v>
      </c>
      <c r="D1694">
        <v>113.527581095695</v>
      </c>
      <c r="E1694">
        <v>112.723767161369</v>
      </c>
      <c r="F1694">
        <v>1693</v>
      </c>
      <c r="G1694" s="44"/>
      <c r="J1694">
        <v>1692</v>
      </c>
      <c r="K1694">
        <f t="shared" si="91"/>
        <v>113.527581095695</v>
      </c>
      <c r="L1694">
        <f t="shared" si="92"/>
        <v>112.995038926601</v>
      </c>
      <c r="M1694" s="41">
        <f t="shared" si="90"/>
        <v>4.7129694732874761E-3</v>
      </c>
      <c r="R1694">
        <v>1686</v>
      </c>
      <c r="S1694">
        <v>113.527581095695</v>
      </c>
    </row>
    <row r="1695" spans="1:19">
      <c r="A1695" s="1" t="d">
        <v>2010-06-29</v>
      </c>
      <c r="B1695">
        <v>113.777537941932</v>
      </c>
      <c r="C1695">
        <v>112.55232155323</v>
      </c>
      <c r="D1695">
        <v>112.73339360952301</v>
      </c>
      <c r="E1695">
        <v>113.12771409749899</v>
      </c>
      <c r="F1695">
        <v>1694</v>
      </c>
      <c r="G1695" s="44"/>
      <c r="J1695">
        <v>1693</v>
      </c>
      <c r="K1695">
        <f t="shared" si="91"/>
        <v>112.73339360952301</v>
      </c>
      <c r="L1695">
        <f t="shared" si="92"/>
        <v>113.951343297958</v>
      </c>
      <c r="M1695" s="41">
        <f t="shared" si="90"/>
        <v>-1.0688331117346461E-2</v>
      </c>
      <c r="R1695">
        <v>1687</v>
      </c>
      <c r="S1695">
        <v>112.73339360952301</v>
      </c>
    </row>
    <row r="1696" spans="1:19">
      <c r="A1696" s="1" t="d">
        <v>2010-06-30</v>
      </c>
      <c r="B1696">
        <v>113.24403643607999</v>
      </c>
      <c r="C1696">
        <v>112.840651869773</v>
      </c>
      <c r="D1696">
        <v>113.14569890499099</v>
      </c>
      <c r="E1696">
        <v>115.694414079189</v>
      </c>
      <c r="F1696">
        <v>1695</v>
      </c>
      <c r="G1696" s="44"/>
      <c r="J1696">
        <v>1694</v>
      </c>
      <c r="K1696">
        <f t="shared" si="91"/>
        <v>113.14569890499099</v>
      </c>
      <c r="L1696">
        <f t="shared" si="92"/>
        <v>113.905030488967</v>
      </c>
      <c r="M1696" s="41">
        <f t="shared" si="90"/>
        <v>-6.6663568827152186E-3</v>
      </c>
      <c r="R1696">
        <v>1688</v>
      </c>
      <c r="S1696">
        <v>113.14569890499099</v>
      </c>
    </row>
    <row r="1697" spans="1:19">
      <c r="A1697" s="1" t="d">
        <v>2010-07-01</v>
      </c>
      <c r="B1697">
        <v>116.642701923847</v>
      </c>
      <c r="C1697">
        <v>115.476324856281</v>
      </c>
      <c r="D1697">
        <v>115.708892345428</v>
      </c>
      <c r="E1697">
        <v>116.281991302967</v>
      </c>
      <c r="F1697">
        <v>1696</v>
      </c>
      <c r="G1697" s="44"/>
      <c r="J1697">
        <v>1695</v>
      </c>
      <c r="K1697">
        <f t="shared" si="91"/>
        <v>115.708892345428</v>
      </c>
      <c r="L1697">
        <f t="shared" si="92"/>
        <v>114.54115897417</v>
      </c>
      <c r="M1697" s="41">
        <f t="shared" si="90"/>
        <v>1.0194880003975948E-2</v>
      </c>
      <c r="R1697">
        <v>1689</v>
      </c>
      <c r="S1697">
        <v>115.708892345428</v>
      </c>
    </row>
    <row r="1698" spans="1:19">
      <c r="A1698" s="1" t="d">
        <v>2010-07-04</v>
      </c>
      <c r="B1698">
        <v>116.16079509258201</v>
      </c>
      <c r="C1698">
        <v>115.73350429534899</v>
      </c>
      <c r="D1698">
        <v>116.135995686054</v>
      </c>
      <c r="E1698">
        <v>115.967097282409</v>
      </c>
      <c r="F1698">
        <v>1697</v>
      </c>
      <c r="G1698" s="44"/>
      <c r="J1698">
        <v>1696</v>
      </c>
      <c r="K1698">
        <f t="shared" si="91"/>
        <v>116.135995686054</v>
      </c>
      <c r="L1698">
        <f t="shared" si="92"/>
        <v>114.782779514789</v>
      </c>
      <c r="M1698" s="41">
        <f t="shared" si="90"/>
        <v>1.1789365765364268E-2</v>
      </c>
      <c r="R1698">
        <v>1690</v>
      </c>
      <c r="S1698">
        <v>116.135995686054</v>
      </c>
    </row>
    <row r="1699" spans="1:19">
      <c r="A1699" s="1" t="d">
        <v>2010-07-05</v>
      </c>
      <c r="B1699">
        <v>117.112324833869</v>
      </c>
      <c r="C1699">
        <v>115.47488033771501</v>
      </c>
      <c r="D1699">
        <v>116.004919409751</v>
      </c>
      <c r="E1699">
        <v>116.772289574146</v>
      </c>
      <c r="F1699">
        <v>1698</v>
      </c>
      <c r="G1699" s="44"/>
      <c r="J1699">
        <v>1697</v>
      </c>
      <c r="K1699">
        <f t="shared" si="91"/>
        <v>116.004919409751</v>
      </c>
      <c r="L1699">
        <f t="shared" si="92"/>
        <v>113.931693434715</v>
      </c>
      <c r="M1699" s="41">
        <f t="shared" si="90"/>
        <v>1.8197096106747468E-2</v>
      </c>
      <c r="R1699">
        <v>1691</v>
      </c>
      <c r="S1699">
        <v>116.004919409751</v>
      </c>
    </row>
    <row r="1700" spans="1:19">
      <c r="A1700" s="1" t="d">
        <v>2010-07-06</v>
      </c>
      <c r="B1700">
        <v>117.11380243301301</v>
      </c>
      <c r="C1700">
        <v>116.18997216224599</v>
      </c>
      <c r="D1700">
        <v>116.707462668418</v>
      </c>
      <c r="E1700">
        <v>116.856369376182</v>
      </c>
      <c r="F1700">
        <v>1699</v>
      </c>
      <c r="G1700" s="44"/>
      <c r="J1700">
        <v>1698</v>
      </c>
      <c r="K1700">
        <f t="shared" si="91"/>
        <v>116.707462668418</v>
      </c>
      <c r="L1700">
        <f t="shared" si="92"/>
        <v>113.544297814369</v>
      </c>
      <c r="M1700" s="41">
        <f t="shared" si="90"/>
        <v>2.7858421029829161E-2</v>
      </c>
      <c r="R1700">
        <v>1692</v>
      </c>
      <c r="S1700">
        <v>116.707462668418</v>
      </c>
    </row>
    <row r="1701" spans="1:19">
      <c r="A1701" s="1" t="d">
        <v>2010-07-07</v>
      </c>
      <c r="B1701">
        <v>117.575276494026</v>
      </c>
      <c r="C1701">
        <v>116.772289574146</v>
      </c>
      <c r="D1701">
        <v>116.86523497104599</v>
      </c>
      <c r="E1701">
        <v>117.420062422752</v>
      </c>
      <c r="F1701">
        <v>1700</v>
      </c>
      <c r="G1701" s="44"/>
      <c r="J1701">
        <v>1699</v>
      </c>
      <c r="K1701">
        <f t="shared" si="91"/>
        <v>116.86523497104599</v>
      </c>
      <c r="L1701">
        <f t="shared" si="92"/>
        <v>113.951343297958</v>
      </c>
      <c r="M1701" s="41">
        <f t="shared" si="90"/>
        <v>2.557136746926103E-2</v>
      </c>
      <c r="R1701">
        <v>1693</v>
      </c>
      <c r="S1701">
        <v>116.86523497104599</v>
      </c>
    </row>
    <row r="1702" spans="1:19">
      <c r="A1702" s="1" t="d">
        <v>2010-07-08</v>
      </c>
      <c r="B1702">
        <v>117.669512033462</v>
      </c>
      <c r="C1702">
        <v>116.679487526416</v>
      </c>
      <c r="D1702">
        <v>117.40068823099099</v>
      </c>
      <c r="E1702">
        <v>116.956846117973</v>
      </c>
      <c r="F1702">
        <v>1701</v>
      </c>
      <c r="G1702" s="44"/>
      <c r="J1702">
        <v>1700</v>
      </c>
      <c r="K1702">
        <f t="shared" si="91"/>
        <v>117.40068823099099</v>
      </c>
      <c r="L1702">
        <f t="shared" si="92"/>
        <v>114.098926782608</v>
      </c>
      <c r="M1702" s="41">
        <f t="shared" si="90"/>
        <v>2.8937708193117473E-2</v>
      </c>
      <c r="R1702">
        <v>1694</v>
      </c>
      <c r="S1702">
        <v>117.40068823099099</v>
      </c>
    </row>
    <row r="1703" spans="1:19">
      <c r="A1703" s="1" t="d">
        <v>2010-07-11</v>
      </c>
      <c r="B1703">
        <v>116.984942555427</v>
      </c>
      <c r="C1703">
        <v>116.124340295791</v>
      </c>
      <c r="D1703">
        <v>116.97607696056301</v>
      </c>
      <c r="E1703">
        <v>116.45767122507</v>
      </c>
      <c r="F1703">
        <v>1702</v>
      </c>
      <c r="G1703" s="44"/>
      <c r="J1703">
        <v>1701</v>
      </c>
      <c r="K1703">
        <f t="shared" si="91"/>
        <v>116.97607696056301</v>
      </c>
      <c r="L1703">
        <f t="shared" si="92"/>
        <v>114.51563179492901</v>
      </c>
      <c r="M1703" s="41">
        <f t="shared" si="90"/>
        <v>2.1485670795058587E-2</v>
      </c>
      <c r="R1703">
        <v>1695</v>
      </c>
      <c r="S1703">
        <v>116.97607696056301</v>
      </c>
    </row>
    <row r="1704" spans="1:19">
      <c r="A1704" s="1" t="d">
        <v>2010-07-12</v>
      </c>
      <c r="B1704">
        <v>117.834385633468</v>
      </c>
      <c r="C1704">
        <v>115.859618484973</v>
      </c>
      <c r="D1704">
        <v>116.459137797355</v>
      </c>
      <c r="E1704">
        <v>117.668012380599</v>
      </c>
      <c r="F1704">
        <v>1703</v>
      </c>
      <c r="G1704" s="44"/>
      <c r="J1704">
        <v>1702</v>
      </c>
      <c r="K1704">
        <f t="shared" si="91"/>
        <v>116.459137797355</v>
      </c>
      <c r="L1704">
        <f t="shared" si="92"/>
        <v>113.527581095695</v>
      </c>
      <c r="M1704" s="41">
        <f t="shared" si="90"/>
        <v>2.582241842349231E-2</v>
      </c>
      <c r="R1704">
        <v>1696</v>
      </c>
      <c r="S1704">
        <v>116.459137797355</v>
      </c>
    </row>
    <row r="1705" spans="1:19">
      <c r="A1705" s="1" t="d">
        <v>2010-07-13</v>
      </c>
      <c r="B1705">
        <v>118.174619376659</v>
      </c>
      <c r="C1705">
        <v>117.345575988292</v>
      </c>
      <c r="D1705">
        <v>117.675499618053</v>
      </c>
      <c r="E1705">
        <v>117.849404215812</v>
      </c>
      <c r="F1705">
        <v>1704</v>
      </c>
      <c r="G1705" s="44"/>
      <c r="J1705">
        <v>1703</v>
      </c>
      <c r="K1705">
        <f t="shared" si="91"/>
        <v>117.675499618053</v>
      </c>
      <c r="L1705">
        <f t="shared" si="92"/>
        <v>112.73339360952301</v>
      </c>
      <c r="M1705" s="41">
        <f t="shared" si="90"/>
        <v>4.383888260871549E-2</v>
      </c>
      <c r="R1705">
        <v>1697</v>
      </c>
      <c r="S1705">
        <v>117.675499618053</v>
      </c>
    </row>
    <row r="1706" spans="1:19">
      <c r="A1706" s="1" t="d">
        <v>2010-07-14</v>
      </c>
      <c r="B1706">
        <v>119.843490421772</v>
      </c>
      <c r="C1706">
        <v>117.590228915214</v>
      </c>
      <c r="D1706">
        <v>117.858424186706</v>
      </c>
      <c r="E1706">
        <v>119.589387476444</v>
      </c>
      <c r="F1706">
        <v>1705</v>
      </c>
      <c r="G1706" s="44"/>
      <c r="J1706">
        <v>1704</v>
      </c>
      <c r="K1706">
        <f t="shared" si="91"/>
        <v>117.858424186706</v>
      </c>
      <c r="L1706">
        <f t="shared" si="92"/>
        <v>113.14569890499099</v>
      </c>
      <c r="M1706" s="41">
        <f t="shared" si="90"/>
        <v>4.1651828812974134E-2</v>
      </c>
      <c r="R1706">
        <v>1698</v>
      </c>
      <c r="S1706">
        <v>117.858424186706</v>
      </c>
    </row>
    <row r="1707" spans="1:19">
      <c r="A1707" s="1" t="d">
        <v>2010-07-15</v>
      </c>
      <c r="B1707">
        <v>120.287652313709</v>
      </c>
      <c r="C1707">
        <v>119.270192980766</v>
      </c>
      <c r="D1707">
        <v>119.52912569046001</v>
      </c>
      <c r="E1707">
        <v>119.620317816734</v>
      </c>
      <c r="F1707">
        <v>1706</v>
      </c>
      <c r="G1707" s="44"/>
      <c r="J1707">
        <v>1705</v>
      </c>
      <c r="K1707">
        <f t="shared" si="91"/>
        <v>119.52912569046001</v>
      </c>
      <c r="L1707">
        <f t="shared" si="92"/>
        <v>115.708892345428</v>
      </c>
      <c r="M1707" s="41">
        <f t="shared" si="90"/>
        <v>3.3015901091053568E-2</v>
      </c>
      <c r="R1707">
        <v>1699</v>
      </c>
      <c r="S1707">
        <v>119.52912569046001</v>
      </c>
    </row>
    <row r="1708" spans="1:19">
      <c r="A1708" s="1" t="d">
        <v>2010-07-18</v>
      </c>
      <c r="B1708">
        <v>120.157965421676</v>
      </c>
      <c r="C1708">
        <v>119.09359782934099</v>
      </c>
      <c r="D1708">
        <v>119.34868216514499</v>
      </c>
      <c r="E1708">
        <v>119.689974486827</v>
      </c>
      <c r="F1708">
        <v>1707</v>
      </c>
      <c r="G1708" s="44"/>
      <c r="J1708">
        <v>1706</v>
      </c>
      <c r="K1708">
        <f t="shared" si="91"/>
        <v>119.34868216514499</v>
      </c>
      <c r="L1708">
        <f t="shared" si="92"/>
        <v>116.135995686054</v>
      </c>
      <c r="M1708" s="41">
        <f t="shared" si="90"/>
        <v>2.7663141475755104E-2</v>
      </c>
      <c r="R1708">
        <v>1700</v>
      </c>
      <c r="S1708">
        <v>119.34868216514499</v>
      </c>
    </row>
    <row r="1709" spans="1:19">
      <c r="A1709" s="1" t="d">
        <v>2010-07-19</v>
      </c>
      <c r="B1709">
        <v>120.49762576818399</v>
      </c>
      <c r="C1709">
        <v>118.807561099529</v>
      </c>
      <c r="D1709">
        <v>119.714762866497</v>
      </c>
      <c r="E1709">
        <v>119.26096349954599</v>
      </c>
      <c r="F1709">
        <v>1708</v>
      </c>
      <c r="G1709" s="44"/>
      <c r="J1709">
        <v>1707</v>
      </c>
      <c r="K1709">
        <f t="shared" si="91"/>
        <v>119.714762866497</v>
      </c>
      <c r="L1709">
        <f t="shared" si="92"/>
        <v>116.004919409751</v>
      </c>
      <c r="M1709" s="41">
        <f t="shared" si="90"/>
        <v>3.1980052877258913E-2</v>
      </c>
      <c r="R1709">
        <v>1701</v>
      </c>
      <c r="S1709">
        <v>119.714762866497</v>
      </c>
    </row>
    <row r="1710" spans="1:19">
      <c r="A1710" s="1" t="d">
        <v>2010-07-20</v>
      </c>
      <c r="B1710">
        <v>119.436522126197</v>
      </c>
      <c r="C1710">
        <v>117.807380855083</v>
      </c>
      <c r="D1710">
        <v>119.26250725984499</v>
      </c>
      <c r="E1710">
        <v>118.103705644607</v>
      </c>
      <c r="F1710">
        <v>1709</v>
      </c>
      <c r="G1710" s="44"/>
      <c r="J1710">
        <v>1708</v>
      </c>
      <c r="K1710">
        <f t="shared" si="91"/>
        <v>119.26250725984499</v>
      </c>
      <c r="L1710">
        <f t="shared" si="92"/>
        <v>116.707462668418</v>
      </c>
      <c r="M1710" s="41">
        <f t="shared" si="90"/>
        <v>2.1892726763208081E-2</v>
      </c>
      <c r="R1710">
        <v>1702</v>
      </c>
      <c r="S1710">
        <v>119.26250725984499</v>
      </c>
    </row>
    <row r="1711" spans="1:19">
      <c r="A1711" s="1" t="d">
        <v>2010-07-21</v>
      </c>
      <c r="B1711">
        <v>119.556935429573</v>
      </c>
      <c r="C1711">
        <v>117.83589631319001</v>
      </c>
      <c r="D1711">
        <v>118.121800720691</v>
      </c>
      <c r="E1711">
        <v>119.353302419185</v>
      </c>
      <c r="F1711">
        <v>1710</v>
      </c>
      <c r="G1711" s="44"/>
      <c r="J1711">
        <v>1709</v>
      </c>
      <c r="K1711">
        <f t="shared" si="91"/>
        <v>118.121800720691</v>
      </c>
      <c r="L1711">
        <f t="shared" si="92"/>
        <v>116.86523497104599</v>
      </c>
      <c r="M1711" s="41">
        <f t="shared" si="90"/>
        <v>1.0752263065712642E-2</v>
      </c>
      <c r="R1711">
        <v>1703</v>
      </c>
      <c r="S1711">
        <v>118.121800720691</v>
      </c>
    </row>
    <row r="1712" spans="1:19">
      <c r="A1712" s="1" t="d">
        <v>2010-07-22</v>
      </c>
      <c r="B1712">
        <v>119.919619858264</v>
      </c>
      <c r="C1712">
        <v>118.399997353553</v>
      </c>
      <c r="D1712">
        <v>119.339441657066</v>
      </c>
      <c r="E1712">
        <v>119.445773661136</v>
      </c>
      <c r="F1712">
        <v>1711</v>
      </c>
      <c r="G1712" s="44"/>
      <c r="J1712">
        <v>1710</v>
      </c>
      <c r="K1712">
        <f t="shared" si="91"/>
        <v>119.339441657066</v>
      </c>
      <c r="L1712">
        <f t="shared" si="92"/>
        <v>117.40068823099099</v>
      </c>
      <c r="M1712" s="41">
        <f t="shared" si="90"/>
        <v>1.651398688788297E-2</v>
      </c>
      <c r="R1712">
        <v>1704</v>
      </c>
      <c r="S1712">
        <v>119.339441657066</v>
      </c>
    </row>
    <row r="1713" spans="1:19">
      <c r="A1713" s="1" t="d">
        <v>2010-07-25</v>
      </c>
      <c r="B1713">
        <v>120.2954813838</v>
      </c>
      <c r="C1713">
        <v>119.20410901308</v>
      </c>
      <c r="D1713">
        <v>119.22561138868301</v>
      </c>
      <c r="E1713">
        <v>120.24074405431701</v>
      </c>
      <c r="F1713">
        <v>1712</v>
      </c>
      <c r="G1713" s="44"/>
      <c r="J1713">
        <v>1711</v>
      </c>
      <c r="K1713">
        <f t="shared" si="91"/>
        <v>119.22561138868301</v>
      </c>
      <c r="L1713">
        <f t="shared" si="92"/>
        <v>116.97607696056301</v>
      </c>
      <c r="M1713" s="41">
        <f t="shared" si="90"/>
        <v>1.9230722097804742E-2</v>
      </c>
      <c r="R1713">
        <v>1705</v>
      </c>
      <c r="S1713">
        <v>119.22561138868301</v>
      </c>
    </row>
    <row r="1714" spans="1:19">
      <c r="A1714" s="1" t="d">
        <v>2010-07-26</v>
      </c>
      <c r="B1714">
        <v>120.673691630363</v>
      </c>
      <c r="C1714">
        <v>119.843490421772</v>
      </c>
      <c r="D1714">
        <v>120.212614536285</v>
      </c>
      <c r="E1714">
        <v>120.16576141119</v>
      </c>
      <c r="F1714">
        <v>1713</v>
      </c>
      <c r="G1714" s="44"/>
      <c r="J1714">
        <v>1712</v>
      </c>
      <c r="K1714">
        <f t="shared" si="91"/>
        <v>120.212614536285</v>
      </c>
      <c r="L1714">
        <f t="shared" si="92"/>
        <v>116.459137797355</v>
      </c>
      <c r="M1714" s="41">
        <f t="shared" si="90"/>
        <v>3.2229989075320598E-2</v>
      </c>
      <c r="R1714">
        <v>1706</v>
      </c>
      <c r="S1714">
        <v>120.212614536285</v>
      </c>
    </row>
    <row r="1715" spans="1:19">
      <c r="A1715" s="1" t="d">
        <v>2010-07-27</v>
      </c>
      <c r="B1715">
        <v>120.62017828226</v>
      </c>
      <c r="C1715">
        <v>119.950726628303</v>
      </c>
      <c r="D1715">
        <v>120.212614536285</v>
      </c>
      <c r="E1715">
        <v>120.17825484275799</v>
      </c>
      <c r="F1715">
        <v>1714</v>
      </c>
      <c r="G1715" s="44"/>
      <c r="J1715">
        <v>1713</v>
      </c>
      <c r="K1715">
        <f t="shared" si="91"/>
        <v>120.212614536285</v>
      </c>
      <c r="L1715">
        <f t="shared" si="92"/>
        <v>117.675499618053</v>
      </c>
      <c r="M1715" s="41">
        <f t="shared" si="90"/>
        <v>2.1560264680981822E-2</v>
      </c>
      <c r="R1715">
        <v>1707</v>
      </c>
      <c r="S1715">
        <v>120.212614536285</v>
      </c>
    </row>
    <row r="1716" spans="1:19">
      <c r="A1716" s="1" t="d">
        <v>2010-07-28</v>
      </c>
      <c r="B1716">
        <v>121.239920854568</v>
      </c>
      <c r="C1716">
        <v>120.083093047142</v>
      </c>
      <c r="D1716">
        <v>120.231360197067</v>
      </c>
      <c r="E1716">
        <v>120.97196817398</v>
      </c>
      <c r="F1716">
        <v>1715</v>
      </c>
      <c r="G1716" s="44"/>
      <c r="J1716">
        <v>1714</v>
      </c>
      <c r="K1716">
        <f t="shared" si="91"/>
        <v>120.231360197067</v>
      </c>
      <c r="L1716">
        <f t="shared" si="92"/>
        <v>117.858424186706</v>
      </c>
      <c r="M1716" s="41">
        <f t="shared" si="90"/>
        <v>2.0133783619929568E-2</v>
      </c>
      <c r="R1716">
        <v>1708</v>
      </c>
      <c r="S1716">
        <v>120.231360197067</v>
      </c>
    </row>
    <row r="1717" spans="1:19">
      <c r="A1717" s="1" t="d">
        <v>2010-07-29</v>
      </c>
      <c r="B1717">
        <v>121.119264960289</v>
      </c>
      <c r="C1717">
        <v>120.090878009796</v>
      </c>
      <c r="D1717">
        <v>120.957732498645</v>
      </c>
      <c r="E1717">
        <v>120.61075031757299</v>
      </c>
      <c r="F1717">
        <v>1716</v>
      </c>
      <c r="G1717" s="44"/>
      <c r="J1717">
        <v>1715</v>
      </c>
      <c r="K1717">
        <f t="shared" si="91"/>
        <v>120.957732498645</v>
      </c>
      <c r="L1717">
        <f t="shared" si="92"/>
        <v>119.52912569046001</v>
      </c>
      <c r="M1717" s="41">
        <f t="shared" si="90"/>
        <v>1.1951955642046652E-2</v>
      </c>
      <c r="R1717">
        <v>1709</v>
      </c>
      <c r="S1717">
        <v>120.957732498645</v>
      </c>
    </row>
    <row r="1718" spans="1:19">
      <c r="A1718" s="1" t="d">
        <v>2010-08-01</v>
      </c>
      <c r="B1718">
        <v>122.044539749622</v>
      </c>
      <c r="C1718">
        <v>120.78399330377501</v>
      </c>
      <c r="D1718">
        <v>120.80606907606099</v>
      </c>
      <c r="E1718">
        <v>121.877306401729</v>
      </c>
      <c r="F1718">
        <v>1717</v>
      </c>
      <c r="G1718" s="44"/>
      <c r="J1718">
        <v>1716</v>
      </c>
      <c r="K1718">
        <f t="shared" si="91"/>
        <v>120.80606907606099</v>
      </c>
      <c r="L1718">
        <f t="shared" si="92"/>
        <v>119.34868216514499</v>
      </c>
      <c r="M1718" s="41">
        <f t="shared" si="90"/>
        <v>1.2211168858147881E-2</v>
      </c>
      <c r="R1718">
        <v>1710</v>
      </c>
      <c r="S1718">
        <v>120.80606907606099</v>
      </c>
    </row>
    <row r="1719" spans="1:19">
      <c r="A1719" s="1" t="d">
        <v>2010-08-02</v>
      </c>
      <c r="B1719">
        <v>122.66440361738201</v>
      </c>
      <c r="C1719">
        <v>121.636898815631</v>
      </c>
      <c r="D1719">
        <v>121.86927884817101</v>
      </c>
      <c r="E1719">
        <v>122.331844568252</v>
      </c>
      <c r="F1719">
        <v>1718</v>
      </c>
      <c r="G1719" s="44"/>
      <c r="J1719">
        <v>1717</v>
      </c>
      <c r="K1719">
        <f t="shared" si="91"/>
        <v>121.86927884817101</v>
      </c>
      <c r="L1719">
        <f t="shared" si="92"/>
        <v>119.714762866497</v>
      </c>
      <c r="M1719" s="41">
        <f t="shared" si="90"/>
        <v>1.7997078472908656E-2</v>
      </c>
      <c r="R1719">
        <v>1711</v>
      </c>
      <c r="S1719">
        <v>121.86927884817101</v>
      </c>
    </row>
    <row r="1720" spans="1:19">
      <c r="A1720" s="1" t="d">
        <v>2010-08-03</v>
      </c>
      <c r="B1720">
        <v>122.467893958091</v>
      </c>
      <c r="C1720">
        <v>121.51705890893901</v>
      </c>
      <c r="D1720">
        <v>122.339938282966</v>
      </c>
      <c r="E1720">
        <v>122.331844568252</v>
      </c>
      <c r="F1720">
        <v>1719</v>
      </c>
      <c r="G1720" s="44"/>
      <c r="J1720">
        <v>1718</v>
      </c>
      <c r="K1720">
        <f t="shared" si="91"/>
        <v>122.339938282966</v>
      </c>
      <c r="L1720">
        <f t="shared" si="92"/>
        <v>119.26250725984499</v>
      </c>
      <c r="M1720" s="41">
        <f t="shared" si="90"/>
        <v>2.5803843083862077E-2</v>
      </c>
      <c r="R1720">
        <v>1712</v>
      </c>
      <c r="S1720">
        <v>122.339938282966</v>
      </c>
    </row>
    <row r="1721" spans="1:19">
      <c r="A1721" s="1" t="d">
        <v>2010-08-04</v>
      </c>
      <c r="B1721">
        <v>122.42899119853899</v>
      </c>
      <c r="C1721">
        <v>121.381516754627</v>
      </c>
      <c r="D1721">
        <v>121.739360392093</v>
      </c>
      <c r="E1721">
        <v>121.712135076522</v>
      </c>
      <c r="F1721">
        <v>1720</v>
      </c>
      <c r="G1721" s="44"/>
      <c r="J1721">
        <v>1719</v>
      </c>
      <c r="K1721">
        <f t="shared" si="91"/>
        <v>121.739360392093</v>
      </c>
      <c r="L1721">
        <f t="shared" si="92"/>
        <v>118.121800720691</v>
      </c>
      <c r="M1721" s="41">
        <f t="shared" si="90"/>
        <v>3.0625673240082252E-2</v>
      </c>
      <c r="R1721">
        <v>1713</v>
      </c>
      <c r="S1721">
        <v>121.739360392093</v>
      </c>
    </row>
    <row r="1722" spans="1:19">
      <c r="A1722" s="1" t="d">
        <v>2010-08-05</v>
      </c>
      <c r="B1722">
        <v>123.302097916603</v>
      </c>
      <c r="C1722">
        <v>121.729744970798</v>
      </c>
      <c r="D1722">
        <v>121.914257407188</v>
      </c>
      <c r="E1722">
        <v>121.92710369825301</v>
      </c>
      <c r="F1722">
        <v>1721</v>
      </c>
      <c r="G1722" s="44"/>
      <c r="J1722">
        <v>1720</v>
      </c>
      <c r="K1722">
        <f t="shared" si="91"/>
        <v>121.914257407188</v>
      </c>
      <c r="L1722">
        <f t="shared" si="92"/>
        <v>119.339441657066</v>
      </c>
      <c r="M1722" s="41">
        <f t="shared" si="90"/>
        <v>2.1575563907203499E-2</v>
      </c>
      <c r="R1722">
        <v>1714</v>
      </c>
      <c r="S1722">
        <v>121.914257407188</v>
      </c>
    </row>
    <row r="1723" spans="1:19">
      <c r="A1723" s="1" t="d">
        <v>2010-08-08</v>
      </c>
      <c r="B1723">
        <v>123.06422650814</v>
      </c>
      <c r="C1723">
        <v>122.38848954439101</v>
      </c>
      <c r="D1723">
        <v>122.895824313163</v>
      </c>
      <c r="E1723">
        <v>122.892560362815</v>
      </c>
      <c r="F1723">
        <v>1722</v>
      </c>
      <c r="G1723" s="44"/>
      <c r="J1723">
        <v>1721</v>
      </c>
      <c r="K1723">
        <f t="shared" si="91"/>
        <v>122.895824313163</v>
      </c>
      <c r="L1723">
        <f t="shared" si="92"/>
        <v>119.22561138868301</v>
      </c>
      <c r="M1723" s="41">
        <f t="shared" si="90"/>
        <v>3.0783762664171821E-2</v>
      </c>
      <c r="R1723">
        <v>1715</v>
      </c>
      <c r="S1723">
        <v>122.895824313163</v>
      </c>
    </row>
    <row r="1724" spans="1:19">
      <c r="A1724" s="1" t="d">
        <v>2010-08-09</v>
      </c>
      <c r="B1724">
        <v>122.386868596076</v>
      </c>
      <c r="C1724">
        <v>121.00361526012399</v>
      </c>
      <c r="D1724">
        <v>122.386868596076</v>
      </c>
      <c r="E1724">
        <v>122.37716495990701</v>
      </c>
      <c r="F1724">
        <v>1723</v>
      </c>
      <c r="G1724" s="44"/>
      <c r="J1724">
        <v>1722</v>
      </c>
      <c r="K1724">
        <f t="shared" si="91"/>
        <v>122.386868596076</v>
      </c>
      <c r="L1724">
        <f t="shared" si="92"/>
        <v>120.212614536285</v>
      </c>
      <c r="M1724" s="41">
        <f t="shared" si="90"/>
        <v>1.8086737969871924E-2</v>
      </c>
      <c r="R1724">
        <v>1716</v>
      </c>
      <c r="S1724">
        <v>122.386868596076</v>
      </c>
    </row>
    <row r="1725" spans="1:19">
      <c r="A1725" s="1" t="d">
        <v>2010-08-10</v>
      </c>
      <c r="B1725">
        <v>121.967296600341</v>
      </c>
      <c r="C1725">
        <v>119.062943160533</v>
      </c>
      <c r="D1725">
        <v>121.967296600341</v>
      </c>
      <c r="E1725">
        <v>121.96086794137901</v>
      </c>
      <c r="F1725">
        <v>1724</v>
      </c>
      <c r="G1725" s="44"/>
      <c r="J1725">
        <v>1723</v>
      </c>
      <c r="K1725">
        <f t="shared" si="91"/>
        <v>121.967296600341</v>
      </c>
      <c r="L1725">
        <f t="shared" si="92"/>
        <v>120.212614536285</v>
      </c>
      <c r="M1725" s="41">
        <f t="shared" si="90"/>
        <v>1.4596488653246587E-2</v>
      </c>
      <c r="R1725">
        <v>1717</v>
      </c>
      <c r="S1725">
        <v>121.967296600341</v>
      </c>
    </row>
    <row r="1726" spans="1:19">
      <c r="A1726" s="1" t="d">
        <v>2010-08-11</v>
      </c>
      <c r="B1726">
        <v>119.620317816734</v>
      </c>
      <c r="C1726">
        <v>118.28040003776501</v>
      </c>
      <c r="D1726">
        <v>118.783147633075</v>
      </c>
      <c r="E1726">
        <v>118.807561099529</v>
      </c>
      <c r="F1726">
        <v>1725</v>
      </c>
      <c r="G1726" s="44"/>
      <c r="J1726">
        <v>1724</v>
      </c>
      <c r="K1726">
        <f t="shared" si="91"/>
        <v>118.783147633075</v>
      </c>
      <c r="L1726">
        <f t="shared" si="92"/>
        <v>120.231360197067</v>
      </c>
      <c r="M1726" s="41">
        <f t="shared" si="90"/>
        <v>-1.2045214839275564E-2</v>
      </c>
      <c r="R1726">
        <v>1718</v>
      </c>
      <c r="S1726">
        <v>118.783147633075</v>
      </c>
    </row>
    <row r="1727" spans="1:19">
      <c r="A1727" s="1" t="d">
        <v>2010-08-12</v>
      </c>
      <c r="B1727">
        <v>119.360999166965</v>
      </c>
      <c r="C1727">
        <v>117.96965211629799</v>
      </c>
      <c r="D1727">
        <v>118.664289116859</v>
      </c>
      <c r="E1727">
        <v>118.67647379636701</v>
      </c>
      <c r="F1727">
        <v>1726</v>
      </c>
      <c r="G1727" s="44"/>
      <c r="J1727">
        <v>1725</v>
      </c>
      <c r="K1727">
        <f t="shared" si="91"/>
        <v>118.664289116859</v>
      </c>
      <c r="L1727">
        <f t="shared" si="92"/>
        <v>120.957732498645</v>
      </c>
      <c r="M1727" s="41">
        <f t="shared" si="90"/>
        <v>-1.8960700853181911E-2</v>
      </c>
      <c r="R1727">
        <v>1719</v>
      </c>
      <c r="S1727">
        <v>118.664289116859</v>
      </c>
    </row>
    <row r="1728" spans="1:19">
      <c r="A1728" s="1" t="d">
        <v>2010-08-15</v>
      </c>
      <c r="B1728">
        <v>119.046083092689</v>
      </c>
      <c r="C1728">
        <v>117.807380855083</v>
      </c>
      <c r="D1728">
        <v>118.121800720691</v>
      </c>
      <c r="E1728">
        <v>118.13085377216299</v>
      </c>
      <c r="F1728">
        <v>1727</v>
      </c>
      <c r="G1728" s="44"/>
      <c r="J1728">
        <v>1726</v>
      </c>
      <c r="K1728">
        <f t="shared" si="91"/>
        <v>118.121800720691</v>
      </c>
      <c r="L1728">
        <f t="shared" si="92"/>
        <v>120.80606907606099</v>
      </c>
      <c r="M1728" s="41">
        <f t="shared" si="90"/>
        <v>-2.2219648200620945E-2</v>
      </c>
      <c r="R1728">
        <v>1720</v>
      </c>
      <c r="S1728">
        <v>118.121800720691</v>
      </c>
    </row>
    <row r="1729" spans="1:19">
      <c r="A1729" s="1" t="d">
        <v>2010-08-16</v>
      </c>
      <c r="B1729">
        <v>119.438054859638</v>
      </c>
      <c r="C1729">
        <v>118.450026214122</v>
      </c>
      <c r="D1729">
        <v>118.51984828710501</v>
      </c>
      <c r="E1729">
        <v>118.51072907447799</v>
      </c>
      <c r="F1729">
        <v>1728</v>
      </c>
      <c r="G1729" s="44"/>
      <c r="J1729">
        <v>1727</v>
      </c>
      <c r="K1729">
        <f t="shared" si="91"/>
        <v>118.51984828710501</v>
      </c>
      <c r="L1729">
        <f t="shared" si="92"/>
        <v>121.86927884817101</v>
      </c>
      <c r="M1729" s="41">
        <f t="shared" si="90"/>
        <v>-2.748379733368933E-2</v>
      </c>
      <c r="R1729">
        <v>1721</v>
      </c>
      <c r="S1729">
        <v>118.51984828710501</v>
      </c>
    </row>
    <row r="1730" spans="1:19">
      <c r="A1730" s="1" t="d">
        <v>2010-08-17</v>
      </c>
      <c r="B1730">
        <v>119.501326978206</v>
      </c>
      <c r="C1730">
        <v>118.630800545215</v>
      </c>
      <c r="D1730">
        <v>119.112012684345</v>
      </c>
      <c r="E1730">
        <v>119.139612913131</v>
      </c>
      <c r="F1730">
        <v>1729</v>
      </c>
      <c r="G1730" s="44"/>
      <c r="J1730">
        <v>1728</v>
      </c>
      <c r="K1730">
        <f t="shared" si="91"/>
        <v>119.112012684345</v>
      </c>
      <c r="L1730">
        <f t="shared" si="92"/>
        <v>122.339938282966</v>
      </c>
      <c r="M1730" s="41">
        <f t="shared" si="90"/>
        <v>-2.6384888237845683E-2</v>
      </c>
      <c r="R1730">
        <v>1722</v>
      </c>
      <c r="S1730">
        <v>119.112012684345</v>
      </c>
    </row>
    <row r="1731" spans="1:19">
      <c r="A1731" s="1" t="d">
        <v>2010-08-18</v>
      </c>
      <c r="B1731">
        <v>119.325580894947</v>
      </c>
      <c r="C1731">
        <v>118.215396702289</v>
      </c>
      <c r="D1731">
        <v>118.912944793701</v>
      </c>
      <c r="E1731">
        <v>118.922119140625</v>
      </c>
      <c r="F1731">
        <v>1730</v>
      </c>
      <c r="G1731" s="44"/>
      <c r="J1731">
        <v>1729</v>
      </c>
      <c r="K1731">
        <f t="shared" si="91"/>
        <v>118.912944793701</v>
      </c>
      <c r="L1731">
        <f t="shared" si="92"/>
        <v>121.739360392093</v>
      </c>
      <c r="M1731" s="41">
        <f t="shared" si="90"/>
        <v>-2.3216941417211312E-2</v>
      </c>
      <c r="R1731">
        <v>1723</v>
      </c>
      <c r="S1731">
        <v>118.912944793701</v>
      </c>
    </row>
    <row r="1732" spans="1:19">
      <c r="A1732" s="1" t="d">
        <v>2010-08-19</v>
      </c>
      <c r="B1732">
        <v>118.705408275127</v>
      </c>
      <c r="C1732">
        <v>117.156829237937</v>
      </c>
      <c r="D1732">
        <v>118.483404517173</v>
      </c>
      <c r="E1732">
        <v>118.474307358264</v>
      </c>
      <c r="F1732">
        <v>1731</v>
      </c>
      <c r="G1732" s="44"/>
      <c r="J1732">
        <v>1730</v>
      </c>
      <c r="K1732">
        <f t="shared" si="91"/>
        <v>118.483404517173</v>
      </c>
      <c r="L1732">
        <f t="shared" si="92"/>
        <v>121.914257407188</v>
      </c>
      <c r="M1732" s="41">
        <f t="shared" si="90"/>
        <v>-2.8141523091561926E-2</v>
      </c>
      <c r="R1732">
        <v>1724</v>
      </c>
      <c r="S1732">
        <v>118.483404517173</v>
      </c>
    </row>
    <row r="1733" spans="1:19">
      <c r="A1733" s="1" t="d">
        <v>2010-08-22</v>
      </c>
      <c r="B1733">
        <v>117.73990750312799</v>
      </c>
      <c r="C1733">
        <v>117.00566202402101</v>
      </c>
      <c r="D1733">
        <v>117.575276494026</v>
      </c>
      <c r="E1733">
        <v>117.56781131029101</v>
      </c>
      <c r="F1733">
        <v>1732</v>
      </c>
      <c r="G1733" s="44"/>
      <c r="J1733">
        <v>1731</v>
      </c>
      <c r="K1733">
        <f t="shared" si="91"/>
        <v>117.575276494026</v>
      </c>
      <c r="L1733">
        <f t="shared" si="92"/>
        <v>122.895824313163</v>
      </c>
      <c r="M1733" s="41">
        <f t="shared" si="90"/>
        <v>-4.3293153765576187E-2</v>
      </c>
      <c r="R1733">
        <v>1725</v>
      </c>
      <c r="S1733">
        <v>117.575276494026</v>
      </c>
    </row>
    <row r="1734" spans="1:19">
      <c r="A1734" s="1" t="d">
        <v>2010-08-23</v>
      </c>
      <c r="B1734">
        <v>117.64107376337</v>
      </c>
      <c r="C1734">
        <v>116.47527009248699</v>
      </c>
      <c r="D1734">
        <v>116.921361684799</v>
      </c>
      <c r="E1734">
        <v>116.874089539051</v>
      </c>
      <c r="F1734">
        <v>1733</v>
      </c>
      <c r="G1734" s="44"/>
      <c r="J1734">
        <v>1732</v>
      </c>
      <c r="K1734">
        <f t="shared" si="91"/>
        <v>116.921361684799</v>
      </c>
      <c r="L1734">
        <f t="shared" si="92"/>
        <v>122.386868596076</v>
      </c>
      <c r="M1734" s="41">
        <f t="shared" si="90"/>
        <v>-4.4657625233596621E-2</v>
      </c>
      <c r="R1734">
        <v>1726</v>
      </c>
      <c r="S1734">
        <v>116.921361684799</v>
      </c>
    </row>
    <row r="1735" spans="1:19">
      <c r="A1735" s="1" t="d">
        <v>2010-08-24</v>
      </c>
      <c r="B1735">
        <v>117.64856100082299</v>
      </c>
      <c r="C1735">
        <v>116.67066603899001</v>
      </c>
      <c r="D1735">
        <v>116.869656741619</v>
      </c>
      <c r="E1735">
        <v>116.85489177703801</v>
      </c>
      <c r="F1735">
        <v>1734</v>
      </c>
      <c r="G1735" s="44"/>
      <c r="J1735">
        <v>1733</v>
      </c>
      <c r="K1735">
        <f t="shared" si="91"/>
        <v>116.869656741619</v>
      </c>
      <c r="L1735">
        <f t="shared" si="92"/>
        <v>121.967296600341</v>
      </c>
      <c r="M1735" s="41">
        <f t="shared" si="90"/>
        <v>-4.1795136899900331E-2</v>
      </c>
      <c r="R1735">
        <v>1727</v>
      </c>
      <c r="S1735">
        <v>116.869656741619</v>
      </c>
    </row>
    <row r="1736" spans="1:19">
      <c r="A1736" s="1" t="d">
        <v>2010-08-25</v>
      </c>
      <c r="B1736">
        <v>118.063005506992</v>
      </c>
      <c r="C1736">
        <v>117.03082531690499</v>
      </c>
      <c r="D1736">
        <v>117.11380243301301</v>
      </c>
      <c r="E1736">
        <v>117.141987085342</v>
      </c>
      <c r="F1736">
        <v>1735</v>
      </c>
      <c r="G1736" s="44"/>
      <c r="J1736">
        <v>1734</v>
      </c>
      <c r="K1736">
        <f t="shared" si="91"/>
        <v>117.11380243301301</v>
      </c>
      <c r="L1736">
        <f t="shared" si="92"/>
        <v>118.783147633075</v>
      </c>
      <c r="M1736" s="41">
        <f t="shared" si="90"/>
        <v>-1.4053720862985175E-2</v>
      </c>
      <c r="R1736">
        <v>1728</v>
      </c>
      <c r="S1736">
        <v>117.11380243301301</v>
      </c>
    </row>
    <row r="1737" spans="1:19">
      <c r="A1737" s="1" t="d">
        <v>2010-08-26</v>
      </c>
      <c r="B1737">
        <v>118.215396702289</v>
      </c>
      <c r="C1737">
        <v>117.31432586908301</v>
      </c>
      <c r="D1737">
        <v>117.530463337898</v>
      </c>
      <c r="E1737">
        <v>117.53494024276699</v>
      </c>
      <c r="F1737">
        <v>1736</v>
      </c>
      <c r="G1737" s="44"/>
      <c r="J1737">
        <v>1735</v>
      </c>
      <c r="K1737">
        <f t="shared" si="91"/>
        <v>117.530463337898</v>
      </c>
      <c r="L1737">
        <f t="shared" si="92"/>
        <v>118.664289116859</v>
      </c>
      <c r="M1737" s="41">
        <f t="shared" si="90"/>
        <v>-9.5549030580246441E-3</v>
      </c>
      <c r="R1737">
        <v>1729</v>
      </c>
      <c r="S1737">
        <v>117.530463337898</v>
      </c>
    </row>
    <row r="1738" spans="1:19">
      <c r="A1738" s="1" t="d">
        <v>2010-08-29</v>
      </c>
      <c r="B1738">
        <v>118.002754747867</v>
      </c>
      <c r="C1738">
        <v>117.22809582948599</v>
      </c>
      <c r="D1738">
        <v>117.96514213085101</v>
      </c>
      <c r="E1738">
        <v>117.97416210174499</v>
      </c>
      <c r="F1738">
        <v>1737</v>
      </c>
      <c r="G1738" s="44"/>
      <c r="J1738">
        <v>1736</v>
      </c>
      <c r="K1738">
        <f t="shared" si="91"/>
        <v>117.96514213085101</v>
      </c>
      <c r="L1738">
        <f t="shared" si="92"/>
        <v>118.121800720691</v>
      </c>
      <c r="M1738" s="41">
        <f t="shared" si="90"/>
        <v>-1.3262462042076262E-3</v>
      </c>
      <c r="R1738">
        <v>1730</v>
      </c>
      <c r="S1738">
        <v>117.96514213085101</v>
      </c>
    </row>
    <row r="1739" spans="1:19">
      <c r="A1739" s="1" t="d">
        <v>2010-08-30</v>
      </c>
      <c r="B1739">
        <v>117.862923145294</v>
      </c>
      <c r="C1739">
        <v>116.80915236473</v>
      </c>
      <c r="D1739">
        <v>117.124189734458</v>
      </c>
      <c r="E1739">
        <v>117.159784436225</v>
      </c>
      <c r="F1739">
        <v>1738</v>
      </c>
      <c r="G1739" s="44"/>
      <c r="J1739">
        <v>1737</v>
      </c>
      <c r="K1739">
        <f t="shared" si="91"/>
        <v>117.124189734458</v>
      </c>
      <c r="L1739">
        <f t="shared" si="92"/>
        <v>118.51984828710501</v>
      </c>
      <c r="M1739" s="41">
        <f t="shared" si="90"/>
        <v>-1.177573691510414E-2</v>
      </c>
      <c r="R1739">
        <v>1731</v>
      </c>
      <c r="S1739">
        <v>117.124189734458</v>
      </c>
    </row>
    <row r="1740" spans="1:19">
      <c r="A1740" s="1" t="d">
        <v>2010-08-31</v>
      </c>
      <c r="B1740">
        <v>118.862518966197</v>
      </c>
      <c r="C1740">
        <v>117.177603840827</v>
      </c>
      <c r="D1740">
        <v>117.345575988292</v>
      </c>
      <c r="E1740">
        <v>117.35748499631799</v>
      </c>
      <c r="F1740">
        <v>1739</v>
      </c>
      <c r="G1740" s="44"/>
      <c r="J1740">
        <v>1738</v>
      </c>
      <c r="K1740">
        <f t="shared" si="91"/>
        <v>117.345575988292</v>
      </c>
      <c r="L1740">
        <f t="shared" si="92"/>
        <v>119.112012684345</v>
      </c>
      <c r="M1740" s="41">
        <f t="shared" si="90"/>
        <v>-1.4830046577536948E-2</v>
      </c>
      <c r="R1740">
        <v>1732</v>
      </c>
      <c r="S1740">
        <v>117.345575988292</v>
      </c>
    </row>
    <row r="1741" spans="1:19">
      <c r="A1741" s="1" t="d">
        <v>2010-09-01</v>
      </c>
      <c r="B1741">
        <v>118.851822912693</v>
      </c>
      <c r="C1741">
        <v>118.20633262395801</v>
      </c>
      <c r="D1741">
        <v>118.440929055213</v>
      </c>
      <c r="E1741">
        <v>118.42728883028001</v>
      </c>
      <c r="F1741">
        <v>1740</v>
      </c>
      <c r="G1741" s="44"/>
      <c r="J1741">
        <v>1739</v>
      </c>
      <c r="K1741">
        <f t="shared" si="91"/>
        <v>118.440929055213</v>
      </c>
      <c r="L1741">
        <f t="shared" si="92"/>
        <v>118.912944793701</v>
      </c>
      <c r="M1741" s="41">
        <f t="shared" ref="M1741:M1804" si="93">K1741/L1741-1</f>
        <v>-3.9694226672031263E-3</v>
      </c>
      <c r="R1741">
        <v>1733</v>
      </c>
      <c r="S1741">
        <v>118.440929055213</v>
      </c>
    </row>
    <row r="1742" spans="1:19">
      <c r="A1742" s="1" t="d">
        <v>2010-09-02</v>
      </c>
      <c r="B1742">
        <v>119.18567210435801</v>
      </c>
      <c r="C1742">
        <v>118.518326580524</v>
      </c>
      <c r="D1742">
        <v>118.641463518142</v>
      </c>
      <c r="E1742">
        <v>118.639941811561</v>
      </c>
      <c r="F1742">
        <v>1741</v>
      </c>
      <c r="G1742" s="44"/>
      <c r="J1742">
        <v>1740</v>
      </c>
      <c r="K1742">
        <f t="shared" si="91"/>
        <v>118.641463518142</v>
      </c>
      <c r="L1742">
        <f t="shared" si="92"/>
        <v>118.483404517173</v>
      </c>
      <c r="M1742" s="41">
        <f t="shared" si="93"/>
        <v>1.3340180560568182E-3</v>
      </c>
      <c r="R1742">
        <v>1734</v>
      </c>
      <c r="S1742">
        <v>118.641463518142</v>
      </c>
    </row>
    <row r="1743" spans="1:19">
      <c r="A1743" s="1" t="d">
        <v>2010-09-05</v>
      </c>
      <c r="B1743">
        <v>119.476626813411</v>
      </c>
      <c r="C1743">
        <v>119.03843045234601</v>
      </c>
      <c r="D1743">
        <v>119.270192980766</v>
      </c>
      <c r="E1743">
        <v>119.270192980766</v>
      </c>
      <c r="F1743">
        <v>1742</v>
      </c>
      <c r="G1743" s="44"/>
      <c r="J1743">
        <v>1741</v>
      </c>
      <c r="K1743">
        <f t="shared" ref="K1743:K1806" si="94">D1743</f>
        <v>119.270192980766</v>
      </c>
      <c r="L1743">
        <f t="shared" ref="L1743:L1806" si="95">D1733</f>
        <v>117.575276494026</v>
      </c>
      <c r="M1743" s="41">
        <f t="shared" si="93"/>
        <v>1.4415585804096409E-2</v>
      </c>
      <c r="R1743">
        <v>1735</v>
      </c>
      <c r="S1743">
        <v>119.270192980766</v>
      </c>
    </row>
    <row r="1744" spans="1:19">
      <c r="A1744" s="1" t="d">
        <v>2010-09-06</v>
      </c>
      <c r="B1744">
        <v>119.02923405170399</v>
      </c>
      <c r="C1744">
        <v>117.512544691562</v>
      </c>
      <c r="D1744">
        <v>119.02923405170399</v>
      </c>
      <c r="E1744">
        <v>119.03229951858501</v>
      </c>
      <c r="F1744">
        <v>1743</v>
      </c>
      <c r="G1744" s="44"/>
      <c r="J1744">
        <v>1742</v>
      </c>
      <c r="K1744">
        <f t="shared" si="94"/>
        <v>119.02923405170399</v>
      </c>
      <c r="L1744">
        <f t="shared" si="95"/>
        <v>116.921361684799</v>
      </c>
      <c r="M1744" s="41">
        <f t="shared" si="93"/>
        <v>1.802812023851974E-2</v>
      </c>
      <c r="R1744">
        <v>1736</v>
      </c>
      <c r="S1744">
        <v>119.02923405170399</v>
      </c>
    </row>
    <row r="1745" spans="1:19">
      <c r="A1745" s="1" t="d">
        <v>2010-09-07</v>
      </c>
      <c r="B1745">
        <v>118.047931790351</v>
      </c>
      <c r="C1745">
        <v>117.143475711345</v>
      </c>
      <c r="D1745">
        <v>117.28012055158599</v>
      </c>
      <c r="E1745">
        <v>117.271188795566</v>
      </c>
      <c r="F1745">
        <v>1744</v>
      </c>
      <c r="G1745" s="44"/>
      <c r="J1745">
        <v>1743</v>
      </c>
      <c r="K1745">
        <f t="shared" si="94"/>
        <v>117.28012055158599</v>
      </c>
      <c r="L1745">
        <f t="shared" si="95"/>
        <v>116.869656741619</v>
      </c>
      <c r="M1745" s="41">
        <f t="shared" si="93"/>
        <v>3.512150385402979E-3</v>
      </c>
      <c r="R1745">
        <v>1737</v>
      </c>
      <c r="S1745">
        <v>117.28012055158599</v>
      </c>
    </row>
    <row r="1746" spans="1:19">
      <c r="A1746" s="1" t="d">
        <v>2010-09-08</v>
      </c>
      <c r="B1746">
        <v>118.064516186714</v>
      </c>
      <c r="C1746">
        <v>117.186502516269</v>
      </c>
      <c r="D1746">
        <v>117.771378159523</v>
      </c>
      <c r="E1746">
        <v>117.771378159523</v>
      </c>
      <c r="F1746">
        <v>1745</v>
      </c>
      <c r="G1746" s="44"/>
      <c r="J1746">
        <v>1744</v>
      </c>
      <c r="K1746">
        <f t="shared" si="94"/>
        <v>117.771378159523</v>
      </c>
      <c r="L1746">
        <f t="shared" si="95"/>
        <v>117.11380243301301</v>
      </c>
      <c r="M1746" s="41">
        <f t="shared" si="93"/>
        <v>5.6148439624450486E-3</v>
      </c>
      <c r="R1746">
        <v>1738</v>
      </c>
      <c r="S1746">
        <v>117.771378159523</v>
      </c>
    </row>
    <row r="1747" spans="1:19">
      <c r="A1747" s="1" t="d">
        <v>2010-09-09</v>
      </c>
      <c r="B1747">
        <v>117.88545101881</v>
      </c>
      <c r="C1747">
        <v>116.984942555427</v>
      </c>
      <c r="D1747">
        <v>117.38131403923001</v>
      </c>
      <c r="E1747">
        <v>117.41111963987299</v>
      </c>
      <c r="F1747">
        <v>1746</v>
      </c>
      <c r="G1747" s="44"/>
      <c r="J1747">
        <v>1745</v>
      </c>
      <c r="K1747">
        <f t="shared" si="94"/>
        <v>117.38131403923001</v>
      </c>
      <c r="L1747">
        <f t="shared" si="95"/>
        <v>117.530463337898</v>
      </c>
      <c r="M1747" s="41">
        <f t="shared" si="93"/>
        <v>-1.2690267223671725E-3</v>
      </c>
      <c r="R1747">
        <v>1739</v>
      </c>
      <c r="S1747">
        <v>117.38131403923001</v>
      </c>
    </row>
    <row r="1748" spans="1:19">
      <c r="A1748" s="1" t="d">
        <v>2010-09-12</v>
      </c>
      <c r="B1748">
        <v>119.213327467441</v>
      </c>
      <c r="C1748">
        <v>117.63209789991301</v>
      </c>
      <c r="D1748">
        <v>117.650049626827</v>
      </c>
      <c r="E1748">
        <v>117.63209789991301</v>
      </c>
      <c r="F1748">
        <v>1747</v>
      </c>
      <c r="G1748" s="44"/>
      <c r="J1748">
        <v>1746</v>
      </c>
      <c r="K1748">
        <f t="shared" si="94"/>
        <v>117.650049626827</v>
      </c>
      <c r="L1748">
        <f t="shared" si="95"/>
        <v>117.96514213085101</v>
      </c>
      <c r="M1748" s="41">
        <f t="shared" si="93"/>
        <v>-2.6710645054324189E-3</v>
      </c>
      <c r="R1748">
        <v>1740</v>
      </c>
      <c r="S1748">
        <v>117.650049626827</v>
      </c>
    </row>
    <row r="1749" spans="1:19">
      <c r="A1749" s="1" t="d">
        <v>2010-09-13</v>
      </c>
      <c r="B1749">
        <v>120.41604906320499</v>
      </c>
      <c r="C1749">
        <v>118.703875541687</v>
      </c>
      <c r="D1749">
        <v>119.062943160533</v>
      </c>
      <c r="E1749">
        <v>119.06600862741401</v>
      </c>
      <c r="F1749">
        <v>1748</v>
      </c>
      <c r="G1749" s="44"/>
      <c r="J1749">
        <v>1747</v>
      </c>
      <c r="K1749">
        <f t="shared" si="94"/>
        <v>119.062943160533</v>
      </c>
      <c r="L1749">
        <f t="shared" si="95"/>
        <v>117.124189734458</v>
      </c>
      <c r="M1749" s="41">
        <f t="shared" si="93"/>
        <v>1.6552971939191252E-2</v>
      </c>
      <c r="R1749">
        <v>1741</v>
      </c>
      <c r="S1749">
        <v>119.062943160533</v>
      </c>
    </row>
    <row r="1750" spans="1:19">
      <c r="A1750" s="1" t="d">
        <v>2010-09-14</v>
      </c>
      <c r="B1750">
        <v>120.582444369792</v>
      </c>
      <c r="C1750">
        <v>119.872998297214</v>
      </c>
      <c r="D1750">
        <v>120.167327225208</v>
      </c>
      <c r="E1750">
        <v>120.173568427562</v>
      </c>
      <c r="F1750">
        <v>1749</v>
      </c>
      <c r="G1750" s="44"/>
      <c r="J1750">
        <v>1748</v>
      </c>
      <c r="K1750">
        <f t="shared" si="94"/>
        <v>120.167327225208</v>
      </c>
      <c r="L1750">
        <f t="shared" si="95"/>
        <v>117.345575988292</v>
      </c>
      <c r="M1750" s="41">
        <f t="shared" si="93"/>
        <v>2.4046507191694433E-2</v>
      </c>
      <c r="R1750">
        <v>1742</v>
      </c>
      <c r="S1750">
        <v>120.167327225208</v>
      </c>
    </row>
    <row r="1751" spans="1:19">
      <c r="A1751" s="1" t="d">
        <v>2010-09-15</v>
      </c>
      <c r="B1751">
        <v>121.295562386512</v>
      </c>
      <c r="C1751">
        <v>120.055029690265</v>
      </c>
      <c r="D1751">
        <v>120.37061840295701</v>
      </c>
      <c r="E1751">
        <v>120.389408171176</v>
      </c>
      <c r="F1751">
        <v>1750</v>
      </c>
      <c r="G1751" s="44"/>
      <c r="J1751">
        <v>1749</v>
      </c>
      <c r="K1751">
        <f t="shared" si="94"/>
        <v>120.37061840295701</v>
      </c>
      <c r="L1751">
        <f t="shared" si="95"/>
        <v>118.440929055213</v>
      </c>
      <c r="M1751" s="41">
        <f t="shared" si="93"/>
        <v>1.6292419885058917E-2</v>
      </c>
      <c r="R1751">
        <v>1743</v>
      </c>
      <c r="S1751">
        <v>120.37061840295701</v>
      </c>
    </row>
    <row r="1752" spans="1:19">
      <c r="A1752" s="1" t="d">
        <v>2010-09-16</v>
      </c>
      <c r="B1752">
        <v>121.70251965522699</v>
      </c>
      <c r="C1752">
        <v>120.48977464437399</v>
      </c>
      <c r="D1752">
        <v>120.945062637329</v>
      </c>
      <c r="E1752">
        <v>120.95297992229401</v>
      </c>
      <c r="F1752">
        <v>1751</v>
      </c>
      <c r="G1752" s="44"/>
      <c r="J1752">
        <v>1750</v>
      </c>
      <c r="K1752">
        <f t="shared" si="94"/>
        <v>120.945062637329</v>
      </c>
      <c r="L1752">
        <f t="shared" si="95"/>
        <v>118.641463518142</v>
      </c>
      <c r="M1752" s="41">
        <f t="shared" si="93"/>
        <v>1.9416475917247489E-2</v>
      </c>
      <c r="R1752">
        <v>1744</v>
      </c>
      <c r="S1752">
        <v>120.945062637329</v>
      </c>
    </row>
    <row r="1753" spans="1:19">
      <c r="A1753" s="1" t="d">
        <v>2010-09-19</v>
      </c>
      <c r="B1753">
        <v>121.35285794734899</v>
      </c>
      <c r="C1753">
        <v>120.536870360374</v>
      </c>
      <c r="D1753">
        <v>120.639067292213</v>
      </c>
      <c r="E1753">
        <v>120.656368434429</v>
      </c>
      <c r="F1753">
        <v>1752</v>
      </c>
      <c r="G1753" s="44"/>
      <c r="J1753">
        <v>1751</v>
      </c>
      <c r="K1753">
        <f t="shared" si="94"/>
        <v>120.639067292213</v>
      </c>
      <c r="L1753">
        <f t="shared" si="95"/>
        <v>119.270192980766</v>
      </c>
      <c r="M1753" s="41">
        <f t="shared" si="93"/>
        <v>1.14770864139353E-2</v>
      </c>
      <c r="R1753">
        <v>1745</v>
      </c>
      <c r="S1753">
        <v>120.639067292213</v>
      </c>
    </row>
    <row r="1754" spans="1:19">
      <c r="A1754" s="1" t="d">
        <v>2010-09-20</v>
      </c>
      <c r="B1754">
        <v>121.627305448055</v>
      </c>
      <c r="C1754">
        <v>120.799750685691</v>
      </c>
      <c r="D1754">
        <v>120.87395042180999</v>
      </c>
      <c r="E1754">
        <v>120.869208872318</v>
      </c>
      <c r="F1754">
        <v>1753</v>
      </c>
      <c r="G1754" s="44"/>
      <c r="J1754">
        <v>1752</v>
      </c>
      <c r="K1754">
        <f t="shared" si="94"/>
        <v>120.87395042180999</v>
      </c>
      <c r="L1754">
        <f t="shared" si="95"/>
        <v>119.02923405170399</v>
      </c>
      <c r="M1754" s="41">
        <f t="shared" si="93"/>
        <v>1.5498010928178374E-2</v>
      </c>
      <c r="R1754">
        <v>1746</v>
      </c>
      <c r="S1754">
        <v>120.87395042180999</v>
      </c>
    </row>
    <row r="1755" spans="1:19">
      <c r="A1755" s="1" t="d">
        <v>2010-09-21</v>
      </c>
      <c r="B1755">
        <v>124.29287225007999</v>
      </c>
      <c r="C1755">
        <v>122.58150368928899</v>
      </c>
      <c r="D1755">
        <v>122.59936720132799</v>
      </c>
      <c r="E1755">
        <v>122.627000510692</v>
      </c>
      <c r="F1755">
        <v>1754</v>
      </c>
      <c r="G1755" s="44"/>
      <c r="J1755">
        <v>1753</v>
      </c>
      <c r="K1755">
        <f t="shared" si="94"/>
        <v>122.59936720132799</v>
      </c>
      <c r="L1755">
        <f t="shared" si="95"/>
        <v>117.28012055158599</v>
      </c>
      <c r="M1755" s="41">
        <f t="shared" si="93"/>
        <v>4.5355057828426304E-2</v>
      </c>
      <c r="R1755">
        <v>1747</v>
      </c>
      <c r="S1755">
        <v>122.59936720132799</v>
      </c>
    </row>
    <row r="1756" spans="1:19">
      <c r="A1756" s="1" t="d">
        <v>2010-09-22</v>
      </c>
      <c r="B1756">
        <v>124.061164855957</v>
      </c>
      <c r="C1756">
        <v>123.14778804779</v>
      </c>
      <c r="D1756">
        <v>123.878394663333</v>
      </c>
      <c r="E1756">
        <v>123.866783380508</v>
      </c>
      <c r="F1756">
        <v>1755</v>
      </c>
      <c r="G1756" s="44"/>
      <c r="J1756">
        <v>1754</v>
      </c>
      <c r="K1756">
        <f t="shared" si="94"/>
        <v>123.878394663333</v>
      </c>
      <c r="L1756">
        <f t="shared" si="95"/>
        <v>117.771378159523</v>
      </c>
      <c r="M1756" s="41">
        <f t="shared" si="93"/>
        <v>5.1854844523751442E-2</v>
      </c>
      <c r="R1756">
        <v>1748</v>
      </c>
      <c r="S1756">
        <v>123.878394663333</v>
      </c>
    </row>
    <row r="1757" spans="1:19">
      <c r="A1757" s="1" t="d">
        <v>2010-09-23</v>
      </c>
      <c r="B1757">
        <v>124.800989925861</v>
      </c>
      <c r="C1757">
        <v>122.918694019317</v>
      </c>
      <c r="D1757">
        <v>123.192071914672</v>
      </c>
      <c r="E1757">
        <v>123.201918900012</v>
      </c>
      <c r="F1757">
        <v>1756</v>
      </c>
      <c r="G1757" s="44"/>
      <c r="J1757">
        <v>1755</v>
      </c>
      <c r="K1757">
        <f t="shared" si="94"/>
        <v>123.192071914672</v>
      </c>
      <c r="L1757">
        <f t="shared" si="95"/>
        <v>117.38131403923001</v>
      </c>
      <c r="M1757" s="41">
        <f t="shared" si="93"/>
        <v>4.9503261426260492E-2</v>
      </c>
      <c r="R1757">
        <v>1749</v>
      </c>
      <c r="S1757">
        <v>123.192071914672</v>
      </c>
    </row>
    <row r="1758" spans="1:19">
      <c r="A1758" s="1" t="d">
        <v>2010-09-26</v>
      </c>
      <c r="B1758">
        <v>124.908843636512</v>
      </c>
      <c r="C1758">
        <v>124.24446433782499</v>
      </c>
      <c r="D1758">
        <v>124.708452522754</v>
      </c>
      <c r="E1758">
        <v>124.681558012962</v>
      </c>
      <c r="F1758">
        <v>1757</v>
      </c>
      <c r="G1758" s="44"/>
      <c r="J1758">
        <v>1756</v>
      </c>
      <c r="K1758">
        <f t="shared" si="94"/>
        <v>124.708452522754</v>
      </c>
      <c r="L1758">
        <f t="shared" si="95"/>
        <v>117.650049626827</v>
      </c>
      <c r="M1758" s="41">
        <f t="shared" si="93"/>
        <v>5.9994899435363402E-2</v>
      </c>
      <c r="R1758">
        <v>1750</v>
      </c>
      <c r="S1758">
        <v>124.708452522754</v>
      </c>
    </row>
    <row r="1759" spans="1:19">
      <c r="A1759" s="1" t="d">
        <v>2010-09-27</v>
      </c>
      <c r="B1759">
        <v>125.616194605827</v>
      </c>
      <c r="C1759">
        <v>123.802132904529</v>
      </c>
      <c r="D1759">
        <v>124.319601356983</v>
      </c>
      <c r="E1759">
        <v>124.311254024505</v>
      </c>
      <c r="F1759">
        <v>1758</v>
      </c>
      <c r="G1759" s="44"/>
      <c r="J1759">
        <v>1757</v>
      </c>
      <c r="K1759">
        <f t="shared" si="94"/>
        <v>124.319601356983</v>
      </c>
      <c r="L1759">
        <f t="shared" si="95"/>
        <v>119.062943160533</v>
      </c>
      <c r="M1759" s="41">
        <f t="shared" si="93"/>
        <v>4.4150245718035386E-2</v>
      </c>
      <c r="R1759">
        <v>1751</v>
      </c>
      <c r="S1759">
        <v>124.319601356983</v>
      </c>
    </row>
    <row r="1760" spans="1:19">
      <c r="A1760" s="1" t="d">
        <v>2010-09-28</v>
      </c>
      <c r="B1760">
        <v>126.192006170749</v>
      </c>
      <c r="C1760">
        <v>125.50201147794699</v>
      </c>
      <c r="D1760">
        <v>125.52244424819899</v>
      </c>
      <c r="E1760">
        <v>125.530968010425</v>
      </c>
      <c r="F1760">
        <v>1759</v>
      </c>
      <c r="G1760" s="44"/>
      <c r="J1760">
        <v>1758</v>
      </c>
      <c r="K1760">
        <f t="shared" si="94"/>
        <v>125.52244424819899</v>
      </c>
      <c r="L1760">
        <f t="shared" si="95"/>
        <v>120.167327225208</v>
      </c>
      <c r="M1760" s="41">
        <f t="shared" si="93"/>
        <v>4.4563835666868501E-2</v>
      </c>
      <c r="R1760">
        <v>1752</v>
      </c>
      <c r="S1760">
        <v>125.52244424819899</v>
      </c>
    </row>
    <row r="1761" spans="1:19">
      <c r="A1761" s="1" t="d">
        <v>2010-09-29</v>
      </c>
      <c r="B1761">
        <v>126.513031125068</v>
      </c>
      <c r="C1761">
        <v>125.478171408176</v>
      </c>
      <c r="D1761">
        <v>126.05957359075499</v>
      </c>
      <c r="E1761">
        <v>126.05957359075499</v>
      </c>
      <c r="F1761">
        <v>1760</v>
      </c>
      <c r="G1761" s="44"/>
      <c r="J1761">
        <v>1759</v>
      </c>
      <c r="K1761">
        <f t="shared" si="94"/>
        <v>126.05957359075499</v>
      </c>
      <c r="L1761">
        <f t="shared" si="95"/>
        <v>120.37061840295701</v>
      </c>
      <c r="M1761" s="41">
        <f t="shared" si="93"/>
        <v>4.7261991865435338E-2</v>
      </c>
      <c r="R1761">
        <v>1753</v>
      </c>
      <c r="S1761">
        <v>126.05957359075499</v>
      </c>
    </row>
    <row r="1762" spans="1:19">
      <c r="A1762" s="1" t="d">
        <v>2010-09-30</v>
      </c>
      <c r="B1762">
        <v>127.426264584064</v>
      </c>
      <c r="C1762">
        <v>125.992618501186</v>
      </c>
      <c r="D1762">
        <v>126.013216674327</v>
      </c>
      <c r="E1762">
        <v>126.004637777805</v>
      </c>
      <c r="F1762">
        <v>1761</v>
      </c>
      <c r="G1762" s="44"/>
      <c r="J1762">
        <v>1760</v>
      </c>
      <c r="K1762">
        <f t="shared" si="94"/>
        <v>126.013216674327</v>
      </c>
      <c r="L1762">
        <f t="shared" si="95"/>
        <v>120.945062637329</v>
      </c>
      <c r="M1762" s="41">
        <f t="shared" si="93"/>
        <v>4.1904596405027084E-2</v>
      </c>
      <c r="R1762">
        <v>1754</v>
      </c>
      <c r="S1762">
        <v>126.013216674327</v>
      </c>
    </row>
    <row r="1763" spans="1:19">
      <c r="A1763" s="1" t="d">
        <v>2010-10-03</v>
      </c>
      <c r="B1763">
        <v>127.50530511140801</v>
      </c>
      <c r="C1763">
        <v>126.442128419876</v>
      </c>
      <c r="D1763">
        <v>127.44381934404301</v>
      </c>
      <c r="E1763">
        <v>127.43679523468001</v>
      </c>
      <c r="F1763">
        <v>1762</v>
      </c>
      <c r="G1763" s="44"/>
      <c r="J1763">
        <v>1761</v>
      </c>
      <c r="K1763">
        <f t="shared" si="94"/>
        <v>127.44381934404301</v>
      </c>
      <c r="L1763">
        <f t="shared" si="95"/>
        <v>120.639067292213</v>
      </c>
      <c r="M1763" s="41">
        <f t="shared" si="93"/>
        <v>5.6405874187898775E-2</v>
      </c>
      <c r="R1763">
        <v>1755</v>
      </c>
      <c r="S1763">
        <v>127.44381934404301</v>
      </c>
    </row>
    <row r="1764" spans="1:19">
      <c r="A1764" s="1" t="d">
        <v>2010-10-04</v>
      </c>
      <c r="B1764">
        <v>128.08972865343</v>
      </c>
      <c r="C1764">
        <v>126.16102069616301</v>
      </c>
      <c r="D1764">
        <v>126.49399876594499</v>
      </c>
      <c r="E1764">
        <v>126.485342681407</v>
      </c>
      <c r="F1764">
        <v>1763</v>
      </c>
      <c r="G1764" s="44"/>
      <c r="J1764">
        <v>1762</v>
      </c>
      <c r="K1764">
        <f t="shared" si="94"/>
        <v>126.49399876594499</v>
      </c>
      <c r="L1764">
        <f t="shared" si="95"/>
        <v>120.87395042180999</v>
      </c>
      <c r="M1764" s="41">
        <f t="shared" si="93"/>
        <v>4.6495115982582602E-2</v>
      </c>
      <c r="R1764">
        <v>1756</v>
      </c>
      <c r="S1764">
        <v>126.49399876594499</v>
      </c>
    </row>
    <row r="1765" spans="1:19">
      <c r="A1765" s="1" t="d">
        <v>2010-10-05</v>
      </c>
      <c r="B1765">
        <v>128.83546411991099</v>
      </c>
      <c r="C1765">
        <v>127.690115272998</v>
      </c>
      <c r="D1765">
        <v>127.98339664936</v>
      </c>
      <c r="E1765">
        <v>127.963923215866</v>
      </c>
      <c r="F1765">
        <v>1764</v>
      </c>
      <c r="G1765" s="44"/>
      <c r="J1765">
        <v>1763</v>
      </c>
      <c r="K1765">
        <f t="shared" si="94"/>
        <v>127.98339664936</v>
      </c>
      <c r="L1765">
        <f t="shared" si="95"/>
        <v>122.59936720132799</v>
      </c>
      <c r="M1765" s="41">
        <f t="shared" si="93"/>
        <v>4.3915638154889969E-2</v>
      </c>
      <c r="R1765">
        <v>1757</v>
      </c>
      <c r="S1765">
        <v>127.98339664936</v>
      </c>
    </row>
    <row r="1766" spans="1:19">
      <c r="A1766" s="1" t="d">
        <v>2010-10-06</v>
      </c>
      <c r="B1766">
        <v>129.71349984407399</v>
      </c>
      <c r="C1766">
        <v>128.572230935096</v>
      </c>
      <c r="D1766">
        <v>128.797796368598</v>
      </c>
      <c r="E1766">
        <v>128.76015067100499</v>
      </c>
      <c r="F1766">
        <v>1765</v>
      </c>
      <c r="G1766" s="44"/>
      <c r="J1766">
        <v>1764</v>
      </c>
      <c r="K1766">
        <f t="shared" si="94"/>
        <v>128.797796368598</v>
      </c>
      <c r="L1766">
        <f t="shared" si="95"/>
        <v>123.878394663333</v>
      </c>
      <c r="M1766" s="41">
        <f t="shared" si="93"/>
        <v>3.9711539034991361E-2</v>
      </c>
      <c r="R1766">
        <v>1758</v>
      </c>
      <c r="S1766">
        <v>128.797796368598</v>
      </c>
    </row>
    <row r="1767" spans="1:19">
      <c r="A1767" s="1" t="d">
        <v>2010-10-07</v>
      </c>
      <c r="B1767">
        <v>129.26938205957401</v>
      </c>
      <c r="C1767">
        <v>128.12166243791501</v>
      </c>
      <c r="D1767">
        <v>128.78703415393801</v>
      </c>
      <c r="E1767">
        <v>128.83366674184799</v>
      </c>
      <c r="F1767">
        <v>1766</v>
      </c>
      <c r="G1767" s="44"/>
      <c r="J1767">
        <v>1765</v>
      </c>
      <c r="K1767">
        <f t="shared" si="94"/>
        <v>128.78703415393801</v>
      </c>
      <c r="L1767">
        <f t="shared" si="95"/>
        <v>123.192071914672</v>
      </c>
      <c r="M1767" s="41">
        <f t="shared" si="93"/>
        <v>4.5416577157183502E-2</v>
      </c>
      <c r="R1767">
        <v>1759</v>
      </c>
      <c r="S1767">
        <v>128.78703415393801</v>
      </c>
    </row>
    <row r="1768" spans="1:19">
      <c r="A1768" s="1" t="d">
        <v>2010-10-10</v>
      </c>
      <c r="B1768">
        <v>129.557260274887</v>
      </c>
      <c r="C1768">
        <v>128.454386889934</v>
      </c>
      <c r="D1768">
        <v>129.38330054283099</v>
      </c>
      <c r="E1768">
        <v>129.29286926984699</v>
      </c>
      <c r="F1768">
        <v>1767</v>
      </c>
      <c r="G1768" s="44"/>
      <c r="J1768">
        <v>1766</v>
      </c>
      <c r="K1768">
        <f t="shared" si="94"/>
        <v>129.38330054283099</v>
      </c>
      <c r="L1768">
        <f t="shared" si="95"/>
        <v>124.708452522754</v>
      </c>
      <c r="M1768" s="41">
        <f t="shared" si="93"/>
        <v>3.7486216254860816E-2</v>
      </c>
      <c r="R1768">
        <v>1760</v>
      </c>
      <c r="S1768">
        <v>129.38330054283099</v>
      </c>
    </row>
    <row r="1769" spans="1:19">
      <c r="A1769" s="1" t="d">
        <v>2010-10-11</v>
      </c>
      <c r="B1769">
        <v>128.40801894664699</v>
      </c>
      <c r="C1769">
        <v>127.466655969619</v>
      </c>
      <c r="D1769">
        <v>128.39910924434599</v>
      </c>
      <c r="E1769">
        <v>128.39197486639</v>
      </c>
      <c r="F1769">
        <v>1768</v>
      </c>
      <c r="G1769" s="44"/>
      <c r="J1769">
        <v>1767</v>
      </c>
      <c r="K1769">
        <f t="shared" si="94"/>
        <v>128.39910924434599</v>
      </c>
      <c r="L1769">
        <f t="shared" si="95"/>
        <v>124.319601356983</v>
      </c>
      <c r="M1769" s="41">
        <f t="shared" si="93"/>
        <v>3.2814679606707475E-2</v>
      </c>
      <c r="R1769">
        <v>1761</v>
      </c>
      <c r="S1769">
        <v>128.39910924434599</v>
      </c>
    </row>
    <row r="1770" spans="1:19">
      <c r="A1770" s="1" t="d">
        <v>2010-10-12</v>
      </c>
      <c r="B1770">
        <v>129.49377864599199</v>
      </c>
      <c r="C1770">
        <v>128.68670076131801</v>
      </c>
      <c r="D1770">
        <v>128.731469810009</v>
      </c>
      <c r="E1770">
        <v>128.731469810009</v>
      </c>
      <c r="F1770">
        <v>1769</v>
      </c>
      <c r="G1770" s="44"/>
      <c r="J1770">
        <v>1768</v>
      </c>
      <c r="K1770">
        <f t="shared" si="94"/>
        <v>128.731469810009</v>
      </c>
      <c r="L1770">
        <f t="shared" si="95"/>
        <v>125.52244424819899</v>
      </c>
      <c r="M1770" s="41">
        <f t="shared" si="93"/>
        <v>2.5565352722615176E-2</v>
      </c>
      <c r="R1770">
        <v>1762</v>
      </c>
      <c r="S1770">
        <v>128.731469810009</v>
      </c>
    </row>
    <row r="1771" spans="1:19">
      <c r="A1771" s="1" t="d">
        <v>2010-10-13</v>
      </c>
      <c r="B1771">
        <v>130.59990495443299</v>
      </c>
      <c r="C1771">
        <v>129.195358753204</v>
      </c>
      <c r="D1771">
        <v>129.21339869499201</v>
      </c>
      <c r="E1771">
        <v>129.19715613126701</v>
      </c>
      <c r="F1771">
        <v>1770</v>
      </c>
      <c r="G1771" s="44"/>
      <c r="J1771">
        <v>1769</v>
      </c>
      <c r="K1771">
        <f t="shared" si="94"/>
        <v>129.21339869499201</v>
      </c>
      <c r="L1771">
        <f t="shared" si="95"/>
        <v>126.05957359075499</v>
      </c>
      <c r="M1771" s="41">
        <f t="shared" si="93"/>
        <v>2.5018529052586835E-2</v>
      </c>
      <c r="R1771">
        <v>1763</v>
      </c>
      <c r="S1771">
        <v>129.21339869499201</v>
      </c>
    </row>
    <row r="1772" spans="1:19">
      <c r="A1772" s="1" t="d">
        <v>2010-10-14</v>
      </c>
      <c r="B1772">
        <v>130.86967706680201</v>
      </c>
      <c r="C1772">
        <v>129.435799419879</v>
      </c>
      <c r="D1772">
        <v>130.14786988496701</v>
      </c>
      <c r="E1772">
        <v>130.16618549823701</v>
      </c>
      <c r="F1772">
        <v>1771</v>
      </c>
      <c r="G1772" s="44"/>
      <c r="J1772">
        <v>1770</v>
      </c>
      <c r="K1772">
        <f t="shared" si="94"/>
        <v>130.14786988496701</v>
      </c>
      <c r="L1772">
        <f t="shared" si="95"/>
        <v>126.013216674327</v>
      </c>
      <c r="M1772" s="41">
        <f t="shared" si="93"/>
        <v>3.2811266308087061E-2</v>
      </c>
      <c r="R1772">
        <v>1764</v>
      </c>
      <c r="S1772">
        <v>130.14786988496701</v>
      </c>
    </row>
    <row r="1773" spans="1:19">
      <c r="A1773" s="1" t="d">
        <v>2010-10-17</v>
      </c>
      <c r="B1773">
        <v>129.26035106181999</v>
      </c>
      <c r="C1773">
        <v>128.00110578536899</v>
      </c>
      <c r="D1773">
        <v>129.23146069049801</v>
      </c>
      <c r="E1773">
        <v>129.170096218585</v>
      </c>
      <c r="F1773">
        <v>1772</v>
      </c>
      <c r="G1773" s="44"/>
      <c r="J1773">
        <v>1771</v>
      </c>
      <c r="K1773">
        <f t="shared" si="94"/>
        <v>129.23146069049801</v>
      </c>
      <c r="L1773">
        <f t="shared" si="95"/>
        <v>127.44381934404301</v>
      </c>
      <c r="M1773" s="41">
        <f t="shared" si="93"/>
        <v>1.402689715088612E-2</v>
      </c>
      <c r="R1773">
        <v>1765</v>
      </c>
      <c r="S1773">
        <v>129.23146069049801</v>
      </c>
    </row>
    <row r="1774" spans="1:19">
      <c r="A1774" s="1" t="d">
        <v>2010-10-18</v>
      </c>
      <c r="B1774">
        <v>129.444852471351</v>
      </c>
      <c r="C1774">
        <v>127.405203282833</v>
      </c>
      <c r="D1774">
        <v>128.92525583505599</v>
      </c>
      <c r="E1774">
        <v>128.907282054424</v>
      </c>
      <c r="F1774">
        <v>1773</v>
      </c>
      <c r="G1774" s="44"/>
      <c r="J1774">
        <v>1772</v>
      </c>
      <c r="K1774">
        <f t="shared" si="94"/>
        <v>128.92525583505599</v>
      </c>
      <c r="L1774">
        <f t="shared" si="95"/>
        <v>126.49399876594499</v>
      </c>
      <c r="M1774" s="41">
        <f t="shared" si="93"/>
        <v>1.9220335295191404E-2</v>
      </c>
      <c r="R1774">
        <v>1766</v>
      </c>
      <c r="S1774">
        <v>128.92525583505599</v>
      </c>
    </row>
    <row r="1775" spans="1:19">
      <c r="A1775" s="1" t="d">
        <v>2010-10-19</v>
      </c>
      <c r="B1775">
        <v>129.34349358081801</v>
      </c>
      <c r="C1775">
        <v>126.766163706779</v>
      </c>
      <c r="D1775">
        <v>127.095348536968</v>
      </c>
      <c r="E1775">
        <v>127.086626291275</v>
      </c>
      <c r="F1775">
        <v>1774</v>
      </c>
      <c r="G1775" s="44"/>
      <c r="J1775">
        <v>1773</v>
      </c>
      <c r="K1775">
        <f t="shared" si="94"/>
        <v>127.095348536968</v>
      </c>
      <c r="L1775">
        <f t="shared" si="95"/>
        <v>127.98339664936</v>
      </c>
      <c r="M1775" s="41">
        <f t="shared" si="93"/>
        <v>-6.9387759322017128E-3</v>
      </c>
      <c r="R1775">
        <v>1767</v>
      </c>
      <c r="S1775">
        <v>127.095348536968</v>
      </c>
    </row>
    <row r="1776" spans="1:19">
      <c r="A1776" s="1" t="d">
        <v>2010-10-20</v>
      </c>
      <c r="B1776">
        <v>129.97232228517501</v>
      </c>
      <c r="C1776">
        <v>128.381289839744</v>
      </c>
      <c r="D1776">
        <v>129.1664904356</v>
      </c>
      <c r="E1776">
        <v>129.159278869628</v>
      </c>
      <c r="F1776">
        <v>1775</v>
      </c>
      <c r="G1776" s="44"/>
      <c r="J1776">
        <v>1774</v>
      </c>
      <c r="K1776">
        <f t="shared" si="94"/>
        <v>129.1664904356</v>
      </c>
      <c r="L1776">
        <f t="shared" si="95"/>
        <v>128.797796368598</v>
      </c>
      <c r="M1776" s="41">
        <f t="shared" si="93"/>
        <v>2.862580551819871E-3</v>
      </c>
      <c r="R1776">
        <v>1768</v>
      </c>
      <c r="S1776">
        <v>129.1664904356</v>
      </c>
    </row>
    <row r="1777" spans="1:19">
      <c r="A1777" s="1" t="d">
        <v>2010-10-21</v>
      </c>
      <c r="B1777">
        <v>129.20438975095701</v>
      </c>
      <c r="C1777">
        <v>128.269124627113</v>
      </c>
      <c r="D1777">
        <v>128.729683458805</v>
      </c>
      <c r="E1777">
        <v>128.731469810009</v>
      </c>
      <c r="F1777">
        <v>1776</v>
      </c>
      <c r="G1777" s="44"/>
      <c r="J1777">
        <v>1775</v>
      </c>
      <c r="K1777">
        <f t="shared" si="94"/>
        <v>128.729683458805</v>
      </c>
      <c r="L1777">
        <f t="shared" si="95"/>
        <v>128.78703415393801</v>
      </c>
      <c r="M1777" s="41">
        <f t="shared" si="93"/>
        <v>-4.4531420037563496E-4</v>
      </c>
      <c r="R1777">
        <v>1769</v>
      </c>
      <c r="S1777">
        <v>128.729683458805</v>
      </c>
    </row>
    <row r="1778" spans="1:19">
      <c r="A1778" s="1" t="d">
        <v>2010-10-24</v>
      </c>
      <c r="B1778">
        <v>130.21199107170099</v>
      </c>
      <c r="C1778">
        <v>128.909079432487</v>
      </c>
      <c r="D1778">
        <v>128.92165005206999</v>
      </c>
      <c r="E1778">
        <v>128.98278295993799</v>
      </c>
      <c r="F1778">
        <v>1777</v>
      </c>
      <c r="G1778" s="44"/>
      <c r="J1778">
        <v>1776</v>
      </c>
      <c r="K1778">
        <f t="shared" si="94"/>
        <v>128.92165005206999</v>
      </c>
      <c r="L1778">
        <f t="shared" si="95"/>
        <v>129.38330054283099</v>
      </c>
      <c r="M1778" s="41">
        <f t="shared" si="93"/>
        <v>-3.5680840481278064E-3</v>
      </c>
      <c r="R1778">
        <v>1770</v>
      </c>
      <c r="S1778">
        <v>128.92165005206999</v>
      </c>
    </row>
    <row r="1779" spans="1:19">
      <c r="A1779" s="1" t="d">
        <v>2010-10-25</v>
      </c>
      <c r="B1779">
        <v>129.33264315128301</v>
      </c>
      <c r="C1779">
        <v>128.017050623893</v>
      </c>
      <c r="D1779">
        <v>128.907282054424</v>
      </c>
      <c r="E1779">
        <v>129.027761518955</v>
      </c>
      <c r="F1779">
        <v>1778</v>
      </c>
      <c r="G1779" s="44"/>
      <c r="J1779">
        <v>1777</v>
      </c>
      <c r="K1779">
        <f t="shared" si="94"/>
        <v>128.907282054424</v>
      </c>
      <c r="L1779">
        <f t="shared" si="95"/>
        <v>128.39910924434599</v>
      </c>
      <c r="M1779" s="41">
        <f t="shared" si="93"/>
        <v>3.9577596220776723E-3</v>
      </c>
      <c r="R1779">
        <v>1771</v>
      </c>
      <c r="S1779">
        <v>128.907282054424</v>
      </c>
    </row>
    <row r="1780" spans="1:19">
      <c r="A1780" s="1" t="d">
        <v>2010-10-26</v>
      </c>
      <c r="B1780">
        <v>128.361695110797</v>
      </c>
      <c r="C1780">
        <v>127.28073209524101</v>
      </c>
      <c r="D1780">
        <v>128.18203449249199</v>
      </c>
      <c r="E1780">
        <v>128.151831924915</v>
      </c>
      <c r="F1780">
        <v>1779</v>
      </c>
      <c r="G1780" s="44"/>
      <c r="J1780">
        <v>1778</v>
      </c>
      <c r="K1780">
        <f t="shared" si="94"/>
        <v>128.18203449249199</v>
      </c>
      <c r="L1780">
        <f t="shared" si="95"/>
        <v>128.731469810009</v>
      </c>
      <c r="M1780" s="41">
        <f t="shared" si="93"/>
        <v>-4.2680730541483358E-3</v>
      </c>
      <c r="R1780">
        <v>1772</v>
      </c>
      <c r="S1780">
        <v>128.18203449249199</v>
      </c>
    </row>
    <row r="1781" spans="1:19">
      <c r="A1781" s="1" t="d">
        <v>2010-10-27</v>
      </c>
      <c r="B1781">
        <v>128.94143223762501</v>
      </c>
      <c r="C1781">
        <v>127.4192404747</v>
      </c>
      <c r="D1781">
        <v>127.43679523468001</v>
      </c>
      <c r="E1781">
        <v>127.447325885295</v>
      </c>
      <c r="F1781">
        <v>1780</v>
      </c>
      <c r="G1781" s="44"/>
      <c r="J1781">
        <v>1779</v>
      </c>
      <c r="K1781">
        <f t="shared" si="94"/>
        <v>127.43679523468001</v>
      </c>
      <c r="L1781">
        <f t="shared" si="95"/>
        <v>129.21339869499201</v>
      </c>
      <c r="M1781" s="41">
        <f t="shared" si="93"/>
        <v>-1.3749374896528166E-2</v>
      </c>
      <c r="R1781">
        <v>1773</v>
      </c>
      <c r="S1781">
        <v>127.43679523468001</v>
      </c>
    </row>
    <row r="1782" spans="1:19">
      <c r="A1782" s="1" t="d">
        <v>2010-10-28</v>
      </c>
      <c r="B1782">
        <v>128.95581126213</v>
      </c>
      <c r="C1782">
        <v>127.732436358928</v>
      </c>
      <c r="D1782">
        <v>127.43679523468001</v>
      </c>
      <c r="E1782">
        <v>127.447325885295</v>
      </c>
      <c r="F1782">
        <v>1781</v>
      </c>
      <c r="G1782" s="44"/>
      <c r="J1782">
        <v>1780</v>
      </c>
      <c r="K1782">
        <f t="shared" si="94"/>
        <v>127.43679523468001</v>
      </c>
      <c r="L1782">
        <f t="shared" si="95"/>
        <v>130.14786988496701</v>
      </c>
      <c r="M1782" s="41">
        <f t="shared" si="93"/>
        <v>-2.0830726255321896E-2</v>
      </c>
      <c r="R1782">
        <v>1774</v>
      </c>
      <c r="S1782">
        <v>127.43679523468001</v>
      </c>
    </row>
    <row r="1783" spans="1:19">
      <c r="A1783" s="1" t="d">
        <v>2010-11-01</v>
      </c>
      <c r="B1783">
        <v>129.60809409618301</v>
      </c>
      <c r="C1783">
        <v>128.26201230287501</v>
      </c>
      <c r="D1783">
        <v>128.92345845699299</v>
      </c>
      <c r="E1783">
        <v>129.26938205957401</v>
      </c>
      <c r="F1783">
        <v>1782</v>
      </c>
      <c r="G1783" s="44"/>
      <c r="J1783">
        <v>1781</v>
      </c>
      <c r="K1783">
        <f t="shared" si="94"/>
        <v>128.92345845699299</v>
      </c>
      <c r="L1783">
        <f t="shared" si="95"/>
        <v>129.23146069049801</v>
      </c>
      <c r="M1783" s="41">
        <f t="shared" si="93"/>
        <v>-2.3833378641650027E-3</v>
      </c>
      <c r="R1783">
        <v>1775</v>
      </c>
      <c r="S1783">
        <v>128.92345845699299</v>
      </c>
    </row>
    <row r="1784" spans="1:19">
      <c r="A1784" s="1" t="d">
        <v>2010-11-02</v>
      </c>
      <c r="B1784">
        <v>129.94311213493299</v>
      </c>
      <c r="C1784">
        <v>128.424063026905</v>
      </c>
      <c r="D1784">
        <v>128.68670076131801</v>
      </c>
      <c r="E1784">
        <v>128.67596060037599</v>
      </c>
      <c r="F1784">
        <v>1783</v>
      </c>
      <c r="G1784" s="44"/>
      <c r="J1784">
        <v>1782</v>
      </c>
      <c r="K1784">
        <f t="shared" si="94"/>
        <v>128.68670076131801</v>
      </c>
      <c r="L1784">
        <f t="shared" si="95"/>
        <v>128.92525583505599</v>
      </c>
      <c r="M1784" s="41">
        <f t="shared" si="93"/>
        <v>-1.8503362447710447E-3</v>
      </c>
      <c r="R1784">
        <v>1776</v>
      </c>
      <c r="S1784">
        <v>128.68670076131801</v>
      </c>
    </row>
    <row r="1785" spans="1:19">
      <c r="A1785" s="1" t="d">
        <v>2010-11-03</v>
      </c>
      <c r="B1785">
        <v>130.050888657569</v>
      </c>
      <c r="C1785">
        <v>129.441235661506</v>
      </c>
      <c r="D1785">
        <v>129.786299169063</v>
      </c>
      <c r="E1785">
        <v>129.833670556545</v>
      </c>
      <c r="F1785">
        <v>1784</v>
      </c>
      <c r="G1785" s="44"/>
      <c r="J1785">
        <v>1783</v>
      </c>
      <c r="K1785">
        <f t="shared" si="94"/>
        <v>129.786299169063</v>
      </c>
      <c r="L1785">
        <f t="shared" si="95"/>
        <v>127.095348536968</v>
      </c>
      <c r="M1785" s="41">
        <f t="shared" si="93"/>
        <v>2.1172691708007507E-2</v>
      </c>
      <c r="R1785">
        <v>1777</v>
      </c>
      <c r="S1785">
        <v>129.786299169063</v>
      </c>
    </row>
    <row r="1786" spans="1:19">
      <c r="A1786" s="1" t="d">
        <v>2010-11-04</v>
      </c>
      <c r="B1786">
        <v>132.10888653993601</v>
      </c>
      <c r="C1786">
        <v>130.472809374332</v>
      </c>
      <c r="D1786">
        <v>130.721718668937</v>
      </c>
      <c r="E1786">
        <v>130.677401721477</v>
      </c>
      <c r="F1786">
        <v>1785</v>
      </c>
      <c r="G1786" s="44"/>
      <c r="J1786">
        <v>1784</v>
      </c>
      <c r="K1786">
        <f t="shared" si="94"/>
        <v>130.721718668937</v>
      </c>
      <c r="L1786">
        <f t="shared" si="95"/>
        <v>129.1664904356</v>
      </c>
      <c r="M1786" s="41">
        <f t="shared" si="93"/>
        <v>1.2040493072871916E-2</v>
      </c>
      <c r="R1786">
        <v>1778</v>
      </c>
      <c r="S1786">
        <v>130.721718668937</v>
      </c>
    </row>
    <row r="1787" spans="1:19">
      <c r="A1787" s="1" t="d">
        <v>2010-11-05</v>
      </c>
      <c r="B1787">
        <v>131.62763029336901</v>
      </c>
      <c r="C1787">
        <v>129.80634599923999</v>
      </c>
      <c r="D1787">
        <v>131.61077022552399</v>
      </c>
      <c r="E1787">
        <v>131.608906686306</v>
      </c>
      <c r="F1787">
        <v>1786</v>
      </c>
      <c r="G1787" s="44"/>
      <c r="J1787">
        <v>1785</v>
      </c>
      <c r="K1787">
        <f t="shared" si="94"/>
        <v>131.61077022552399</v>
      </c>
      <c r="L1787">
        <f t="shared" si="95"/>
        <v>128.729683458805</v>
      </c>
      <c r="M1787" s="41">
        <f t="shared" si="93"/>
        <v>2.2380904615841635E-2</v>
      </c>
      <c r="R1787">
        <v>1779</v>
      </c>
      <c r="S1787">
        <v>131.61077022552399</v>
      </c>
    </row>
    <row r="1788" spans="1:19">
      <c r="A1788" s="1" t="d">
        <v>2010-11-08</v>
      </c>
      <c r="B1788">
        <v>130.25050789117799</v>
      </c>
      <c r="C1788">
        <v>128.51864039897899</v>
      </c>
      <c r="D1788">
        <v>130.20282775163599</v>
      </c>
      <c r="E1788">
        <v>130.201008319854</v>
      </c>
      <c r="F1788">
        <v>1787</v>
      </c>
      <c r="G1788" s="44"/>
      <c r="J1788">
        <v>1786</v>
      </c>
      <c r="K1788">
        <f t="shared" si="94"/>
        <v>130.20282775163599</v>
      </c>
      <c r="L1788">
        <f t="shared" si="95"/>
        <v>128.92165005206999</v>
      </c>
      <c r="M1788" s="41">
        <f t="shared" si="93"/>
        <v>9.9376458418625191E-3</v>
      </c>
      <c r="R1788">
        <v>1780</v>
      </c>
      <c r="S1788">
        <v>130.20282775163599</v>
      </c>
    </row>
    <row r="1789" spans="1:19">
      <c r="A1789" s="1" t="d">
        <v>2010-11-09</v>
      </c>
      <c r="B1789">
        <v>129.24048066139201</v>
      </c>
      <c r="C1789">
        <v>127.91260421276</v>
      </c>
      <c r="D1789">
        <v>128.18736046552601</v>
      </c>
      <c r="E1789">
        <v>128.294034302234</v>
      </c>
      <c r="F1789">
        <v>1788</v>
      </c>
      <c r="G1789" s="44"/>
      <c r="J1789">
        <v>1787</v>
      </c>
      <c r="K1789">
        <f t="shared" si="94"/>
        <v>128.18736046552601</v>
      </c>
      <c r="L1789">
        <f t="shared" si="95"/>
        <v>128.907282054424</v>
      </c>
      <c r="M1789" s="41">
        <f t="shared" si="93"/>
        <v>-5.5848015521267058E-3</v>
      </c>
      <c r="R1789">
        <v>1781</v>
      </c>
      <c r="S1789">
        <v>128.18736046552601</v>
      </c>
    </row>
    <row r="1790" spans="1:19">
      <c r="A1790" s="1" t="d">
        <v>2010-11-10</v>
      </c>
      <c r="B1790">
        <v>127.843653261661</v>
      </c>
      <c r="C1790">
        <v>126.49399876594499</v>
      </c>
      <c r="D1790">
        <v>127.37538665533</v>
      </c>
      <c r="E1790">
        <v>127.391166090965</v>
      </c>
      <c r="F1790">
        <v>1789</v>
      </c>
      <c r="G1790" s="44"/>
      <c r="J1790">
        <v>1788</v>
      </c>
      <c r="K1790">
        <f t="shared" si="94"/>
        <v>127.37538665533</v>
      </c>
      <c r="L1790">
        <f t="shared" si="95"/>
        <v>128.18203449249199</v>
      </c>
      <c r="M1790" s="41">
        <f t="shared" si="93"/>
        <v>-6.2929866915885091E-3</v>
      </c>
      <c r="R1790">
        <v>1782</v>
      </c>
      <c r="S1790">
        <v>127.37538665533</v>
      </c>
    </row>
    <row r="1791" spans="1:19">
      <c r="A1791" s="1" t="d">
        <v>2010-11-11</v>
      </c>
      <c r="B1791">
        <v>127.82598823308901</v>
      </c>
      <c r="C1791">
        <v>126.37129187583901</v>
      </c>
      <c r="D1791">
        <v>127.391166090965</v>
      </c>
      <c r="E1791">
        <v>127.424511313438</v>
      </c>
      <c r="F1791">
        <v>1790</v>
      </c>
      <c r="G1791" s="44"/>
      <c r="J1791">
        <v>1789</v>
      </c>
      <c r="K1791">
        <f t="shared" si="94"/>
        <v>127.391166090965</v>
      </c>
      <c r="L1791">
        <f t="shared" si="95"/>
        <v>127.43679523468001</v>
      </c>
      <c r="M1791" s="41">
        <f t="shared" si="93"/>
        <v>-3.5805313238590486E-4</v>
      </c>
      <c r="R1791">
        <v>1783</v>
      </c>
      <c r="S1791">
        <v>127.391166090965</v>
      </c>
    </row>
    <row r="1792" spans="1:19">
      <c r="A1792" s="1" t="d">
        <v>2010-11-12</v>
      </c>
      <c r="B1792">
        <v>127.391166090965</v>
      </c>
      <c r="C1792">
        <v>125.614496469497</v>
      </c>
      <c r="D1792">
        <v>125.95316439867</v>
      </c>
      <c r="E1792">
        <v>125.99432766437501</v>
      </c>
      <c r="F1792">
        <v>1791</v>
      </c>
      <c r="G1792" s="44"/>
      <c r="J1792">
        <v>1790</v>
      </c>
      <c r="K1792">
        <f t="shared" si="94"/>
        <v>125.95316439867</v>
      </c>
      <c r="L1792">
        <f t="shared" si="95"/>
        <v>127.43679523468001</v>
      </c>
      <c r="M1792" s="41">
        <f t="shared" si="93"/>
        <v>-1.1642091542539479E-2</v>
      </c>
      <c r="R1792">
        <v>1784</v>
      </c>
      <c r="S1792">
        <v>125.95316439867</v>
      </c>
    </row>
    <row r="1793" spans="1:19">
      <c r="A1793" s="1" t="d">
        <v>2010-11-15</v>
      </c>
      <c r="B1793">
        <v>127.159999012947</v>
      </c>
      <c r="C1793">
        <v>125.725470781326</v>
      </c>
      <c r="D1793">
        <v>126.684564948081</v>
      </c>
      <c r="E1793">
        <v>126.66201502084699</v>
      </c>
      <c r="F1793">
        <v>1792</v>
      </c>
      <c r="G1793" s="44"/>
      <c r="J1793">
        <v>1791</v>
      </c>
      <c r="K1793">
        <f t="shared" si="94"/>
        <v>126.684564948081</v>
      </c>
      <c r="L1793">
        <f t="shared" si="95"/>
        <v>128.92345845699299</v>
      </c>
      <c r="M1793" s="41">
        <f t="shared" si="93"/>
        <v>-1.7366067709538302E-2</v>
      </c>
      <c r="R1793">
        <v>1785</v>
      </c>
      <c r="S1793">
        <v>126.684564948081</v>
      </c>
    </row>
    <row r="1794" spans="1:19">
      <c r="A1794" s="1" t="d">
        <v>2010-11-16</v>
      </c>
      <c r="B1794">
        <v>126.29193156957599</v>
      </c>
      <c r="C1794">
        <v>125.264073908329</v>
      </c>
      <c r="D1794">
        <v>125.57867020368499</v>
      </c>
      <c r="E1794">
        <v>125.5667501688</v>
      </c>
      <c r="F1794">
        <v>1793</v>
      </c>
      <c r="G1794" s="44"/>
      <c r="J1794">
        <v>1792</v>
      </c>
      <c r="K1794">
        <f t="shared" si="94"/>
        <v>125.57867020368499</v>
      </c>
      <c r="L1794">
        <f t="shared" si="95"/>
        <v>128.68670076131801</v>
      </c>
      <c r="M1794" s="41">
        <f t="shared" si="93"/>
        <v>-2.4151917325144878E-2</v>
      </c>
      <c r="R1794">
        <v>1786</v>
      </c>
      <c r="S1794">
        <v>125.57867020368499</v>
      </c>
    </row>
    <row r="1795" spans="1:19">
      <c r="A1795" s="1" t="d">
        <v>2010-11-17</v>
      </c>
      <c r="B1795">
        <v>125.36592900753</v>
      </c>
      <c r="C1795">
        <v>124.555631279945</v>
      </c>
      <c r="D1795">
        <v>124.817838966846</v>
      </c>
      <c r="E1795">
        <v>124.787526130676</v>
      </c>
      <c r="F1795">
        <v>1794</v>
      </c>
      <c r="G1795" s="44"/>
      <c r="J1795">
        <v>1793</v>
      </c>
      <c r="K1795">
        <f t="shared" si="94"/>
        <v>124.817838966846</v>
      </c>
      <c r="L1795">
        <f t="shared" si="95"/>
        <v>129.786299169063</v>
      </c>
      <c r="M1795" s="41">
        <f t="shared" si="93"/>
        <v>-3.8281854356174816E-2</v>
      </c>
      <c r="R1795">
        <v>1787</v>
      </c>
      <c r="S1795">
        <v>124.817838966846</v>
      </c>
    </row>
    <row r="1796" spans="1:19">
      <c r="A1796" s="1" t="d">
        <v>2010-11-18</v>
      </c>
      <c r="B1796">
        <v>126.428300738334</v>
      </c>
      <c r="C1796">
        <v>125.292920172214</v>
      </c>
      <c r="D1796">
        <v>125.31668305397</v>
      </c>
      <c r="E1796">
        <v>125.374430716037</v>
      </c>
      <c r="F1796">
        <v>1795</v>
      </c>
      <c r="G1796" s="44"/>
      <c r="J1796">
        <v>1794</v>
      </c>
      <c r="K1796">
        <f t="shared" si="94"/>
        <v>125.31668305397</v>
      </c>
      <c r="L1796">
        <f t="shared" si="95"/>
        <v>130.721718668937</v>
      </c>
      <c r="M1796" s="41">
        <f t="shared" si="93"/>
        <v>-4.1347648041988205E-2</v>
      </c>
      <c r="R1796">
        <v>1788</v>
      </c>
      <c r="S1796">
        <v>125.31668305397</v>
      </c>
    </row>
    <row r="1797" spans="1:19">
      <c r="A1797" s="1" t="d">
        <v>2010-11-19</v>
      </c>
      <c r="B1797">
        <v>127.011588513851</v>
      </c>
      <c r="C1797">
        <v>125.889737904071</v>
      </c>
      <c r="D1797">
        <v>126.34886324405601</v>
      </c>
      <c r="E1797">
        <v>126.32988601922899</v>
      </c>
      <c r="F1797">
        <v>1796</v>
      </c>
      <c r="G1797" s="44"/>
      <c r="J1797">
        <v>1795</v>
      </c>
      <c r="K1797">
        <f t="shared" si="94"/>
        <v>126.34886324405601</v>
      </c>
      <c r="L1797">
        <f t="shared" si="95"/>
        <v>131.61077022552399</v>
      </c>
      <c r="M1797" s="41">
        <f t="shared" si="93"/>
        <v>-3.9980823548493416E-2</v>
      </c>
      <c r="R1797">
        <v>1789</v>
      </c>
      <c r="S1797">
        <v>126.34886324405601</v>
      </c>
    </row>
    <row r="1798" spans="1:19">
      <c r="A1798" s="1" t="d">
        <v>2010-11-22</v>
      </c>
      <c r="B1798">
        <v>127.524635195732</v>
      </c>
      <c r="C1798">
        <v>125.89316725730799</v>
      </c>
      <c r="D1798">
        <v>127.140768170356</v>
      </c>
      <c r="E1798">
        <v>127.135530412197</v>
      </c>
      <c r="F1798">
        <v>1797</v>
      </c>
      <c r="G1798" s="44"/>
      <c r="J1798">
        <v>1796</v>
      </c>
      <c r="K1798">
        <f t="shared" si="94"/>
        <v>127.140768170356</v>
      </c>
      <c r="L1798">
        <f t="shared" si="95"/>
        <v>130.20282775163599</v>
      </c>
      <c r="M1798" s="41">
        <f t="shared" si="93"/>
        <v>-2.3517611976299979E-2</v>
      </c>
      <c r="R1798">
        <v>1790</v>
      </c>
      <c r="S1798">
        <v>127.140768170356</v>
      </c>
    </row>
    <row r="1799" spans="1:19">
      <c r="A1799" s="1" t="d">
        <v>2010-11-23</v>
      </c>
      <c r="B1799">
        <v>125.925718545913</v>
      </c>
      <c r="C1799">
        <v>123.958085775375</v>
      </c>
      <c r="D1799">
        <v>125.81782072782499</v>
      </c>
      <c r="E1799">
        <v>125.81782072782499</v>
      </c>
      <c r="F1799">
        <v>1798</v>
      </c>
      <c r="G1799" s="44"/>
      <c r="J1799">
        <v>1797</v>
      </c>
      <c r="K1799">
        <f t="shared" si="94"/>
        <v>125.81782072782499</v>
      </c>
      <c r="L1799">
        <f t="shared" si="95"/>
        <v>128.18736046552601</v>
      </c>
      <c r="M1799" s="41">
        <f t="shared" si="93"/>
        <v>-1.8484971756152713E-2</v>
      </c>
      <c r="R1799">
        <v>1791</v>
      </c>
      <c r="S1799">
        <v>125.81782072782499</v>
      </c>
    </row>
    <row r="1800" spans="1:19">
      <c r="A1800" s="1" t="d">
        <v>2010-11-24</v>
      </c>
      <c r="B1800">
        <v>124.124414920806</v>
      </c>
      <c r="C1800">
        <v>122.931760847568</v>
      </c>
      <c r="D1800">
        <v>123.836944699287</v>
      </c>
      <c r="E1800">
        <v>123.82366836071</v>
      </c>
      <c r="F1800">
        <v>1799</v>
      </c>
      <c r="G1800" s="44"/>
      <c r="J1800">
        <v>1798</v>
      </c>
      <c r="K1800">
        <f t="shared" si="94"/>
        <v>123.836944699287</v>
      </c>
      <c r="L1800">
        <f t="shared" si="95"/>
        <v>127.37538665533</v>
      </c>
      <c r="M1800" s="41">
        <f t="shared" si="93"/>
        <v>-2.7779636623343928E-2</v>
      </c>
      <c r="R1800">
        <v>1792</v>
      </c>
      <c r="S1800">
        <v>123.836944699287</v>
      </c>
    </row>
    <row r="1801" spans="1:19">
      <c r="A1801" s="1" t="d">
        <v>2010-11-25</v>
      </c>
      <c r="B1801">
        <v>123.71934324502899</v>
      </c>
      <c r="C1801">
        <v>122.92358994483899</v>
      </c>
      <c r="D1801">
        <v>123.560688793659</v>
      </c>
      <c r="E1801">
        <v>123.560688793659</v>
      </c>
      <c r="F1801">
        <v>1800</v>
      </c>
      <c r="G1801" s="44"/>
      <c r="J1801">
        <v>1799</v>
      </c>
      <c r="K1801">
        <f t="shared" si="94"/>
        <v>123.560688793659</v>
      </c>
      <c r="L1801">
        <f t="shared" si="95"/>
        <v>127.391166090965</v>
      </c>
      <c r="M1801" s="41">
        <f t="shared" si="93"/>
        <v>-3.0068625752046385E-2</v>
      </c>
      <c r="R1801">
        <v>1793</v>
      </c>
      <c r="S1801">
        <v>123.560688793659</v>
      </c>
    </row>
    <row r="1802" spans="1:19">
      <c r="A1802" s="1" t="d">
        <v>2010-11-26</v>
      </c>
      <c r="B1802">
        <v>123.493050038814</v>
      </c>
      <c r="C1802">
        <v>122.141234278678</v>
      </c>
      <c r="D1802">
        <v>123.41561943292599</v>
      </c>
      <c r="E1802">
        <v>123.39256227016401</v>
      </c>
      <c r="F1802">
        <v>1801</v>
      </c>
      <c r="G1802" s="44"/>
      <c r="J1802">
        <v>1800</v>
      </c>
      <c r="K1802">
        <f t="shared" si="94"/>
        <v>123.41561943292599</v>
      </c>
      <c r="L1802">
        <f t="shared" si="95"/>
        <v>125.95316439867</v>
      </c>
      <c r="M1802" s="41">
        <f t="shared" si="93"/>
        <v>-2.0146734525161358E-2</v>
      </c>
      <c r="R1802">
        <v>1794</v>
      </c>
      <c r="S1802">
        <v>123.41561943292599</v>
      </c>
    </row>
    <row r="1803" spans="1:19">
      <c r="A1803" s="1" t="d">
        <v>2010-11-29</v>
      </c>
      <c r="B1803">
        <v>123.00204604864101</v>
      </c>
      <c r="C1803">
        <v>120.878691971302</v>
      </c>
      <c r="D1803">
        <v>122.4954611063</v>
      </c>
      <c r="E1803">
        <v>122.451684474945</v>
      </c>
      <c r="F1803">
        <v>1802</v>
      </c>
      <c r="G1803" s="44"/>
      <c r="J1803">
        <v>1801</v>
      </c>
      <c r="K1803">
        <f t="shared" si="94"/>
        <v>122.4954611063</v>
      </c>
      <c r="L1803">
        <f t="shared" si="95"/>
        <v>126.684564948081</v>
      </c>
      <c r="M1803" s="41">
        <f t="shared" si="93"/>
        <v>-3.3067199966292815E-2</v>
      </c>
      <c r="R1803">
        <v>1795</v>
      </c>
      <c r="S1803">
        <v>122.4954611063</v>
      </c>
    </row>
    <row r="1804" spans="1:19">
      <c r="A1804" s="1" t="d">
        <v>2010-11-30</v>
      </c>
      <c r="B1804">
        <v>121.64010763168299</v>
      </c>
      <c r="C1804">
        <v>119.995848536491</v>
      </c>
      <c r="D1804">
        <v>121.18908703327099</v>
      </c>
      <c r="E1804">
        <v>121.21132820844601</v>
      </c>
      <c r="F1804">
        <v>1803</v>
      </c>
      <c r="G1804" s="44"/>
      <c r="J1804">
        <v>1802</v>
      </c>
      <c r="K1804">
        <f t="shared" si="94"/>
        <v>121.18908703327099</v>
      </c>
      <c r="L1804">
        <f t="shared" si="95"/>
        <v>125.57867020368499</v>
      </c>
      <c r="M1804" s="41">
        <f t="shared" si="93"/>
        <v>-3.4954846737063061E-2</v>
      </c>
      <c r="R1804">
        <v>1796</v>
      </c>
      <c r="S1804">
        <v>121.18908703327099</v>
      </c>
    </row>
    <row r="1805" spans="1:19">
      <c r="A1805" s="1" t="d">
        <v>2010-12-01</v>
      </c>
      <c r="B1805">
        <v>121.494718492031</v>
      </c>
      <c r="C1805">
        <v>120.03789395093899</v>
      </c>
      <c r="D1805">
        <v>120.203241705894</v>
      </c>
      <c r="E1805">
        <v>120.17668902873901</v>
      </c>
      <c r="F1805">
        <v>1804</v>
      </c>
      <c r="G1805" s="44"/>
      <c r="J1805">
        <v>1803</v>
      </c>
      <c r="K1805">
        <f t="shared" si="94"/>
        <v>120.203241705894</v>
      </c>
      <c r="L1805">
        <f t="shared" si="95"/>
        <v>124.817838966846</v>
      </c>
      <c r="M1805" s="41">
        <f t="shared" ref="M1805:M1868" si="96">K1805/L1805-1</f>
        <v>-3.6970654989289753E-2</v>
      </c>
      <c r="R1805">
        <v>1797</v>
      </c>
      <c r="S1805">
        <v>120.203241705894</v>
      </c>
    </row>
    <row r="1806" spans="1:19">
      <c r="A1806" s="1" t="d">
        <v>2010-12-02</v>
      </c>
      <c r="B1806">
        <v>122.210626304149</v>
      </c>
      <c r="C1806">
        <v>120.851841568946</v>
      </c>
      <c r="D1806">
        <v>121.41178548336001</v>
      </c>
      <c r="E1806">
        <v>121.405411958694</v>
      </c>
      <c r="F1806">
        <v>1805</v>
      </c>
      <c r="G1806" s="44"/>
      <c r="J1806">
        <v>1804</v>
      </c>
      <c r="K1806">
        <f t="shared" si="94"/>
        <v>121.41178548336001</v>
      </c>
      <c r="L1806">
        <f t="shared" si="95"/>
        <v>125.31668305397</v>
      </c>
      <c r="M1806" s="41">
        <f t="shared" si="96"/>
        <v>-3.1160237212217612E-2</v>
      </c>
      <c r="R1806">
        <v>1798</v>
      </c>
      <c r="S1806">
        <v>121.41178548336001</v>
      </c>
    </row>
    <row r="1807" spans="1:19">
      <c r="A1807" s="1" t="d">
        <v>2010-12-03</v>
      </c>
      <c r="B1807">
        <v>123.734240531921</v>
      </c>
      <c r="C1807">
        <v>122.05419927835401</v>
      </c>
      <c r="D1807">
        <v>122.220318913459</v>
      </c>
      <c r="E1807">
        <v>122.24777579307499</v>
      </c>
      <c r="F1807">
        <v>1806</v>
      </c>
      <c r="G1807" s="44"/>
      <c r="J1807">
        <v>1805</v>
      </c>
      <c r="K1807">
        <f t="shared" ref="K1807:K1870" si="97">D1807</f>
        <v>122.220318913459</v>
      </c>
      <c r="L1807">
        <f t="shared" ref="L1807:L1870" si="98">D1797</f>
        <v>126.34886324405601</v>
      </c>
      <c r="M1807" s="41">
        <f t="shared" si="96"/>
        <v>-3.2675753660104556E-2</v>
      </c>
      <c r="R1807">
        <v>1799</v>
      </c>
      <c r="S1807">
        <v>122.220318913459</v>
      </c>
    </row>
    <row r="1808" spans="1:19">
      <c r="A1808" s="1" t="d">
        <v>2010-12-06</v>
      </c>
      <c r="B1808">
        <v>124.132751226425</v>
      </c>
      <c r="C1808">
        <v>122.566882073879</v>
      </c>
      <c r="D1808">
        <v>124.107764363288</v>
      </c>
      <c r="E1808">
        <v>124.09777402877801</v>
      </c>
      <c r="F1808">
        <v>1807</v>
      </c>
      <c r="G1808" s="44"/>
      <c r="J1808">
        <v>1806</v>
      </c>
      <c r="K1808">
        <f t="shared" si="97"/>
        <v>124.107764363288</v>
      </c>
      <c r="L1808">
        <f t="shared" si="98"/>
        <v>127.140768170356</v>
      </c>
      <c r="M1808" s="41">
        <f t="shared" si="96"/>
        <v>-2.3855478071393099E-2</v>
      </c>
      <c r="R1808">
        <v>1800</v>
      </c>
      <c r="S1808">
        <v>124.107764363288</v>
      </c>
    </row>
    <row r="1809" spans="1:19">
      <c r="A1809" s="1" t="d">
        <v>2010-12-07</v>
      </c>
      <c r="B1809">
        <v>123.931511044502</v>
      </c>
      <c r="C1809">
        <v>122.87460863590201</v>
      </c>
      <c r="D1809">
        <v>122.93665677308999</v>
      </c>
      <c r="E1809">
        <v>122.903995215892</v>
      </c>
      <c r="F1809">
        <v>1808</v>
      </c>
      <c r="G1809" s="44"/>
      <c r="J1809">
        <v>1807</v>
      </c>
      <c r="K1809">
        <f t="shared" si="97"/>
        <v>122.93665677308999</v>
      </c>
      <c r="L1809">
        <f t="shared" si="98"/>
        <v>125.81782072782499</v>
      </c>
      <c r="M1809" s="41">
        <f t="shared" si="96"/>
        <v>-2.2899490215838925E-2</v>
      </c>
      <c r="R1809">
        <v>1801</v>
      </c>
      <c r="S1809">
        <v>122.93665677308999</v>
      </c>
    </row>
    <row r="1810" spans="1:19">
      <c r="A1810" s="1" t="d">
        <v>2010-12-08</v>
      </c>
      <c r="B1810">
        <v>122.840337157249</v>
      </c>
      <c r="C1810">
        <v>121.970516443252</v>
      </c>
      <c r="D1810">
        <v>122.550639510154</v>
      </c>
      <c r="E1810">
        <v>122.51330256462001</v>
      </c>
      <c r="F1810">
        <v>1809</v>
      </c>
      <c r="G1810" s="44"/>
      <c r="J1810">
        <v>1808</v>
      </c>
      <c r="K1810">
        <f t="shared" si="97"/>
        <v>122.550639510154</v>
      </c>
      <c r="L1810">
        <f t="shared" si="98"/>
        <v>123.836944699287</v>
      </c>
      <c r="M1810" s="41">
        <f t="shared" si="96"/>
        <v>-1.0387087571132603E-2</v>
      </c>
      <c r="R1810">
        <v>1802</v>
      </c>
      <c r="S1810">
        <v>122.550639510154</v>
      </c>
    </row>
    <row r="1811" spans="1:19">
      <c r="A1811" s="1" t="d">
        <v>2010-12-09</v>
      </c>
      <c r="B1811">
        <v>123.238031864166</v>
      </c>
      <c r="C1811">
        <v>121.859652400016</v>
      </c>
      <c r="D1811">
        <v>122.519797384738</v>
      </c>
      <c r="E1811">
        <v>122.57012397050801</v>
      </c>
      <c r="F1811">
        <v>1810</v>
      </c>
      <c r="G1811" s="44"/>
      <c r="J1811">
        <v>1809</v>
      </c>
      <c r="K1811">
        <f t="shared" si="97"/>
        <v>122.519797384738</v>
      </c>
      <c r="L1811">
        <f t="shared" si="98"/>
        <v>123.560688793659</v>
      </c>
      <c r="M1811" s="41">
        <f t="shared" si="96"/>
        <v>-8.4241308387268399E-3</v>
      </c>
      <c r="R1811">
        <v>1803</v>
      </c>
      <c r="S1811">
        <v>122.519797384738</v>
      </c>
    </row>
    <row r="1812" spans="1:19">
      <c r="A1812" s="1" t="d">
        <v>2010-12-10</v>
      </c>
      <c r="B1812">
        <v>122.85827785730299</v>
      </c>
      <c r="C1812">
        <v>121.951219439506</v>
      </c>
      <c r="D1812">
        <v>122.476009726524</v>
      </c>
      <c r="E1812">
        <v>122.488977313041</v>
      </c>
      <c r="F1812">
        <v>1811</v>
      </c>
      <c r="G1812" s="44"/>
      <c r="J1812">
        <v>1810</v>
      </c>
      <c r="K1812">
        <f t="shared" si="97"/>
        <v>122.476009726524</v>
      </c>
      <c r="L1812">
        <f t="shared" si="98"/>
        <v>123.41561943292599</v>
      </c>
      <c r="M1812" s="41">
        <f t="shared" si="96"/>
        <v>-7.613377550745537E-3</v>
      </c>
      <c r="R1812">
        <v>1804</v>
      </c>
      <c r="S1812">
        <v>122.476009726524</v>
      </c>
    </row>
    <row r="1813" spans="1:19">
      <c r="A1813" s="1" t="d">
        <v>2010-12-13</v>
      </c>
      <c r="B1813">
        <v>123.78887861967</v>
      </c>
      <c r="C1813">
        <v>121.951219439506</v>
      </c>
      <c r="D1813">
        <v>122.08802968263601</v>
      </c>
      <c r="E1813">
        <v>122.073529362678</v>
      </c>
      <c r="F1813">
        <v>1812</v>
      </c>
      <c r="G1813" s="44"/>
      <c r="J1813">
        <v>1811</v>
      </c>
      <c r="K1813">
        <f t="shared" si="97"/>
        <v>122.08802968263601</v>
      </c>
      <c r="L1813">
        <f t="shared" si="98"/>
        <v>122.4954611063</v>
      </c>
      <c r="M1813" s="41">
        <f t="shared" si="96"/>
        <v>-3.3260940445003495E-3</v>
      </c>
      <c r="R1813">
        <v>1805</v>
      </c>
      <c r="S1813">
        <v>122.08802968263601</v>
      </c>
    </row>
    <row r="1814" spans="1:19">
      <c r="A1814" s="1" t="d">
        <v>2010-12-14</v>
      </c>
      <c r="B1814">
        <v>124.82120215892699</v>
      </c>
      <c r="C1814">
        <v>123.64492297172499</v>
      </c>
      <c r="D1814">
        <v>123.894990086555</v>
      </c>
      <c r="E1814">
        <v>123.908266425132</v>
      </c>
      <c r="F1814">
        <v>1813</v>
      </c>
      <c r="G1814" s="44"/>
      <c r="J1814">
        <v>1812</v>
      </c>
      <c r="K1814">
        <f t="shared" si="97"/>
        <v>123.894990086555</v>
      </c>
      <c r="L1814">
        <f t="shared" si="98"/>
        <v>121.18908703327099</v>
      </c>
      <c r="M1814" s="41">
        <f t="shared" si="96"/>
        <v>2.2327943212751E-2</v>
      </c>
      <c r="R1814">
        <v>1806</v>
      </c>
      <c r="S1814">
        <v>123.894990086555</v>
      </c>
    </row>
    <row r="1815" spans="1:19">
      <c r="A1815" s="1" t="d">
        <v>2010-12-15</v>
      </c>
      <c r="B1815">
        <v>123.74581873416901</v>
      </c>
      <c r="C1815">
        <v>122.903995215892</v>
      </c>
      <c r="D1815">
        <v>123.580493032932</v>
      </c>
      <c r="E1815">
        <v>123.588752150535</v>
      </c>
      <c r="F1815">
        <v>1814</v>
      </c>
      <c r="G1815" s="44"/>
      <c r="J1815">
        <v>1813</v>
      </c>
      <c r="K1815">
        <f t="shared" si="97"/>
        <v>123.580493032932</v>
      </c>
      <c r="L1815">
        <f t="shared" si="98"/>
        <v>120.203241705894</v>
      </c>
      <c r="M1815" s="41">
        <f t="shared" si="96"/>
        <v>2.8096175104006305E-2</v>
      </c>
      <c r="R1815">
        <v>1807</v>
      </c>
      <c r="S1815">
        <v>123.580493032932</v>
      </c>
    </row>
    <row r="1816" spans="1:19">
      <c r="A1816" s="1" t="d">
        <v>2010-12-16</v>
      </c>
      <c r="B1816">
        <v>122.66440361738201</v>
      </c>
      <c r="C1816">
        <v>121.957648098468</v>
      </c>
      <c r="D1816">
        <v>122.343169152736</v>
      </c>
      <c r="E1816">
        <v>122.32212990522299</v>
      </c>
      <c r="F1816">
        <v>1815</v>
      </c>
      <c r="G1816" s="44"/>
      <c r="J1816">
        <v>1814</v>
      </c>
      <c r="K1816">
        <f t="shared" si="97"/>
        <v>122.343169152736</v>
      </c>
      <c r="L1816">
        <f t="shared" si="98"/>
        <v>121.41178548336001</v>
      </c>
      <c r="M1816" s="41">
        <f t="shared" si="96"/>
        <v>7.6712789097697076E-3</v>
      </c>
      <c r="R1816">
        <v>1808</v>
      </c>
      <c r="S1816">
        <v>122.343169152736</v>
      </c>
    </row>
    <row r="1817" spans="1:19">
      <c r="A1817" s="1" t="d">
        <v>2010-12-17</v>
      </c>
      <c r="B1817">
        <v>123.580493032932</v>
      </c>
      <c r="C1817">
        <v>121.572954058647</v>
      </c>
      <c r="D1817">
        <v>122.47924059629401</v>
      </c>
      <c r="E1817">
        <v>122.469514906406</v>
      </c>
      <c r="F1817">
        <v>1816</v>
      </c>
      <c r="G1817" s="44"/>
      <c r="J1817">
        <v>1815</v>
      </c>
      <c r="K1817">
        <f t="shared" si="97"/>
        <v>122.47924059629401</v>
      </c>
      <c r="L1817">
        <f t="shared" si="98"/>
        <v>122.220318913459</v>
      </c>
      <c r="M1817" s="41">
        <f t="shared" si="96"/>
        <v>2.118483122420356E-3</v>
      </c>
      <c r="R1817">
        <v>1809</v>
      </c>
      <c r="S1817">
        <v>122.47924059629401</v>
      </c>
    </row>
    <row r="1818" spans="1:19">
      <c r="A1818" s="1" t="d">
        <v>2010-12-20</v>
      </c>
      <c r="B1818">
        <v>121.933532357215</v>
      </c>
      <c r="C1818">
        <v>121.165280044078</v>
      </c>
      <c r="D1818">
        <v>121.76499783992701</v>
      </c>
      <c r="E1818">
        <v>121.776212155818</v>
      </c>
      <c r="F1818">
        <v>1817</v>
      </c>
      <c r="G1818" s="44"/>
      <c r="J1818">
        <v>1816</v>
      </c>
      <c r="K1818">
        <f t="shared" si="97"/>
        <v>121.76499783992701</v>
      </c>
      <c r="L1818">
        <f t="shared" si="98"/>
        <v>124.107764363288</v>
      </c>
      <c r="M1818" s="41">
        <f t="shared" si="96"/>
        <v>-1.8876873138277239E-2</v>
      </c>
      <c r="R1818">
        <v>1810</v>
      </c>
      <c r="S1818">
        <v>121.76499783992701</v>
      </c>
    </row>
    <row r="1819" spans="1:19">
      <c r="A1819" s="1" t="d">
        <v>2010-12-21</v>
      </c>
      <c r="B1819">
        <v>122.099321186542</v>
      </c>
      <c r="C1819">
        <v>121.35125905275299</v>
      </c>
      <c r="D1819">
        <v>121.35285794734899</v>
      </c>
      <c r="E1819">
        <v>121.341709792613</v>
      </c>
      <c r="F1819">
        <v>1818</v>
      </c>
      <c r="G1819" s="44"/>
      <c r="J1819">
        <v>1817</v>
      </c>
      <c r="K1819">
        <f t="shared" si="97"/>
        <v>121.35285794734899</v>
      </c>
      <c r="L1819">
        <f t="shared" si="98"/>
        <v>122.93665677308999</v>
      </c>
      <c r="M1819" s="41">
        <f t="shared" si="96"/>
        <v>-1.2883047801310332E-2</v>
      </c>
      <c r="R1819">
        <v>1811</v>
      </c>
      <c r="S1819">
        <v>121.35285794734899</v>
      </c>
    </row>
    <row r="1820" spans="1:19">
      <c r="A1820" s="1" t="d">
        <v>2010-12-22</v>
      </c>
      <c r="B1820">
        <v>121.914257407188</v>
      </c>
      <c r="C1820">
        <v>120.989368557929</v>
      </c>
      <c r="D1820">
        <v>121.098655760288</v>
      </c>
      <c r="E1820">
        <v>121.082810163497</v>
      </c>
      <c r="F1820">
        <v>1819</v>
      </c>
      <c r="G1820" s="44"/>
      <c r="J1820">
        <v>1818</v>
      </c>
      <c r="K1820">
        <f t="shared" si="97"/>
        <v>121.098655760288</v>
      </c>
      <c r="L1820">
        <f t="shared" si="98"/>
        <v>122.550639510154</v>
      </c>
      <c r="M1820" s="41">
        <f t="shared" si="96"/>
        <v>-1.1848030786862584E-2</v>
      </c>
      <c r="R1820">
        <v>1812</v>
      </c>
      <c r="S1820">
        <v>121.098655760288</v>
      </c>
    </row>
    <row r="1821" spans="1:19">
      <c r="A1821" s="1" t="d">
        <v>2010-12-23</v>
      </c>
      <c r="B1821">
        <v>121.65610760450301</v>
      </c>
      <c r="C1821">
        <v>120.787135958671</v>
      </c>
      <c r="D1821">
        <v>121.322611272335</v>
      </c>
      <c r="E1821">
        <v>121.31783664226499</v>
      </c>
      <c r="F1821">
        <v>1820</v>
      </c>
      <c r="G1821" s="44"/>
      <c r="J1821">
        <v>1819</v>
      </c>
      <c r="K1821">
        <f t="shared" si="97"/>
        <v>121.322611272335</v>
      </c>
      <c r="L1821">
        <f t="shared" si="98"/>
        <v>122.519797384738</v>
      </c>
      <c r="M1821" s="41">
        <f t="shared" si="96"/>
        <v>-9.7713686927148879E-3</v>
      </c>
      <c r="R1821">
        <v>1813</v>
      </c>
      <c r="S1821">
        <v>121.322611272335</v>
      </c>
    </row>
    <row r="1822" spans="1:19">
      <c r="A1822" s="1" t="d">
        <v>2010-12-24</v>
      </c>
      <c r="B1822">
        <v>121.606519818305</v>
      </c>
      <c r="C1822">
        <v>121.17163151502599</v>
      </c>
      <c r="D1822">
        <v>121.394263803958</v>
      </c>
      <c r="E1822">
        <v>121.426131427288</v>
      </c>
      <c r="F1822">
        <v>1821</v>
      </c>
      <c r="G1822" s="44"/>
      <c r="J1822">
        <v>1820</v>
      </c>
      <c r="K1822">
        <f t="shared" si="97"/>
        <v>121.394263803958</v>
      </c>
      <c r="L1822">
        <f t="shared" si="98"/>
        <v>122.476009726524</v>
      </c>
      <c r="M1822" s="41">
        <f t="shared" si="96"/>
        <v>-8.8323086699299003E-3</v>
      </c>
      <c r="R1822">
        <v>1814</v>
      </c>
      <c r="S1822">
        <v>121.394263803958</v>
      </c>
    </row>
    <row r="1823" spans="1:19">
      <c r="A1823" s="1" t="d">
        <v>2010-12-27</v>
      </c>
      <c r="B1823">
        <v>121.82112455367999</v>
      </c>
      <c r="C1823">
        <v>121.008356809616</v>
      </c>
      <c r="D1823">
        <v>121.008356809616</v>
      </c>
      <c r="E1823">
        <v>120.98778069019301</v>
      </c>
      <c r="F1823">
        <v>1822</v>
      </c>
      <c r="G1823" s="44"/>
      <c r="J1823">
        <v>1821</v>
      </c>
      <c r="K1823">
        <f t="shared" si="97"/>
        <v>121.008356809616</v>
      </c>
      <c r="L1823">
        <f t="shared" si="98"/>
        <v>122.08802968263601</v>
      </c>
      <c r="M1823" s="41">
        <f t="shared" si="96"/>
        <v>-8.8433966526167973E-3</v>
      </c>
      <c r="R1823">
        <v>1815</v>
      </c>
      <c r="S1823">
        <v>121.008356809616</v>
      </c>
    </row>
    <row r="1824" spans="1:19">
      <c r="A1824" s="1" t="d">
        <v>2010-12-28</v>
      </c>
      <c r="B1824">
        <v>122.78815805911999</v>
      </c>
      <c r="C1824">
        <v>121.563371717929</v>
      </c>
      <c r="D1824">
        <v>121.997863054275</v>
      </c>
      <c r="E1824">
        <v>122.004302740097</v>
      </c>
      <c r="F1824">
        <v>1823</v>
      </c>
      <c r="G1824" s="44"/>
      <c r="J1824">
        <v>1822</v>
      </c>
      <c r="K1824">
        <f t="shared" si="97"/>
        <v>121.997863054275</v>
      </c>
      <c r="L1824">
        <f t="shared" si="98"/>
        <v>123.894990086555</v>
      </c>
      <c r="M1824" s="41">
        <f t="shared" si="96"/>
        <v>-1.5312378902122115E-2</v>
      </c>
      <c r="R1824">
        <v>1816</v>
      </c>
      <c r="S1824">
        <v>121.997863054275</v>
      </c>
    </row>
    <row r="1825" spans="1:19">
      <c r="A1825" s="1" t="d">
        <v>2010-12-29</v>
      </c>
      <c r="B1825">
        <v>121.696113049983</v>
      </c>
      <c r="C1825">
        <v>121.05428367853099</v>
      </c>
      <c r="D1825">
        <v>121.05428367853099</v>
      </c>
      <c r="E1825">
        <v>121.047954261302</v>
      </c>
      <c r="F1825">
        <v>1824</v>
      </c>
      <c r="G1825" s="44"/>
      <c r="J1825">
        <v>1823</v>
      </c>
      <c r="K1825">
        <f t="shared" si="97"/>
        <v>121.05428367853099</v>
      </c>
      <c r="L1825">
        <f t="shared" si="98"/>
        <v>123.580493032932</v>
      </c>
      <c r="M1825" s="41">
        <f t="shared" si="96"/>
        <v>-2.0441813205323678E-2</v>
      </c>
      <c r="R1825">
        <v>1817</v>
      </c>
      <c r="S1825">
        <v>121.05428367853099</v>
      </c>
    </row>
    <row r="1826" spans="1:19">
      <c r="A1826" s="1" t="d">
        <v>2010-12-30</v>
      </c>
      <c r="B1826">
        <v>123.126484155654</v>
      </c>
      <c r="C1826">
        <v>122.29463994503</v>
      </c>
      <c r="D1826">
        <v>122.29463994503</v>
      </c>
      <c r="E1826">
        <v>122.32699275016699</v>
      </c>
      <c r="F1826">
        <v>1825</v>
      </c>
      <c r="G1826" s="44"/>
      <c r="J1826">
        <v>1824</v>
      </c>
      <c r="K1826">
        <f t="shared" si="97"/>
        <v>122.29463994503</v>
      </c>
      <c r="L1826">
        <f t="shared" si="98"/>
        <v>122.343169152736</v>
      </c>
      <c r="M1826" s="41">
        <f t="shared" si="96"/>
        <v>-3.9666462820997506E-4</v>
      </c>
      <c r="R1826">
        <v>1818</v>
      </c>
      <c r="S1826">
        <v>122.29463994503</v>
      </c>
    </row>
    <row r="1827" spans="1:19">
      <c r="A1827" s="1" t="d">
        <v>2010-12-31</v>
      </c>
      <c r="B1827">
        <v>124.16940450668299</v>
      </c>
      <c r="C1827">
        <v>122.931760847568</v>
      </c>
      <c r="D1827">
        <v>123.03476274013499</v>
      </c>
      <c r="E1827">
        <v>123.036405742168</v>
      </c>
      <c r="F1827">
        <v>1826</v>
      </c>
      <c r="G1827" s="44"/>
      <c r="J1827">
        <v>1825</v>
      </c>
      <c r="K1827">
        <f t="shared" si="97"/>
        <v>123.03476274013499</v>
      </c>
      <c r="L1827">
        <f t="shared" si="98"/>
        <v>122.47924059629401</v>
      </c>
      <c r="M1827" s="41">
        <f t="shared" si="96"/>
        <v>4.5356432742105213E-3</v>
      </c>
      <c r="R1827">
        <v>1819</v>
      </c>
      <c r="S1827">
        <v>123.03476274013499</v>
      </c>
    </row>
    <row r="1828" spans="1:19">
      <c r="A1828" s="1" t="d">
        <v>2011-01-03</v>
      </c>
      <c r="B1828">
        <v>123.626739680767</v>
      </c>
      <c r="C1828">
        <v>122.58963048458099</v>
      </c>
      <c r="D1828">
        <v>123.542527556419</v>
      </c>
      <c r="E1828">
        <v>123.560688793659</v>
      </c>
      <c r="F1828">
        <v>1827</v>
      </c>
      <c r="G1828" s="44"/>
      <c r="J1828">
        <v>1826</v>
      </c>
      <c r="K1828">
        <f t="shared" si="97"/>
        <v>123.542527556419</v>
      </c>
      <c r="L1828">
        <f t="shared" si="98"/>
        <v>121.76499783992701</v>
      </c>
      <c r="M1828" s="41">
        <f t="shared" si="96"/>
        <v>1.4598035133452258E-2</v>
      </c>
      <c r="R1828">
        <v>1820</v>
      </c>
      <c r="S1828">
        <v>123.542527556419</v>
      </c>
    </row>
    <row r="1829" spans="1:19">
      <c r="A1829" s="1" t="d">
        <v>2011-01-04</v>
      </c>
      <c r="B1829">
        <v>124.23611700534801</v>
      </c>
      <c r="C1829">
        <v>123.193714916706</v>
      </c>
      <c r="D1829">
        <v>123.580493032932</v>
      </c>
      <c r="E1829">
        <v>123.55078667402201</v>
      </c>
      <c r="F1829">
        <v>1828</v>
      </c>
      <c r="G1829" s="44"/>
      <c r="J1829">
        <v>1827</v>
      </c>
      <c r="K1829">
        <f t="shared" si="97"/>
        <v>123.580493032932</v>
      </c>
      <c r="L1829">
        <f t="shared" si="98"/>
        <v>121.35285794734899</v>
      </c>
      <c r="M1829" s="41">
        <f t="shared" si="96"/>
        <v>1.8356675922288623E-2</v>
      </c>
      <c r="R1829">
        <v>1821</v>
      </c>
      <c r="S1829">
        <v>123.580493032932</v>
      </c>
    </row>
    <row r="1830" spans="1:19">
      <c r="A1830" s="1" t="d">
        <v>2011-01-05</v>
      </c>
      <c r="B1830">
        <v>123.246235847473</v>
      </c>
      <c r="C1830">
        <v>121.44367516040801</v>
      </c>
      <c r="D1830">
        <v>123.246235847473</v>
      </c>
      <c r="E1830">
        <v>123.21996986865901</v>
      </c>
      <c r="F1830">
        <v>1829</v>
      </c>
      <c r="G1830" s="44"/>
      <c r="J1830">
        <v>1828</v>
      </c>
      <c r="K1830">
        <f t="shared" si="97"/>
        <v>123.246235847473</v>
      </c>
      <c r="L1830">
        <f t="shared" si="98"/>
        <v>121.098655760288</v>
      </c>
      <c r="M1830" s="41">
        <f t="shared" si="96"/>
        <v>1.7734136466684536E-2</v>
      </c>
      <c r="R1830">
        <v>1822</v>
      </c>
      <c r="S1830">
        <v>123.246235847473</v>
      </c>
    </row>
    <row r="1831" spans="1:19">
      <c r="A1831" s="1" t="d">
        <v>2011-01-06</v>
      </c>
      <c r="B1831">
        <v>121.825932264328</v>
      </c>
      <c r="C1831">
        <v>120.56201159954</v>
      </c>
      <c r="D1831">
        <v>121.739360392093</v>
      </c>
      <c r="E1831">
        <v>121.70092076063101</v>
      </c>
      <c r="F1831">
        <v>1830</v>
      </c>
      <c r="G1831" s="44"/>
      <c r="J1831">
        <v>1829</v>
      </c>
      <c r="K1831">
        <f t="shared" si="97"/>
        <v>121.739360392093</v>
      </c>
      <c r="L1831">
        <f t="shared" si="98"/>
        <v>121.322611272335</v>
      </c>
      <c r="M1831" s="41">
        <f t="shared" si="96"/>
        <v>3.4350490431047653E-3</v>
      </c>
      <c r="R1831">
        <v>1823</v>
      </c>
      <c r="S1831">
        <v>121.739360392093</v>
      </c>
    </row>
    <row r="1832" spans="1:19">
      <c r="A1832" s="1" t="d">
        <v>2011-01-07</v>
      </c>
      <c r="B1832">
        <v>120.447409451007</v>
      </c>
      <c r="C1832">
        <v>119.68532115220999</v>
      </c>
      <c r="D1832">
        <v>120.148592591285</v>
      </c>
      <c r="E1832">
        <v>120.064380466938</v>
      </c>
      <c r="F1832">
        <v>1831</v>
      </c>
      <c r="G1832" s="44"/>
      <c r="J1832">
        <v>1830</v>
      </c>
      <c r="K1832">
        <f t="shared" si="97"/>
        <v>120.148592591285</v>
      </c>
      <c r="L1832">
        <f t="shared" si="98"/>
        <v>121.394263803958</v>
      </c>
      <c r="M1832" s="41">
        <f t="shared" si="96"/>
        <v>-1.0261367989221171E-2</v>
      </c>
      <c r="R1832">
        <v>1824</v>
      </c>
      <c r="S1832">
        <v>120.148592591285</v>
      </c>
    </row>
    <row r="1833" spans="1:19">
      <c r="A1833" s="1" t="d">
        <v>2011-01-10</v>
      </c>
      <c r="B1833">
        <v>119.77211356162999</v>
      </c>
      <c r="C1833">
        <v>119.11353439092601</v>
      </c>
      <c r="D1833">
        <v>119.30712193250601</v>
      </c>
      <c r="E1833">
        <v>119.279422461986</v>
      </c>
      <c r="F1833">
        <v>1832</v>
      </c>
      <c r="G1833" s="44"/>
      <c r="J1833">
        <v>1831</v>
      </c>
      <c r="K1833">
        <f t="shared" si="97"/>
        <v>119.30712193250601</v>
      </c>
      <c r="L1833">
        <f t="shared" si="98"/>
        <v>121.008356809616</v>
      </c>
      <c r="M1833" s="41">
        <f t="shared" si="96"/>
        <v>-1.4058821406744415E-2</v>
      </c>
      <c r="R1833">
        <v>1825</v>
      </c>
      <c r="S1833">
        <v>119.30712193250601</v>
      </c>
    </row>
    <row r="1834" spans="1:19">
      <c r="A1834" s="1" t="d">
        <v>2011-01-11</v>
      </c>
      <c r="B1834">
        <v>120.12050718069</v>
      </c>
      <c r="C1834">
        <v>119.41800802946</v>
      </c>
      <c r="D1834">
        <v>119.871454536914</v>
      </c>
      <c r="E1834">
        <v>119.92585003376</v>
      </c>
      <c r="F1834">
        <v>1833</v>
      </c>
      <c r="G1834" s="44"/>
      <c r="J1834">
        <v>1832</v>
      </c>
      <c r="K1834">
        <f t="shared" si="97"/>
        <v>119.871454536914</v>
      </c>
      <c r="L1834">
        <f t="shared" si="98"/>
        <v>121.997863054275</v>
      </c>
      <c r="M1834" s="41">
        <f t="shared" si="96"/>
        <v>-1.7429883312095384E-2</v>
      </c>
      <c r="R1834">
        <v>1826</v>
      </c>
      <c r="S1834">
        <v>119.871454536914</v>
      </c>
    </row>
    <row r="1835" spans="1:19">
      <c r="A1835" s="1" t="d">
        <v>2011-01-12</v>
      </c>
      <c r="B1835">
        <v>120.834474265575</v>
      </c>
      <c r="C1835">
        <v>119.94138687848999</v>
      </c>
      <c r="D1835">
        <v>120.12050718069</v>
      </c>
      <c r="E1835">
        <v>120.101794600486</v>
      </c>
      <c r="F1835">
        <v>1834</v>
      </c>
      <c r="G1835" s="44"/>
      <c r="J1835">
        <v>1833</v>
      </c>
      <c r="K1835">
        <f t="shared" si="97"/>
        <v>120.12050718069</v>
      </c>
      <c r="L1835">
        <f t="shared" si="98"/>
        <v>121.05428367853099</v>
      </c>
      <c r="M1835" s="41">
        <f t="shared" si="96"/>
        <v>-7.7137005768479483E-3</v>
      </c>
      <c r="R1835">
        <v>1827</v>
      </c>
      <c r="S1835">
        <v>120.12050718069</v>
      </c>
    </row>
    <row r="1836" spans="1:19">
      <c r="A1836" s="1" t="d">
        <v>2011-01-13</v>
      </c>
      <c r="B1836">
        <v>123.514486253261</v>
      </c>
      <c r="C1836">
        <v>121.100243628025</v>
      </c>
      <c r="D1836">
        <v>121.43410384655</v>
      </c>
      <c r="E1836">
        <v>121.43729060888199</v>
      </c>
      <c r="F1836">
        <v>1835</v>
      </c>
      <c r="G1836" s="44"/>
      <c r="J1836">
        <v>1834</v>
      </c>
      <c r="K1836">
        <f t="shared" si="97"/>
        <v>121.43410384655</v>
      </c>
      <c r="L1836">
        <f t="shared" si="98"/>
        <v>122.29463994503</v>
      </c>
      <c r="M1836" s="41">
        <f t="shared" si="96"/>
        <v>-7.0365806618082338E-3</v>
      </c>
      <c r="R1836">
        <v>1828</v>
      </c>
      <c r="S1836">
        <v>121.43410384655</v>
      </c>
    </row>
    <row r="1837" spans="1:19">
      <c r="A1837" s="1" t="d">
        <v>2011-01-14</v>
      </c>
      <c r="B1837">
        <v>124.403195977211</v>
      </c>
      <c r="C1837">
        <v>123.265940845012</v>
      </c>
      <c r="D1837">
        <v>123.497990071773</v>
      </c>
      <c r="E1837">
        <v>123.517783284187</v>
      </c>
      <c r="F1837">
        <v>1836</v>
      </c>
      <c r="G1837" s="44"/>
      <c r="J1837">
        <v>1835</v>
      </c>
      <c r="K1837">
        <f t="shared" si="97"/>
        <v>123.497990071773</v>
      </c>
      <c r="L1837">
        <f t="shared" si="98"/>
        <v>123.03476274013499</v>
      </c>
      <c r="M1837" s="41">
        <f t="shared" si="96"/>
        <v>3.7650117846481646E-3</v>
      </c>
      <c r="R1837">
        <v>1829</v>
      </c>
      <c r="S1837">
        <v>123.497990071773</v>
      </c>
    </row>
    <row r="1838" spans="1:19">
      <c r="A1838" s="1" t="d">
        <v>2011-01-17</v>
      </c>
      <c r="B1838">
        <v>123.729267418384</v>
      </c>
      <c r="C1838">
        <v>122.58963048458099</v>
      </c>
      <c r="D1838">
        <v>123.729267418384</v>
      </c>
      <c r="E1838">
        <v>123.76734316349</v>
      </c>
      <c r="F1838">
        <v>1837</v>
      </c>
      <c r="G1838" s="44"/>
      <c r="J1838">
        <v>1836</v>
      </c>
      <c r="K1838">
        <f t="shared" si="97"/>
        <v>123.729267418384</v>
      </c>
      <c r="L1838">
        <f t="shared" si="98"/>
        <v>123.542527556419</v>
      </c>
      <c r="M1838" s="41">
        <f t="shared" si="96"/>
        <v>1.5115431556935732E-3</v>
      </c>
      <c r="R1838">
        <v>1830</v>
      </c>
      <c r="S1838">
        <v>123.729267418384</v>
      </c>
    </row>
    <row r="1839" spans="1:19">
      <c r="A1839" s="1" t="d">
        <v>2011-01-18</v>
      </c>
      <c r="B1839">
        <v>124.515405297279</v>
      </c>
      <c r="C1839">
        <v>122.617252767086</v>
      </c>
      <c r="D1839">
        <v>122.87460863590201</v>
      </c>
      <c r="E1839">
        <v>122.876240611076</v>
      </c>
      <c r="F1839">
        <v>1838</v>
      </c>
      <c r="G1839" s="44"/>
      <c r="J1839">
        <v>1837</v>
      </c>
      <c r="K1839">
        <f t="shared" si="97"/>
        <v>122.87460863590201</v>
      </c>
      <c r="L1839">
        <f t="shared" si="98"/>
        <v>123.580493032932</v>
      </c>
      <c r="M1839" s="41">
        <f t="shared" si="96"/>
        <v>-5.7119402885201787E-3</v>
      </c>
      <c r="R1839">
        <v>1831</v>
      </c>
      <c r="S1839">
        <v>122.87460863590201</v>
      </c>
    </row>
    <row r="1840" spans="1:19">
      <c r="A1840" s="1" t="d">
        <v>2011-01-19</v>
      </c>
      <c r="B1840">
        <v>125.214894115924</v>
      </c>
      <c r="C1840">
        <v>123.78058642148901</v>
      </c>
      <c r="D1840">
        <v>123.78058642148901</v>
      </c>
      <c r="E1840">
        <v>123.747472763061</v>
      </c>
      <c r="F1840">
        <v>1839</v>
      </c>
      <c r="G1840" s="44"/>
      <c r="J1840">
        <v>1838</v>
      </c>
      <c r="K1840">
        <f t="shared" si="97"/>
        <v>123.78058642148901</v>
      </c>
      <c r="L1840">
        <f t="shared" si="98"/>
        <v>123.246235847473</v>
      </c>
      <c r="M1840" s="41">
        <f t="shared" si="96"/>
        <v>4.3356340284281814E-3</v>
      </c>
      <c r="R1840">
        <v>1832</v>
      </c>
      <c r="S1840">
        <v>123.78058642148901</v>
      </c>
    </row>
    <row r="1841" spans="1:19">
      <c r="A1841" s="1" t="d">
        <v>2011-01-20</v>
      </c>
      <c r="B1841">
        <v>125.04223555326401</v>
      </c>
      <c r="C1841">
        <v>123.978022336959</v>
      </c>
      <c r="D1841">
        <v>124.441690742969</v>
      </c>
      <c r="E1841">
        <v>124.43164527416199</v>
      </c>
      <c r="F1841">
        <v>1840</v>
      </c>
      <c r="G1841" s="44"/>
      <c r="J1841">
        <v>1839</v>
      </c>
      <c r="K1841">
        <f t="shared" si="97"/>
        <v>124.441690742969</v>
      </c>
      <c r="L1841">
        <f t="shared" si="98"/>
        <v>121.739360392093</v>
      </c>
      <c r="M1841" s="41">
        <f t="shared" si="96"/>
        <v>2.2197671666521313E-2</v>
      </c>
      <c r="R1841">
        <v>1833</v>
      </c>
      <c r="S1841">
        <v>124.441690742969</v>
      </c>
    </row>
    <row r="1842" spans="1:19">
      <c r="A1842" s="1" t="d">
        <v>2011-01-21</v>
      </c>
      <c r="B1842">
        <v>125.698135197162</v>
      </c>
      <c r="C1842">
        <v>124.421610832214</v>
      </c>
      <c r="D1842">
        <v>124.557318389415</v>
      </c>
      <c r="E1842">
        <v>124.579118490219</v>
      </c>
      <c r="F1842">
        <v>1841</v>
      </c>
      <c r="G1842" s="44"/>
      <c r="J1842">
        <v>1840</v>
      </c>
      <c r="K1842">
        <f t="shared" si="97"/>
        <v>124.557318389415</v>
      </c>
      <c r="L1842">
        <f t="shared" si="98"/>
        <v>120.148592591285</v>
      </c>
      <c r="M1842" s="41">
        <f t="shared" si="96"/>
        <v>3.6693944581834392E-2</v>
      </c>
      <c r="R1842">
        <v>1834</v>
      </c>
      <c r="S1842">
        <v>124.557318389415</v>
      </c>
    </row>
    <row r="1843" spans="1:19">
      <c r="A1843" s="1" t="d">
        <v>2011-01-24</v>
      </c>
      <c r="B1843">
        <v>126.540719568729</v>
      </c>
      <c r="C1843">
        <v>125.309879481792</v>
      </c>
      <c r="D1843">
        <v>126.002917587757</v>
      </c>
      <c r="E1843">
        <v>125.980610251426</v>
      </c>
      <c r="F1843">
        <v>1842</v>
      </c>
      <c r="G1843" s="44"/>
      <c r="J1843">
        <v>1841</v>
      </c>
      <c r="K1843">
        <f t="shared" si="97"/>
        <v>126.002917587757</v>
      </c>
      <c r="L1843">
        <f t="shared" si="98"/>
        <v>119.30712193250601</v>
      </c>
      <c r="M1843" s="41">
        <f t="shared" si="96"/>
        <v>5.6122346652858646E-2</v>
      </c>
      <c r="R1843">
        <v>1835</v>
      </c>
      <c r="S1843">
        <v>126.002917587757</v>
      </c>
    </row>
    <row r="1844" spans="1:19">
      <c r="A1844" s="1" t="d">
        <v>2011-01-25</v>
      </c>
      <c r="B1844">
        <v>126.577086150646</v>
      </c>
      <c r="C1844">
        <v>125.576983094215</v>
      </c>
      <c r="D1844">
        <v>126.207498908042</v>
      </c>
      <c r="E1844">
        <v>126.207498908042</v>
      </c>
      <c r="F1844">
        <v>1843</v>
      </c>
      <c r="G1844" s="44"/>
      <c r="J1844">
        <v>1842</v>
      </c>
      <c r="K1844">
        <f t="shared" si="97"/>
        <v>126.207498908042</v>
      </c>
      <c r="L1844">
        <f t="shared" si="98"/>
        <v>119.871454536914</v>
      </c>
      <c r="M1844" s="41">
        <f t="shared" si="96"/>
        <v>5.285699081241102E-2</v>
      </c>
      <c r="R1844">
        <v>1836</v>
      </c>
      <c r="S1844">
        <v>126.207498908042</v>
      </c>
    </row>
    <row r="1845" spans="1:19">
      <c r="A1845" s="1" t="d">
        <v>2011-01-26</v>
      </c>
      <c r="B1845">
        <v>126.88787817955</v>
      </c>
      <c r="C1845">
        <v>126.26434236764899</v>
      </c>
      <c r="D1845">
        <v>126.613463759422</v>
      </c>
      <c r="E1845">
        <v>126.59614056348801</v>
      </c>
      <c r="F1845">
        <v>1844</v>
      </c>
      <c r="G1845" s="44"/>
      <c r="J1845">
        <v>1843</v>
      </c>
      <c r="K1845">
        <f t="shared" si="97"/>
        <v>126.613463759422</v>
      </c>
      <c r="L1845">
        <f t="shared" si="98"/>
        <v>120.12050718069</v>
      </c>
      <c r="M1845" s="41">
        <f t="shared" si="96"/>
        <v>5.405368934186261E-2</v>
      </c>
      <c r="R1845">
        <v>1837</v>
      </c>
      <c r="S1845">
        <v>126.613463759422</v>
      </c>
    </row>
    <row r="1846" spans="1:19">
      <c r="A1846" s="1" t="d">
        <v>2011-01-27</v>
      </c>
      <c r="B1846">
        <v>127.245721817016</v>
      </c>
      <c r="C1846">
        <v>126.197166740894</v>
      </c>
      <c r="D1846">
        <v>126.79917812347399</v>
      </c>
      <c r="E1846">
        <v>126.81829869747099</v>
      </c>
      <c r="F1846">
        <v>1845</v>
      </c>
      <c r="G1846" s="44"/>
      <c r="J1846">
        <v>1844</v>
      </c>
      <c r="K1846">
        <f t="shared" si="97"/>
        <v>126.79917812347399</v>
      </c>
      <c r="L1846">
        <f t="shared" si="98"/>
        <v>121.43410384655</v>
      </c>
      <c r="M1846" s="41">
        <f t="shared" si="96"/>
        <v>4.4180951701208837E-2</v>
      </c>
      <c r="R1846">
        <v>1838</v>
      </c>
      <c r="S1846">
        <v>126.79917812347399</v>
      </c>
    </row>
    <row r="1847" spans="1:19">
      <c r="A1847" s="1" t="d">
        <v>2011-01-28</v>
      </c>
      <c r="B1847">
        <v>127.159999012947</v>
      </c>
      <c r="C1847">
        <v>125.948014855384</v>
      </c>
      <c r="D1847">
        <v>126.95580363273601</v>
      </c>
      <c r="E1847">
        <v>126.938381195068</v>
      </c>
      <c r="F1847">
        <v>1846</v>
      </c>
      <c r="G1847" s="44"/>
      <c r="J1847">
        <v>1845</v>
      </c>
      <c r="K1847">
        <f t="shared" si="97"/>
        <v>126.95580363273601</v>
      </c>
      <c r="L1847">
        <f t="shared" si="98"/>
        <v>123.497990071773</v>
      </c>
      <c r="M1847" s="41">
        <f t="shared" si="96"/>
        <v>2.7998946047246953E-2</v>
      </c>
      <c r="R1847">
        <v>1839</v>
      </c>
      <c r="S1847">
        <v>126.95580363273601</v>
      </c>
    </row>
    <row r="1848" spans="1:19">
      <c r="A1848" s="1" t="d">
        <v>2011-01-31</v>
      </c>
      <c r="B1848">
        <v>127.076150774955</v>
      </c>
      <c r="C1848">
        <v>125.549702644348</v>
      </c>
      <c r="D1848">
        <v>125.57867020368499</v>
      </c>
      <c r="E1848">
        <v>125.548004508018</v>
      </c>
      <c r="F1848">
        <v>1847</v>
      </c>
      <c r="G1848" s="44"/>
      <c r="J1848">
        <v>1846</v>
      </c>
      <c r="K1848">
        <f t="shared" si="97"/>
        <v>125.57867020368499</v>
      </c>
      <c r="L1848">
        <f t="shared" si="98"/>
        <v>123.729267418384</v>
      </c>
      <c r="M1848" s="41">
        <f t="shared" si="96"/>
        <v>1.4947173161927285E-2</v>
      </c>
      <c r="R1848">
        <v>1840</v>
      </c>
      <c r="S1848">
        <v>125.57867020368499</v>
      </c>
    </row>
    <row r="1849" spans="1:19">
      <c r="A1849" s="1" t="d">
        <v>2011-02-01</v>
      </c>
      <c r="B1849">
        <v>127.587962448596</v>
      </c>
      <c r="C1849">
        <v>126.769637167453</v>
      </c>
      <c r="D1849">
        <v>126.86351984739299</v>
      </c>
      <c r="E1849">
        <v>126.85308843851</v>
      </c>
      <c r="F1849">
        <v>1848</v>
      </c>
      <c r="G1849" s="44"/>
      <c r="J1849">
        <v>1847</v>
      </c>
      <c r="K1849">
        <f t="shared" si="97"/>
        <v>126.86351984739299</v>
      </c>
      <c r="L1849">
        <f t="shared" si="98"/>
        <v>122.87460863590201</v>
      </c>
      <c r="M1849" s="41">
        <f t="shared" si="96"/>
        <v>3.2463266868347107E-2</v>
      </c>
      <c r="R1849">
        <v>1841</v>
      </c>
      <c r="S1849">
        <v>126.86351984739299</v>
      </c>
    </row>
    <row r="1850" spans="1:19">
      <c r="A1850" s="1" t="d">
        <v>2011-02-02</v>
      </c>
      <c r="B1850">
        <v>128.20513576269099</v>
      </c>
      <c r="C1850">
        <v>127.47895091772</v>
      </c>
      <c r="D1850">
        <v>127.907300293445</v>
      </c>
      <c r="E1850">
        <v>127.92675167322101</v>
      </c>
      <c r="F1850">
        <v>1849</v>
      </c>
      <c r="G1850" s="44"/>
      <c r="J1850">
        <v>1848</v>
      </c>
      <c r="K1850">
        <f t="shared" si="97"/>
        <v>127.907300293445</v>
      </c>
      <c r="L1850">
        <f t="shared" si="98"/>
        <v>123.78058642148901</v>
      </c>
      <c r="M1850" s="41">
        <f t="shared" si="96"/>
        <v>3.3338942650538161E-2</v>
      </c>
      <c r="R1850">
        <v>1842</v>
      </c>
      <c r="S1850">
        <v>127.907300293445</v>
      </c>
    </row>
    <row r="1851" spans="1:19">
      <c r="A1851" s="1" t="d">
        <v>2011-02-03</v>
      </c>
      <c r="B1851">
        <v>127.877241075038</v>
      </c>
      <c r="C1851">
        <v>125.975460708141</v>
      </c>
      <c r="D1851">
        <v>127.79596209525999</v>
      </c>
      <c r="E1851">
        <v>127.815391421318</v>
      </c>
      <c r="F1851">
        <v>1850</v>
      </c>
      <c r="G1851" s="44"/>
      <c r="J1851">
        <v>1849</v>
      </c>
      <c r="K1851">
        <f t="shared" si="97"/>
        <v>127.79596209525999</v>
      </c>
      <c r="L1851">
        <f t="shared" si="98"/>
        <v>124.441690742969</v>
      </c>
      <c r="M1851" s="41">
        <f t="shared" si="96"/>
        <v>2.6954562673205285E-2</v>
      </c>
      <c r="R1851">
        <v>1843</v>
      </c>
      <c r="S1851">
        <v>127.79596209525999</v>
      </c>
    </row>
    <row r="1852" spans="1:19">
      <c r="A1852" s="1" t="d">
        <v>2011-02-04</v>
      </c>
      <c r="B1852">
        <v>126.24022662639599</v>
      </c>
      <c r="C1852">
        <v>125.299701690673</v>
      </c>
      <c r="D1852">
        <v>126.068174540996</v>
      </c>
      <c r="E1852">
        <v>126.026956140995</v>
      </c>
      <c r="F1852">
        <v>1851</v>
      </c>
      <c r="G1852" s="44"/>
      <c r="J1852">
        <v>1850</v>
      </c>
      <c r="K1852">
        <f t="shared" si="97"/>
        <v>126.068174540996</v>
      </c>
      <c r="L1852">
        <f t="shared" si="98"/>
        <v>124.557318389415</v>
      </c>
      <c r="M1852" s="41">
        <f t="shared" si="96"/>
        <v>1.2129806350337891E-2</v>
      </c>
      <c r="R1852">
        <v>1844</v>
      </c>
      <c r="S1852">
        <v>126.068174540996</v>
      </c>
    </row>
    <row r="1853" spans="1:19">
      <c r="A1853" s="1" t="d">
        <v>2011-02-07</v>
      </c>
      <c r="B1853">
        <v>126.04411393404</v>
      </c>
      <c r="C1853">
        <v>124.967903494834</v>
      </c>
      <c r="D1853">
        <v>125.570157468318</v>
      </c>
      <c r="E1853">
        <v>125.56844830513</v>
      </c>
      <c r="F1853">
        <v>1852</v>
      </c>
      <c r="G1853" s="44"/>
      <c r="J1853">
        <v>1851</v>
      </c>
      <c r="K1853">
        <f t="shared" si="97"/>
        <v>125.570157468318</v>
      </c>
      <c r="L1853">
        <f t="shared" si="98"/>
        <v>126.002917587757</v>
      </c>
      <c r="M1853" s="41">
        <f t="shared" si="96"/>
        <v>-3.4345245945404113E-3</v>
      </c>
      <c r="R1853">
        <v>1845</v>
      </c>
      <c r="S1853">
        <v>125.570157468318</v>
      </c>
    </row>
    <row r="1854" spans="1:19">
      <c r="A1854" s="1" t="d">
        <v>2011-02-08</v>
      </c>
      <c r="B1854">
        <v>126.49053633213001</v>
      </c>
      <c r="C1854">
        <v>125.559924542903</v>
      </c>
      <c r="D1854">
        <v>125.74598073959299</v>
      </c>
      <c r="E1854">
        <v>125.725470781326</v>
      </c>
      <c r="F1854">
        <v>1853</v>
      </c>
      <c r="G1854" s="44"/>
      <c r="J1854">
        <v>1852</v>
      </c>
      <c r="K1854">
        <f t="shared" si="97"/>
        <v>125.74598073959299</v>
      </c>
      <c r="L1854">
        <f t="shared" si="98"/>
        <v>126.207498908042</v>
      </c>
      <c r="M1854" s="41">
        <f t="shared" si="96"/>
        <v>-3.6568204935688575E-3</v>
      </c>
      <c r="R1854">
        <v>1846</v>
      </c>
      <c r="S1854">
        <v>125.74598073959299</v>
      </c>
    </row>
    <row r="1855" spans="1:19">
      <c r="A1855" s="1" t="d">
        <v>2011-02-09</v>
      </c>
      <c r="B1855">
        <v>126.900073885917</v>
      </c>
      <c r="C1855">
        <v>125.912012159824</v>
      </c>
      <c r="D1855">
        <v>126.014925837516</v>
      </c>
      <c r="E1855">
        <v>126.049274504184</v>
      </c>
      <c r="F1855">
        <v>1854</v>
      </c>
      <c r="G1855" s="44"/>
      <c r="J1855">
        <v>1853</v>
      </c>
      <c r="K1855">
        <f t="shared" si="97"/>
        <v>126.014925837516</v>
      </c>
      <c r="L1855">
        <f t="shared" si="98"/>
        <v>126.613463759422</v>
      </c>
      <c r="M1855" s="41">
        <f t="shared" si="96"/>
        <v>-4.727284951648425E-3</v>
      </c>
      <c r="R1855">
        <v>1847</v>
      </c>
      <c r="S1855">
        <v>126.014925837516</v>
      </c>
    </row>
    <row r="1856" spans="1:19">
      <c r="A1856" s="1" t="d">
        <v>2011-02-10</v>
      </c>
      <c r="B1856">
        <v>126.98544383049</v>
      </c>
      <c r="C1856">
        <v>125.62813669443101</v>
      </c>
      <c r="D1856">
        <v>126.900073885917</v>
      </c>
      <c r="E1856">
        <v>126.919227540493</v>
      </c>
      <c r="F1856">
        <v>1855</v>
      </c>
      <c r="G1856" s="44"/>
      <c r="J1856">
        <v>1854</v>
      </c>
      <c r="K1856">
        <f t="shared" si="97"/>
        <v>126.900073885917</v>
      </c>
      <c r="L1856">
        <f t="shared" si="98"/>
        <v>126.79917812347399</v>
      </c>
      <c r="M1856" s="41">
        <f t="shared" si="96"/>
        <v>7.957130632563203E-4</v>
      </c>
      <c r="R1856">
        <v>1848</v>
      </c>
      <c r="S1856">
        <v>126.900073885917</v>
      </c>
    </row>
    <row r="1857" spans="1:19">
      <c r="A1857" s="1" t="d">
        <v>2011-02-11</v>
      </c>
      <c r="B1857">
        <v>125.99947720765999</v>
      </c>
      <c r="C1857">
        <v>124.96622741222301</v>
      </c>
      <c r="D1857">
        <v>125.85033893585199</v>
      </c>
      <c r="E1857">
        <v>125.81782072782499</v>
      </c>
      <c r="F1857">
        <v>1856</v>
      </c>
      <c r="G1857" s="44"/>
      <c r="J1857">
        <v>1855</v>
      </c>
      <c r="K1857">
        <f t="shared" si="97"/>
        <v>125.85033893585199</v>
      </c>
      <c r="L1857">
        <f t="shared" si="98"/>
        <v>126.95580363273601</v>
      </c>
      <c r="M1857" s="41">
        <f t="shared" si="96"/>
        <v>-8.7074766592156738E-3</v>
      </c>
      <c r="R1857">
        <v>1849</v>
      </c>
      <c r="S1857">
        <v>125.85033893585199</v>
      </c>
    </row>
    <row r="1858" spans="1:19">
      <c r="A1858" s="1" t="d">
        <v>2011-02-14</v>
      </c>
      <c r="B1858">
        <v>125.420335531234</v>
      </c>
      <c r="C1858">
        <v>124.24278825521399</v>
      </c>
      <c r="D1858">
        <v>125.01520872115999</v>
      </c>
      <c r="E1858">
        <v>124.967903494834</v>
      </c>
      <c r="F1858">
        <v>1857</v>
      </c>
      <c r="G1858" s="44"/>
      <c r="J1858">
        <v>1856</v>
      </c>
      <c r="K1858">
        <f t="shared" si="97"/>
        <v>125.01520872115999</v>
      </c>
      <c r="L1858">
        <f t="shared" si="98"/>
        <v>125.57867020368499</v>
      </c>
      <c r="M1858" s="41">
        <f t="shared" si="96"/>
        <v>-4.4869202836045341E-3</v>
      </c>
      <c r="R1858">
        <v>1850</v>
      </c>
      <c r="S1858">
        <v>125.01520872115999</v>
      </c>
    </row>
    <row r="1859" spans="1:19">
      <c r="A1859" s="1" t="d">
        <v>2011-02-15</v>
      </c>
      <c r="B1859">
        <v>125.309879481792</v>
      </c>
      <c r="C1859">
        <v>124.523785710334</v>
      </c>
      <c r="D1859">
        <v>124.718542098999</v>
      </c>
      <c r="E1859">
        <v>124.70005005598</v>
      </c>
      <c r="F1859">
        <v>1858</v>
      </c>
      <c r="G1859" s="44"/>
      <c r="J1859">
        <v>1857</v>
      </c>
      <c r="K1859">
        <f t="shared" si="97"/>
        <v>124.718542098999</v>
      </c>
      <c r="L1859">
        <f t="shared" si="98"/>
        <v>126.86351984739299</v>
      </c>
      <c r="M1859" s="41">
        <f t="shared" si="96"/>
        <v>-1.6907758439733023E-2</v>
      </c>
      <c r="R1859">
        <v>1851</v>
      </c>
      <c r="S1859">
        <v>124.718542098999</v>
      </c>
    </row>
    <row r="1860" spans="1:19">
      <c r="A1860" s="1" t="d">
        <v>2011-02-16</v>
      </c>
      <c r="B1860">
        <v>125.503709614276</v>
      </c>
      <c r="C1860">
        <v>124.555631279945</v>
      </c>
      <c r="D1860">
        <v>124.838051199913</v>
      </c>
      <c r="E1860">
        <v>124.86163765192001</v>
      </c>
      <c r="F1860">
        <v>1859</v>
      </c>
      <c r="G1860" s="44"/>
      <c r="J1860">
        <v>1858</v>
      </c>
      <c r="K1860">
        <f t="shared" si="97"/>
        <v>124.838051199913</v>
      </c>
      <c r="L1860">
        <f t="shared" si="98"/>
        <v>127.907300293445</v>
      </c>
      <c r="M1860" s="41">
        <f t="shared" si="96"/>
        <v>-2.3995886759321294E-2</v>
      </c>
      <c r="R1860">
        <v>1852</v>
      </c>
      <c r="S1860">
        <v>124.838051199913</v>
      </c>
    </row>
    <row r="1861" spans="1:19">
      <c r="A1861" s="1" t="d">
        <v>2011-02-17</v>
      </c>
      <c r="B1861">
        <v>125.898305773735</v>
      </c>
      <c r="C1861">
        <v>125.235238671302</v>
      </c>
      <c r="D1861">
        <v>125.583797693252</v>
      </c>
      <c r="E1861">
        <v>125.57185560464799</v>
      </c>
      <c r="F1861">
        <v>1860</v>
      </c>
      <c r="G1861" s="44"/>
      <c r="J1861">
        <v>1859</v>
      </c>
      <c r="K1861">
        <f t="shared" si="97"/>
        <v>125.583797693252</v>
      </c>
      <c r="L1861">
        <f t="shared" si="98"/>
        <v>127.79596209525999</v>
      </c>
      <c r="M1861" s="41">
        <f t="shared" si="96"/>
        <v>-1.7310127532504049E-2</v>
      </c>
      <c r="R1861">
        <v>1853</v>
      </c>
      <c r="S1861">
        <v>125.583797693252</v>
      </c>
    </row>
    <row r="1862" spans="1:19">
      <c r="A1862" s="1" t="d">
        <v>2011-02-18</v>
      </c>
      <c r="B1862">
        <v>126.217831075191</v>
      </c>
      <c r="C1862">
        <v>125.31837016343999</v>
      </c>
      <c r="D1862">
        <v>126.004637777805</v>
      </c>
      <c r="E1862">
        <v>126.04068458080199</v>
      </c>
      <c r="F1862">
        <v>1861</v>
      </c>
      <c r="G1862" s="44"/>
      <c r="J1862">
        <v>1860</v>
      </c>
      <c r="K1862">
        <f t="shared" si="97"/>
        <v>126.004637777805</v>
      </c>
      <c r="L1862">
        <f t="shared" si="98"/>
        <v>126.068174540996</v>
      </c>
      <c r="M1862" s="41">
        <f t="shared" si="96"/>
        <v>-5.0398733401457729E-4</v>
      </c>
      <c r="R1862">
        <v>1854</v>
      </c>
      <c r="S1862">
        <v>126.004637777805</v>
      </c>
    </row>
    <row r="1863" spans="1:19">
      <c r="A1863" s="1" t="d">
        <v>2011-02-21</v>
      </c>
      <c r="B1863">
        <v>126.851346194744</v>
      </c>
      <c r="C1863">
        <v>126.26263320446</v>
      </c>
      <c r="D1863">
        <v>126.851346194744</v>
      </c>
      <c r="E1863">
        <v>126.849603950977</v>
      </c>
      <c r="F1863">
        <v>1862</v>
      </c>
      <c r="G1863" s="44"/>
      <c r="J1863">
        <v>1861</v>
      </c>
      <c r="K1863">
        <f t="shared" si="97"/>
        <v>126.851346194744</v>
      </c>
      <c r="L1863">
        <f t="shared" si="98"/>
        <v>125.570157468318</v>
      </c>
      <c r="M1863" s="41">
        <f t="shared" si="96"/>
        <v>1.0202971408626693E-2</v>
      </c>
      <c r="R1863">
        <v>1855</v>
      </c>
      <c r="S1863">
        <v>126.851346194744</v>
      </c>
    </row>
    <row r="1864" spans="1:19">
      <c r="A1864" s="1" t="d">
        <v>2011-02-22</v>
      </c>
      <c r="B1864">
        <v>126.729686856269</v>
      </c>
      <c r="C1864">
        <v>125.133582055568</v>
      </c>
      <c r="D1864">
        <v>126.551106870174</v>
      </c>
      <c r="E1864">
        <v>126.561494171619</v>
      </c>
      <c r="F1864">
        <v>1863</v>
      </c>
      <c r="G1864" s="44"/>
      <c r="J1864">
        <v>1862</v>
      </c>
      <c r="K1864">
        <f t="shared" si="97"/>
        <v>126.551106870174</v>
      </c>
      <c r="L1864">
        <f t="shared" si="98"/>
        <v>125.74598073959299</v>
      </c>
      <c r="M1864" s="41">
        <f t="shared" si="96"/>
        <v>6.4027981319605409E-3</v>
      </c>
      <c r="R1864">
        <v>1856</v>
      </c>
      <c r="S1864">
        <v>126.551106870174</v>
      </c>
    </row>
    <row r="1865" spans="1:19">
      <c r="A1865" s="1" t="d">
        <v>2011-02-23</v>
      </c>
      <c r="B1865">
        <v>127.501787543296</v>
      </c>
      <c r="C1865">
        <v>126.485342681407</v>
      </c>
      <c r="D1865">
        <v>126.485342681407</v>
      </c>
      <c r="E1865">
        <v>126.481891274452</v>
      </c>
      <c r="F1865">
        <v>1864</v>
      </c>
      <c r="G1865" s="44"/>
      <c r="J1865">
        <v>1863</v>
      </c>
      <c r="K1865">
        <f t="shared" si="97"/>
        <v>126.485342681407</v>
      </c>
      <c r="L1865">
        <f t="shared" si="98"/>
        <v>126.014925837516</v>
      </c>
      <c r="M1865" s="41">
        <f t="shared" si="96"/>
        <v>3.7330248045184256E-3</v>
      </c>
      <c r="R1865">
        <v>1857</v>
      </c>
      <c r="S1865">
        <v>126.485342681407</v>
      </c>
    </row>
    <row r="1866" spans="1:19">
      <c r="A1866" s="1" t="d">
        <v>2011-02-24</v>
      </c>
      <c r="B1866">
        <v>127.806558907032</v>
      </c>
      <c r="C1866">
        <v>126.79917812347399</v>
      </c>
      <c r="D1866">
        <v>127.259725928306</v>
      </c>
      <c r="E1866">
        <v>127.317517697811</v>
      </c>
      <c r="F1866">
        <v>1865</v>
      </c>
      <c r="G1866" s="44"/>
      <c r="J1866">
        <v>1864</v>
      </c>
      <c r="K1866">
        <f t="shared" si="97"/>
        <v>127.259725928306</v>
      </c>
      <c r="L1866">
        <f t="shared" si="98"/>
        <v>126.900073885917</v>
      </c>
      <c r="M1866" s="41">
        <f t="shared" si="96"/>
        <v>2.8341357997343497E-3</v>
      </c>
      <c r="R1866">
        <v>1858</v>
      </c>
      <c r="S1866">
        <v>127.259725928306</v>
      </c>
    </row>
    <row r="1867" spans="1:19">
      <c r="A1867" s="1" t="d">
        <v>2011-02-25</v>
      </c>
      <c r="B1867">
        <v>128.00110578536899</v>
      </c>
      <c r="C1867">
        <v>126.954061388969</v>
      </c>
      <c r="D1867">
        <v>127.85426110029201</v>
      </c>
      <c r="E1867">
        <v>127.83482074737501</v>
      </c>
      <c r="F1867">
        <v>1866</v>
      </c>
      <c r="G1867" s="44"/>
      <c r="J1867">
        <v>1865</v>
      </c>
      <c r="K1867">
        <f t="shared" si="97"/>
        <v>127.85426110029201</v>
      </c>
      <c r="L1867">
        <f t="shared" si="98"/>
        <v>125.85033893585199</v>
      </c>
      <c r="M1867" s="41">
        <f t="shared" si="96"/>
        <v>1.5923057350377468E-2</v>
      </c>
      <c r="R1867">
        <v>1859</v>
      </c>
      <c r="S1867">
        <v>127.85426110029201</v>
      </c>
    </row>
    <row r="1868" spans="1:19">
      <c r="A1868" s="1" t="d">
        <v>2011-02-28</v>
      </c>
      <c r="B1868">
        <v>128.142966330051</v>
      </c>
      <c r="C1868">
        <v>126.846130490303</v>
      </c>
      <c r="D1868">
        <v>127.05869525671</v>
      </c>
      <c r="E1868">
        <v>127.04299300909</v>
      </c>
      <c r="F1868">
        <v>1867</v>
      </c>
      <c r="G1868" s="44"/>
      <c r="J1868">
        <v>1866</v>
      </c>
      <c r="K1868">
        <f t="shared" si="97"/>
        <v>127.05869525671</v>
      </c>
      <c r="L1868">
        <f t="shared" si="98"/>
        <v>125.01520872115999</v>
      </c>
      <c r="M1868" s="41">
        <f t="shared" si="96"/>
        <v>1.6345903482094748E-2</v>
      </c>
      <c r="R1868">
        <v>1860</v>
      </c>
      <c r="S1868">
        <v>127.05869525671</v>
      </c>
    </row>
    <row r="1869" spans="1:19">
      <c r="A1869" s="1" t="d">
        <v>2011-03-01</v>
      </c>
      <c r="B1869">
        <v>128.13941568136201</v>
      </c>
      <c r="C1869">
        <v>127.542223036289</v>
      </c>
      <c r="D1869">
        <v>127.903760671615</v>
      </c>
      <c r="E1869">
        <v>127.848957180976</v>
      </c>
      <c r="F1869">
        <v>1868</v>
      </c>
      <c r="G1869" s="44"/>
      <c r="J1869">
        <v>1867</v>
      </c>
      <c r="K1869">
        <f t="shared" si="97"/>
        <v>127.903760671615</v>
      </c>
      <c r="L1869">
        <f t="shared" si="98"/>
        <v>124.718542098999</v>
      </c>
      <c r="M1869" s="41">
        <f t="shared" ref="M1869:M1932" si="99">K1869/L1869-1</f>
        <v>2.5539254380376297E-2</v>
      </c>
      <c r="R1869">
        <v>1861</v>
      </c>
      <c r="S1869">
        <v>127.903760671615</v>
      </c>
    </row>
    <row r="1870" spans="1:19">
      <c r="A1870" s="1" t="d">
        <v>2011-03-02</v>
      </c>
      <c r="B1870">
        <v>128.48292440175999</v>
      </c>
      <c r="C1870">
        <v>127.137283682823</v>
      </c>
      <c r="D1870">
        <v>127.368362545967</v>
      </c>
      <c r="E1870">
        <v>127.389412820339</v>
      </c>
      <c r="F1870">
        <v>1869</v>
      </c>
      <c r="G1870" s="44"/>
      <c r="J1870">
        <v>1868</v>
      </c>
      <c r="K1870">
        <f t="shared" si="97"/>
        <v>127.368362545967</v>
      </c>
      <c r="L1870">
        <f t="shared" si="98"/>
        <v>124.838051199913</v>
      </c>
      <c r="M1870" s="41">
        <f t="shared" si="99"/>
        <v>2.0268750767360233E-2</v>
      </c>
      <c r="R1870">
        <v>1862</v>
      </c>
      <c r="S1870">
        <v>127.368362545967</v>
      </c>
    </row>
    <row r="1871" spans="1:19">
      <c r="A1871" s="1" t="d">
        <v>2011-03-03</v>
      </c>
      <c r="B1871">
        <v>129.26938205957401</v>
      </c>
      <c r="C1871">
        <v>127.969227135181</v>
      </c>
      <c r="D1871">
        <v>128.27447265386499</v>
      </c>
      <c r="E1871">
        <v>128.26557397842399</v>
      </c>
      <c r="F1871">
        <v>1870</v>
      </c>
      <c r="G1871" s="44"/>
      <c r="J1871">
        <v>1869</v>
      </c>
      <c r="K1871">
        <f t="shared" ref="K1871:K1934" si="100">D1871</f>
        <v>128.27447265386499</v>
      </c>
      <c r="L1871">
        <f t="shared" ref="L1871:L1934" si="101">D1861</f>
        <v>125.583797693252</v>
      </c>
      <c r="M1871" s="41">
        <f t="shared" si="99"/>
        <v>2.142533519479306E-2</v>
      </c>
      <c r="R1871">
        <v>1863</v>
      </c>
      <c r="S1871">
        <v>128.27447265386499</v>
      </c>
    </row>
    <row r="1872" spans="1:19">
      <c r="A1872" s="1" t="d">
        <v>2011-03-04</v>
      </c>
      <c r="B1872">
        <v>129.564515948295</v>
      </c>
      <c r="C1872">
        <v>129.00976568460399</v>
      </c>
      <c r="D1872">
        <v>129.12141263484901</v>
      </c>
      <c r="E1872">
        <v>129.11961525678601</v>
      </c>
      <c r="F1872">
        <v>1871</v>
      </c>
      <c r="G1872" s="44"/>
      <c r="J1872">
        <v>1870</v>
      </c>
      <c r="K1872">
        <f t="shared" si="100"/>
        <v>129.12141263484901</v>
      </c>
      <c r="L1872">
        <f t="shared" si="101"/>
        <v>126.004637777805</v>
      </c>
      <c r="M1872" s="41">
        <f t="shared" si="99"/>
        <v>2.4735397934638526E-2</v>
      </c>
      <c r="R1872">
        <v>1864</v>
      </c>
      <c r="S1872">
        <v>129.12141263484901</v>
      </c>
    </row>
    <row r="1873" spans="1:19">
      <c r="A1873" s="1" t="d">
        <v>2011-03-07</v>
      </c>
      <c r="B1873">
        <v>129.833670556545</v>
      </c>
      <c r="C1873">
        <v>129.11961525678601</v>
      </c>
      <c r="D1873">
        <v>129.39595937728799</v>
      </c>
      <c r="E1873">
        <v>129.41406548023201</v>
      </c>
      <c r="F1873">
        <v>1872</v>
      </c>
      <c r="G1873" s="44"/>
      <c r="J1873">
        <v>1871</v>
      </c>
      <c r="K1873">
        <f t="shared" si="100"/>
        <v>129.39595937728799</v>
      </c>
      <c r="L1873">
        <f t="shared" si="101"/>
        <v>126.851346194744</v>
      </c>
      <c r="M1873" s="41">
        <f t="shared" si="99"/>
        <v>2.0059804321173491E-2</v>
      </c>
      <c r="R1873">
        <v>1865</v>
      </c>
      <c r="S1873">
        <v>129.39595937728799</v>
      </c>
    </row>
    <row r="1874" spans="1:19">
      <c r="A1874" s="1" t="d">
        <v>2011-03-08</v>
      </c>
      <c r="B1874">
        <v>129.40683186054201</v>
      </c>
      <c r="C1874">
        <v>128.27979862689901</v>
      </c>
      <c r="D1874">
        <v>129.175510406494</v>
      </c>
      <c r="E1874">
        <v>129.1664904356</v>
      </c>
      <c r="F1874">
        <v>1873</v>
      </c>
      <c r="G1874" s="44"/>
      <c r="J1874">
        <v>1872</v>
      </c>
      <c r="K1874">
        <f t="shared" si="100"/>
        <v>129.175510406494</v>
      </c>
      <c r="L1874">
        <f t="shared" si="101"/>
        <v>126.551106870174</v>
      </c>
      <c r="M1874" s="41">
        <f t="shared" si="99"/>
        <v>2.0737894762250741E-2</v>
      </c>
      <c r="R1874">
        <v>1866</v>
      </c>
      <c r="S1874">
        <v>129.175510406494</v>
      </c>
    </row>
    <row r="1875" spans="1:19">
      <c r="A1875" s="1" t="d">
        <v>2011-03-09</v>
      </c>
      <c r="B1875">
        <v>128.95220547914499</v>
      </c>
      <c r="C1875">
        <v>128.19624811410901</v>
      </c>
      <c r="D1875">
        <v>128.52398842573101</v>
      </c>
      <c r="E1875">
        <v>128.55614274740199</v>
      </c>
      <c r="F1875">
        <v>1874</v>
      </c>
      <c r="G1875" s="44"/>
      <c r="J1875">
        <v>1873</v>
      </c>
      <c r="K1875">
        <f t="shared" si="100"/>
        <v>128.52398842573101</v>
      </c>
      <c r="L1875">
        <f t="shared" si="101"/>
        <v>126.485342681407</v>
      </c>
      <c r="M1875" s="41">
        <f t="shared" si="99"/>
        <v>1.6117644156279587E-2</v>
      </c>
      <c r="R1875">
        <v>1867</v>
      </c>
      <c r="S1875">
        <v>128.52398842573101</v>
      </c>
    </row>
    <row r="1876" spans="1:19">
      <c r="A1876" s="1" t="d">
        <v>2011-03-10</v>
      </c>
      <c r="B1876">
        <v>128.80676120519601</v>
      </c>
      <c r="C1876">
        <v>127.603808045387</v>
      </c>
      <c r="D1876">
        <v>128.61870914697599</v>
      </c>
      <c r="E1876">
        <v>128.595464527606</v>
      </c>
      <c r="F1876">
        <v>1875</v>
      </c>
      <c r="G1876" s="44"/>
      <c r="J1876">
        <v>1874</v>
      </c>
      <c r="K1876">
        <f t="shared" si="100"/>
        <v>128.61870914697599</v>
      </c>
      <c r="L1876">
        <f t="shared" si="101"/>
        <v>127.259725928306</v>
      </c>
      <c r="M1876" s="41">
        <f t="shared" si="99"/>
        <v>1.0678816167147831E-2</v>
      </c>
      <c r="R1876">
        <v>1868</v>
      </c>
      <c r="S1876">
        <v>128.61870914697599</v>
      </c>
    </row>
    <row r="1877" spans="1:19">
      <c r="A1877" s="1" t="d">
        <v>2011-03-11</v>
      </c>
      <c r="B1877">
        <v>128.04186105728101</v>
      </c>
      <c r="C1877">
        <v>127.22645789384801</v>
      </c>
      <c r="D1877">
        <v>127.67778724431901</v>
      </c>
      <c r="E1877">
        <v>127.66193062067001</v>
      </c>
      <c r="F1877">
        <v>1876</v>
      </c>
      <c r="G1877" s="44"/>
      <c r="J1877">
        <v>1875</v>
      </c>
      <c r="K1877">
        <f t="shared" si="100"/>
        <v>127.67778724431901</v>
      </c>
      <c r="L1877">
        <f t="shared" si="101"/>
        <v>127.85426110029201</v>
      </c>
      <c r="M1877" s="41">
        <f t="shared" si="99"/>
        <v>-1.380273558771461E-3</v>
      </c>
      <c r="R1877">
        <v>1869</v>
      </c>
      <c r="S1877">
        <v>127.67778724431901</v>
      </c>
    </row>
    <row r="1878" spans="1:19">
      <c r="A1878" s="1" t="d">
        <v>2011-03-14</v>
      </c>
      <c r="B1878">
        <v>129.30913388728999</v>
      </c>
      <c r="C1878">
        <v>128.636594712734</v>
      </c>
      <c r="D1878">
        <v>128.89649778604499</v>
      </c>
      <c r="E1878">
        <v>128.89471143484101</v>
      </c>
      <c r="F1878">
        <v>1877</v>
      </c>
      <c r="G1878" s="44"/>
      <c r="J1878">
        <v>1876</v>
      </c>
      <c r="K1878">
        <f t="shared" si="100"/>
        <v>128.89649778604499</v>
      </c>
      <c r="L1878">
        <f t="shared" si="101"/>
        <v>127.05869525671</v>
      </c>
      <c r="M1878" s="41">
        <f t="shared" si="99"/>
        <v>1.4464201175857339E-2</v>
      </c>
      <c r="R1878">
        <v>1870</v>
      </c>
      <c r="S1878">
        <v>128.89649778604499</v>
      </c>
    </row>
    <row r="1879" spans="1:19">
      <c r="A1879" s="1" t="d">
        <v>2011-03-15</v>
      </c>
      <c r="B1879">
        <v>129.50103431939999</v>
      </c>
      <c r="C1879">
        <v>128.18736046552601</v>
      </c>
      <c r="D1879">
        <v>129.41044867038701</v>
      </c>
      <c r="E1879">
        <v>129.42673534154801</v>
      </c>
      <c r="F1879">
        <v>1878</v>
      </c>
      <c r="G1879" s="44"/>
      <c r="J1879">
        <v>1877</v>
      </c>
      <c r="K1879">
        <f t="shared" si="100"/>
        <v>129.41044867038701</v>
      </c>
      <c r="L1879">
        <f t="shared" si="101"/>
        <v>127.903760671615</v>
      </c>
      <c r="M1879" s="41">
        <f t="shared" si="99"/>
        <v>1.1779856908510578E-2</v>
      </c>
      <c r="R1879">
        <v>1871</v>
      </c>
      <c r="S1879">
        <v>129.41044867038701</v>
      </c>
    </row>
    <row r="1880" spans="1:19">
      <c r="A1880" s="1" t="d">
        <v>2011-03-16</v>
      </c>
      <c r="B1880">
        <v>129.50647056102699</v>
      </c>
      <c r="C1880">
        <v>128.713562190532</v>
      </c>
      <c r="D1880">
        <v>129.367013871669</v>
      </c>
      <c r="E1880">
        <v>129.372439086437</v>
      </c>
      <c r="F1880">
        <v>1879</v>
      </c>
      <c r="G1880" s="44"/>
      <c r="J1880">
        <v>1878</v>
      </c>
      <c r="K1880">
        <f t="shared" si="100"/>
        <v>129.367013871669</v>
      </c>
      <c r="L1880">
        <f t="shared" si="101"/>
        <v>127.368362545967</v>
      </c>
      <c r="M1880" s="41">
        <f t="shared" si="99"/>
        <v>1.5691897781764164E-2</v>
      </c>
      <c r="R1880">
        <v>1872</v>
      </c>
      <c r="S1880">
        <v>129.367013871669</v>
      </c>
    </row>
    <row r="1881" spans="1:19">
      <c r="A1881" s="1" t="d">
        <v>2011-03-17</v>
      </c>
      <c r="B1881">
        <v>129.93398189544601</v>
      </c>
      <c r="C1881">
        <v>128.42762470245299</v>
      </c>
      <c r="D1881">
        <v>128.42762470245299</v>
      </c>
      <c r="E1881">
        <v>128.43475908041</v>
      </c>
      <c r="F1881">
        <v>1880</v>
      </c>
      <c r="G1881" s="44"/>
      <c r="J1881">
        <v>1879</v>
      </c>
      <c r="K1881">
        <f t="shared" si="100"/>
        <v>128.42762470245299</v>
      </c>
      <c r="L1881">
        <f t="shared" si="101"/>
        <v>128.27447265386499</v>
      </c>
      <c r="M1881" s="41">
        <f t="shared" si="99"/>
        <v>1.1939401926155391E-3</v>
      </c>
      <c r="R1881">
        <v>1873</v>
      </c>
      <c r="S1881">
        <v>128.42762470245299</v>
      </c>
    </row>
    <row r="1882" spans="1:19">
      <c r="A1882" s="1" t="d">
        <v>2011-03-18</v>
      </c>
      <c r="B1882">
        <v>130.84561645984601</v>
      </c>
      <c r="C1882">
        <v>129.34530198574001</v>
      </c>
      <c r="D1882">
        <v>129.82456237077699</v>
      </c>
      <c r="E1882">
        <v>129.804515540599</v>
      </c>
      <c r="F1882">
        <v>1881</v>
      </c>
      <c r="G1882" s="44"/>
      <c r="J1882">
        <v>1880</v>
      </c>
      <c r="K1882">
        <f t="shared" si="100"/>
        <v>129.82456237077699</v>
      </c>
      <c r="L1882">
        <f t="shared" si="101"/>
        <v>129.12141263484901</v>
      </c>
      <c r="M1882" s="41">
        <f t="shared" si="99"/>
        <v>5.4456477944246906E-3</v>
      </c>
      <c r="R1882">
        <v>1874</v>
      </c>
      <c r="S1882">
        <v>129.82456237077699</v>
      </c>
    </row>
    <row r="1883" spans="1:19">
      <c r="A1883" s="1" t="d">
        <v>2011-03-21</v>
      </c>
      <c r="B1883">
        <v>131.367793381214</v>
      </c>
      <c r="C1883">
        <v>130.849310457706</v>
      </c>
      <c r="D1883">
        <v>131.05324119329401</v>
      </c>
      <c r="E1883">
        <v>131.07737898826599</v>
      </c>
      <c r="F1883">
        <v>1882</v>
      </c>
      <c r="G1883" s="44"/>
      <c r="J1883">
        <v>1881</v>
      </c>
      <c r="K1883">
        <f t="shared" si="100"/>
        <v>131.05324119329401</v>
      </c>
      <c r="L1883">
        <f t="shared" si="101"/>
        <v>129.39595937728799</v>
      </c>
      <c r="M1883" s="41">
        <f t="shared" si="99"/>
        <v>1.2807832825550536E-2</v>
      </c>
      <c r="R1883">
        <v>1875</v>
      </c>
      <c r="S1883">
        <v>131.05324119329401</v>
      </c>
    </row>
    <row r="1884" spans="1:19">
      <c r="A1884" s="1" t="d">
        <v>2011-03-22</v>
      </c>
      <c r="B1884">
        <v>131.79454386234201</v>
      </c>
      <c r="C1884">
        <v>131.17218792438501</v>
      </c>
      <c r="D1884">
        <v>131.520945429801</v>
      </c>
      <c r="E1884">
        <v>131.50786757469101</v>
      </c>
      <c r="F1884">
        <v>1883</v>
      </c>
      <c r="G1884" s="44"/>
      <c r="J1884">
        <v>1882</v>
      </c>
      <c r="K1884">
        <f t="shared" si="100"/>
        <v>131.520945429801</v>
      </c>
      <c r="L1884">
        <f t="shared" si="101"/>
        <v>129.175510406494</v>
      </c>
      <c r="M1884" s="41">
        <f t="shared" si="99"/>
        <v>1.8156963467195197E-2</v>
      </c>
      <c r="R1884">
        <v>1876</v>
      </c>
      <c r="S1884">
        <v>131.520945429801</v>
      </c>
    </row>
    <row r="1885" spans="1:19">
      <c r="A1885" s="1" t="d">
        <v>2011-03-23</v>
      </c>
      <c r="B1885">
        <v>131.479815244674</v>
      </c>
      <c r="C1885">
        <v>130.526190400123</v>
      </c>
      <c r="D1885">
        <v>131.095959246158</v>
      </c>
      <c r="E1885">
        <v>131.055093705654</v>
      </c>
      <c r="F1885">
        <v>1884</v>
      </c>
      <c r="G1885" s="44"/>
      <c r="J1885">
        <v>1883</v>
      </c>
      <c r="K1885">
        <f t="shared" si="100"/>
        <v>131.095959246158</v>
      </c>
      <c r="L1885">
        <f t="shared" si="101"/>
        <v>128.52398842573101</v>
      </c>
      <c r="M1885" s="41">
        <f t="shared" si="99"/>
        <v>2.0011601351083597E-2</v>
      </c>
      <c r="R1885">
        <v>1877</v>
      </c>
      <c r="S1885">
        <v>131.095959246158</v>
      </c>
    </row>
    <row r="1886" spans="1:19">
      <c r="A1886" s="1" t="d">
        <v>2011-03-24</v>
      </c>
      <c r="B1886">
        <v>131.44433081150001</v>
      </c>
      <c r="C1886">
        <v>130.01798450946799</v>
      </c>
      <c r="D1886">
        <v>130.504092574119</v>
      </c>
      <c r="E1886">
        <v>130.480164289474</v>
      </c>
      <c r="F1886">
        <v>1885</v>
      </c>
      <c r="G1886" s="44"/>
      <c r="J1886">
        <v>1884</v>
      </c>
      <c r="K1886">
        <f t="shared" si="100"/>
        <v>130.504092574119</v>
      </c>
      <c r="L1886">
        <f t="shared" si="101"/>
        <v>128.61870914697599</v>
      </c>
      <c r="M1886" s="41">
        <f t="shared" si="99"/>
        <v>1.4658702762974762E-2</v>
      </c>
      <c r="R1886">
        <v>1878</v>
      </c>
      <c r="S1886">
        <v>130.504092574119</v>
      </c>
    </row>
    <row r="1887" spans="1:19">
      <c r="A1887" s="1" t="d">
        <v>2011-03-25</v>
      </c>
      <c r="B1887">
        <v>131.29133313894201</v>
      </c>
      <c r="C1887">
        <v>130.55198222398701</v>
      </c>
      <c r="D1887">
        <v>131.06994688510801</v>
      </c>
      <c r="E1887">
        <v>131.09039068222</v>
      </c>
      <c r="F1887">
        <v>1886</v>
      </c>
      <c r="G1887" s="44"/>
      <c r="J1887">
        <v>1885</v>
      </c>
      <c r="K1887">
        <f t="shared" si="100"/>
        <v>131.06994688510801</v>
      </c>
      <c r="L1887">
        <f t="shared" si="101"/>
        <v>127.67778724431901</v>
      </c>
      <c r="M1887" s="41">
        <f t="shared" si="99"/>
        <v>2.6568126797952063E-2</v>
      </c>
      <c r="R1887">
        <v>1879</v>
      </c>
      <c r="S1887">
        <v>131.06994688510801</v>
      </c>
    </row>
    <row r="1888" spans="1:19">
      <c r="A1888" s="1" t="d">
        <v>2011-03-27</v>
      </c>
      <c r="B1888">
        <v>130.55750668048799</v>
      </c>
      <c r="C1888">
        <v>129.72259700298301</v>
      </c>
      <c r="D1888">
        <v>129.731694161891</v>
      </c>
      <c r="E1888">
        <v>129.74080234766001</v>
      </c>
      <c r="F1888">
        <v>1887</v>
      </c>
      <c r="G1888" s="44"/>
      <c r="J1888">
        <v>1886</v>
      </c>
      <c r="K1888">
        <f t="shared" si="100"/>
        <v>129.731694161891</v>
      </c>
      <c r="L1888">
        <f t="shared" si="101"/>
        <v>128.89649778604499</v>
      </c>
      <c r="M1888" s="41">
        <f t="shared" si="99"/>
        <v>6.4795893619418177E-3</v>
      </c>
      <c r="R1888">
        <v>1880</v>
      </c>
      <c r="S1888">
        <v>129.731694161891</v>
      </c>
    </row>
    <row r="1889" spans="1:19">
      <c r="A1889" s="1" t="d">
        <v>2011-03-28</v>
      </c>
      <c r="B1889">
        <v>130.888202190399</v>
      </c>
      <c r="C1889">
        <v>129.97232228517501</v>
      </c>
      <c r="D1889">
        <v>130.21383255720099</v>
      </c>
      <c r="E1889">
        <v>130.23766160011201</v>
      </c>
      <c r="F1889">
        <v>1888</v>
      </c>
      <c r="G1889" s="44"/>
      <c r="J1889">
        <v>1887</v>
      </c>
      <c r="K1889">
        <f t="shared" si="100"/>
        <v>130.21383255720099</v>
      </c>
      <c r="L1889">
        <f t="shared" si="101"/>
        <v>129.41044867038701</v>
      </c>
      <c r="M1889" s="41">
        <f t="shared" si="99"/>
        <v>6.2080295298274635E-3</v>
      </c>
      <c r="R1889">
        <v>1881</v>
      </c>
      <c r="S1889">
        <v>130.21383255720099</v>
      </c>
    </row>
    <row r="1890" spans="1:19">
      <c r="A1890" s="1" t="d">
        <v>2011-03-29</v>
      </c>
      <c r="B1890">
        <v>130.69403022527601</v>
      </c>
      <c r="C1890">
        <v>129.99972403049401</v>
      </c>
      <c r="D1890">
        <v>130.54461628198601</v>
      </c>
      <c r="E1890">
        <v>130.52804291248299</v>
      </c>
      <c r="F1890">
        <v>1889</v>
      </c>
      <c r="G1890" s="44"/>
      <c r="J1890">
        <v>1888</v>
      </c>
      <c r="K1890">
        <f t="shared" si="100"/>
        <v>130.54461628198601</v>
      </c>
      <c r="L1890">
        <f t="shared" si="101"/>
        <v>129.367013871669</v>
      </c>
      <c r="M1890" s="41">
        <f t="shared" si="99"/>
        <v>9.1028027553081703E-3</v>
      </c>
      <c r="R1890">
        <v>1882</v>
      </c>
      <c r="S1890">
        <v>130.54461628198601</v>
      </c>
    </row>
    <row r="1891" spans="1:19">
      <c r="A1891" s="1" t="d">
        <v>2011-03-30</v>
      </c>
      <c r="B1891">
        <v>131.655737757682</v>
      </c>
      <c r="C1891">
        <v>130.59990495443299</v>
      </c>
      <c r="D1891">
        <v>130.62758237123401</v>
      </c>
      <c r="E1891">
        <v>130.62203586101501</v>
      </c>
      <c r="F1891">
        <v>1890</v>
      </c>
      <c r="G1891" s="44"/>
      <c r="J1891">
        <v>1889</v>
      </c>
      <c r="K1891">
        <f t="shared" si="100"/>
        <v>130.62758237123401</v>
      </c>
      <c r="L1891">
        <f t="shared" si="101"/>
        <v>128.42762470245299</v>
      </c>
      <c r="M1891" s="41">
        <f t="shared" si="99"/>
        <v>1.7129941271420313E-2</v>
      </c>
      <c r="R1891">
        <v>1883</v>
      </c>
      <c r="S1891">
        <v>130.62758237123401</v>
      </c>
    </row>
    <row r="1892" spans="1:19">
      <c r="A1892" s="1" t="d">
        <v>2011-03-31</v>
      </c>
      <c r="B1892">
        <v>131.48916602134699</v>
      </c>
      <c r="C1892">
        <v>130.098447501659</v>
      </c>
      <c r="D1892">
        <v>130.980871915817</v>
      </c>
      <c r="E1892">
        <v>130.96789330243999</v>
      </c>
      <c r="F1892">
        <v>1891</v>
      </c>
      <c r="G1892" s="44"/>
      <c r="J1892">
        <v>1890</v>
      </c>
      <c r="K1892">
        <f t="shared" si="100"/>
        <v>130.980871915817</v>
      </c>
      <c r="L1892">
        <f t="shared" si="101"/>
        <v>129.82456237077699</v>
      </c>
      <c r="M1892" s="41">
        <f t="shared" si="99"/>
        <v>8.9067085913805411E-3</v>
      </c>
      <c r="R1892">
        <v>1884</v>
      </c>
      <c r="S1892">
        <v>130.980871915817</v>
      </c>
    </row>
    <row r="1893" spans="1:19">
      <c r="A1893" s="1" t="d">
        <v>2011-04-03</v>
      </c>
      <c r="B1893">
        <v>131.98448151349999</v>
      </c>
      <c r="C1893">
        <v>131.30252540111499</v>
      </c>
      <c r="D1893">
        <v>131.57145947217899</v>
      </c>
      <c r="E1893">
        <v>131.565846800804</v>
      </c>
      <c r="F1893">
        <v>1892</v>
      </c>
      <c r="G1893" s="44"/>
      <c r="J1893">
        <v>1891</v>
      </c>
      <c r="K1893">
        <f t="shared" si="100"/>
        <v>131.57145947217899</v>
      </c>
      <c r="L1893">
        <f t="shared" si="101"/>
        <v>131.05324119329401</v>
      </c>
      <c r="M1893" s="41">
        <f t="shared" si="99"/>
        <v>3.9542576296960341E-3</v>
      </c>
      <c r="R1893">
        <v>1885</v>
      </c>
      <c r="S1893">
        <v>131.57145947217899</v>
      </c>
    </row>
    <row r="1894" spans="1:19">
      <c r="A1894" s="1" t="d">
        <v>2011-04-04</v>
      </c>
      <c r="B1894">
        <v>131.65385216474499</v>
      </c>
      <c r="C1894">
        <v>130.943788588047</v>
      </c>
      <c r="D1894">
        <v>131.528432667255</v>
      </c>
      <c r="E1894">
        <v>131.53590887784901</v>
      </c>
      <c r="F1894">
        <v>1893</v>
      </c>
      <c r="G1894" s="44"/>
      <c r="J1894">
        <v>1892</v>
      </c>
      <c r="K1894">
        <f t="shared" si="100"/>
        <v>131.528432667255</v>
      </c>
      <c r="L1894">
        <f t="shared" si="101"/>
        <v>131.520945429801</v>
      </c>
      <c r="M1894" s="41">
        <f t="shared" si="99"/>
        <v>5.6928099395392451E-5</v>
      </c>
      <c r="R1894">
        <v>1886</v>
      </c>
      <c r="S1894">
        <v>131.528432667255</v>
      </c>
    </row>
    <row r="1895" spans="1:19">
      <c r="A1895" s="1" t="d">
        <v>2011-04-05</v>
      </c>
      <c r="B1895">
        <v>132.709718048572</v>
      </c>
      <c r="C1895">
        <v>131.53590887784901</v>
      </c>
      <c r="D1895">
        <v>131.53590887784901</v>
      </c>
      <c r="E1895">
        <v>131.52656912803599</v>
      </c>
      <c r="F1895">
        <v>1894</v>
      </c>
      <c r="G1895" s="44"/>
      <c r="J1895">
        <v>1893</v>
      </c>
      <c r="K1895">
        <f t="shared" si="100"/>
        <v>131.53590887784901</v>
      </c>
      <c r="L1895">
        <f t="shared" si="101"/>
        <v>131.095959246158</v>
      </c>
      <c r="M1895" s="41">
        <f t="shared" si="99"/>
        <v>3.3559358672903272E-3</v>
      </c>
      <c r="R1895">
        <v>1887</v>
      </c>
      <c r="S1895">
        <v>131.53590887784901</v>
      </c>
    </row>
    <row r="1896" spans="1:19">
      <c r="A1896" s="1" t="d">
        <v>2011-04-06</v>
      </c>
      <c r="B1896">
        <v>132.60888844728399</v>
      </c>
      <c r="C1896">
        <v>131.79454386234201</v>
      </c>
      <c r="D1896">
        <v>132.60888844728399</v>
      </c>
      <c r="E1896">
        <v>132.60127991437901</v>
      </c>
      <c r="F1896">
        <v>1895</v>
      </c>
      <c r="G1896" s="44"/>
      <c r="J1896">
        <v>1894</v>
      </c>
      <c r="K1896">
        <f t="shared" si="100"/>
        <v>132.60888844728399</v>
      </c>
      <c r="L1896">
        <f t="shared" si="101"/>
        <v>130.504092574119</v>
      </c>
      <c r="M1896" s="41">
        <f t="shared" si="99"/>
        <v>1.6128198216999179E-2</v>
      </c>
      <c r="R1896">
        <v>1888</v>
      </c>
      <c r="S1896">
        <v>132.60888844728399</v>
      </c>
    </row>
    <row r="1897" spans="1:19">
      <c r="A1897" s="1" t="d">
        <v>2011-04-07</v>
      </c>
      <c r="B1897">
        <v>133.59908938407801</v>
      </c>
      <c r="C1897">
        <v>132.21085190772999</v>
      </c>
      <c r="D1897">
        <v>132.284588515758</v>
      </c>
      <c r="E1897">
        <v>132.294060587883</v>
      </c>
      <c r="F1897">
        <v>1896</v>
      </c>
      <c r="G1897" s="44"/>
      <c r="J1897">
        <v>1895</v>
      </c>
      <c r="K1897">
        <f t="shared" si="100"/>
        <v>132.284588515758</v>
      </c>
      <c r="L1897">
        <f t="shared" si="101"/>
        <v>131.06994688510801</v>
      </c>
      <c r="M1897" s="41">
        <f t="shared" si="99"/>
        <v>9.2671253747795834E-3</v>
      </c>
      <c r="R1897">
        <v>1889</v>
      </c>
      <c r="S1897">
        <v>132.284588515758</v>
      </c>
    </row>
    <row r="1898" spans="1:19">
      <c r="A1898" s="1" t="d">
        <v>2011-04-10</v>
      </c>
      <c r="B1898">
        <v>133.970595300197</v>
      </c>
      <c r="C1898">
        <v>133.40062797069501</v>
      </c>
      <c r="D1898">
        <v>133.76331239938699</v>
      </c>
      <c r="E1898">
        <v>133.77491265535301</v>
      </c>
      <c r="F1898">
        <v>1897</v>
      </c>
      <c r="G1898" s="44"/>
      <c r="J1898">
        <v>1896</v>
      </c>
      <c r="K1898">
        <f t="shared" si="100"/>
        <v>133.76331239938699</v>
      </c>
      <c r="L1898">
        <f t="shared" si="101"/>
        <v>129.731694161891</v>
      </c>
      <c r="M1898" s="41">
        <f t="shared" si="99"/>
        <v>3.1076586670216289E-2</v>
      </c>
      <c r="R1898">
        <v>1890</v>
      </c>
      <c r="S1898">
        <v>133.76331239938699</v>
      </c>
    </row>
    <row r="1899" spans="1:19">
      <c r="A1899" s="1" t="d">
        <v>2011-04-11</v>
      </c>
      <c r="B1899">
        <v>134.281773269176</v>
      </c>
      <c r="C1899">
        <v>133.01888912916101</v>
      </c>
      <c r="D1899">
        <v>133.518097102642</v>
      </c>
      <c r="E1899">
        <v>133.55086892843201</v>
      </c>
      <c r="F1899">
        <v>1898</v>
      </c>
      <c r="G1899" s="44"/>
      <c r="J1899">
        <v>1897</v>
      </c>
      <c r="K1899">
        <f t="shared" si="100"/>
        <v>133.518097102642</v>
      </c>
      <c r="L1899">
        <f t="shared" si="101"/>
        <v>130.21383255720099</v>
      </c>
      <c r="M1899" s="41">
        <f t="shared" si="99"/>
        <v>2.5375679991520794E-2</v>
      </c>
      <c r="R1899">
        <v>1891</v>
      </c>
      <c r="S1899">
        <v>133.518097102642</v>
      </c>
    </row>
    <row r="1900" spans="1:19">
      <c r="A1900" s="1" t="d">
        <v>2011-04-12</v>
      </c>
      <c r="B1900">
        <v>134.30322051048199</v>
      </c>
      <c r="C1900">
        <v>133.73428970575301</v>
      </c>
      <c r="D1900">
        <v>133.89302134513801</v>
      </c>
      <c r="E1900">
        <v>133.90660643577499</v>
      </c>
      <c r="F1900">
        <v>1899</v>
      </c>
      <c r="G1900" s="44"/>
      <c r="J1900">
        <v>1898</v>
      </c>
      <c r="K1900">
        <f t="shared" si="100"/>
        <v>133.89302134513801</v>
      </c>
      <c r="L1900">
        <f t="shared" si="101"/>
        <v>130.54461628198601</v>
      </c>
      <c r="M1900" s="41">
        <f t="shared" si="99"/>
        <v>2.5649507107357028E-2</v>
      </c>
      <c r="R1900">
        <v>1892</v>
      </c>
      <c r="S1900">
        <v>133.89302134513801</v>
      </c>
    </row>
    <row r="1901" spans="1:19">
      <c r="A1901" s="1" t="d">
        <v>2011-04-13</v>
      </c>
      <c r="B1901">
        <v>134.26422953605601</v>
      </c>
      <c r="C1901">
        <v>132.908025085926</v>
      </c>
      <c r="D1901">
        <v>133.626105189323</v>
      </c>
      <c r="E1901">
        <v>133.589440882205</v>
      </c>
      <c r="F1901">
        <v>1900</v>
      </c>
      <c r="G1901" s="44"/>
      <c r="J1901">
        <v>1899</v>
      </c>
      <c r="K1901">
        <f t="shared" si="100"/>
        <v>133.626105189323</v>
      </c>
      <c r="L1901">
        <f t="shared" si="101"/>
        <v>130.62758237123401</v>
      </c>
      <c r="M1901" s="41">
        <f t="shared" si="99"/>
        <v>2.2954744807014871E-2</v>
      </c>
      <c r="R1901">
        <v>1893</v>
      </c>
      <c r="S1901">
        <v>133.626105189323</v>
      </c>
    </row>
    <row r="1902" spans="1:19">
      <c r="A1902" s="1" t="d">
        <v>2011-04-14</v>
      </c>
      <c r="B1902">
        <v>134.17075484991</v>
      </c>
      <c r="C1902">
        <v>133.14717561006501</v>
      </c>
      <c r="D1902">
        <v>133.99582475423799</v>
      </c>
      <c r="E1902">
        <v>133.49689245223999</v>
      </c>
      <c r="F1902">
        <v>1901</v>
      </c>
      <c r="G1902" s="44"/>
      <c r="J1902">
        <v>1900</v>
      </c>
      <c r="K1902">
        <f t="shared" si="100"/>
        <v>133.99582475423799</v>
      </c>
      <c r="L1902">
        <f t="shared" si="101"/>
        <v>130.980871915817</v>
      </c>
      <c r="M1902" s="41">
        <f t="shared" si="99"/>
        <v>2.3018268196891567E-2</v>
      </c>
      <c r="R1902">
        <v>1894</v>
      </c>
      <c r="S1902">
        <v>133.99582475423799</v>
      </c>
    </row>
    <row r="1903" spans="1:19">
      <c r="A1903" s="1" t="d">
        <v>2011-04-17</v>
      </c>
      <c r="B1903">
        <v>133.385245501995</v>
      </c>
      <c r="C1903">
        <v>131.03468298912</v>
      </c>
      <c r="D1903">
        <v>133.35639923810899</v>
      </c>
      <c r="E1903">
        <v>133.31987828016199</v>
      </c>
      <c r="F1903">
        <v>1902</v>
      </c>
      <c r="G1903" s="44"/>
      <c r="J1903">
        <v>1901</v>
      </c>
      <c r="K1903">
        <f t="shared" si="100"/>
        <v>133.35639923810899</v>
      </c>
      <c r="L1903">
        <f t="shared" si="101"/>
        <v>131.57145947217899</v>
      </c>
      <c r="M1903" s="41">
        <f t="shared" si="99"/>
        <v>1.3566314253034673E-2</v>
      </c>
      <c r="R1903">
        <v>1895</v>
      </c>
      <c r="S1903">
        <v>133.35639923810899</v>
      </c>
    </row>
    <row r="1904" spans="1:19">
      <c r="A1904" s="1" t="d">
        <v>2011-04-18</v>
      </c>
      <c r="B1904">
        <v>132.53478795289899</v>
      </c>
      <c r="C1904">
        <v>131.420049667358</v>
      </c>
      <c r="D1904">
        <v>131.56022310256901</v>
      </c>
      <c r="E1904">
        <v>131.57145947217899</v>
      </c>
      <c r="F1904">
        <v>1903</v>
      </c>
      <c r="G1904" s="44"/>
      <c r="J1904">
        <v>1902</v>
      </c>
      <c r="K1904">
        <f t="shared" si="100"/>
        <v>131.56022310256901</v>
      </c>
      <c r="L1904">
        <f t="shared" si="101"/>
        <v>131.528432667255</v>
      </c>
      <c r="M1904" s="41">
        <f t="shared" si="99"/>
        <v>2.4170009988977448E-4</v>
      </c>
      <c r="R1904">
        <v>1896</v>
      </c>
      <c r="S1904">
        <v>131.56022310256901</v>
      </c>
    </row>
    <row r="1905" spans="1:19">
      <c r="A1905" s="1" t="d">
        <v>2011-04-19</v>
      </c>
      <c r="B1905">
        <v>134.49067711830099</v>
      </c>
      <c r="C1905">
        <v>132.60888844728399</v>
      </c>
      <c r="D1905">
        <v>132.635507285594</v>
      </c>
      <c r="E1905">
        <v>132.62600213289201</v>
      </c>
      <c r="F1905">
        <v>1904</v>
      </c>
      <c r="G1905" s="44"/>
      <c r="J1905">
        <v>1903</v>
      </c>
      <c r="K1905">
        <f t="shared" si="100"/>
        <v>132.635507285594</v>
      </c>
      <c r="L1905">
        <f t="shared" si="101"/>
        <v>131.53590887784901</v>
      </c>
      <c r="M1905" s="41">
        <f t="shared" si="99"/>
        <v>8.3596822884779431E-3</v>
      </c>
      <c r="R1905">
        <v>1897</v>
      </c>
      <c r="S1905">
        <v>132.635507285594</v>
      </c>
    </row>
    <row r="1906" spans="1:19">
      <c r="A1906" s="1" t="d">
        <v>2011-04-20</v>
      </c>
      <c r="B1906">
        <v>135.49341559409999</v>
      </c>
      <c r="C1906">
        <v>134.20579820871299</v>
      </c>
      <c r="D1906">
        <v>134.25449281930901</v>
      </c>
      <c r="E1906">
        <v>134.25449281930901</v>
      </c>
      <c r="F1906">
        <v>1905</v>
      </c>
      <c r="G1906" s="44"/>
      <c r="J1906">
        <v>1904</v>
      </c>
      <c r="K1906">
        <f t="shared" si="100"/>
        <v>134.25449281930901</v>
      </c>
      <c r="L1906">
        <f t="shared" si="101"/>
        <v>132.60888844728399</v>
      </c>
      <c r="M1906" s="41">
        <f t="shared" si="99"/>
        <v>1.2409457550646819E-2</v>
      </c>
      <c r="R1906">
        <v>1898</v>
      </c>
      <c r="S1906">
        <v>134.25449281930901</v>
      </c>
    </row>
    <row r="1907" spans="1:19">
      <c r="A1907" s="1" t="d">
        <v>2011-04-21</v>
      </c>
      <c r="B1907">
        <v>134.94783967733301</v>
      </c>
      <c r="C1907">
        <v>134.46722298860499</v>
      </c>
      <c r="D1907">
        <v>134.61594223976101</v>
      </c>
      <c r="E1907">
        <v>134.63358521461399</v>
      </c>
      <c r="F1907">
        <v>1906</v>
      </c>
      <c r="G1907" s="44"/>
      <c r="J1907">
        <v>1905</v>
      </c>
      <c r="K1907">
        <f t="shared" si="100"/>
        <v>134.61594223976101</v>
      </c>
      <c r="L1907">
        <f t="shared" si="101"/>
        <v>132.284588515758</v>
      </c>
      <c r="M1907" s="41">
        <f t="shared" si="99"/>
        <v>1.7623774244308832E-2</v>
      </c>
      <c r="R1907">
        <v>1899</v>
      </c>
      <c r="S1907">
        <v>134.61594223976101</v>
      </c>
    </row>
    <row r="1908" spans="1:19">
      <c r="A1908" s="1" t="d">
        <v>2011-04-24</v>
      </c>
      <c r="B1908">
        <v>135.28732359409301</v>
      </c>
      <c r="C1908">
        <v>134.40665245056101</v>
      </c>
      <c r="D1908">
        <v>134.63554799556701</v>
      </c>
      <c r="E1908">
        <v>134.65316891670199</v>
      </c>
      <c r="F1908">
        <v>1907</v>
      </c>
      <c r="G1908" s="44"/>
      <c r="J1908">
        <v>1906</v>
      </c>
      <c r="K1908">
        <f t="shared" si="100"/>
        <v>134.63554799556701</v>
      </c>
      <c r="L1908">
        <f t="shared" si="101"/>
        <v>133.76331239938699</v>
      </c>
      <c r="M1908" s="41">
        <f t="shared" si="99"/>
        <v>6.5207386131087564E-3</v>
      </c>
      <c r="R1908">
        <v>1900</v>
      </c>
      <c r="S1908">
        <v>134.63554799556701</v>
      </c>
    </row>
    <row r="1909" spans="1:19">
      <c r="A1909" s="1" t="d">
        <v>2011-04-25</v>
      </c>
      <c r="B1909">
        <v>135.503339767456</v>
      </c>
      <c r="C1909">
        <v>134.122115373611</v>
      </c>
      <c r="D1909">
        <v>134.84554350376101</v>
      </c>
      <c r="E1909">
        <v>134.85537946224201</v>
      </c>
      <c r="F1909">
        <v>1908</v>
      </c>
      <c r="G1909" s="44"/>
      <c r="J1909">
        <v>1907</v>
      </c>
      <c r="K1909">
        <f t="shared" si="100"/>
        <v>134.84554350376101</v>
      </c>
      <c r="L1909">
        <f t="shared" si="101"/>
        <v>133.518097102642</v>
      </c>
      <c r="M1909" s="41">
        <f t="shared" si="99"/>
        <v>9.942070999547914E-3</v>
      </c>
      <c r="R1909">
        <v>1901</v>
      </c>
      <c r="S1909">
        <v>134.84554350376101</v>
      </c>
    </row>
    <row r="1910" spans="1:19">
      <c r="A1910" s="1" t="d">
        <v>2011-04-26</v>
      </c>
      <c r="B1910">
        <v>136.06742978096</v>
      </c>
      <c r="C1910">
        <v>135.402179360389</v>
      </c>
      <c r="D1910">
        <v>135.88153898715899</v>
      </c>
      <c r="E1910">
        <v>135.86357623338699</v>
      </c>
      <c r="F1910">
        <v>1909</v>
      </c>
      <c r="G1910" s="44"/>
      <c r="J1910">
        <v>1908</v>
      </c>
      <c r="K1910">
        <f t="shared" si="100"/>
        <v>135.88153898715899</v>
      </c>
      <c r="L1910">
        <f t="shared" si="101"/>
        <v>133.89302134513801</v>
      </c>
      <c r="M1910" s="41">
        <f t="shared" si="99"/>
        <v>1.4851540595944401E-2</v>
      </c>
      <c r="R1910">
        <v>1902</v>
      </c>
      <c r="S1910">
        <v>135.88153898715899</v>
      </c>
    </row>
    <row r="1911" spans="1:19">
      <c r="A1911" s="1" t="d">
        <v>2011-04-27</v>
      </c>
      <c r="B1911">
        <v>137.659057676792</v>
      </c>
      <c r="C1911">
        <v>136.700856685638</v>
      </c>
      <c r="D1911">
        <v>136.71499311923901</v>
      </c>
      <c r="E1911">
        <v>136.71499311923901</v>
      </c>
      <c r="F1911">
        <v>1910</v>
      </c>
      <c r="G1911" s="44"/>
      <c r="J1911">
        <v>1909</v>
      </c>
      <c r="K1911">
        <f t="shared" si="100"/>
        <v>136.71499311923901</v>
      </c>
      <c r="L1911">
        <f t="shared" si="101"/>
        <v>133.626105189323</v>
      </c>
      <c r="M1911" s="41">
        <f t="shared" si="99"/>
        <v>2.3115901833250518E-2</v>
      </c>
      <c r="R1911">
        <v>1903</v>
      </c>
      <c r="S1911">
        <v>136.71499311923901</v>
      </c>
    </row>
    <row r="1912" spans="1:19">
      <c r="A1912" s="1" t="d">
        <v>2011-04-28</v>
      </c>
      <c r="B1912">
        <v>137.63037681579499</v>
      </c>
      <c r="C1912">
        <v>136.945730149745</v>
      </c>
      <c r="D1912">
        <v>137.29738771915399</v>
      </c>
      <c r="E1912">
        <v>137.30758756399101</v>
      </c>
      <c r="F1912">
        <v>1911</v>
      </c>
      <c r="G1912" s="44"/>
      <c r="J1912">
        <v>1910</v>
      </c>
      <c r="K1912">
        <f t="shared" si="100"/>
        <v>137.29738771915399</v>
      </c>
      <c r="L1912">
        <f t="shared" si="101"/>
        <v>133.99582475423799</v>
      </c>
      <c r="M1912" s="41">
        <f t="shared" si="99"/>
        <v>2.463929731371417E-2</v>
      </c>
      <c r="R1912">
        <v>1904</v>
      </c>
      <c r="S1912">
        <v>137.29738771915399</v>
      </c>
    </row>
    <row r="1913" spans="1:19">
      <c r="A1913" s="1" t="d">
        <v>2011-05-01</v>
      </c>
      <c r="B1913">
        <v>137.847793400287</v>
      </c>
      <c r="C1913">
        <v>136.63422137498799</v>
      </c>
      <c r="D1913">
        <v>136.95182800292901</v>
      </c>
      <c r="E1913">
        <v>136.84444844722699</v>
      </c>
      <c r="F1913">
        <v>1912</v>
      </c>
      <c r="G1913" s="44"/>
      <c r="J1913">
        <v>1911</v>
      </c>
      <c r="K1913">
        <f t="shared" si="100"/>
        <v>136.95182800292901</v>
      </c>
      <c r="L1913">
        <f t="shared" si="101"/>
        <v>133.35639923810899</v>
      </c>
      <c r="M1913" s="41">
        <f t="shared" si="99"/>
        <v>2.6961051628278776E-2</v>
      </c>
      <c r="R1913">
        <v>1905</v>
      </c>
      <c r="S1913">
        <v>136.95182800292901</v>
      </c>
    </row>
    <row r="1914" spans="1:19">
      <c r="A1914" s="1" t="d">
        <v>2011-05-02</v>
      </c>
      <c r="B1914">
        <v>137.70823746919601</v>
      </c>
      <c r="C1914">
        <v>136.51120573282199</v>
      </c>
      <c r="D1914">
        <v>137.13049620389901</v>
      </c>
      <c r="E1914">
        <v>137.12032943963999</v>
      </c>
      <c r="F1914">
        <v>1913</v>
      </c>
      <c r="G1914" s="44"/>
      <c r="J1914">
        <v>1912</v>
      </c>
      <c r="K1914">
        <f t="shared" si="100"/>
        <v>137.13049620389901</v>
      </c>
      <c r="L1914">
        <f t="shared" si="101"/>
        <v>131.56022310256901</v>
      </c>
      <c r="M1914" s="41">
        <f t="shared" si="99"/>
        <v>4.2340100753608612E-2</v>
      </c>
      <c r="R1914">
        <v>1906</v>
      </c>
      <c r="S1914">
        <v>137.13049620389901</v>
      </c>
    </row>
    <row r="1915" spans="1:19">
      <c r="A1915" s="1" t="d">
        <v>2011-05-03</v>
      </c>
      <c r="B1915">
        <v>138.17725390195801</v>
      </c>
      <c r="C1915">
        <v>136.704903542995</v>
      </c>
      <c r="D1915">
        <v>137.22407013177801</v>
      </c>
      <c r="E1915">
        <v>137.20778346061701</v>
      </c>
      <c r="F1915">
        <v>1914</v>
      </c>
      <c r="G1915" s="44"/>
      <c r="J1915">
        <v>1913</v>
      </c>
      <c r="K1915">
        <f t="shared" si="100"/>
        <v>137.22407013177801</v>
      </c>
      <c r="L1915">
        <f t="shared" si="101"/>
        <v>132.635507285594</v>
      </c>
      <c r="M1915" s="41">
        <f t="shared" si="99"/>
        <v>3.4595282515893722E-2</v>
      </c>
      <c r="R1915">
        <v>1907</v>
      </c>
      <c r="S1915">
        <v>137.22407013177801</v>
      </c>
    </row>
    <row r="1916" spans="1:19">
      <c r="A1916" s="1" t="d">
        <v>2011-05-04</v>
      </c>
      <c r="B1916">
        <v>137.800554335117</v>
      </c>
      <c r="C1916">
        <v>134.877003133296</v>
      </c>
      <c r="D1916">
        <v>137.122358381748</v>
      </c>
      <c r="E1916">
        <v>137.17523217201199</v>
      </c>
      <c r="F1916">
        <v>1915</v>
      </c>
      <c r="G1916" s="44"/>
      <c r="J1916">
        <v>1914</v>
      </c>
      <c r="K1916">
        <f t="shared" si="100"/>
        <v>137.122358381748</v>
      </c>
      <c r="L1916">
        <f t="shared" si="101"/>
        <v>134.25449281930901</v>
      </c>
      <c r="M1916" s="41">
        <f t="shared" si="99"/>
        <v>2.1361412212094866E-2</v>
      </c>
      <c r="R1916">
        <v>1908</v>
      </c>
      <c r="S1916">
        <v>137.122358381748</v>
      </c>
    </row>
    <row r="1917" spans="1:19">
      <c r="A1917" s="1" t="d">
        <v>2011-05-05</v>
      </c>
      <c r="B1917">
        <v>134.93011951446499</v>
      </c>
      <c r="C1917">
        <v>133.81942808628</v>
      </c>
      <c r="D1917">
        <v>134.49655443429899</v>
      </c>
      <c r="E1917">
        <v>134.535666704177</v>
      </c>
      <c r="F1917">
        <v>1916</v>
      </c>
      <c r="G1917" s="44"/>
      <c r="J1917">
        <v>1915</v>
      </c>
      <c r="K1917">
        <f t="shared" si="100"/>
        <v>134.49655443429899</v>
      </c>
      <c r="L1917">
        <f t="shared" si="101"/>
        <v>134.61594223976101</v>
      </c>
      <c r="M1917" s="41">
        <f t="shared" si="99"/>
        <v>-8.8687716681723483E-4</v>
      </c>
      <c r="R1917">
        <v>1909</v>
      </c>
      <c r="S1917">
        <v>134.49655443429899</v>
      </c>
    </row>
    <row r="1918" spans="1:19">
      <c r="A1918" s="1" t="d">
        <v>2011-05-08</v>
      </c>
      <c r="B1918">
        <v>133.57400327920899</v>
      </c>
      <c r="C1918">
        <v>131.88661813735899</v>
      </c>
      <c r="D1918">
        <v>132.70020186900999</v>
      </c>
      <c r="E1918">
        <v>132.76495158672299</v>
      </c>
      <c r="F1918">
        <v>1917</v>
      </c>
      <c r="G1918" s="44"/>
      <c r="J1918">
        <v>1916</v>
      </c>
      <c r="K1918">
        <f t="shared" si="100"/>
        <v>132.70020186900999</v>
      </c>
      <c r="L1918">
        <f t="shared" si="101"/>
        <v>134.63554799556701</v>
      </c>
      <c r="M1918" s="41">
        <f t="shared" si="99"/>
        <v>-1.4374703823545554E-2</v>
      </c>
      <c r="R1918">
        <v>1910</v>
      </c>
      <c r="S1918">
        <v>132.70020186900999</v>
      </c>
    </row>
    <row r="1919" spans="1:19">
      <c r="A1919" s="1" t="d">
        <v>2011-05-09</v>
      </c>
      <c r="B1919">
        <v>133.14525693655</v>
      </c>
      <c r="C1919">
        <v>132.04287976026501</v>
      </c>
      <c r="D1919">
        <v>132.97298431396399</v>
      </c>
      <c r="E1919">
        <v>132.97872930765101</v>
      </c>
      <c r="F1919">
        <v>1918</v>
      </c>
      <c r="G1919" s="44"/>
      <c r="J1919">
        <v>1917</v>
      </c>
      <c r="K1919">
        <f t="shared" si="100"/>
        <v>132.97298431396399</v>
      </c>
      <c r="L1919">
        <f t="shared" si="101"/>
        <v>134.84554350376101</v>
      </c>
      <c r="M1919" s="41">
        <f t="shared" si="99"/>
        <v>-1.3886696891431072E-2</v>
      </c>
      <c r="R1919">
        <v>1911</v>
      </c>
      <c r="S1919">
        <v>132.97298431396399</v>
      </c>
    </row>
    <row r="1920" spans="1:19">
      <c r="A1920" s="1" t="d">
        <v>2011-05-10</v>
      </c>
      <c r="B1920">
        <v>133.40640604495999</v>
      </c>
      <c r="C1920">
        <v>131.95811629295301</v>
      </c>
      <c r="D1920">
        <v>133.302588164806</v>
      </c>
      <c r="E1920">
        <v>133.302588164806</v>
      </c>
      <c r="F1920">
        <v>1919</v>
      </c>
      <c r="G1920" s="44"/>
      <c r="J1920">
        <v>1918</v>
      </c>
      <c r="K1920">
        <f t="shared" si="100"/>
        <v>133.302588164806</v>
      </c>
      <c r="L1920">
        <f t="shared" si="101"/>
        <v>135.88153898715899</v>
      </c>
      <c r="M1920" s="41">
        <f t="shared" si="99"/>
        <v>-1.8979405455488041E-2</v>
      </c>
      <c r="R1920">
        <v>1912</v>
      </c>
      <c r="S1920">
        <v>133.302588164806</v>
      </c>
    </row>
    <row r="1921" spans="1:19">
      <c r="A1921" s="1" t="d">
        <v>2011-05-11</v>
      </c>
      <c r="B1921">
        <v>131.86593174934299</v>
      </c>
      <c r="C1921">
        <v>130.66633075475599</v>
      </c>
      <c r="D1921">
        <v>131.46861195564199</v>
      </c>
      <c r="E1921">
        <v>131.45179599523499</v>
      </c>
      <c r="F1921">
        <v>1920</v>
      </c>
      <c r="G1921" s="44"/>
      <c r="J1921">
        <v>1919</v>
      </c>
      <c r="K1921">
        <f t="shared" si="100"/>
        <v>131.46861195564199</v>
      </c>
      <c r="L1921">
        <f t="shared" si="101"/>
        <v>136.71499311923901</v>
      </c>
      <c r="M1921" s="41">
        <f t="shared" si="99"/>
        <v>-3.8374585287959451E-2</v>
      </c>
      <c r="R1921">
        <v>1913</v>
      </c>
      <c r="S1921">
        <v>131.46861195564199</v>
      </c>
    </row>
    <row r="1922" spans="1:19">
      <c r="A1922" s="1" t="d">
        <v>2011-05-12</v>
      </c>
      <c r="B1922">
        <v>132.64501243829699</v>
      </c>
      <c r="C1922">
        <v>130.81415683031</v>
      </c>
      <c r="D1922">
        <v>131.68384522199599</v>
      </c>
      <c r="E1922">
        <v>131.70071631669899</v>
      </c>
      <c r="F1922">
        <v>1921</v>
      </c>
      <c r="G1922" s="44"/>
      <c r="J1922">
        <v>1920</v>
      </c>
      <c r="K1922">
        <f t="shared" si="100"/>
        <v>131.68384522199599</v>
      </c>
      <c r="L1922">
        <f t="shared" si="101"/>
        <v>137.29738771915399</v>
      </c>
      <c r="M1922" s="41">
        <f t="shared" si="99"/>
        <v>-4.088601094611255E-2</v>
      </c>
      <c r="R1922">
        <v>1914</v>
      </c>
      <c r="S1922">
        <v>131.68384522199599</v>
      </c>
    </row>
    <row r="1923" spans="1:19">
      <c r="A1923" s="1" t="d">
        <v>2011-05-15</v>
      </c>
      <c r="B1923">
        <v>131.77576512098301</v>
      </c>
      <c r="C1923">
        <v>129.97049182653399</v>
      </c>
      <c r="D1923">
        <v>130.199166834354</v>
      </c>
      <c r="E1923">
        <v>130.221165418624</v>
      </c>
      <c r="F1923">
        <v>1922</v>
      </c>
      <c r="G1923" s="44"/>
      <c r="J1923">
        <v>1921</v>
      </c>
      <c r="K1923">
        <f t="shared" si="100"/>
        <v>130.199166834354</v>
      </c>
      <c r="L1923">
        <f t="shared" si="101"/>
        <v>136.95182800292901</v>
      </c>
      <c r="M1923" s="41">
        <f t="shared" si="99"/>
        <v>-4.9306834870656679E-2</v>
      </c>
      <c r="R1923">
        <v>1915</v>
      </c>
      <c r="S1923">
        <v>130.199166834354</v>
      </c>
    </row>
    <row r="1924" spans="1:19">
      <c r="A1924" s="1" t="d">
        <v>2011-05-16</v>
      </c>
      <c r="B1924">
        <v>131.562097668647</v>
      </c>
      <c r="C1924">
        <v>130.66079527139601</v>
      </c>
      <c r="D1924">
        <v>130.96232473850199</v>
      </c>
      <c r="E1924">
        <v>130.96232473850199</v>
      </c>
      <c r="F1924">
        <v>1923</v>
      </c>
      <c r="G1924" s="44"/>
      <c r="J1924">
        <v>1922</v>
      </c>
      <c r="K1924">
        <f t="shared" si="100"/>
        <v>130.96232473850199</v>
      </c>
      <c r="L1924">
        <f t="shared" si="101"/>
        <v>137.13049620389901</v>
      </c>
      <c r="M1924" s="41">
        <f t="shared" si="99"/>
        <v>-4.4980304426417206E-2</v>
      </c>
      <c r="R1924">
        <v>1916</v>
      </c>
      <c r="S1924">
        <v>130.96232473850199</v>
      </c>
    </row>
    <row r="1925" spans="1:19">
      <c r="A1925" s="1" t="d">
        <v>2011-05-17</v>
      </c>
      <c r="B1925">
        <v>132.15041369199699</v>
      </c>
      <c r="C1925">
        <v>131.315570175647</v>
      </c>
      <c r="D1925">
        <v>131.98824167251499</v>
      </c>
      <c r="E1925">
        <v>131.98824167251499</v>
      </c>
      <c r="F1925">
        <v>1924</v>
      </c>
      <c r="G1925" s="44"/>
      <c r="J1925">
        <v>1923</v>
      </c>
      <c r="K1925">
        <f t="shared" si="100"/>
        <v>131.98824167251499</v>
      </c>
      <c r="L1925">
        <f t="shared" si="101"/>
        <v>137.22407013177801</v>
      </c>
      <c r="M1925" s="41">
        <f t="shared" si="99"/>
        <v>-3.8155321105364237E-2</v>
      </c>
      <c r="R1925">
        <v>1917</v>
      </c>
      <c r="S1925">
        <v>131.98824167251499</v>
      </c>
    </row>
    <row r="1926" spans="1:19">
      <c r="A1926" s="1" t="d">
        <v>2011-05-18</v>
      </c>
      <c r="B1926">
        <v>132.33000814914701</v>
      </c>
      <c r="C1926">
        <v>131.45179599523499</v>
      </c>
      <c r="D1926">
        <v>131.86970293521799</v>
      </c>
      <c r="E1926">
        <v>131.86029702425</v>
      </c>
      <c r="F1926">
        <v>1925</v>
      </c>
      <c r="G1926" s="44"/>
      <c r="J1926">
        <v>1924</v>
      </c>
      <c r="K1926">
        <f t="shared" si="100"/>
        <v>131.86970293521799</v>
      </c>
      <c r="L1926">
        <f t="shared" si="101"/>
        <v>137.122358381748</v>
      </c>
      <c r="M1926" s="41">
        <f t="shared" si="99"/>
        <v>-3.8306338284429531E-2</v>
      </c>
      <c r="R1926">
        <v>1918</v>
      </c>
      <c r="S1926">
        <v>131.86970293521799</v>
      </c>
    </row>
    <row r="1927" spans="1:19">
      <c r="A1927" s="1" t="d">
        <v>2011-05-19</v>
      </c>
      <c r="B1927">
        <v>132.68115848302801</v>
      </c>
      <c r="C1927">
        <v>130.841911435127</v>
      </c>
      <c r="D1927">
        <v>132.441798448562</v>
      </c>
      <c r="E1927">
        <v>132.42472887039099</v>
      </c>
      <c r="F1927">
        <v>1926</v>
      </c>
      <c r="G1927" s="44"/>
      <c r="J1927">
        <v>1925</v>
      </c>
      <c r="K1927">
        <f t="shared" si="100"/>
        <v>132.441798448562</v>
      </c>
      <c r="L1927">
        <f t="shared" si="101"/>
        <v>134.49655443429899</v>
      </c>
      <c r="M1927" s="41">
        <f t="shared" si="99"/>
        <v>-1.5277387546316135E-2</v>
      </c>
      <c r="R1927">
        <v>1919</v>
      </c>
      <c r="S1927">
        <v>132.441798448562</v>
      </c>
    </row>
    <row r="1928" spans="1:19">
      <c r="A1928" s="1" t="d">
        <v>2011-05-22</v>
      </c>
      <c r="B1928">
        <v>130.745746195316</v>
      </c>
      <c r="C1928">
        <v>129.27841305732699</v>
      </c>
      <c r="D1928">
        <v>130.50594508647899</v>
      </c>
      <c r="E1928">
        <v>130.47832280397401</v>
      </c>
      <c r="F1928">
        <v>1927</v>
      </c>
      <c r="G1928" s="44"/>
      <c r="J1928">
        <v>1926</v>
      </c>
      <c r="K1928">
        <f t="shared" si="100"/>
        <v>130.50594508647899</v>
      </c>
      <c r="L1928">
        <f t="shared" si="101"/>
        <v>132.70020186900999</v>
      </c>
      <c r="M1928" s="41">
        <f t="shared" si="99"/>
        <v>-1.6535444193950588E-2</v>
      </c>
      <c r="R1928">
        <v>1920</v>
      </c>
      <c r="S1928">
        <v>130.50594508647899</v>
      </c>
    </row>
    <row r="1929" spans="1:19">
      <c r="A1929" s="1" t="d">
        <v>2011-05-23</v>
      </c>
      <c r="B1929">
        <v>130.73095917701701</v>
      </c>
      <c r="C1929">
        <v>129.53912109136499</v>
      </c>
      <c r="D1929">
        <v>129.84277874231299</v>
      </c>
      <c r="E1929">
        <v>129.83913987874899</v>
      </c>
      <c r="F1929">
        <v>1928</v>
      </c>
      <c r="G1929" s="44"/>
      <c r="J1929">
        <v>1927</v>
      </c>
      <c r="K1929">
        <f t="shared" si="100"/>
        <v>129.84277874231299</v>
      </c>
      <c r="L1929">
        <f t="shared" si="101"/>
        <v>132.97298431396399</v>
      </c>
      <c r="M1929" s="41">
        <f t="shared" si="99"/>
        <v>-2.3540161844155083E-2</v>
      </c>
      <c r="R1929">
        <v>1921</v>
      </c>
      <c r="S1929">
        <v>129.84277874231299</v>
      </c>
    </row>
    <row r="1930" spans="1:19">
      <c r="A1930" s="1" t="d">
        <v>2011-05-24</v>
      </c>
      <c r="B1930">
        <v>130.57963758707001</v>
      </c>
      <c r="C1930">
        <v>129.666227698326</v>
      </c>
      <c r="D1930">
        <v>130.41761994361801</v>
      </c>
      <c r="E1930">
        <v>130.41577845811801</v>
      </c>
      <c r="F1930">
        <v>1929</v>
      </c>
      <c r="G1930" s="44"/>
      <c r="J1930">
        <v>1928</v>
      </c>
      <c r="K1930">
        <f t="shared" si="100"/>
        <v>130.41761994361801</v>
      </c>
      <c r="L1930">
        <f t="shared" si="101"/>
        <v>133.302588164806</v>
      </c>
      <c r="M1930" s="41">
        <f t="shared" si="99"/>
        <v>-2.1642252119075223E-2</v>
      </c>
      <c r="R1930">
        <v>1922</v>
      </c>
      <c r="S1930">
        <v>130.41761994361801</v>
      </c>
    </row>
    <row r="1931" spans="1:19">
      <c r="A1931" s="1" t="d">
        <v>2011-05-25</v>
      </c>
      <c r="B1931">
        <v>131.39576852321599</v>
      </c>
      <c r="C1931">
        <v>130.149711370468</v>
      </c>
      <c r="D1931">
        <v>130.26150166988299</v>
      </c>
      <c r="E1931">
        <v>130.285352766513</v>
      </c>
      <c r="F1931">
        <v>1930</v>
      </c>
      <c r="G1931" s="44"/>
      <c r="J1931">
        <v>1929</v>
      </c>
      <c r="K1931">
        <f t="shared" si="100"/>
        <v>130.26150166988299</v>
      </c>
      <c r="L1931">
        <f t="shared" si="101"/>
        <v>131.46861195564199</v>
      </c>
      <c r="M1931" s="41">
        <f t="shared" si="99"/>
        <v>-9.1817375098345311E-3</v>
      </c>
      <c r="R1931">
        <v>1923</v>
      </c>
      <c r="S1931">
        <v>130.26150166988299</v>
      </c>
    </row>
    <row r="1932" spans="1:19">
      <c r="A1932" s="1" t="d">
        <v>2011-05-26</v>
      </c>
      <c r="B1932">
        <v>132.303510606288</v>
      </c>
      <c r="C1932">
        <v>130.68664222955701</v>
      </c>
      <c r="D1932">
        <v>130.71248918771701</v>
      </c>
      <c r="E1932">
        <v>130.74944019317601</v>
      </c>
      <c r="F1932">
        <v>1931</v>
      </c>
      <c r="G1932" s="44"/>
      <c r="J1932">
        <v>1930</v>
      </c>
      <c r="K1932">
        <f t="shared" si="100"/>
        <v>130.71248918771701</v>
      </c>
      <c r="L1932">
        <f t="shared" si="101"/>
        <v>131.68384522199599</v>
      </c>
      <c r="M1932" s="41">
        <f t="shared" si="99"/>
        <v>-7.3764251996244479E-3</v>
      </c>
      <c r="R1932">
        <v>1924</v>
      </c>
      <c r="S1932">
        <v>130.71248918771701</v>
      </c>
    </row>
    <row r="1933" spans="1:19">
      <c r="A1933" s="1" t="d">
        <v>2011-05-29</v>
      </c>
      <c r="B1933">
        <v>132.32622593641199</v>
      </c>
      <c r="C1933">
        <v>131.903544366359</v>
      </c>
      <c r="D1933">
        <v>132.22786635160401</v>
      </c>
      <c r="E1933">
        <v>132.25054860115</v>
      </c>
      <c r="F1933">
        <v>1932</v>
      </c>
      <c r="G1933" s="44"/>
      <c r="J1933">
        <v>1931</v>
      </c>
      <c r="K1933">
        <f t="shared" si="100"/>
        <v>132.22786635160401</v>
      </c>
      <c r="L1933">
        <f t="shared" si="101"/>
        <v>130.199166834354</v>
      </c>
      <c r="M1933" s="41">
        <f t="shared" ref="M1933:M1996" si="102">K1933/L1933-1</f>
        <v>1.5581509210661926E-2</v>
      </c>
      <c r="R1933">
        <v>1925</v>
      </c>
      <c r="S1933">
        <v>132.22786635160401</v>
      </c>
    </row>
    <row r="1934" spans="1:19">
      <c r="A1934" s="1" t="d">
        <v>2011-05-30</v>
      </c>
      <c r="B1934">
        <v>133.41217309236501</v>
      </c>
      <c r="C1934">
        <v>132.49870806932401</v>
      </c>
      <c r="D1934">
        <v>132.49870806932401</v>
      </c>
      <c r="E1934">
        <v>132.48162746429401</v>
      </c>
      <c r="F1934">
        <v>1933</v>
      </c>
      <c r="G1934" s="44"/>
      <c r="J1934">
        <v>1932</v>
      </c>
      <c r="K1934">
        <f t="shared" si="100"/>
        <v>132.49870806932401</v>
      </c>
      <c r="L1934">
        <f t="shared" si="101"/>
        <v>130.96232473850199</v>
      </c>
      <c r="M1934" s="41">
        <f t="shared" si="102"/>
        <v>1.1731490975666281E-2</v>
      </c>
      <c r="R1934">
        <v>1926</v>
      </c>
      <c r="S1934">
        <v>132.49870806932401</v>
      </c>
    </row>
    <row r="1935" spans="1:19">
      <c r="A1935" s="1" t="d">
        <v>2011-05-31</v>
      </c>
      <c r="B1935">
        <v>133.73428970575301</v>
      </c>
      <c r="C1935">
        <v>133.08969259262</v>
      </c>
      <c r="D1935">
        <v>133.45452725887299</v>
      </c>
      <c r="E1935">
        <v>133.458375632762</v>
      </c>
      <c r="F1935">
        <v>1934</v>
      </c>
      <c r="G1935" s="44"/>
      <c r="J1935">
        <v>1933</v>
      </c>
      <c r="K1935">
        <f t="shared" ref="K1935:K1998" si="103">D1935</f>
        <v>133.45452725887299</v>
      </c>
      <c r="L1935">
        <f t="shared" ref="L1935:L1998" si="104">D1925</f>
        <v>131.98824167251499</v>
      </c>
      <c r="M1935" s="41">
        <f t="shared" si="102"/>
        <v>1.110921372826601E-2</v>
      </c>
      <c r="R1935">
        <v>1927</v>
      </c>
      <c r="S1935">
        <v>133.45452725887299</v>
      </c>
    </row>
    <row r="1936" spans="1:19">
      <c r="A1936" s="1" t="d">
        <v>2011-06-01</v>
      </c>
      <c r="B1936">
        <v>133.976428508758</v>
      </c>
      <c r="C1936">
        <v>132.55187958478899</v>
      </c>
      <c r="D1936">
        <v>132.70020186900999</v>
      </c>
      <c r="E1936">
        <v>132.690685689449</v>
      </c>
      <c r="F1936">
        <v>1935</v>
      </c>
      <c r="G1936" s="44"/>
      <c r="J1936">
        <v>1934</v>
      </c>
      <c r="K1936">
        <f t="shared" si="103"/>
        <v>132.70020186900999</v>
      </c>
      <c r="L1936">
        <f t="shared" si="104"/>
        <v>131.86970293521799</v>
      </c>
      <c r="M1936" s="41">
        <f t="shared" si="102"/>
        <v>6.297875215507176E-3</v>
      </c>
      <c r="R1936">
        <v>1928</v>
      </c>
      <c r="S1936">
        <v>132.70020186900999</v>
      </c>
    </row>
    <row r="1937" spans="1:19">
      <c r="A1937" s="1" t="d">
        <v>2011-06-02</v>
      </c>
      <c r="B1937">
        <v>135.09565472602799</v>
      </c>
      <c r="C1937">
        <v>133.75363081693601</v>
      </c>
      <c r="D1937">
        <v>134.00552839040699</v>
      </c>
      <c r="E1937">
        <v>133.99582475423799</v>
      </c>
      <c r="F1937">
        <v>1936</v>
      </c>
      <c r="G1937" s="44"/>
      <c r="J1937">
        <v>1935</v>
      </c>
      <c r="K1937">
        <f t="shared" si="103"/>
        <v>134.00552839040699</v>
      </c>
      <c r="L1937">
        <f t="shared" si="104"/>
        <v>132.441798448562</v>
      </c>
      <c r="M1937" s="41">
        <f t="shared" si="102"/>
        <v>1.1806921683054084E-2</v>
      </c>
      <c r="R1937">
        <v>1929</v>
      </c>
      <c r="S1937">
        <v>134.00552839040699</v>
      </c>
    </row>
    <row r="1938" spans="1:19">
      <c r="A1938" s="1" t="d">
        <v>2011-06-05</v>
      </c>
      <c r="B1938">
        <v>135.578818619251</v>
      </c>
      <c r="C1938">
        <v>135.006932616233</v>
      </c>
      <c r="D1938">
        <v>135.56888341903601</v>
      </c>
      <c r="E1938">
        <v>135.558948218822</v>
      </c>
      <c r="F1938">
        <v>1937</v>
      </c>
      <c r="G1938" s="44"/>
      <c r="J1938">
        <v>1936</v>
      </c>
      <c r="K1938">
        <f t="shared" si="103"/>
        <v>135.56888341903601</v>
      </c>
      <c r="L1938">
        <f t="shared" si="104"/>
        <v>130.50594508647899</v>
      </c>
      <c r="M1938" s="41">
        <f t="shared" si="102"/>
        <v>3.8794694978854016E-2</v>
      </c>
      <c r="R1938">
        <v>1930</v>
      </c>
      <c r="S1938">
        <v>135.56888341903601</v>
      </c>
    </row>
    <row r="1939" spans="1:19">
      <c r="A1939" s="1" t="d">
        <v>2011-06-06</v>
      </c>
      <c r="B1939">
        <v>135.89951276779101</v>
      </c>
      <c r="C1939">
        <v>134.74537551403</v>
      </c>
      <c r="D1939">
        <v>134.87896591424899</v>
      </c>
      <c r="E1939">
        <v>134.89274948835299</v>
      </c>
      <c r="F1939">
        <v>1938</v>
      </c>
      <c r="G1939" s="44"/>
      <c r="J1939">
        <v>1937</v>
      </c>
      <c r="K1939">
        <f t="shared" si="103"/>
        <v>134.87896591424899</v>
      </c>
      <c r="L1939">
        <f t="shared" si="104"/>
        <v>129.84277874231299</v>
      </c>
      <c r="M1939" s="41">
        <f t="shared" si="102"/>
        <v>3.8786809868963656E-2</v>
      </c>
      <c r="R1939">
        <v>1931</v>
      </c>
      <c r="S1939">
        <v>134.87896591424899</v>
      </c>
    </row>
    <row r="1940" spans="1:19">
      <c r="A1940" s="1" t="d">
        <v>2011-06-07</v>
      </c>
      <c r="B1940">
        <v>135.88353484869</v>
      </c>
      <c r="C1940">
        <v>134.794456064701</v>
      </c>
      <c r="D1940">
        <v>135.86357623338699</v>
      </c>
      <c r="E1940">
        <v>135.845624506473</v>
      </c>
      <c r="F1940">
        <v>1939</v>
      </c>
      <c r="G1940" s="44"/>
      <c r="J1940">
        <v>1938</v>
      </c>
      <c r="K1940">
        <f t="shared" si="103"/>
        <v>135.86357623338699</v>
      </c>
      <c r="L1940">
        <f t="shared" si="104"/>
        <v>130.41761994361801</v>
      </c>
      <c r="M1940" s="41">
        <f t="shared" si="102"/>
        <v>4.1757826067699844E-2</v>
      </c>
      <c r="R1940">
        <v>1932</v>
      </c>
      <c r="S1940">
        <v>135.86357623338699</v>
      </c>
    </row>
    <row r="1941" spans="1:19">
      <c r="A1941" s="1" t="d">
        <v>2011-06-08</v>
      </c>
      <c r="B1941">
        <v>135.47159343957799</v>
      </c>
      <c r="C1941">
        <v>133.958961963653</v>
      </c>
      <c r="D1941">
        <v>135.04044324159599</v>
      </c>
      <c r="E1941">
        <v>135.06804347038201</v>
      </c>
      <c r="F1941">
        <v>1940</v>
      </c>
      <c r="G1941" s="44"/>
      <c r="J1941">
        <v>1939</v>
      </c>
      <c r="K1941">
        <f t="shared" si="103"/>
        <v>135.04044324159599</v>
      </c>
      <c r="L1941">
        <f t="shared" si="104"/>
        <v>130.26150166988299</v>
      </c>
      <c r="M1941" s="41">
        <f t="shared" si="102"/>
        <v>3.6687290645735837E-2</v>
      </c>
      <c r="R1941">
        <v>1933</v>
      </c>
      <c r="S1941">
        <v>135.04044324159599</v>
      </c>
    </row>
    <row r="1942" spans="1:19">
      <c r="A1942" s="1" t="d">
        <v>2011-06-09</v>
      </c>
      <c r="B1942">
        <v>134.56893473863599</v>
      </c>
      <c r="C1942">
        <v>132.80308246612501</v>
      </c>
      <c r="D1942">
        <v>134.23890084028201</v>
      </c>
      <c r="E1942">
        <v>134.27007377147601</v>
      </c>
      <c r="F1942">
        <v>1941</v>
      </c>
      <c r="G1942" s="44"/>
      <c r="J1942">
        <v>1940</v>
      </c>
      <c r="K1942">
        <f t="shared" si="103"/>
        <v>134.23890084028201</v>
      </c>
      <c r="L1942">
        <f t="shared" si="104"/>
        <v>130.71248918771701</v>
      </c>
      <c r="M1942" s="41">
        <f t="shared" si="102"/>
        <v>2.6978383431293329E-2</v>
      </c>
      <c r="R1942">
        <v>1934</v>
      </c>
      <c r="S1942">
        <v>134.23890084028201</v>
      </c>
    </row>
    <row r="1943" spans="1:19">
      <c r="A1943" s="1" t="d">
        <v>2011-06-12</v>
      </c>
      <c r="B1943">
        <v>133.231542110443</v>
      </c>
      <c r="C1943">
        <v>132.51579970121301</v>
      </c>
      <c r="D1943">
        <v>132.586062848567</v>
      </c>
      <c r="E1943">
        <v>132.576579749584</v>
      </c>
      <c r="F1943">
        <v>1942</v>
      </c>
      <c r="G1943" s="44"/>
      <c r="J1943">
        <v>1941</v>
      </c>
      <c r="K1943">
        <f t="shared" si="103"/>
        <v>132.586062848567</v>
      </c>
      <c r="L1943">
        <f t="shared" si="104"/>
        <v>132.22786635160401</v>
      </c>
      <c r="M1943" s="41">
        <f t="shared" si="102"/>
        <v>2.708933501282651E-3</v>
      </c>
      <c r="R1943">
        <v>1935</v>
      </c>
      <c r="S1943">
        <v>132.586062848567</v>
      </c>
    </row>
    <row r="1944" spans="1:19">
      <c r="A1944" s="1" t="d">
        <v>2011-06-13</v>
      </c>
      <c r="B1944">
        <v>133.99582475423799</v>
      </c>
      <c r="C1944">
        <v>133.024623095989</v>
      </c>
      <c r="D1944">
        <v>133.36216628551401</v>
      </c>
      <c r="E1944">
        <v>133.35639923810899</v>
      </c>
      <c r="F1944">
        <v>1943</v>
      </c>
      <c r="G1944" s="44"/>
      <c r="J1944">
        <v>1942</v>
      </c>
      <c r="K1944">
        <f t="shared" si="103"/>
        <v>133.36216628551401</v>
      </c>
      <c r="L1944">
        <f t="shared" si="104"/>
        <v>132.49870806932401</v>
      </c>
      <c r="M1944" s="41">
        <f t="shared" si="102"/>
        <v>6.5167293234151824E-3</v>
      </c>
      <c r="R1944">
        <v>1936</v>
      </c>
      <c r="S1944">
        <v>133.36216628551401</v>
      </c>
    </row>
    <row r="1945" spans="1:19">
      <c r="A1945" s="1" t="d">
        <v>2011-06-14</v>
      </c>
      <c r="B1945">
        <v>133.65893214940999</v>
      </c>
      <c r="C1945">
        <v>131.43871814012499</v>
      </c>
      <c r="D1945">
        <v>133.65314304828601</v>
      </c>
      <c r="E1945">
        <v>133.662791550159</v>
      </c>
      <c r="F1945">
        <v>1944</v>
      </c>
      <c r="G1945" s="44"/>
      <c r="J1945">
        <v>1943</v>
      </c>
      <c r="K1945">
        <f t="shared" si="103"/>
        <v>133.65314304828601</v>
      </c>
      <c r="L1945">
        <f t="shared" si="104"/>
        <v>133.45452725887299</v>
      </c>
      <c r="M1945" s="41">
        <f t="shared" si="102"/>
        <v>1.4882656549204398E-3</v>
      </c>
      <c r="R1945">
        <v>1937</v>
      </c>
      <c r="S1945">
        <v>133.65314304828601</v>
      </c>
    </row>
    <row r="1946" spans="1:19">
      <c r="A1946" s="1" t="d">
        <v>2011-06-15</v>
      </c>
      <c r="B1946">
        <v>131.35286301374401</v>
      </c>
      <c r="C1946">
        <v>130.221165418624</v>
      </c>
      <c r="D1946">
        <v>131.22427880763999</v>
      </c>
      <c r="E1946">
        <v>131.18333607912001</v>
      </c>
      <c r="F1946">
        <v>1945</v>
      </c>
      <c r="G1946" s="44"/>
      <c r="J1946">
        <v>1944</v>
      </c>
      <c r="K1946">
        <f t="shared" si="103"/>
        <v>131.22427880763999</v>
      </c>
      <c r="L1946">
        <f t="shared" si="104"/>
        <v>132.70020186900999</v>
      </c>
      <c r="M1946" s="41">
        <f t="shared" si="102"/>
        <v>-1.1122236745554459E-2</v>
      </c>
      <c r="R1946">
        <v>1938</v>
      </c>
      <c r="S1946">
        <v>131.22427880763999</v>
      </c>
    </row>
    <row r="1947" spans="1:19">
      <c r="A1947" s="1" t="d">
        <v>2011-06-16</v>
      </c>
      <c r="B1947">
        <v>132.629795372486</v>
      </c>
      <c r="C1947">
        <v>130.69771319627699</v>
      </c>
      <c r="D1947">
        <v>131.34913593530601</v>
      </c>
      <c r="E1947">
        <v>131.341670751571</v>
      </c>
      <c r="F1947">
        <v>1946</v>
      </c>
      <c r="G1947" s="44"/>
      <c r="J1947">
        <v>1945</v>
      </c>
      <c r="K1947">
        <f t="shared" si="103"/>
        <v>131.34913593530601</v>
      </c>
      <c r="L1947">
        <f t="shared" si="104"/>
        <v>134.00552839040699</v>
      </c>
      <c r="M1947" s="41">
        <f t="shared" si="102"/>
        <v>-1.9823006461061388E-2</v>
      </c>
      <c r="R1947">
        <v>1939</v>
      </c>
      <c r="S1947">
        <v>131.34913593530601</v>
      </c>
    </row>
    <row r="1948" spans="1:19">
      <c r="A1948" s="1" t="d">
        <v>2011-06-19</v>
      </c>
      <c r="B1948">
        <v>132.50630557536999</v>
      </c>
      <c r="C1948">
        <v>131.296934783458</v>
      </c>
      <c r="D1948">
        <v>132.22029089927599</v>
      </c>
      <c r="E1948">
        <v>132.13719248771599</v>
      </c>
      <c r="F1948">
        <v>1947</v>
      </c>
      <c r="G1948" s="44"/>
      <c r="J1948">
        <v>1946</v>
      </c>
      <c r="K1948">
        <f t="shared" si="103"/>
        <v>132.22029089927599</v>
      </c>
      <c r="L1948">
        <f t="shared" si="104"/>
        <v>135.56888341903601</v>
      </c>
      <c r="M1948" s="41">
        <f t="shared" si="102"/>
        <v>-2.4700303161822923E-2</v>
      </c>
      <c r="R1948">
        <v>1940</v>
      </c>
      <c r="S1948">
        <v>132.22029089927599</v>
      </c>
    </row>
    <row r="1949" spans="1:19">
      <c r="A1949" s="1" t="d">
        <v>2011-06-20</v>
      </c>
      <c r="B1949">
        <v>133.23730915784799</v>
      </c>
      <c r="C1949">
        <v>132.369771003723</v>
      </c>
      <c r="D1949">
        <v>132.50439792871401</v>
      </c>
      <c r="E1949">
        <v>132.51009881496401</v>
      </c>
      <c r="F1949">
        <v>1948</v>
      </c>
      <c r="G1949" s="44"/>
      <c r="J1949">
        <v>1947</v>
      </c>
      <c r="K1949">
        <f t="shared" si="103"/>
        <v>132.50439792871401</v>
      </c>
      <c r="L1949">
        <f t="shared" si="104"/>
        <v>134.87896591424899</v>
      </c>
      <c r="M1949" s="41">
        <f t="shared" si="102"/>
        <v>-1.7605176384912657E-2</v>
      </c>
      <c r="R1949">
        <v>1941</v>
      </c>
      <c r="S1949">
        <v>132.50439792871401</v>
      </c>
    </row>
    <row r="1950" spans="1:19">
      <c r="A1950" s="1" t="d">
        <v>2011-06-21</v>
      </c>
      <c r="B1950">
        <v>133.55086892843201</v>
      </c>
      <c r="C1950">
        <v>132.728750407695</v>
      </c>
      <c r="D1950">
        <v>133.016970455646</v>
      </c>
      <c r="E1950">
        <v>133.03035706281599</v>
      </c>
      <c r="F1950">
        <v>1949</v>
      </c>
      <c r="G1950" s="44"/>
      <c r="J1950">
        <v>1948</v>
      </c>
      <c r="K1950">
        <f t="shared" si="103"/>
        <v>133.016970455646</v>
      </c>
      <c r="L1950">
        <f t="shared" si="104"/>
        <v>135.86357623338699</v>
      </c>
      <c r="M1950" s="41">
        <f t="shared" si="102"/>
        <v>-2.095194206319928E-2</v>
      </c>
      <c r="R1950">
        <v>1942</v>
      </c>
      <c r="S1950">
        <v>133.016970455646</v>
      </c>
    </row>
    <row r="1951" spans="1:19">
      <c r="A1951" s="1" t="d">
        <v>2011-06-22</v>
      </c>
      <c r="B1951">
        <v>132.58987814188001</v>
      </c>
      <c r="C1951">
        <v>130.71433067321701</v>
      </c>
      <c r="D1951">
        <v>132.441798448562</v>
      </c>
      <c r="E1951">
        <v>132.40767031908001</v>
      </c>
      <c r="F1951">
        <v>1950</v>
      </c>
      <c r="G1951" s="44"/>
      <c r="J1951">
        <v>1949</v>
      </c>
      <c r="K1951">
        <f t="shared" si="103"/>
        <v>132.441798448562</v>
      </c>
      <c r="L1951">
        <f t="shared" si="104"/>
        <v>135.04044324159599</v>
      </c>
      <c r="M1951" s="41">
        <f t="shared" si="102"/>
        <v>-1.9243455742994353E-2</v>
      </c>
      <c r="R1951">
        <v>1943</v>
      </c>
      <c r="S1951">
        <v>132.441798448562</v>
      </c>
    </row>
    <row r="1952" spans="1:19">
      <c r="A1952" s="1" t="d">
        <v>2011-06-23</v>
      </c>
      <c r="B1952">
        <v>132.33000814914701</v>
      </c>
      <c r="C1952">
        <v>130.99014550447399</v>
      </c>
      <c r="D1952">
        <v>132.02592045068701</v>
      </c>
      <c r="E1952">
        <v>131.997658610343</v>
      </c>
      <c r="F1952">
        <v>1951</v>
      </c>
      <c r="G1952" s="44"/>
      <c r="J1952">
        <v>1950</v>
      </c>
      <c r="K1952">
        <f t="shared" si="103"/>
        <v>132.02592045068701</v>
      </c>
      <c r="L1952">
        <f t="shared" si="104"/>
        <v>134.23890084028201</v>
      </c>
      <c r="M1952" s="41">
        <f t="shared" si="102"/>
        <v>-1.6485388182878591E-2</v>
      </c>
      <c r="R1952">
        <v>1944</v>
      </c>
      <c r="S1952">
        <v>132.02592045068701</v>
      </c>
    </row>
    <row r="1953" spans="1:19">
      <c r="A1953" s="1" t="d">
        <v>2011-06-26</v>
      </c>
      <c r="B1953">
        <v>132.22029089927599</v>
      </c>
      <c r="C1953">
        <v>130.49857914447699</v>
      </c>
      <c r="D1953">
        <v>131.12755119800499</v>
      </c>
      <c r="E1953">
        <v>131.08482211828201</v>
      </c>
      <c r="F1953">
        <v>1952</v>
      </c>
      <c r="G1953" s="44"/>
      <c r="J1953">
        <v>1951</v>
      </c>
      <c r="K1953">
        <f t="shared" si="103"/>
        <v>131.12755119800499</v>
      </c>
      <c r="L1953">
        <f t="shared" si="104"/>
        <v>132.586062848567</v>
      </c>
      <c r="M1953" s="41">
        <f t="shared" si="102"/>
        <v>-1.1000489940091507E-2</v>
      </c>
      <c r="R1953">
        <v>1945</v>
      </c>
      <c r="S1953">
        <v>131.12755119800499</v>
      </c>
    </row>
    <row r="1954" spans="1:19">
      <c r="A1954" s="1" t="d">
        <v>2011-06-27</v>
      </c>
      <c r="B1954">
        <v>133.162502944469</v>
      </c>
      <c r="C1954">
        <v>131.75887197256</v>
      </c>
      <c r="D1954">
        <v>132.432315349578</v>
      </c>
      <c r="E1954">
        <v>132.43041872978199</v>
      </c>
      <c r="F1954">
        <v>1953</v>
      </c>
      <c r="G1954" s="44"/>
      <c r="J1954">
        <v>1952</v>
      </c>
      <c r="K1954">
        <f t="shared" si="103"/>
        <v>132.432315349578</v>
      </c>
      <c r="L1954">
        <f t="shared" si="104"/>
        <v>133.36216628551401</v>
      </c>
      <c r="M1954" s="41">
        <f t="shared" si="102"/>
        <v>-6.9723742635170449E-3</v>
      </c>
      <c r="R1954">
        <v>1946</v>
      </c>
      <c r="S1954">
        <v>132.432315349578</v>
      </c>
    </row>
    <row r="1955" spans="1:19">
      <c r="A1955" s="1" t="d">
        <v>2011-06-28</v>
      </c>
      <c r="B1955">
        <v>133.643483519554</v>
      </c>
      <c r="C1955">
        <v>132.58987814188001</v>
      </c>
      <c r="D1955">
        <v>132.81260967254599</v>
      </c>
      <c r="E1955">
        <v>132.81071305274901</v>
      </c>
      <c r="F1955">
        <v>1954</v>
      </c>
      <c r="G1955" s="44"/>
      <c r="J1955">
        <v>1953</v>
      </c>
      <c r="K1955">
        <f t="shared" si="103"/>
        <v>132.81260967254599</v>
      </c>
      <c r="L1955">
        <f t="shared" si="104"/>
        <v>133.65314304828601</v>
      </c>
      <c r="M1955" s="41">
        <f t="shared" si="102"/>
        <v>-6.288915895051983E-3</v>
      </c>
      <c r="R1955">
        <v>1947</v>
      </c>
      <c r="S1955">
        <v>132.81260967254599</v>
      </c>
    </row>
    <row r="1956" spans="1:19">
      <c r="A1956" s="1" t="d">
        <v>2011-06-29</v>
      </c>
      <c r="B1956">
        <v>134.37541335821101</v>
      </c>
      <c r="C1956">
        <v>133.65314304828601</v>
      </c>
      <c r="D1956">
        <v>133.94925832748399</v>
      </c>
      <c r="E1956">
        <v>133.92986208200401</v>
      </c>
      <c r="F1956">
        <v>1955</v>
      </c>
      <c r="G1956" s="44"/>
      <c r="J1956">
        <v>1954</v>
      </c>
      <c r="K1956">
        <f t="shared" si="103"/>
        <v>133.94925832748399</v>
      </c>
      <c r="L1956">
        <f t="shared" si="104"/>
        <v>131.22427880763999</v>
      </c>
      <c r="M1956" s="41">
        <f t="shared" si="102"/>
        <v>2.0765818220563448E-2</v>
      </c>
      <c r="R1956">
        <v>1948</v>
      </c>
      <c r="S1956">
        <v>133.94925832748399</v>
      </c>
    </row>
    <row r="1957" spans="1:19">
      <c r="A1957" s="1" t="d">
        <v>2011-06-30</v>
      </c>
      <c r="B1957">
        <v>134.55132484436001</v>
      </c>
      <c r="C1957">
        <v>133.626105189323</v>
      </c>
      <c r="D1957">
        <v>134.08712714910499</v>
      </c>
      <c r="E1957">
        <v>134.09683078527399</v>
      </c>
      <c r="F1957">
        <v>1956</v>
      </c>
      <c r="G1957" s="44"/>
      <c r="J1957">
        <v>1955</v>
      </c>
      <c r="K1957">
        <f t="shared" si="103"/>
        <v>134.08712714910499</v>
      </c>
      <c r="L1957">
        <f t="shared" si="104"/>
        <v>131.34913593530601</v>
      </c>
      <c r="M1957" s="41">
        <f t="shared" si="102"/>
        <v>2.0845140657396843E-2</v>
      </c>
      <c r="R1957">
        <v>1949</v>
      </c>
      <c r="S1957">
        <v>134.08712714910499</v>
      </c>
    </row>
    <row r="1958" spans="1:19">
      <c r="A1958" s="1" t="d">
        <v>2011-07-03</v>
      </c>
      <c r="B1958">
        <v>134.83768135309199</v>
      </c>
      <c r="C1958">
        <v>134.10655647516199</v>
      </c>
      <c r="D1958">
        <v>134.55132484436001</v>
      </c>
      <c r="E1958">
        <v>134.49459165334699</v>
      </c>
      <c r="F1958">
        <v>1957</v>
      </c>
      <c r="G1958" s="44"/>
      <c r="J1958">
        <v>1956</v>
      </c>
      <c r="K1958">
        <f t="shared" si="103"/>
        <v>134.55132484436001</v>
      </c>
      <c r="L1958">
        <f t="shared" si="104"/>
        <v>132.22029089927599</v>
      </c>
      <c r="M1958" s="41">
        <f t="shared" si="102"/>
        <v>1.7629926006287322E-2</v>
      </c>
      <c r="R1958">
        <v>1950</v>
      </c>
      <c r="S1958">
        <v>134.55132484436001</v>
      </c>
    </row>
    <row r="1959" spans="1:19">
      <c r="A1959" s="1" t="d">
        <v>2011-07-04</v>
      </c>
      <c r="B1959">
        <v>134.61594223976101</v>
      </c>
      <c r="C1959">
        <v>133.62224578857399</v>
      </c>
      <c r="D1959">
        <v>134.61594223976101</v>
      </c>
      <c r="E1959">
        <v>134.61594223976101</v>
      </c>
      <c r="F1959">
        <v>1958</v>
      </c>
      <c r="G1959" s="44"/>
      <c r="J1959">
        <v>1957</v>
      </c>
      <c r="K1959">
        <f t="shared" si="103"/>
        <v>134.61594223976101</v>
      </c>
      <c r="L1959">
        <f t="shared" si="104"/>
        <v>132.50439792871401</v>
      </c>
      <c r="M1959" s="41">
        <f t="shared" si="102"/>
        <v>1.5935654544711797E-2</v>
      </c>
      <c r="R1959">
        <v>1951</v>
      </c>
      <c r="S1959">
        <v>134.61594223976101</v>
      </c>
    </row>
    <row r="1960" spans="1:19">
      <c r="A1960" s="1" t="d">
        <v>2011-07-05</v>
      </c>
      <c r="B1960">
        <v>133.81554663181299</v>
      </c>
      <c r="C1960">
        <v>132.18251287937099</v>
      </c>
      <c r="D1960">
        <v>133.421799540519</v>
      </c>
      <c r="E1960">
        <v>133.460294306278</v>
      </c>
      <c r="F1960">
        <v>1959</v>
      </c>
      <c r="G1960" s="44"/>
      <c r="J1960">
        <v>1958</v>
      </c>
      <c r="K1960">
        <f t="shared" si="103"/>
        <v>133.421799540519</v>
      </c>
      <c r="L1960">
        <f t="shared" si="104"/>
        <v>133.016970455646</v>
      </c>
      <c r="M1960" s="41">
        <f t="shared" si="102"/>
        <v>3.0434393708280716E-3</v>
      </c>
      <c r="R1960">
        <v>1952</v>
      </c>
      <c r="S1960">
        <v>133.421799540519</v>
      </c>
    </row>
    <row r="1961" spans="1:19">
      <c r="A1961" s="1" t="d">
        <v>2011-07-06</v>
      </c>
      <c r="B1961">
        <v>132.95960873365399</v>
      </c>
      <c r="C1961">
        <v>131.565846800804</v>
      </c>
      <c r="D1961">
        <v>132.570867836475</v>
      </c>
      <c r="E1961">
        <v>132.56707459688101</v>
      </c>
      <c r="F1961">
        <v>1960</v>
      </c>
      <c r="G1961" s="44"/>
      <c r="J1961">
        <v>1959</v>
      </c>
      <c r="K1961">
        <f t="shared" si="103"/>
        <v>132.570867836475</v>
      </c>
      <c r="L1961">
        <f t="shared" si="104"/>
        <v>132.441798448562</v>
      </c>
      <c r="M1961" s="41">
        <f t="shared" si="102"/>
        <v>9.745366600646399E-4</v>
      </c>
      <c r="R1961">
        <v>1953</v>
      </c>
      <c r="S1961">
        <v>132.570867836475</v>
      </c>
    </row>
    <row r="1962" spans="1:19">
      <c r="A1962" s="1" t="d">
        <v>2011-07-07</v>
      </c>
      <c r="B1962">
        <v>132.91185140609701</v>
      </c>
      <c r="C1962">
        <v>131.479815244674</v>
      </c>
      <c r="D1962">
        <v>132.887018918991</v>
      </c>
      <c r="E1962">
        <v>132.871746718883</v>
      </c>
      <c r="F1962">
        <v>1961</v>
      </c>
      <c r="G1962" s="44"/>
      <c r="J1962">
        <v>1960</v>
      </c>
      <c r="K1962">
        <f t="shared" si="103"/>
        <v>132.887018918991</v>
      </c>
      <c r="L1962">
        <f t="shared" si="104"/>
        <v>132.02592045068701</v>
      </c>
      <c r="M1962" s="41">
        <f t="shared" si="102"/>
        <v>6.5221925010219284E-3</v>
      </c>
      <c r="R1962">
        <v>1954</v>
      </c>
      <c r="S1962">
        <v>132.887018918991</v>
      </c>
    </row>
    <row r="1963" spans="1:19">
      <c r="A1963" s="1" t="d">
        <v>2011-07-10</v>
      </c>
      <c r="B1963">
        <v>131.58830851316401</v>
      </c>
      <c r="C1963">
        <v>129.39777880906999</v>
      </c>
      <c r="D1963">
        <v>131.39576852321599</v>
      </c>
      <c r="E1963">
        <v>131.367793381214</v>
      </c>
      <c r="F1963">
        <v>1962</v>
      </c>
      <c r="G1963" s="44"/>
      <c r="J1963">
        <v>1961</v>
      </c>
      <c r="K1963">
        <f t="shared" si="103"/>
        <v>131.39576852321599</v>
      </c>
      <c r="L1963">
        <f t="shared" si="104"/>
        <v>131.12755119800499</v>
      </c>
      <c r="M1963" s="41">
        <f t="shared" si="102"/>
        <v>2.045468879427137E-3</v>
      </c>
      <c r="R1963">
        <v>1955</v>
      </c>
      <c r="S1963">
        <v>131.39576852321599</v>
      </c>
    </row>
    <row r="1964" spans="1:19">
      <c r="A1964" s="1" t="d">
        <v>2011-07-11</v>
      </c>
      <c r="B1964">
        <v>129.93398189544601</v>
      </c>
      <c r="C1964">
        <v>128.038310408592</v>
      </c>
      <c r="D1964">
        <v>129.882894456386</v>
      </c>
      <c r="E1964">
        <v>129.87559467553999</v>
      </c>
      <c r="F1964">
        <v>1963</v>
      </c>
      <c r="G1964" s="44"/>
      <c r="J1964">
        <v>1962</v>
      </c>
      <c r="K1964">
        <f t="shared" si="103"/>
        <v>129.882894456386</v>
      </c>
      <c r="L1964">
        <f t="shared" si="104"/>
        <v>132.432315349578</v>
      </c>
      <c r="M1964" s="41">
        <f t="shared" si="102"/>
        <v>-1.9250746212979619E-2</v>
      </c>
      <c r="R1964">
        <v>1956</v>
      </c>
      <c r="S1964">
        <v>129.882894456386</v>
      </c>
    </row>
    <row r="1965" spans="1:19">
      <c r="A1965" s="1" t="d">
        <v>2011-07-12</v>
      </c>
      <c r="B1965">
        <v>131.27643585205001</v>
      </c>
      <c r="C1965">
        <v>129.19715613126701</v>
      </c>
      <c r="D1965">
        <v>129.21339869499201</v>
      </c>
      <c r="E1965">
        <v>129.21339869499201</v>
      </c>
      <c r="F1965">
        <v>1964</v>
      </c>
      <c r="G1965" s="44"/>
      <c r="J1965">
        <v>1963</v>
      </c>
      <c r="K1965">
        <f t="shared" si="103"/>
        <v>129.21339869499201</v>
      </c>
      <c r="L1965">
        <f t="shared" si="104"/>
        <v>132.81260967254599</v>
      </c>
      <c r="M1965" s="41">
        <f t="shared" si="102"/>
        <v>-2.7099919099759839E-2</v>
      </c>
      <c r="R1965">
        <v>1957</v>
      </c>
      <c r="S1965">
        <v>129.21339869499201</v>
      </c>
    </row>
    <row r="1966" spans="1:19">
      <c r="A1966" s="1" t="d">
        <v>2011-07-13</v>
      </c>
      <c r="B1966">
        <v>132.03534841537399</v>
      </c>
      <c r="C1966">
        <v>130.89561223983699</v>
      </c>
      <c r="D1966">
        <v>131.62013202905601</v>
      </c>
      <c r="E1966">
        <v>131.66697412729201</v>
      </c>
      <c r="F1966">
        <v>1965</v>
      </c>
      <c r="G1966" s="44"/>
      <c r="J1966">
        <v>1964</v>
      </c>
      <c r="K1966">
        <f t="shared" si="103"/>
        <v>131.62013202905601</v>
      </c>
      <c r="L1966">
        <f t="shared" si="104"/>
        <v>133.94925832748399</v>
      </c>
      <c r="M1966" s="41">
        <f t="shared" si="102"/>
        <v>-1.7388123887432383E-2</v>
      </c>
      <c r="R1966">
        <v>1958</v>
      </c>
      <c r="S1966">
        <v>131.62013202905601</v>
      </c>
    </row>
    <row r="1967" spans="1:19">
      <c r="A1967" s="1" t="d">
        <v>2011-07-14</v>
      </c>
      <c r="B1967">
        <v>131.31370663642801</v>
      </c>
      <c r="C1967">
        <v>130.39188325405101</v>
      </c>
      <c r="D1967">
        <v>130.96232473850199</v>
      </c>
      <c r="E1967">
        <v>130.954903662204</v>
      </c>
      <c r="F1967">
        <v>1966</v>
      </c>
      <c r="G1967" s="44"/>
      <c r="J1967">
        <v>1965</v>
      </c>
      <c r="K1967">
        <f t="shared" si="103"/>
        <v>130.96232473850199</v>
      </c>
      <c r="L1967">
        <f t="shared" si="104"/>
        <v>134.08712714910499</v>
      </c>
      <c r="M1967" s="41">
        <f t="shared" si="102"/>
        <v>-2.33042684785707E-2</v>
      </c>
      <c r="R1967">
        <v>1959</v>
      </c>
      <c r="S1967">
        <v>130.96232473850199</v>
      </c>
    </row>
    <row r="1968" spans="1:19">
      <c r="A1968" s="1" t="d">
        <v>2011-07-17</v>
      </c>
      <c r="B1968">
        <v>130.721718668937</v>
      </c>
      <c r="C1968">
        <v>129.666227698326</v>
      </c>
      <c r="D1968">
        <v>130.603598952293</v>
      </c>
      <c r="E1968">
        <v>130.63864231109599</v>
      </c>
      <c r="F1968">
        <v>1967</v>
      </c>
      <c r="G1968" s="44"/>
      <c r="J1968">
        <v>1966</v>
      </c>
      <c r="K1968">
        <f t="shared" si="103"/>
        <v>130.603598952293</v>
      </c>
      <c r="L1968">
        <f t="shared" si="104"/>
        <v>134.55132484436001</v>
      </c>
      <c r="M1968" s="41">
        <f t="shared" si="102"/>
        <v>-2.933992583598477E-2</v>
      </c>
      <c r="R1968">
        <v>1960</v>
      </c>
      <c r="S1968">
        <v>130.603598952293</v>
      </c>
    </row>
    <row r="1969" spans="1:19">
      <c r="A1969" s="1" t="d">
        <v>2011-07-18</v>
      </c>
      <c r="B1969">
        <v>131.48543894290901</v>
      </c>
      <c r="C1969">
        <v>130.17534881830201</v>
      </c>
      <c r="D1969">
        <v>130.526190400123</v>
      </c>
      <c r="E1969">
        <v>130.53540885448399</v>
      </c>
      <c r="F1969">
        <v>1968</v>
      </c>
      <c r="G1969" s="44"/>
      <c r="J1969">
        <v>1967</v>
      </c>
      <c r="K1969">
        <f t="shared" si="103"/>
        <v>130.526190400123</v>
      </c>
      <c r="L1969">
        <f t="shared" si="104"/>
        <v>134.61594223976101</v>
      </c>
      <c r="M1969" s="41">
        <f t="shared" si="102"/>
        <v>-3.0380887817535451E-2</v>
      </c>
      <c r="R1969">
        <v>1961</v>
      </c>
      <c r="S1969">
        <v>130.526190400123</v>
      </c>
    </row>
    <row r="1970" spans="1:19">
      <c r="A1970" s="1" t="d">
        <v>2011-07-19</v>
      </c>
      <c r="B1970">
        <v>131.70071631669899</v>
      </c>
      <c r="C1970">
        <v>130.747598707675</v>
      </c>
      <c r="D1970">
        <v>131.10897094011301</v>
      </c>
      <c r="E1970">
        <v>131.09968632459601</v>
      </c>
      <c r="F1970">
        <v>1969</v>
      </c>
      <c r="G1970" s="44"/>
      <c r="J1970">
        <v>1968</v>
      </c>
      <c r="K1970">
        <f t="shared" si="103"/>
        <v>131.10897094011301</v>
      </c>
      <c r="L1970">
        <f t="shared" si="104"/>
        <v>133.421799540519</v>
      </c>
      <c r="M1970" s="41">
        <f t="shared" si="102"/>
        <v>-1.7334712980719535E-2</v>
      </c>
      <c r="R1970">
        <v>1962</v>
      </c>
      <c r="S1970">
        <v>131.10897094011301</v>
      </c>
    </row>
    <row r="1971" spans="1:19">
      <c r="A1971" s="1" t="d">
        <v>2011-07-20</v>
      </c>
      <c r="B1971">
        <v>133.17975997924799</v>
      </c>
      <c r="C1971">
        <v>130.841911435127</v>
      </c>
      <c r="D1971">
        <v>131.98824167251499</v>
      </c>
      <c r="E1971">
        <v>131.997658610343</v>
      </c>
      <c r="F1971">
        <v>1970</v>
      </c>
      <c r="G1971" s="44"/>
      <c r="J1971">
        <v>1969</v>
      </c>
      <c r="K1971">
        <f t="shared" si="103"/>
        <v>131.98824167251499</v>
      </c>
      <c r="L1971">
        <f t="shared" si="104"/>
        <v>132.570867836475</v>
      </c>
      <c r="M1971" s="41">
        <f t="shared" si="102"/>
        <v>-4.3948280151464569E-3</v>
      </c>
      <c r="R1971">
        <v>1963</v>
      </c>
      <c r="S1971">
        <v>131.98824167251499</v>
      </c>
    </row>
    <row r="1972" spans="1:19">
      <c r="A1972" s="1" t="d">
        <v>2011-07-21</v>
      </c>
      <c r="B1972">
        <v>133.52580487728099</v>
      </c>
      <c r="C1972">
        <v>132.525293827056</v>
      </c>
      <c r="D1972">
        <v>133.36601465940399</v>
      </c>
      <c r="E1972">
        <v>133.385245501995</v>
      </c>
      <c r="F1972">
        <v>1971</v>
      </c>
      <c r="G1972" s="44"/>
      <c r="J1972">
        <v>1970</v>
      </c>
      <c r="K1972">
        <f t="shared" si="103"/>
        <v>133.36601465940399</v>
      </c>
      <c r="L1972">
        <f t="shared" si="104"/>
        <v>132.887018918991</v>
      </c>
      <c r="M1972" s="41">
        <f t="shared" si="102"/>
        <v>3.604533718263303E-3</v>
      </c>
      <c r="R1972">
        <v>1964</v>
      </c>
      <c r="S1972">
        <v>133.36601465940399</v>
      </c>
    </row>
    <row r="1973" spans="1:19">
      <c r="A1973" s="1" t="d">
        <v>2011-07-24</v>
      </c>
      <c r="B1973">
        <v>133.26610028743701</v>
      </c>
      <c r="C1973">
        <v>132.54047781228999</v>
      </c>
      <c r="D1973">
        <v>133.03035706281599</v>
      </c>
      <c r="E1973">
        <v>133.09352993965101</v>
      </c>
      <c r="F1973">
        <v>1972</v>
      </c>
      <c r="G1973" s="44"/>
      <c r="J1973">
        <v>1971</v>
      </c>
      <c r="K1973">
        <f t="shared" si="103"/>
        <v>133.03035706281599</v>
      </c>
      <c r="L1973">
        <f t="shared" si="104"/>
        <v>131.39576852321599</v>
      </c>
      <c r="M1973" s="41">
        <f t="shared" si="102"/>
        <v>1.2440191628478425E-2</v>
      </c>
      <c r="R1973">
        <v>1965</v>
      </c>
      <c r="S1973">
        <v>133.03035706281599</v>
      </c>
    </row>
    <row r="1974" spans="1:19">
      <c r="A1974" s="1" t="d">
        <v>2011-07-25</v>
      </c>
      <c r="B1974">
        <v>134.31881248950901</v>
      </c>
      <c r="C1974">
        <v>132.835501432418</v>
      </c>
      <c r="D1974">
        <v>132.90230214595701</v>
      </c>
      <c r="E1974">
        <v>132.936683893203</v>
      </c>
      <c r="F1974">
        <v>1973</v>
      </c>
      <c r="G1974" s="44"/>
      <c r="J1974">
        <v>1972</v>
      </c>
      <c r="K1974">
        <f t="shared" si="103"/>
        <v>132.90230214595701</v>
      </c>
      <c r="L1974">
        <f t="shared" si="104"/>
        <v>129.882894456386</v>
      </c>
      <c r="M1974" s="41">
        <f t="shared" si="102"/>
        <v>2.3247154309337548E-2</v>
      </c>
      <c r="R1974">
        <v>1966</v>
      </c>
      <c r="S1974">
        <v>132.90230214595701</v>
      </c>
    </row>
    <row r="1975" spans="1:19">
      <c r="A1975" s="1" t="d">
        <v>2011-07-26</v>
      </c>
      <c r="B1975">
        <v>134.449624121189</v>
      </c>
      <c r="C1975">
        <v>132.858393192291</v>
      </c>
      <c r="D1975">
        <v>134.162969887256</v>
      </c>
      <c r="E1975">
        <v>134.19994294643399</v>
      </c>
      <c r="F1975">
        <v>1974</v>
      </c>
      <c r="G1975" s="44"/>
      <c r="J1975">
        <v>1973</v>
      </c>
      <c r="K1975">
        <f t="shared" si="103"/>
        <v>134.162969887256</v>
      </c>
      <c r="L1975">
        <f t="shared" si="104"/>
        <v>129.21339869499201</v>
      </c>
      <c r="M1975" s="41">
        <f t="shared" si="102"/>
        <v>3.8305402088737228E-2</v>
      </c>
      <c r="R1975">
        <v>1967</v>
      </c>
      <c r="S1975">
        <v>134.162969887256</v>
      </c>
    </row>
    <row r="1976" spans="1:19">
      <c r="A1976" s="1" t="d">
        <v>2011-07-27</v>
      </c>
      <c r="B1976">
        <v>133.202773034572</v>
      </c>
      <c r="C1976">
        <v>131.88661813735899</v>
      </c>
      <c r="D1976">
        <v>132.97298431396399</v>
      </c>
      <c r="E1976">
        <v>132.95005947351399</v>
      </c>
      <c r="F1976">
        <v>1975</v>
      </c>
      <c r="G1976" s="44"/>
      <c r="J1976">
        <v>1974</v>
      </c>
      <c r="K1976">
        <f t="shared" si="103"/>
        <v>132.97298431396399</v>
      </c>
      <c r="L1976">
        <f t="shared" si="104"/>
        <v>131.62013202905601</v>
      </c>
      <c r="M1976" s="41">
        <f t="shared" si="102"/>
        <v>1.0278460172105985E-2</v>
      </c>
      <c r="R1976">
        <v>1968</v>
      </c>
      <c r="S1976">
        <v>132.97298431396399</v>
      </c>
    </row>
    <row r="1977" spans="1:19">
      <c r="A1977" s="1" t="d">
        <v>2011-07-28</v>
      </c>
      <c r="B1977">
        <v>133.258414566516</v>
      </c>
      <c r="C1977">
        <v>131.706351041793</v>
      </c>
      <c r="D1977">
        <v>132.58987814188001</v>
      </c>
      <c r="E1977">
        <v>132.570867836475</v>
      </c>
      <c r="F1977">
        <v>1976</v>
      </c>
      <c r="G1977" s="44"/>
      <c r="J1977">
        <v>1975</v>
      </c>
      <c r="K1977">
        <f t="shared" si="103"/>
        <v>132.58987814188001</v>
      </c>
      <c r="L1977">
        <f t="shared" si="104"/>
        <v>130.96232473850199</v>
      </c>
      <c r="M1977" s="41">
        <f t="shared" si="102"/>
        <v>1.2427645940371157E-2</v>
      </c>
      <c r="R1977">
        <v>1969</v>
      </c>
      <c r="S1977">
        <v>132.58987814188001</v>
      </c>
    </row>
    <row r="1978" spans="1:19">
      <c r="A1978" s="1" t="d">
        <v>2011-07-31</v>
      </c>
      <c r="B1978">
        <v>133.67438077926599</v>
      </c>
      <c r="C1978">
        <v>131.24103963375001</v>
      </c>
      <c r="D1978">
        <v>132.87938833236601</v>
      </c>
      <c r="E1978">
        <v>132.864116132259</v>
      </c>
      <c r="F1978">
        <v>1977</v>
      </c>
      <c r="G1978" s="44"/>
      <c r="J1978">
        <v>1976</v>
      </c>
      <c r="K1978">
        <f t="shared" si="103"/>
        <v>132.87938833236601</v>
      </c>
      <c r="L1978">
        <f t="shared" si="104"/>
        <v>130.603598952293</v>
      </c>
      <c r="M1978" s="41">
        <f t="shared" si="102"/>
        <v>1.7425165909128681E-2</v>
      </c>
      <c r="R1978">
        <v>1970</v>
      </c>
      <c r="S1978">
        <v>132.87938833236601</v>
      </c>
    </row>
    <row r="1979" spans="1:19">
      <c r="A1979" s="1" t="d">
        <v>2011-08-01</v>
      </c>
      <c r="B1979">
        <v>132.12209671735701</v>
      </c>
      <c r="C1979">
        <v>130.91412633657399</v>
      </c>
      <c r="D1979">
        <v>132.00896114110901</v>
      </c>
      <c r="E1979">
        <v>131.924241781234</v>
      </c>
      <c r="F1979">
        <v>1978</v>
      </c>
      <c r="G1979" s="44"/>
      <c r="J1979">
        <v>1977</v>
      </c>
      <c r="K1979">
        <f t="shared" si="103"/>
        <v>132.00896114110901</v>
      </c>
      <c r="L1979">
        <f t="shared" si="104"/>
        <v>130.526190400123</v>
      </c>
      <c r="M1979" s="41">
        <f t="shared" si="102"/>
        <v>1.1359948041390178E-2</v>
      </c>
      <c r="R1979">
        <v>1971</v>
      </c>
      <c r="S1979">
        <v>132.00896114110901</v>
      </c>
    </row>
    <row r="1980" spans="1:19">
      <c r="A1980" s="1" t="d">
        <v>2011-08-02</v>
      </c>
      <c r="B1980">
        <v>132.68115848302801</v>
      </c>
      <c r="C1980">
        <v>130.84006994962601</v>
      </c>
      <c r="D1980">
        <v>131.12755119800499</v>
      </c>
      <c r="E1980">
        <v>131.10339134931499</v>
      </c>
      <c r="F1980">
        <v>1979</v>
      </c>
      <c r="G1980" s="44"/>
      <c r="J1980">
        <v>1978</v>
      </c>
      <c r="K1980">
        <f t="shared" si="103"/>
        <v>131.12755119800499</v>
      </c>
      <c r="L1980">
        <f t="shared" si="104"/>
        <v>131.10897094011301</v>
      </c>
      <c r="M1980" s="41">
        <f t="shared" si="102"/>
        <v>1.4171614466018667E-4</v>
      </c>
      <c r="R1980">
        <v>1972</v>
      </c>
      <c r="S1980">
        <v>131.12755119800499</v>
      </c>
    </row>
    <row r="1981" spans="1:19">
      <c r="A1981" s="1" t="d">
        <v>2011-08-03</v>
      </c>
      <c r="B1981">
        <v>132.86794245242999</v>
      </c>
      <c r="C1981">
        <v>130.56489467620801</v>
      </c>
      <c r="D1981">
        <v>132.69447892904199</v>
      </c>
      <c r="E1981">
        <v>132.76495158672299</v>
      </c>
      <c r="F1981">
        <v>1980</v>
      </c>
      <c r="G1981" s="44"/>
      <c r="J1981">
        <v>1979</v>
      </c>
      <c r="K1981">
        <f t="shared" si="103"/>
        <v>132.69447892904199</v>
      </c>
      <c r="L1981">
        <f t="shared" si="104"/>
        <v>131.98824167251499</v>
      </c>
      <c r="M1981" s="41">
        <f t="shared" si="102"/>
        <v>5.3507588825927321E-3</v>
      </c>
      <c r="R1981">
        <v>1973</v>
      </c>
      <c r="S1981">
        <v>132.69447892904199</v>
      </c>
    </row>
    <row r="1982" spans="1:19">
      <c r="A1982" s="1" t="d">
        <v>2011-08-04</v>
      </c>
      <c r="B1982">
        <v>131.58455938100801</v>
      </c>
      <c r="C1982">
        <v>130.03626704216001</v>
      </c>
      <c r="D1982">
        <v>130.11492162942801</v>
      </c>
      <c r="E1982">
        <v>130.12041300535199</v>
      </c>
      <c r="F1982">
        <v>1981</v>
      </c>
      <c r="G1982" s="44"/>
      <c r="J1982">
        <v>1980</v>
      </c>
      <c r="K1982">
        <f t="shared" si="103"/>
        <v>130.11492162942801</v>
      </c>
      <c r="L1982">
        <f t="shared" si="104"/>
        <v>133.36601465940399</v>
      </c>
      <c r="M1982" s="41">
        <f t="shared" si="102"/>
        <v>-2.4377222625109995E-2</v>
      </c>
      <c r="R1982">
        <v>1974</v>
      </c>
      <c r="S1982">
        <v>130.11492162942801</v>
      </c>
    </row>
    <row r="1983" spans="1:19">
      <c r="A1983" s="1" t="d">
        <v>2011-08-07</v>
      </c>
      <c r="B1983">
        <v>133.19509834051101</v>
      </c>
      <c r="C1983">
        <v>130.73281168937601</v>
      </c>
      <c r="D1983">
        <v>132.28080630302401</v>
      </c>
      <c r="E1983">
        <v>132.22029089927599</v>
      </c>
      <c r="F1983">
        <v>1982</v>
      </c>
      <c r="G1983" s="44"/>
      <c r="J1983">
        <v>1981</v>
      </c>
      <c r="K1983">
        <f t="shared" si="103"/>
        <v>132.28080630302401</v>
      </c>
      <c r="L1983">
        <f t="shared" si="104"/>
        <v>133.03035706281599</v>
      </c>
      <c r="M1983" s="41">
        <f t="shared" si="102"/>
        <v>-5.6344339468175075E-3</v>
      </c>
      <c r="R1983">
        <v>1975</v>
      </c>
      <c r="S1983">
        <v>132.28080630302401</v>
      </c>
    </row>
    <row r="1984" spans="1:19">
      <c r="A1984" s="1" t="d">
        <v>2011-08-08</v>
      </c>
      <c r="B1984">
        <v>132.142860293388</v>
      </c>
      <c r="C1984">
        <v>130.95306217670401</v>
      </c>
      <c r="D1984">
        <v>131.13871037960001</v>
      </c>
      <c r="E1984">
        <v>131.07924252748401</v>
      </c>
      <c r="F1984">
        <v>1983</v>
      </c>
      <c r="G1984" s="44"/>
      <c r="J1984">
        <v>1982</v>
      </c>
      <c r="K1984">
        <f t="shared" si="103"/>
        <v>131.13871037960001</v>
      </c>
      <c r="L1984">
        <f t="shared" si="104"/>
        <v>132.90230214595701</v>
      </c>
      <c r="M1984" s="41">
        <f t="shared" si="102"/>
        <v>-1.326983609674548E-2</v>
      </c>
      <c r="R1984">
        <v>1976</v>
      </c>
      <c r="S1984">
        <v>131.13871037960001</v>
      </c>
    </row>
    <row r="1985" spans="1:19">
      <c r="A1985" s="1" t="d">
        <v>2011-08-09</v>
      </c>
      <c r="B1985">
        <v>133.20469170808701</v>
      </c>
      <c r="C1985">
        <v>131.01055622100799</v>
      </c>
      <c r="D1985">
        <v>133.015051782131</v>
      </c>
      <c r="E1985">
        <v>133.04375469684601</v>
      </c>
      <c r="F1985">
        <v>1984</v>
      </c>
      <c r="G1985" s="44"/>
      <c r="J1985">
        <v>1983</v>
      </c>
      <c r="K1985">
        <f t="shared" si="103"/>
        <v>133.015051782131</v>
      </c>
      <c r="L1985">
        <f t="shared" si="104"/>
        <v>134.162969887256</v>
      </c>
      <c r="M1985" s="41">
        <f t="shared" si="102"/>
        <v>-8.5561470955037855E-3</v>
      </c>
      <c r="R1985">
        <v>1977</v>
      </c>
      <c r="S1985">
        <v>133.015051782131</v>
      </c>
    </row>
    <row r="1986" spans="1:19">
      <c r="A1986" s="1" t="d">
        <v>2011-08-10</v>
      </c>
      <c r="B1986">
        <v>132.14474588632501</v>
      </c>
      <c r="C1986">
        <v>130.48568874597501</v>
      </c>
      <c r="D1986">
        <v>130.690325200557</v>
      </c>
      <c r="E1986">
        <v>130.65340727567599</v>
      </c>
      <c r="F1986">
        <v>1985</v>
      </c>
      <c r="G1986" s="44"/>
      <c r="J1986">
        <v>1984</v>
      </c>
      <c r="K1986">
        <f t="shared" si="103"/>
        <v>130.690325200557</v>
      </c>
      <c r="L1986">
        <f t="shared" si="104"/>
        <v>132.97298431396399</v>
      </c>
      <c r="M1986" s="41">
        <f t="shared" si="102"/>
        <v>-1.7166337396905984E-2</v>
      </c>
      <c r="R1986">
        <v>1978</v>
      </c>
      <c r="S1986">
        <v>130.690325200557</v>
      </c>
    </row>
    <row r="1987" spans="1:19">
      <c r="A1987" s="1" t="d">
        <v>2011-08-11</v>
      </c>
      <c r="B1987">
        <v>132.16362386941901</v>
      </c>
      <c r="C1987">
        <v>130.89561223983699</v>
      </c>
      <c r="D1987">
        <v>131.552746891975</v>
      </c>
      <c r="E1987">
        <v>131.593921184539</v>
      </c>
      <c r="F1987">
        <v>1986</v>
      </c>
      <c r="G1987" s="44"/>
      <c r="J1987">
        <v>1985</v>
      </c>
      <c r="K1987">
        <f t="shared" si="103"/>
        <v>131.552746891975</v>
      </c>
      <c r="L1987">
        <f t="shared" si="104"/>
        <v>132.58987814188001</v>
      </c>
      <c r="M1987" s="41">
        <f t="shared" si="102"/>
        <v>-7.822099729175469E-3</v>
      </c>
      <c r="R1987">
        <v>1979</v>
      </c>
      <c r="S1987">
        <v>131.552746891975</v>
      </c>
    </row>
    <row r="1988" spans="1:19">
      <c r="A1988" s="1" t="d">
        <v>2011-08-14</v>
      </c>
      <c r="B1988">
        <v>133.89302134513801</v>
      </c>
      <c r="C1988">
        <v>131.973178982734</v>
      </c>
      <c r="D1988">
        <v>132.024034857749</v>
      </c>
      <c r="E1988">
        <v>132.03534841537399</v>
      </c>
      <c r="F1988">
        <v>1987</v>
      </c>
      <c r="G1988" s="44"/>
      <c r="J1988">
        <v>1986</v>
      </c>
      <c r="K1988">
        <f t="shared" si="103"/>
        <v>132.024034857749</v>
      </c>
      <c r="L1988">
        <f t="shared" si="104"/>
        <v>132.87938833236601</v>
      </c>
      <c r="M1988" s="41">
        <f t="shared" si="102"/>
        <v>-6.4370666162124612E-3</v>
      </c>
      <c r="R1988">
        <v>1980</v>
      </c>
      <c r="S1988">
        <v>132.024034857749</v>
      </c>
    </row>
    <row r="1989" spans="1:19">
      <c r="A1989" s="1" t="d">
        <v>2011-08-15</v>
      </c>
      <c r="B1989">
        <v>133.61452698707501</v>
      </c>
      <c r="C1989">
        <v>132.81071305274901</v>
      </c>
      <c r="D1989">
        <v>133.55471730232199</v>
      </c>
      <c r="E1989">
        <v>133.55471730232199</v>
      </c>
      <c r="F1989">
        <v>1988</v>
      </c>
      <c r="G1989" s="44"/>
      <c r="J1989">
        <v>1987</v>
      </c>
      <c r="K1989">
        <f t="shared" si="103"/>
        <v>133.55471730232199</v>
      </c>
      <c r="L1989">
        <f t="shared" si="104"/>
        <v>132.00896114110901</v>
      </c>
      <c r="M1989" s="41">
        <f t="shared" si="102"/>
        <v>1.1709479022114833E-2</v>
      </c>
      <c r="R1989">
        <v>1981</v>
      </c>
      <c r="S1989">
        <v>133.55471730232199</v>
      </c>
    </row>
    <row r="1990" spans="1:19">
      <c r="A1990" s="1" t="d">
        <v>2011-08-16</v>
      </c>
      <c r="B1990">
        <v>134.25254106521601</v>
      </c>
      <c r="C1990">
        <v>132.635507285594</v>
      </c>
      <c r="D1990">
        <v>133.218111395835</v>
      </c>
      <c r="E1990">
        <v>133.181667625904</v>
      </c>
      <c r="F1990">
        <v>1989</v>
      </c>
      <c r="G1990" s="44"/>
      <c r="J1990">
        <v>1988</v>
      </c>
      <c r="K1990">
        <f t="shared" si="103"/>
        <v>133.218111395835</v>
      </c>
      <c r="L1990">
        <f t="shared" si="104"/>
        <v>131.12755119800499</v>
      </c>
      <c r="M1990" s="41">
        <f t="shared" si="102"/>
        <v>1.5942951566854324E-2</v>
      </c>
      <c r="R1990">
        <v>1982</v>
      </c>
      <c r="S1990">
        <v>133.218111395835</v>
      </c>
    </row>
    <row r="1991" spans="1:19">
      <c r="A1991" s="1" t="d">
        <v>2011-08-17</v>
      </c>
      <c r="B1991">
        <v>133.67245107889099</v>
      </c>
      <c r="C1991">
        <v>132.080591619014</v>
      </c>
      <c r="D1991">
        <v>133.471850454807</v>
      </c>
      <c r="E1991">
        <v>133.469931781291</v>
      </c>
      <c r="F1991">
        <v>1990</v>
      </c>
      <c r="G1991" s="44"/>
      <c r="J1991">
        <v>1989</v>
      </c>
      <c r="K1991">
        <f t="shared" si="103"/>
        <v>133.471850454807</v>
      </c>
      <c r="L1991">
        <f t="shared" si="104"/>
        <v>132.69447892904199</v>
      </c>
      <c r="M1991" s="41">
        <f t="shared" si="102"/>
        <v>5.8583562182772386E-3</v>
      </c>
      <c r="R1991">
        <v>1983</v>
      </c>
      <c r="S1991">
        <v>133.471850454807</v>
      </c>
    </row>
    <row r="1992" spans="1:19">
      <c r="A1992" s="1" t="d">
        <v>2011-08-18</v>
      </c>
      <c r="B1992">
        <v>133.67825120687399</v>
      </c>
      <c r="C1992">
        <v>131.96000188588999</v>
      </c>
      <c r="D1992">
        <v>132.46645450592001</v>
      </c>
      <c r="E1992">
        <v>132.50061571597999</v>
      </c>
      <c r="F1992">
        <v>1991</v>
      </c>
      <c r="G1992" s="44"/>
      <c r="J1992">
        <v>1990</v>
      </c>
      <c r="K1992">
        <f t="shared" si="103"/>
        <v>132.46645450592001</v>
      </c>
      <c r="L1992">
        <f t="shared" si="104"/>
        <v>130.11492162942801</v>
      </c>
      <c r="M1992" s="41">
        <f t="shared" si="102"/>
        <v>1.8072737907718572E-2</v>
      </c>
      <c r="R1992">
        <v>1984</v>
      </c>
      <c r="S1992">
        <v>132.46645450592001</v>
      </c>
    </row>
    <row r="1993" spans="1:19">
      <c r="A1993" s="1" t="d">
        <v>2011-08-21</v>
      </c>
      <c r="B1993">
        <v>133.514237701892</v>
      </c>
      <c r="C1993">
        <v>132.73827761411599</v>
      </c>
      <c r="D1993">
        <v>132.91757434606501</v>
      </c>
      <c r="E1993">
        <v>132.915666699409</v>
      </c>
      <c r="F1993">
        <v>1992</v>
      </c>
      <c r="G1993" s="44"/>
      <c r="J1993">
        <v>1991</v>
      </c>
      <c r="K1993">
        <f t="shared" si="103"/>
        <v>132.91757434606501</v>
      </c>
      <c r="L1993">
        <f t="shared" si="104"/>
        <v>132.28080630302401</v>
      </c>
      <c r="M1993" s="41">
        <f t="shared" si="102"/>
        <v>4.8137599160253952E-3</v>
      </c>
      <c r="R1993">
        <v>1985</v>
      </c>
      <c r="S1993">
        <v>132.91757434606501</v>
      </c>
    </row>
    <row r="1994" spans="1:19">
      <c r="A1994" s="1" t="d">
        <v>2011-08-22</v>
      </c>
      <c r="B1994">
        <v>134.10655647516199</v>
      </c>
      <c r="C1994">
        <v>132.79163658618899</v>
      </c>
      <c r="D1994">
        <v>132.83931672572999</v>
      </c>
      <c r="E1994">
        <v>132.83931672572999</v>
      </c>
      <c r="F1994">
        <v>1993</v>
      </c>
      <c r="G1994" s="44"/>
      <c r="J1994">
        <v>1992</v>
      </c>
      <c r="K1994">
        <f t="shared" si="103"/>
        <v>132.83931672572999</v>
      </c>
      <c r="L1994">
        <f t="shared" si="104"/>
        <v>131.13871037960001</v>
      </c>
      <c r="M1994" s="41">
        <f t="shared" si="102"/>
        <v>1.2967996567964768E-2</v>
      </c>
      <c r="R1994">
        <v>1986</v>
      </c>
      <c r="S1994">
        <v>132.83931672572999</v>
      </c>
    </row>
    <row r="1995" spans="1:19">
      <c r="A1995" s="1" t="d">
        <v>2011-08-23</v>
      </c>
      <c r="B1995">
        <v>133.94731760024999</v>
      </c>
      <c r="C1995">
        <v>133.10310125350901</v>
      </c>
      <c r="D1995">
        <v>133.54316115379299</v>
      </c>
      <c r="E1995">
        <v>133.54316115379299</v>
      </c>
      <c r="F1995">
        <v>1994</v>
      </c>
      <c r="G1995" s="44"/>
      <c r="J1995">
        <v>1993</v>
      </c>
      <c r="K1995">
        <f t="shared" si="103"/>
        <v>133.54316115379299</v>
      </c>
      <c r="L1995">
        <f t="shared" si="104"/>
        <v>133.015051782131</v>
      </c>
      <c r="M1995" s="41">
        <f t="shared" si="102"/>
        <v>3.970297831609404E-3</v>
      </c>
      <c r="R1995">
        <v>1987</v>
      </c>
      <c r="S1995">
        <v>133.54316115379299</v>
      </c>
    </row>
    <row r="1996" spans="1:19">
      <c r="A1996" s="1" t="d">
        <v>2011-08-24</v>
      </c>
      <c r="B1996">
        <v>133.87558788061099</v>
      </c>
      <c r="C1996">
        <v>132.586062848567</v>
      </c>
      <c r="D1996">
        <v>133.302588164806</v>
      </c>
      <c r="E1996">
        <v>133.314122259616</v>
      </c>
      <c r="F1996">
        <v>1995</v>
      </c>
      <c r="G1996" s="44"/>
      <c r="J1996">
        <v>1994</v>
      </c>
      <c r="K1996">
        <f t="shared" si="103"/>
        <v>133.302588164806</v>
      </c>
      <c r="L1996">
        <f t="shared" si="104"/>
        <v>130.690325200557</v>
      </c>
      <c r="M1996" s="41">
        <f t="shared" si="102"/>
        <v>1.9988189334139594E-2</v>
      </c>
      <c r="R1996">
        <v>1988</v>
      </c>
      <c r="S1996">
        <v>133.302588164806</v>
      </c>
    </row>
    <row r="1997" spans="1:19">
      <c r="A1997" s="1" t="d">
        <v>2011-08-25</v>
      </c>
      <c r="B1997">
        <v>133.89302134513801</v>
      </c>
      <c r="C1997">
        <v>132.57277548313101</v>
      </c>
      <c r="D1997">
        <v>132.95960873365399</v>
      </c>
      <c r="E1997">
        <v>132.95005947351399</v>
      </c>
      <c r="F1997">
        <v>1996</v>
      </c>
      <c r="G1997" s="44"/>
      <c r="J1997">
        <v>1995</v>
      </c>
      <c r="K1997">
        <f t="shared" si="103"/>
        <v>132.95960873365399</v>
      </c>
      <c r="L1997">
        <f t="shared" si="104"/>
        <v>131.552746891975</v>
      </c>
      <c r="M1997" s="41">
        <f t="shared" ref="M1997:M2060" si="105">K1997/L1997-1</f>
        <v>1.0694279480414348E-2</v>
      </c>
      <c r="R1997">
        <v>1989</v>
      </c>
      <c r="S1997">
        <v>132.95960873365399</v>
      </c>
    </row>
    <row r="1998" spans="1:19">
      <c r="A1998" s="1" t="d">
        <v>2011-08-28</v>
      </c>
      <c r="B1998">
        <v>134.559153914451</v>
      </c>
      <c r="C1998">
        <v>133.81942808628</v>
      </c>
      <c r="D1998">
        <v>134.09490108489899</v>
      </c>
      <c r="E1998">
        <v>134.07934218644999</v>
      </c>
      <c r="F1998">
        <v>1997</v>
      </c>
      <c r="G1998" s="44"/>
      <c r="J1998">
        <v>1996</v>
      </c>
      <c r="K1998">
        <f t="shared" si="103"/>
        <v>134.09490108489899</v>
      </c>
      <c r="L1998">
        <f t="shared" si="104"/>
        <v>132.024034857749</v>
      </c>
      <c r="M1998" s="41">
        <f t="shared" si="105"/>
        <v>1.568552445303828E-2</v>
      </c>
      <c r="R1998">
        <v>1990</v>
      </c>
      <c r="S1998">
        <v>134.09490108489899</v>
      </c>
    </row>
    <row r="1999" spans="1:19">
      <c r="A1999" s="1" t="d">
        <v>2011-08-29</v>
      </c>
      <c r="B1999">
        <v>134.424229264259</v>
      </c>
      <c r="C1999">
        <v>133.09544861316601</v>
      </c>
      <c r="D1999">
        <v>134.36565458774501</v>
      </c>
      <c r="E1999">
        <v>134.35004055499999</v>
      </c>
      <c r="F1999">
        <v>1998</v>
      </c>
      <c r="G1999" s="44"/>
      <c r="J1999">
        <v>1997</v>
      </c>
      <c r="K1999">
        <f t="shared" ref="K1999:K2062" si="106">D1999</f>
        <v>134.36565458774501</v>
      </c>
      <c r="L1999">
        <f t="shared" ref="L1999:L2062" si="107">D1989</f>
        <v>133.55471730232199</v>
      </c>
      <c r="M1999" s="41">
        <f t="shared" si="105"/>
        <v>6.0719479012287803E-3</v>
      </c>
      <c r="R1999">
        <v>1991</v>
      </c>
      <c r="S1999">
        <v>134.36565458774501</v>
      </c>
    </row>
    <row r="2000" spans="1:19">
      <c r="A2000" s="1" t="d">
        <v>2011-08-30</v>
      </c>
      <c r="B2000">
        <v>133.82910966873101</v>
      </c>
      <c r="C2000">
        <v>133.181667625904</v>
      </c>
      <c r="D2000">
        <v>133.52001577615701</v>
      </c>
      <c r="E2000">
        <v>133.50652992725301</v>
      </c>
      <c r="F2000">
        <v>1999</v>
      </c>
      <c r="G2000" s="44"/>
      <c r="J2000">
        <v>1998</v>
      </c>
      <c r="K2000">
        <f t="shared" si="106"/>
        <v>133.52001577615701</v>
      </c>
      <c r="L2000">
        <f t="shared" si="107"/>
        <v>133.218111395835</v>
      </c>
      <c r="M2000" s="41">
        <f t="shared" si="105"/>
        <v>2.266241257729229E-3</v>
      </c>
      <c r="R2000">
        <v>1992</v>
      </c>
      <c r="S2000">
        <v>133.52001577615701</v>
      </c>
    </row>
    <row r="2001" spans="1:19">
      <c r="A2001" s="1" t="d">
        <v>2011-08-31</v>
      </c>
      <c r="B2001">
        <v>132.99592018127399</v>
      </c>
      <c r="C2001">
        <v>131.62388116121201</v>
      </c>
      <c r="D2001">
        <v>132.969169020652</v>
      </c>
      <c r="E2001">
        <v>132.96534270048099</v>
      </c>
      <c r="F2001">
        <v>2000</v>
      </c>
      <c r="G2001" s="44"/>
      <c r="J2001">
        <v>1999</v>
      </c>
      <c r="K2001">
        <f t="shared" si="106"/>
        <v>132.969169020652</v>
      </c>
      <c r="L2001">
        <f t="shared" si="107"/>
        <v>133.471850454807</v>
      </c>
      <c r="M2001" s="41">
        <f t="shared" si="105"/>
        <v>-3.7661981342290707E-3</v>
      </c>
      <c r="R2001">
        <v>1993</v>
      </c>
      <c r="S2001">
        <v>132.969169020652</v>
      </c>
    </row>
    <row r="2002" spans="1:19">
      <c r="A2002" s="1" t="d">
        <v>2011-09-01</v>
      </c>
      <c r="B2002">
        <v>132.16362386941901</v>
      </c>
      <c r="C2002">
        <v>131.28575354814501</v>
      </c>
      <c r="D2002">
        <v>131.924241781234</v>
      </c>
      <c r="E2002">
        <v>131.924241781234</v>
      </c>
      <c r="F2002">
        <v>2001</v>
      </c>
      <c r="G2002" s="44"/>
      <c r="J2002">
        <v>2000</v>
      </c>
      <c r="K2002">
        <f t="shared" si="106"/>
        <v>131.924241781234</v>
      </c>
      <c r="L2002">
        <f t="shared" si="107"/>
        <v>132.46645450592001</v>
      </c>
      <c r="M2002" s="41">
        <f t="shared" si="105"/>
        <v>-4.0932077989735971E-3</v>
      </c>
      <c r="R2002">
        <v>1994</v>
      </c>
      <c r="S2002">
        <v>131.924241781234</v>
      </c>
    </row>
    <row r="2003" spans="1:19">
      <c r="A2003" s="1" t="d">
        <v>2011-09-04</v>
      </c>
      <c r="B2003">
        <v>131.09039068222</v>
      </c>
      <c r="C2003">
        <v>130.109430253505</v>
      </c>
      <c r="D2003">
        <v>130.94007253646799</v>
      </c>
      <c r="E2003">
        <v>130.95861971378301</v>
      </c>
      <c r="F2003">
        <v>2002</v>
      </c>
      <c r="G2003" s="44"/>
      <c r="J2003">
        <v>2001</v>
      </c>
      <c r="K2003">
        <f t="shared" si="106"/>
        <v>130.94007253646799</v>
      </c>
      <c r="L2003">
        <f t="shared" si="107"/>
        <v>132.91757434606501</v>
      </c>
      <c r="M2003" s="41">
        <f t="shared" si="105"/>
        <v>-1.4877654962679232E-2</v>
      </c>
      <c r="R2003">
        <v>1995</v>
      </c>
      <c r="S2003">
        <v>130.94007253646799</v>
      </c>
    </row>
    <row r="2004" spans="1:19">
      <c r="A2004" s="1" t="d">
        <v>2011-09-05</v>
      </c>
      <c r="B2004">
        <v>131.69134348630899</v>
      </c>
      <c r="C2004">
        <v>129.27119046449599</v>
      </c>
      <c r="D2004">
        <v>130.138717591762</v>
      </c>
      <c r="E2004">
        <v>130.08381485939</v>
      </c>
      <c r="F2004">
        <v>2003</v>
      </c>
      <c r="G2004" s="44"/>
      <c r="J2004">
        <v>2002</v>
      </c>
      <c r="K2004">
        <f t="shared" si="106"/>
        <v>130.138717591762</v>
      </c>
      <c r="L2004">
        <f t="shared" si="107"/>
        <v>132.83931672572999</v>
      </c>
      <c r="M2004" s="41">
        <f t="shared" si="105"/>
        <v>-2.0329818012718603E-2</v>
      </c>
      <c r="R2004">
        <v>1996</v>
      </c>
      <c r="S2004">
        <v>130.138717591762</v>
      </c>
    </row>
    <row r="2005" spans="1:19">
      <c r="A2005" s="1" t="d">
        <v>2011-09-06</v>
      </c>
      <c r="B2005">
        <v>130.708795189857</v>
      </c>
      <c r="C2005">
        <v>129.519173502922</v>
      </c>
      <c r="D2005">
        <v>129.53549325466099</v>
      </c>
      <c r="E2005">
        <v>129.530057013034</v>
      </c>
      <c r="F2005">
        <v>2004</v>
      </c>
      <c r="G2005" s="44"/>
      <c r="J2005">
        <v>2003</v>
      </c>
      <c r="K2005">
        <f t="shared" si="106"/>
        <v>129.53549325466099</v>
      </c>
      <c r="L2005">
        <f t="shared" si="107"/>
        <v>133.54316115379299</v>
      </c>
      <c r="M2005" s="41">
        <f t="shared" si="105"/>
        <v>-3.0010281803323768E-2</v>
      </c>
      <c r="R2005">
        <v>1997</v>
      </c>
      <c r="S2005">
        <v>129.53549325466099</v>
      </c>
    </row>
    <row r="2006" spans="1:19">
      <c r="A2006" s="1" t="d">
        <v>2011-09-07</v>
      </c>
      <c r="B2006">
        <v>130.33308804035099</v>
      </c>
      <c r="C2006">
        <v>128.97737979888899</v>
      </c>
      <c r="D2006">
        <v>130.27617841959</v>
      </c>
      <c r="E2006">
        <v>130.292696654796</v>
      </c>
      <c r="F2006">
        <v>2005</v>
      </c>
      <c r="G2006" s="44"/>
      <c r="J2006">
        <v>2004</v>
      </c>
      <c r="K2006">
        <f t="shared" si="106"/>
        <v>130.27617841959</v>
      </c>
      <c r="L2006">
        <f t="shared" si="107"/>
        <v>133.302588164806</v>
      </c>
      <c r="M2006" s="41">
        <f t="shared" si="105"/>
        <v>-2.2703308216899476E-2</v>
      </c>
      <c r="R2006">
        <v>1998</v>
      </c>
      <c r="S2006">
        <v>130.27617841959</v>
      </c>
    </row>
    <row r="2007" spans="1:19">
      <c r="A2007" s="1" t="d">
        <v>2011-09-08</v>
      </c>
      <c r="B2007">
        <v>128.927053213119</v>
      </c>
      <c r="C2007">
        <v>126.25401020050001</v>
      </c>
      <c r="D2007">
        <v>128.611552715301</v>
      </c>
      <c r="E2007">
        <v>128.61333906650501</v>
      </c>
      <c r="F2007">
        <v>2006</v>
      </c>
      <c r="G2007" s="44"/>
      <c r="J2007">
        <v>2005</v>
      </c>
      <c r="K2007">
        <f t="shared" si="106"/>
        <v>128.611552715301</v>
      </c>
      <c r="L2007">
        <f t="shared" si="107"/>
        <v>132.95960873365399</v>
      </c>
      <c r="M2007" s="41">
        <f t="shared" si="105"/>
        <v>-3.2702081931235694E-2</v>
      </c>
      <c r="R2007">
        <v>1999</v>
      </c>
      <c r="S2007">
        <v>128.611552715301</v>
      </c>
    </row>
    <row r="2008" spans="1:19">
      <c r="A2008" s="1" t="d">
        <v>2011-09-11</v>
      </c>
      <c r="B2008">
        <v>126.604796648025</v>
      </c>
      <c r="C2008">
        <v>125.013510584831</v>
      </c>
      <c r="D2008">
        <v>125.763072371482</v>
      </c>
      <c r="E2008">
        <v>125.807543694972</v>
      </c>
      <c r="F2008">
        <v>2007</v>
      </c>
      <c r="G2008" s="44"/>
      <c r="J2008">
        <v>2006</v>
      </c>
      <c r="K2008">
        <f t="shared" si="106"/>
        <v>125.763072371482</v>
      </c>
      <c r="L2008">
        <f t="shared" si="107"/>
        <v>134.09490108489899</v>
      </c>
      <c r="M2008" s="41">
        <f t="shared" si="105"/>
        <v>-6.2133821987324422E-2</v>
      </c>
      <c r="R2008">
        <v>2000</v>
      </c>
      <c r="S2008">
        <v>125.763072371482</v>
      </c>
    </row>
    <row r="2009" spans="1:19">
      <c r="A2009" s="1" t="d">
        <v>2011-09-12</v>
      </c>
      <c r="B2009">
        <v>126.919227540493</v>
      </c>
      <c r="C2009">
        <v>125.42202264070499</v>
      </c>
      <c r="D2009">
        <v>126.336777806282</v>
      </c>
      <c r="E2009">
        <v>126.357486248016</v>
      </c>
      <c r="F2009">
        <v>2008</v>
      </c>
      <c r="G2009" s="44"/>
      <c r="J2009">
        <v>2007</v>
      </c>
      <c r="K2009">
        <f t="shared" si="106"/>
        <v>126.336777806282</v>
      </c>
      <c r="L2009">
        <f t="shared" si="107"/>
        <v>134.36565458774501</v>
      </c>
      <c r="M2009" s="41">
        <f t="shared" si="105"/>
        <v>-5.975393642145288E-2</v>
      </c>
      <c r="R2009">
        <v>2001</v>
      </c>
      <c r="S2009">
        <v>126.336777806282</v>
      </c>
    </row>
    <row r="2010" spans="1:19">
      <c r="A2010" s="1" t="d">
        <v>2011-09-13</v>
      </c>
      <c r="B2010">
        <v>127.173992097377</v>
      </c>
      <c r="C2010">
        <v>125.735725760459</v>
      </c>
      <c r="D2010">
        <v>126.549375653266</v>
      </c>
      <c r="E2010">
        <v>126.59614056348801</v>
      </c>
      <c r="F2010">
        <v>2009</v>
      </c>
      <c r="G2010" s="44"/>
      <c r="J2010">
        <v>2008</v>
      </c>
      <c r="K2010">
        <f t="shared" si="106"/>
        <v>126.549375653266</v>
      </c>
      <c r="L2010">
        <f t="shared" si="107"/>
        <v>133.52001577615701</v>
      </c>
      <c r="M2010" s="41">
        <f t="shared" si="105"/>
        <v>-5.2206705357023875E-2</v>
      </c>
      <c r="R2010">
        <v>2002</v>
      </c>
      <c r="S2010">
        <v>126.549375653266</v>
      </c>
    </row>
    <row r="2011" spans="1:19">
      <c r="A2011" s="1" t="d">
        <v>2011-09-14</v>
      </c>
      <c r="B2011">
        <v>128.83008301257999</v>
      </c>
      <c r="C2011">
        <v>126.762690246105</v>
      </c>
      <c r="D2011">
        <v>127.172238826751</v>
      </c>
      <c r="E2011">
        <v>127.151265740394</v>
      </c>
      <c r="F2011">
        <v>2010</v>
      </c>
      <c r="G2011" s="44"/>
      <c r="J2011">
        <v>2009</v>
      </c>
      <c r="K2011">
        <f t="shared" si="106"/>
        <v>127.172238826751</v>
      </c>
      <c r="L2011">
        <f t="shared" si="107"/>
        <v>132.969169020652</v>
      </c>
      <c r="M2011" s="41">
        <f t="shared" si="105"/>
        <v>-4.3596047389005355E-2</v>
      </c>
      <c r="R2011">
        <v>2003</v>
      </c>
      <c r="S2011">
        <v>127.172238826751</v>
      </c>
    </row>
    <row r="2012" spans="1:19">
      <c r="A2012" s="1" t="d">
        <v>2011-09-15</v>
      </c>
      <c r="B2012">
        <v>128.39910924434599</v>
      </c>
      <c r="C2012">
        <v>127.270223498344</v>
      </c>
      <c r="D2012">
        <v>128.27268630266099</v>
      </c>
      <c r="E2012">
        <v>128.28869730234101</v>
      </c>
      <c r="F2012">
        <v>2011</v>
      </c>
      <c r="G2012" s="44"/>
      <c r="J2012">
        <v>2010</v>
      </c>
      <c r="K2012">
        <f t="shared" si="106"/>
        <v>128.27268630266099</v>
      </c>
      <c r="L2012">
        <f t="shared" si="107"/>
        <v>131.924241781234</v>
      </c>
      <c r="M2012" s="41">
        <f t="shared" si="105"/>
        <v>-2.7679184881185703E-2</v>
      </c>
      <c r="R2012">
        <v>2004</v>
      </c>
      <c r="S2012">
        <v>128.27268630266099</v>
      </c>
    </row>
    <row r="2013" spans="1:19">
      <c r="A2013" s="1" t="d">
        <v>2011-09-18</v>
      </c>
      <c r="B2013">
        <v>126.788746714591</v>
      </c>
      <c r="C2013">
        <v>125.72034329175899</v>
      </c>
      <c r="D2013">
        <v>126.757474541664</v>
      </c>
      <c r="E2013">
        <v>126.73837602138499</v>
      </c>
      <c r="F2013">
        <v>2012</v>
      </c>
      <c r="G2013" s="44"/>
      <c r="J2013">
        <v>2011</v>
      </c>
      <c r="K2013">
        <f t="shared" si="106"/>
        <v>126.757474541664</v>
      </c>
      <c r="L2013">
        <f t="shared" si="107"/>
        <v>130.94007253646799</v>
      </c>
      <c r="M2013" s="41">
        <f t="shared" si="105"/>
        <v>-3.1942841589912119E-2</v>
      </c>
      <c r="R2013">
        <v>2005</v>
      </c>
      <c r="S2013">
        <v>126.757474541664</v>
      </c>
    </row>
    <row r="2014" spans="1:19">
      <c r="A2014" s="1" t="d">
        <v>2011-09-19</v>
      </c>
      <c r="B2014">
        <v>126.971483826637</v>
      </c>
      <c r="C2014">
        <v>125.79557955265</v>
      </c>
      <c r="D2014">
        <v>125.83835273981001</v>
      </c>
      <c r="E2014">
        <v>125.852048099041</v>
      </c>
      <c r="F2014">
        <v>2013</v>
      </c>
      <c r="G2014" s="44"/>
      <c r="J2014">
        <v>2012</v>
      </c>
      <c r="K2014">
        <f t="shared" si="106"/>
        <v>125.83835273981001</v>
      </c>
      <c r="L2014">
        <f t="shared" si="107"/>
        <v>130.138717591762</v>
      </c>
      <c r="M2014" s="41">
        <f t="shared" si="105"/>
        <v>-3.3044469251971575E-2</v>
      </c>
      <c r="R2014">
        <v>2006</v>
      </c>
      <c r="S2014">
        <v>125.83835273981001</v>
      </c>
    </row>
    <row r="2015" spans="1:19">
      <c r="A2015" s="1" t="d">
        <v>2011-09-20</v>
      </c>
      <c r="B2015">
        <v>127.011588513851</v>
      </c>
      <c r="C2015">
        <v>126.14725917577699</v>
      </c>
      <c r="D2015">
        <v>126.641207337379</v>
      </c>
      <c r="E2015">
        <v>126.668950915336</v>
      </c>
      <c r="F2015">
        <v>2014</v>
      </c>
      <c r="G2015" s="44"/>
      <c r="J2015">
        <v>2013</v>
      </c>
      <c r="K2015">
        <f t="shared" si="106"/>
        <v>126.641207337379</v>
      </c>
      <c r="L2015">
        <f t="shared" si="107"/>
        <v>129.53549325466099</v>
      </c>
      <c r="M2015" s="41">
        <f t="shared" si="105"/>
        <v>-2.234357429428202E-2</v>
      </c>
      <c r="R2015">
        <v>2007</v>
      </c>
      <c r="S2015">
        <v>126.641207337379</v>
      </c>
    </row>
    <row r="2016" spans="1:19">
      <c r="A2016" s="1" t="d">
        <v>2011-09-21</v>
      </c>
      <c r="B2016">
        <v>125.66740334033901</v>
      </c>
      <c r="C2016">
        <v>123.87674063444101</v>
      </c>
      <c r="D2016">
        <v>125.658857524395</v>
      </c>
      <c r="E2016">
        <v>125.670810639858</v>
      </c>
      <c r="F2016">
        <v>2015</v>
      </c>
      <c r="G2016" s="44"/>
      <c r="J2016">
        <v>2014</v>
      </c>
      <c r="K2016">
        <f t="shared" si="106"/>
        <v>125.658857524395</v>
      </c>
      <c r="L2016">
        <f t="shared" si="107"/>
        <v>130.27617841959</v>
      </c>
      <c r="M2016" s="41">
        <f t="shared" si="105"/>
        <v>-3.5442557121407536E-2</v>
      </c>
      <c r="R2016">
        <v>2008</v>
      </c>
      <c r="S2016">
        <v>125.658857524395</v>
      </c>
    </row>
    <row r="2017" spans="1:19">
      <c r="A2017" s="1" t="d">
        <v>2011-09-22</v>
      </c>
      <c r="B2017">
        <v>125.484986007213</v>
      </c>
      <c r="C2017">
        <v>124.14440661668699</v>
      </c>
      <c r="D2017">
        <v>124.681558012962</v>
      </c>
      <c r="E2017">
        <v>124.69836294651</v>
      </c>
      <c r="F2017">
        <v>2016</v>
      </c>
      <c r="G2017" s="44"/>
      <c r="J2017">
        <v>2015</v>
      </c>
      <c r="K2017">
        <f t="shared" si="106"/>
        <v>124.681558012962</v>
      </c>
      <c r="L2017">
        <f t="shared" si="107"/>
        <v>128.611552715301</v>
      </c>
      <c r="M2017" s="41">
        <f t="shared" si="105"/>
        <v>-3.0557089307821195E-2</v>
      </c>
      <c r="R2017">
        <v>2009</v>
      </c>
      <c r="S2017">
        <v>124.681558012962</v>
      </c>
    </row>
    <row r="2018" spans="1:19">
      <c r="A2018" s="1" t="d">
        <v>2011-09-25</v>
      </c>
      <c r="B2018">
        <v>125.291222035884</v>
      </c>
      <c r="C2018">
        <v>123.64492297172499</v>
      </c>
      <c r="D2018">
        <v>125.291222035884</v>
      </c>
      <c r="E2018">
        <v>125.309879481792</v>
      </c>
      <c r="F2018">
        <v>2017</v>
      </c>
      <c r="G2018" s="44"/>
      <c r="J2018">
        <v>2016</v>
      </c>
      <c r="K2018">
        <f t="shared" si="106"/>
        <v>125.291222035884</v>
      </c>
      <c r="L2018">
        <f t="shared" si="107"/>
        <v>125.763072371482</v>
      </c>
      <c r="M2018" s="41">
        <f t="shared" si="105"/>
        <v>-3.7518989215230558E-3</v>
      </c>
      <c r="R2018">
        <v>2010</v>
      </c>
      <c r="S2018">
        <v>125.291222035884</v>
      </c>
    </row>
    <row r="2019" spans="1:19">
      <c r="A2019" s="1" t="d">
        <v>2011-09-26</v>
      </c>
      <c r="B2019">
        <v>126.30917757749501</v>
      </c>
      <c r="C2019">
        <v>124.696686863899</v>
      </c>
      <c r="D2019">
        <v>125.060837864875</v>
      </c>
      <c r="E2019">
        <v>125.04223555326401</v>
      </c>
      <c r="F2019">
        <v>2018</v>
      </c>
      <c r="G2019" s="44"/>
      <c r="J2019">
        <v>2017</v>
      </c>
      <c r="K2019">
        <f t="shared" si="106"/>
        <v>125.060837864875</v>
      </c>
      <c r="L2019">
        <f t="shared" si="107"/>
        <v>126.336777806282</v>
      </c>
      <c r="M2019" s="41">
        <f t="shared" si="105"/>
        <v>-1.0099513091615053E-2</v>
      </c>
      <c r="R2019">
        <v>2011</v>
      </c>
      <c r="S2019">
        <v>125.060837864875</v>
      </c>
    </row>
    <row r="2020" spans="1:19">
      <c r="A2020" s="1" t="d">
        <v>2011-09-27</v>
      </c>
      <c r="B2020">
        <v>126.577086150646</v>
      </c>
      <c r="C2020">
        <v>125.299701690673</v>
      </c>
      <c r="D2020">
        <v>125.660566687583</v>
      </c>
      <c r="E2020">
        <v>125.636671483516</v>
      </c>
      <c r="F2020">
        <v>2019</v>
      </c>
      <c r="G2020" s="44"/>
      <c r="J2020">
        <v>2018</v>
      </c>
      <c r="K2020">
        <f t="shared" si="106"/>
        <v>125.660566687583</v>
      </c>
      <c r="L2020">
        <f t="shared" si="107"/>
        <v>126.549375653266</v>
      </c>
      <c r="M2020" s="41">
        <f t="shared" si="105"/>
        <v>-7.0234164419605838E-3</v>
      </c>
      <c r="R2020">
        <v>2012</v>
      </c>
      <c r="S2020">
        <v>125.660566687583</v>
      </c>
    </row>
    <row r="2021" spans="1:19">
      <c r="A2021" s="1" t="d">
        <v>2011-09-28</v>
      </c>
      <c r="B2021">
        <v>126.513031125068</v>
      </c>
      <c r="C2021">
        <v>125.069295465946</v>
      </c>
      <c r="D2021">
        <v>125.296305418014</v>
      </c>
      <c r="E2021">
        <v>125.223373770713</v>
      </c>
      <c r="F2021">
        <v>2020</v>
      </c>
      <c r="G2021" s="44"/>
      <c r="J2021">
        <v>2019</v>
      </c>
      <c r="K2021">
        <f t="shared" si="106"/>
        <v>125.296305418014</v>
      </c>
      <c r="L2021">
        <f t="shared" si="107"/>
        <v>127.172238826751</v>
      </c>
      <c r="M2021" s="41">
        <f t="shared" si="105"/>
        <v>-1.4751123563159219E-2</v>
      </c>
      <c r="R2021">
        <v>2013</v>
      </c>
      <c r="S2021">
        <v>125.296305418014</v>
      </c>
    </row>
    <row r="2022" spans="1:19">
      <c r="A2022" s="1" t="d">
        <v>2011-09-29</v>
      </c>
      <c r="B2022">
        <v>125.790441036224</v>
      </c>
      <c r="C2022">
        <v>124.09112483263</v>
      </c>
      <c r="D2022">
        <v>125.633253157138</v>
      </c>
      <c r="E2022">
        <v>125.669101476669</v>
      </c>
      <c r="F2022">
        <v>2021</v>
      </c>
      <c r="G2022" s="44"/>
      <c r="J2022">
        <v>2020</v>
      </c>
      <c r="K2022">
        <f t="shared" si="106"/>
        <v>125.633253157138</v>
      </c>
      <c r="L2022">
        <f t="shared" si="107"/>
        <v>128.27268630266099</v>
      </c>
      <c r="M2022" s="41">
        <f t="shared" si="105"/>
        <v>-2.0576735559238335E-2</v>
      </c>
      <c r="R2022">
        <v>2014</v>
      </c>
      <c r="S2022">
        <v>125.633253157138</v>
      </c>
    </row>
    <row r="2023" spans="1:19">
      <c r="A2023" s="1" t="d">
        <v>2011-10-02</v>
      </c>
      <c r="B2023">
        <v>123.77230525016699</v>
      </c>
      <c r="C2023">
        <v>122.51655548810901</v>
      </c>
      <c r="D2023">
        <v>123.588752150535</v>
      </c>
      <c r="E2023">
        <v>123.588752150535</v>
      </c>
      <c r="F2023">
        <v>2022</v>
      </c>
      <c r="G2023" s="44"/>
      <c r="J2023">
        <v>2021</v>
      </c>
      <c r="K2023">
        <f t="shared" si="106"/>
        <v>123.588752150535</v>
      </c>
      <c r="L2023">
        <f t="shared" si="107"/>
        <v>126.757474541664</v>
      </c>
      <c r="M2023" s="41">
        <f t="shared" si="105"/>
        <v>-2.499830800973768E-2</v>
      </c>
      <c r="R2023">
        <v>2015</v>
      </c>
      <c r="S2023">
        <v>123.588752150535</v>
      </c>
    </row>
    <row r="2024" spans="1:19">
      <c r="A2024" s="1" t="d">
        <v>2011-10-03</v>
      </c>
      <c r="B2024">
        <v>123.01513493061</v>
      </c>
      <c r="C2024">
        <v>121.632102131843</v>
      </c>
      <c r="D2024">
        <v>122.046149671077</v>
      </c>
      <c r="E2024">
        <v>122.05419927835401</v>
      </c>
      <c r="F2024">
        <v>2023</v>
      </c>
      <c r="G2024" s="44"/>
      <c r="J2024">
        <v>2022</v>
      </c>
      <c r="K2024">
        <f t="shared" si="106"/>
        <v>122.046149671077</v>
      </c>
      <c r="L2024">
        <f t="shared" si="107"/>
        <v>125.83835273981001</v>
      </c>
      <c r="M2024" s="41">
        <f t="shared" si="105"/>
        <v>-3.0135511043870356E-2</v>
      </c>
      <c r="R2024">
        <v>2016</v>
      </c>
      <c r="S2024">
        <v>122.046149671077</v>
      </c>
    </row>
    <row r="2025" spans="1:19">
      <c r="A2025" s="1" t="d">
        <v>2011-10-04</v>
      </c>
      <c r="B2025">
        <v>123.694521784782</v>
      </c>
      <c r="C2025">
        <v>122.711598575115</v>
      </c>
      <c r="D2025">
        <v>123.27909588813699</v>
      </c>
      <c r="E2025">
        <v>123.303740918636</v>
      </c>
      <c r="F2025">
        <v>2024</v>
      </c>
      <c r="G2025" s="44"/>
      <c r="J2025">
        <v>2023</v>
      </c>
      <c r="K2025">
        <f t="shared" si="106"/>
        <v>123.27909588813699</v>
      </c>
      <c r="L2025">
        <f t="shared" si="107"/>
        <v>126.641207337379</v>
      </c>
      <c r="M2025" s="41">
        <f t="shared" si="105"/>
        <v>-2.654832119757955E-2</v>
      </c>
      <c r="R2025">
        <v>2017</v>
      </c>
      <c r="S2025">
        <v>123.27909588813699</v>
      </c>
    </row>
    <row r="2026" spans="1:19">
      <c r="A2026" s="1" t="d">
        <v>2011-10-05</v>
      </c>
      <c r="B2026">
        <v>124.25446569919499</v>
      </c>
      <c r="C2026">
        <v>122.49709308147401</v>
      </c>
      <c r="D2026">
        <v>123.399145305156</v>
      </c>
      <c r="E2026">
        <v>123.39421629905701</v>
      </c>
      <c r="F2026">
        <v>2025</v>
      </c>
      <c r="G2026" s="44"/>
      <c r="J2026">
        <v>2024</v>
      </c>
      <c r="K2026">
        <f t="shared" si="106"/>
        <v>123.399145305156</v>
      </c>
      <c r="L2026">
        <f t="shared" si="107"/>
        <v>125.658857524395</v>
      </c>
      <c r="M2026" s="41">
        <f t="shared" si="105"/>
        <v>-1.7982912337081491E-2</v>
      </c>
      <c r="R2026">
        <v>2018</v>
      </c>
      <c r="S2026">
        <v>123.399145305156</v>
      </c>
    </row>
    <row r="2027" spans="1:19">
      <c r="A2027" s="1" t="d">
        <v>2011-10-06</v>
      </c>
      <c r="B2027">
        <v>125.07606595754601</v>
      </c>
      <c r="C2027">
        <v>123.986325562</v>
      </c>
      <c r="D2027">
        <v>124.199419617652</v>
      </c>
      <c r="E2027">
        <v>124.217757284641</v>
      </c>
      <c r="F2027">
        <v>2026</v>
      </c>
      <c r="G2027" s="44"/>
      <c r="J2027">
        <v>2025</v>
      </c>
      <c r="K2027">
        <f t="shared" si="106"/>
        <v>124.199419617652</v>
      </c>
      <c r="L2027">
        <f t="shared" si="107"/>
        <v>124.681558012962</v>
      </c>
      <c r="M2027" s="41">
        <f t="shared" si="105"/>
        <v>-3.8669583777568572E-3</v>
      </c>
      <c r="R2027">
        <v>2019</v>
      </c>
      <c r="S2027">
        <v>124.199419617652</v>
      </c>
    </row>
    <row r="2028" spans="1:19">
      <c r="A2028" s="1" t="d">
        <v>2011-10-09</v>
      </c>
      <c r="B2028">
        <v>126.632540225982</v>
      </c>
      <c r="C2028">
        <v>123.77397030591899</v>
      </c>
      <c r="D2028">
        <v>123.820360302925</v>
      </c>
      <c r="E2028">
        <v>123.820360302925</v>
      </c>
      <c r="F2028">
        <v>2027</v>
      </c>
      <c r="G2028" s="44"/>
      <c r="J2028">
        <v>2026</v>
      </c>
      <c r="K2028">
        <f t="shared" si="106"/>
        <v>123.820360302925</v>
      </c>
      <c r="L2028">
        <f t="shared" si="107"/>
        <v>125.291222035884</v>
      </c>
      <c r="M2028" s="41">
        <f t="shared" si="105"/>
        <v>-1.1739543353945003E-2</v>
      </c>
      <c r="R2028">
        <v>2020</v>
      </c>
      <c r="S2028">
        <v>123.820360302925</v>
      </c>
    </row>
    <row r="2029" spans="1:19">
      <c r="A2029" s="1" t="d">
        <v>2011-10-10</v>
      </c>
      <c r="B2029">
        <v>126.485342681407</v>
      </c>
      <c r="C2029">
        <v>125.52244424819899</v>
      </c>
      <c r="D2029">
        <v>126.10598564147899</v>
      </c>
      <c r="E2029">
        <v>126.128337085247</v>
      </c>
      <c r="F2029">
        <v>2028</v>
      </c>
      <c r="G2029" s="44"/>
      <c r="J2029">
        <v>2027</v>
      </c>
      <c r="K2029">
        <f t="shared" si="106"/>
        <v>126.10598564147899</v>
      </c>
      <c r="L2029">
        <f t="shared" si="107"/>
        <v>125.060837864875</v>
      </c>
      <c r="M2029" s="41">
        <f t="shared" si="105"/>
        <v>8.3571147806738022E-3</v>
      </c>
      <c r="R2029">
        <v>2021</v>
      </c>
      <c r="S2029">
        <v>126.10598564147899</v>
      </c>
    </row>
    <row r="2030" spans="1:19">
      <c r="A2030" s="1" t="d">
        <v>2011-10-11</v>
      </c>
      <c r="B2030">
        <v>127.797737419605</v>
      </c>
      <c r="C2030">
        <v>125.674228966236</v>
      </c>
      <c r="D2030">
        <v>126.207498908042</v>
      </c>
      <c r="E2030">
        <v>126.22300267219499</v>
      </c>
      <c r="F2030">
        <v>2029</v>
      </c>
      <c r="G2030" s="44"/>
      <c r="J2030">
        <v>2028</v>
      </c>
      <c r="K2030">
        <f t="shared" si="106"/>
        <v>126.207498908042</v>
      </c>
      <c r="L2030">
        <f t="shared" si="107"/>
        <v>125.660566687583</v>
      </c>
      <c r="M2030" s="41">
        <f t="shared" si="105"/>
        <v>4.3524570585360411E-3</v>
      </c>
      <c r="R2030">
        <v>2022</v>
      </c>
      <c r="S2030">
        <v>126.207498908042</v>
      </c>
    </row>
    <row r="2031" spans="1:19">
      <c r="A2031" s="1" t="d">
        <v>2011-10-12</v>
      </c>
      <c r="B2031">
        <v>127.863104641437</v>
      </c>
      <c r="C2031">
        <v>126.59614056348801</v>
      </c>
      <c r="D2031">
        <v>127.54575163125899</v>
      </c>
      <c r="E2031">
        <v>127.575656473636</v>
      </c>
      <c r="F2031">
        <v>2030</v>
      </c>
      <c r="G2031" s="44"/>
      <c r="J2031">
        <v>2029</v>
      </c>
      <c r="K2031">
        <f t="shared" si="106"/>
        <v>127.54575163125899</v>
      </c>
      <c r="L2031">
        <f t="shared" si="107"/>
        <v>125.296305418014</v>
      </c>
      <c r="M2031" s="41">
        <f t="shared" si="105"/>
        <v>1.7953013105537208E-2</v>
      </c>
      <c r="R2031">
        <v>2023</v>
      </c>
      <c r="S2031">
        <v>127.54575163125899</v>
      </c>
    </row>
    <row r="2032" spans="1:19">
      <c r="A2032" s="1" t="d">
        <v>2011-10-13</v>
      </c>
      <c r="B2032">
        <v>128.509708642959</v>
      </c>
      <c r="C2032">
        <v>126.954061388969</v>
      </c>
      <c r="D2032">
        <v>127.123312652111</v>
      </c>
      <c r="E2032">
        <v>127.05345749855</v>
      </c>
      <c r="F2032">
        <v>2031</v>
      </c>
      <c r="G2032" s="44"/>
      <c r="J2032">
        <v>2030</v>
      </c>
      <c r="K2032">
        <f t="shared" si="106"/>
        <v>127.123312652111</v>
      </c>
      <c r="L2032">
        <f t="shared" si="107"/>
        <v>125.633253157138</v>
      </c>
      <c r="M2032" s="41">
        <f t="shared" si="105"/>
        <v>1.1860390919824937E-2</v>
      </c>
      <c r="R2032">
        <v>2024</v>
      </c>
      <c r="S2032">
        <v>127.123312652111</v>
      </c>
    </row>
    <row r="2033" spans="1:19">
      <c r="A2033" s="1" t="d">
        <v>2011-10-16</v>
      </c>
      <c r="B2033">
        <v>128.695654571056</v>
      </c>
      <c r="C2033">
        <v>127.10409283638</v>
      </c>
      <c r="D2033">
        <v>128.4133669734</v>
      </c>
      <c r="E2033">
        <v>128.381289839744</v>
      </c>
      <c r="F2033">
        <v>2032</v>
      </c>
      <c r="G2033" s="44"/>
      <c r="J2033">
        <v>2031</v>
      </c>
      <c r="K2033">
        <f t="shared" si="106"/>
        <v>128.4133669734</v>
      </c>
      <c r="L2033">
        <f t="shared" si="107"/>
        <v>123.588752150535</v>
      </c>
      <c r="M2033" s="41">
        <f t="shared" si="105"/>
        <v>3.9037653013831441E-2</v>
      </c>
      <c r="R2033">
        <v>2025</v>
      </c>
      <c r="S2033">
        <v>128.4133669734</v>
      </c>
    </row>
    <row r="2034" spans="1:19">
      <c r="A2034" s="1" t="d">
        <v>2011-10-17</v>
      </c>
      <c r="B2034">
        <v>127.528163790702</v>
      </c>
      <c r="C2034">
        <v>126.304005980491</v>
      </c>
      <c r="D2034">
        <v>127.126797139644</v>
      </c>
      <c r="E2034">
        <v>127.132034897804</v>
      </c>
      <c r="F2034">
        <v>2033</v>
      </c>
      <c r="G2034" s="44"/>
      <c r="J2034">
        <v>2032</v>
      </c>
      <c r="K2034">
        <f t="shared" si="106"/>
        <v>127.126797139644</v>
      </c>
      <c r="L2034">
        <f t="shared" si="107"/>
        <v>122.046149671077</v>
      </c>
      <c r="M2034" s="41">
        <f t="shared" si="105"/>
        <v>4.1628904166659098E-2</v>
      </c>
      <c r="R2034">
        <v>2026</v>
      </c>
      <c r="S2034">
        <v>127.126797139644</v>
      </c>
    </row>
    <row r="2035" spans="1:19">
      <c r="A2035" s="1" t="d">
        <v>2011-10-18</v>
      </c>
      <c r="B2035">
        <v>128.269124627113</v>
      </c>
      <c r="C2035">
        <v>126.969752609729</v>
      </c>
      <c r="D2035">
        <v>127.039497494697</v>
      </c>
      <c r="E2035">
        <v>127.095348536968</v>
      </c>
      <c r="F2035">
        <v>2034</v>
      </c>
      <c r="G2035" s="44"/>
      <c r="J2035">
        <v>2033</v>
      </c>
      <c r="K2035">
        <f t="shared" si="106"/>
        <v>127.039497494697</v>
      </c>
      <c r="L2035">
        <f t="shared" si="107"/>
        <v>123.27909588813699</v>
      </c>
      <c r="M2035" s="41">
        <f t="shared" si="105"/>
        <v>3.0503156917797147E-2</v>
      </c>
      <c r="R2035">
        <v>2027</v>
      </c>
      <c r="S2035">
        <v>127.039497494697</v>
      </c>
    </row>
    <row r="2036" spans="1:19">
      <c r="A2036" s="1" t="d">
        <v>2011-10-19</v>
      </c>
      <c r="B2036">
        <v>128.02059024572301</v>
      </c>
      <c r="C2036">
        <v>126.34886324405601</v>
      </c>
      <c r="D2036">
        <v>127.317517697811</v>
      </c>
      <c r="E2036">
        <v>127.326284050941</v>
      </c>
      <c r="F2036">
        <v>2035</v>
      </c>
      <c r="G2036" s="44"/>
      <c r="J2036">
        <v>2034</v>
      </c>
      <c r="K2036">
        <f t="shared" si="106"/>
        <v>127.317517697811</v>
      </c>
      <c r="L2036">
        <f t="shared" si="107"/>
        <v>123.399145305156</v>
      </c>
      <c r="M2036" s="41">
        <f t="shared" si="105"/>
        <v>3.1753642887600186E-2</v>
      </c>
      <c r="R2036">
        <v>2028</v>
      </c>
      <c r="S2036">
        <v>127.317517697811</v>
      </c>
    </row>
    <row r="2037" spans="1:19">
      <c r="A2037" s="1" t="d">
        <v>2011-10-20</v>
      </c>
      <c r="B2037">
        <v>128.55614274740199</v>
      </c>
      <c r="C2037">
        <v>126.81829869747099</v>
      </c>
      <c r="D2037">
        <v>127.464891672134</v>
      </c>
      <c r="E2037">
        <v>127.45611429214399</v>
      </c>
      <c r="F2037">
        <v>2036</v>
      </c>
      <c r="G2037" s="44"/>
      <c r="J2037">
        <v>2035</v>
      </c>
      <c r="K2037">
        <f t="shared" si="106"/>
        <v>127.464891672134</v>
      </c>
      <c r="L2037">
        <f t="shared" si="107"/>
        <v>124.199419617652</v>
      </c>
      <c r="M2037" s="41">
        <f t="shared" si="105"/>
        <v>2.6292168389633108E-2</v>
      </c>
      <c r="R2037">
        <v>2029</v>
      </c>
      <c r="S2037">
        <v>127.464891672134</v>
      </c>
    </row>
    <row r="2038" spans="1:19">
      <c r="A2038" s="1" t="d">
        <v>2011-10-23</v>
      </c>
      <c r="B2038">
        <v>129.07457053661301</v>
      </c>
      <c r="C2038">
        <v>127.863104641437</v>
      </c>
      <c r="D2038">
        <v>128.09327930212001</v>
      </c>
      <c r="E2038">
        <v>128.09150397777501</v>
      </c>
      <c r="F2038">
        <v>2037</v>
      </c>
      <c r="G2038" s="44"/>
      <c r="J2038">
        <v>2036</v>
      </c>
      <c r="K2038">
        <f t="shared" si="106"/>
        <v>128.09327930212001</v>
      </c>
      <c r="L2038">
        <f t="shared" si="107"/>
        <v>123.820360302925</v>
      </c>
      <c r="M2038" s="41">
        <f t="shared" si="105"/>
        <v>3.4509017650581564E-2</v>
      </c>
      <c r="R2038">
        <v>2030</v>
      </c>
      <c r="S2038">
        <v>128.09327930212001</v>
      </c>
    </row>
    <row r="2039" spans="1:19">
      <c r="A2039" s="1" t="d">
        <v>2011-10-24</v>
      </c>
      <c r="B2039">
        <v>129.09618318080899</v>
      </c>
      <c r="C2039">
        <v>128.112796843051</v>
      </c>
      <c r="D2039">
        <v>128.797796368598</v>
      </c>
      <c r="E2039">
        <v>128.781653046607</v>
      </c>
      <c r="F2039">
        <v>2038</v>
      </c>
      <c r="G2039" s="44"/>
      <c r="J2039">
        <v>2037</v>
      </c>
      <c r="K2039">
        <f t="shared" si="106"/>
        <v>128.797796368598</v>
      </c>
      <c r="L2039">
        <f t="shared" si="107"/>
        <v>126.10598564147899</v>
      </c>
      <c r="M2039" s="41">
        <f t="shared" si="105"/>
        <v>2.1345622203626791E-2</v>
      </c>
      <c r="R2039">
        <v>2031</v>
      </c>
      <c r="S2039">
        <v>128.797796368598</v>
      </c>
    </row>
    <row r="2040" spans="1:19">
      <c r="A2040" s="1" t="d">
        <v>2011-10-25</v>
      </c>
      <c r="B2040">
        <v>129.19355034828101</v>
      </c>
      <c r="C2040">
        <v>127.695408165454</v>
      </c>
      <c r="D2040">
        <v>128.611552715301</v>
      </c>
      <c r="E2040">
        <v>128.61691176891301</v>
      </c>
      <c r="F2040">
        <v>2039</v>
      </c>
      <c r="G2040" s="44"/>
      <c r="J2040">
        <v>2038</v>
      </c>
      <c r="K2040">
        <f t="shared" si="106"/>
        <v>128.611552715301</v>
      </c>
      <c r="L2040">
        <f t="shared" si="107"/>
        <v>126.207498908042</v>
      </c>
      <c r="M2040" s="41">
        <f t="shared" si="105"/>
        <v>1.9048422859648362E-2</v>
      </c>
      <c r="R2040">
        <v>2032</v>
      </c>
      <c r="S2040">
        <v>128.611552715301</v>
      </c>
    </row>
    <row r="2041" spans="1:19">
      <c r="A2041" s="1" t="d">
        <v>2011-10-26</v>
      </c>
      <c r="B2041">
        <v>131.19264274835501</v>
      </c>
      <c r="C2041">
        <v>128.27979862689901</v>
      </c>
      <c r="D2041">
        <v>128.31716865301101</v>
      </c>
      <c r="E2041">
        <v>128.361695110797</v>
      </c>
      <c r="F2041">
        <v>2040</v>
      </c>
      <c r="G2041" s="44"/>
      <c r="J2041">
        <v>2039</v>
      </c>
      <c r="K2041">
        <f t="shared" si="106"/>
        <v>128.31716865301101</v>
      </c>
      <c r="L2041">
        <f t="shared" si="107"/>
        <v>127.54575163125899</v>
      </c>
      <c r="M2041" s="41">
        <f t="shared" si="105"/>
        <v>6.0481592831269637E-3</v>
      </c>
      <c r="R2041">
        <v>2033</v>
      </c>
      <c r="S2041">
        <v>128.31716865301101</v>
      </c>
    </row>
    <row r="2042" spans="1:19">
      <c r="A2042" s="1" t="d">
        <v>2011-10-27</v>
      </c>
      <c r="B2042">
        <v>131.35845363140101</v>
      </c>
      <c r="C2042">
        <v>130.788265764713</v>
      </c>
      <c r="D2042">
        <v>131.11825555562899</v>
      </c>
      <c r="E2042">
        <v>131.10897094011301</v>
      </c>
      <c r="F2042">
        <v>2041</v>
      </c>
      <c r="G2042" s="44"/>
      <c r="J2042">
        <v>2040</v>
      </c>
      <c r="K2042">
        <f t="shared" si="106"/>
        <v>131.11825555562899</v>
      </c>
      <c r="L2042">
        <f t="shared" si="107"/>
        <v>127.123312652111</v>
      </c>
      <c r="M2042" s="41">
        <f t="shared" si="105"/>
        <v>3.1425730026802157E-2</v>
      </c>
      <c r="R2042">
        <v>2034</v>
      </c>
      <c r="S2042">
        <v>131.11825555562899</v>
      </c>
    </row>
    <row r="2043" spans="1:19">
      <c r="A2043" s="1" t="d">
        <v>2011-10-31</v>
      </c>
      <c r="B2043">
        <v>131.06810539960799</v>
      </c>
      <c r="C2043">
        <v>128.907282054424</v>
      </c>
      <c r="D2043">
        <v>130.81415683031</v>
      </c>
      <c r="E2043">
        <v>130.795664787292</v>
      </c>
      <c r="F2043">
        <v>2042</v>
      </c>
      <c r="G2043" s="44"/>
      <c r="J2043">
        <v>2041</v>
      </c>
      <c r="K2043">
        <f t="shared" si="106"/>
        <v>130.81415683031</v>
      </c>
      <c r="L2043">
        <f t="shared" si="107"/>
        <v>128.4133669734</v>
      </c>
      <c r="M2043" s="41">
        <f t="shared" si="105"/>
        <v>1.8695794008791289E-2</v>
      </c>
      <c r="R2043">
        <v>2035</v>
      </c>
      <c r="S2043">
        <v>130.81415683031</v>
      </c>
    </row>
    <row r="2044" spans="1:19">
      <c r="A2044" s="1" t="d">
        <v>2011-11-01</v>
      </c>
      <c r="B2044">
        <v>128.295809626579</v>
      </c>
      <c r="C2044">
        <v>125.910291969776</v>
      </c>
      <c r="D2044">
        <v>128.24778765439899</v>
      </c>
      <c r="E2044">
        <v>128.20513576269099</v>
      </c>
      <c r="F2044">
        <v>2043</v>
      </c>
      <c r="G2044" s="44"/>
      <c r="J2044">
        <v>2042</v>
      </c>
      <c r="K2044">
        <f t="shared" si="106"/>
        <v>128.24778765439899</v>
      </c>
      <c r="L2044">
        <f t="shared" si="107"/>
        <v>127.126797139644</v>
      </c>
      <c r="M2044" s="41">
        <f t="shared" si="105"/>
        <v>8.8178931584630416E-3</v>
      </c>
      <c r="R2044">
        <v>2036</v>
      </c>
      <c r="S2044">
        <v>128.24778765439899</v>
      </c>
    </row>
    <row r="2045" spans="1:19">
      <c r="A2045" s="1" t="d">
        <v>2011-11-02</v>
      </c>
      <c r="B2045">
        <v>127.889613211154</v>
      </c>
      <c r="C2045">
        <v>126.336777806282</v>
      </c>
      <c r="D2045">
        <v>126.336777806282</v>
      </c>
      <c r="E2045">
        <v>126.317800581455</v>
      </c>
      <c r="F2045">
        <v>2044</v>
      </c>
      <c r="G2045" s="44"/>
      <c r="J2045">
        <v>2043</v>
      </c>
      <c r="K2045">
        <f t="shared" si="106"/>
        <v>126.336777806282</v>
      </c>
      <c r="L2045">
        <f t="shared" si="107"/>
        <v>127.039497494697</v>
      </c>
      <c r="M2045" s="41">
        <f t="shared" si="105"/>
        <v>-5.5315055732516605E-3</v>
      </c>
      <c r="R2045">
        <v>2037</v>
      </c>
      <c r="S2045">
        <v>126.336777806282</v>
      </c>
    </row>
    <row r="2046" spans="1:19">
      <c r="A2046" s="1" t="d">
        <v>2011-11-03</v>
      </c>
      <c r="B2046">
        <v>127.884309291839</v>
      </c>
      <c r="C2046">
        <v>126.335057616233</v>
      </c>
      <c r="D2046">
        <v>126.66201502084699</v>
      </c>
      <c r="E2046">
        <v>126.632540225982</v>
      </c>
      <c r="F2046">
        <v>2045</v>
      </c>
      <c r="G2046" s="44"/>
      <c r="J2046">
        <v>2044</v>
      </c>
      <c r="K2046">
        <f t="shared" si="106"/>
        <v>126.66201502084699</v>
      </c>
      <c r="L2046">
        <f t="shared" si="107"/>
        <v>127.317517697811</v>
      </c>
      <c r="M2046" s="41">
        <f t="shared" si="105"/>
        <v>-5.1485662681536315E-3</v>
      </c>
      <c r="R2046">
        <v>2038</v>
      </c>
      <c r="S2046">
        <v>126.66201502084699</v>
      </c>
    </row>
    <row r="2047" spans="1:19">
      <c r="A2047" s="1" t="d">
        <v>2011-11-04</v>
      </c>
      <c r="B2047">
        <v>128.251349329948</v>
      </c>
      <c r="C2047">
        <v>126.88787817955</v>
      </c>
      <c r="D2047">
        <v>127.861329317092</v>
      </c>
      <c r="E2047">
        <v>127.92675167322101</v>
      </c>
      <c r="F2047">
        <v>2046</v>
      </c>
      <c r="G2047" s="44"/>
      <c r="J2047">
        <v>2045</v>
      </c>
      <c r="K2047">
        <f t="shared" si="106"/>
        <v>127.861329317092</v>
      </c>
      <c r="L2047">
        <f t="shared" si="107"/>
        <v>127.464891672134</v>
      </c>
      <c r="M2047" s="41">
        <f t="shared" si="105"/>
        <v>3.1101712774190826E-3</v>
      </c>
      <c r="R2047">
        <v>2039</v>
      </c>
      <c r="S2047">
        <v>127.861329317092</v>
      </c>
    </row>
    <row r="2048" spans="1:19">
      <c r="A2048" s="1" t="d">
        <v>2011-11-07</v>
      </c>
      <c r="B2048">
        <v>127.76066511869401</v>
      </c>
      <c r="C2048">
        <v>126.57362371683099</v>
      </c>
      <c r="D2048">
        <v>127.60557234287199</v>
      </c>
      <c r="E2048">
        <v>127.55102246999699</v>
      </c>
      <c r="F2048">
        <v>2047</v>
      </c>
      <c r="G2048" s="44"/>
      <c r="J2048">
        <v>2046</v>
      </c>
      <c r="K2048">
        <f t="shared" si="106"/>
        <v>127.60557234287199</v>
      </c>
      <c r="L2048">
        <f t="shared" si="107"/>
        <v>128.09327930212001</v>
      </c>
      <c r="M2048" s="41">
        <f t="shared" si="105"/>
        <v>-3.8074359709201477E-3</v>
      </c>
      <c r="R2048">
        <v>2040</v>
      </c>
      <c r="S2048">
        <v>127.60557234287199</v>
      </c>
    </row>
    <row r="2049" spans="1:19">
      <c r="A2049" s="1" t="d">
        <v>2011-11-08</v>
      </c>
      <c r="B2049">
        <v>128.04362535476599</v>
      </c>
      <c r="C2049">
        <v>127.020310759544</v>
      </c>
      <c r="D2049">
        <v>127.28073209524101</v>
      </c>
      <c r="E2049">
        <v>127.28073209524101</v>
      </c>
      <c r="F2049">
        <v>2048</v>
      </c>
      <c r="G2049" s="44"/>
      <c r="J2049">
        <v>2047</v>
      </c>
      <c r="K2049">
        <f t="shared" si="106"/>
        <v>127.28073209524101</v>
      </c>
      <c r="L2049">
        <f t="shared" si="107"/>
        <v>128.797796368598</v>
      </c>
      <c r="M2049" s="41">
        <f t="shared" si="105"/>
        <v>-1.1778650847530048E-2</v>
      </c>
      <c r="R2049">
        <v>2041</v>
      </c>
      <c r="S2049">
        <v>127.28073209524101</v>
      </c>
    </row>
    <row r="2050" spans="1:19">
      <c r="A2050" s="1" t="d">
        <v>2011-11-09</v>
      </c>
      <c r="B2050">
        <v>128.176697492599</v>
      </c>
      <c r="C2050">
        <v>125.39312124252299</v>
      </c>
      <c r="D2050">
        <v>127.900221049785</v>
      </c>
      <c r="E2050">
        <v>127.89492815732901</v>
      </c>
      <c r="F2050">
        <v>2049</v>
      </c>
      <c r="G2050" s="44"/>
      <c r="J2050">
        <v>2048</v>
      </c>
      <c r="K2050">
        <f t="shared" si="106"/>
        <v>127.900221049785</v>
      </c>
      <c r="L2050">
        <f t="shared" si="107"/>
        <v>128.611552715301</v>
      </c>
      <c r="M2050" s="41">
        <f t="shared" si="105"/>
        <v>-5.5308535702902617E-3</v>
      </c>
      <c r="R2050">
        <v>2042</v>
      </c>
      <c r="S2050">
        <v>127.900221049785</v>
      </c>
    </row>
    <row r="2051" spans="1:19">
      <c r="A2051" s="1" t="d">
        <v>2011-11-10</v>
      </c>
      <c r="B2051">
        <v>126.259181797504</v>
      </c>
      <c r="C2051">
        <v>124.74545866250899</v>
      </c>
      <c r="D2051">
        <v>125.128509700298</v>
      </c>
      <c r="E2051">
        <v>125.121739208698</v>
      </c>
      <c r="F2051">
        <v>2050</v>
      </c>
      <c r="G2051" s="44"/>
      <c r="J2051">
        <v>2049</v>
      </c>
      <c r="K2051">
        <f t="shared" si="106"/>
        <v>125.128509700298</v>
      </c>
      <c r="L2051">
        <f t="shared" si="107"/>
        <v>128.31716865301101</v>
      </c>
      <c r="M2051" s="41">
        <f t="shared" si="105"/>
        <v>-2.4849823185669195E-2</v>
      </c>
      <c r="R2051">
        <v>2043</v>
      </c>
      <c r="S2051">
        <v>125.128509700298</v>
      </c>
    </row>
    <row r="2052" spans="1:19">
      <c r="A2052" s="1" t="d">
        <v>2011-11-11</v>
      </c>
      <c r="B2052">
        <v>127.112826108932</v>
      </c>
      <c r="C2052">
        <v>125.633253157138</v>
      </c>
      <c r="D2052">
        <v>125.910291969776</v>
      </c>
      <c r="E2052">
        <v>125.89316725730799</v>
      </c>
      <c r="F2052">
        <v>2051</v>
      </c>
      <c r="G2052" s="44"/>
      <c r="J2052">
        <v>2050</v>
      </c>
      <c r="K2052">
        <f t="shared" si="106"/>
        <v>125.910291969776</v>
      </c>
      <c r="L2052">
        <f t="shared" si="107"/>
        <v>131.11825555562899</v>
      </c>
      <c r="M2052" s="41">
        <f t="shared" si="105"/>
        <v>-3.9719591782117925E-2</v>
      </c>
      <c r="R2052">
        <v>2044</v>
      </c>
      <c r="S2052">
        <v>125.910291969776</v>
      </c>
    </row>
    <row r="2053" spans="1:19">
      <c r="A2053" s="1" t="d">
        <v>2011-11-14</v>
      </c>
      <c r="B2053">
        <v>127.53871649503699</v>
      </c>
      <c r="C2053">
        <v>125.99432766437501</v>
      </c>
      <c r="D2053">
        <v>127.53871649503699</v>
      </c>
      <c r="E2053">
        <v>127.52991706132801</v>
      </c>
      <c r="F2053">
        <v>2052</v>
      </c>
      <c r="G2053" s="44"/>
      <c r="J2053">
        <v>2051</v>
      </c>
      <c r="K2053">
        <f t="shared" si="106"/>
        <v>127.53871649503699</v>
      </c>
      <c r="L2053">
        <f t="shared" si="107"/>
        <v>130.81415683031</v>
      </c>
      <c r="M2053" s="41">
        <f t="shared" si="105"/>
        <v>-2.5038882752742464E-2</v>
      </c>
      <c r="R2053">
        <v>2045</v>
      </c>
      <c r="S2053">
        <v>127.53871649503699</v>
      </c>
    </row>
    <row r="2054" spans="1:19">
      <c r="A2054" s="1" t="d">
        <v>2011-11-15</v>
      </c>
      <c r="B2054">
        <v>126.179942786693</v>
      </c>
      <c r="C2054">
        <v>124.99324321746801</v>
      </c>
      <c r="D2054">
        <v>126.049274504184</v>
      </c>
      <c r="E2054">
        <v>126.02351576089799</v>
      </c>
      <c r="F2054">
        <v>2053</v>
      </c>
      <c r="G2054" s="44"/>
      <c r="J2054">
        <v>2052</v>
      </c>
      <c r="K2054">
        <f t="shared" si="106"/>
        <v>126.049274504184</v>
      </c>
      <c r="L2054">
        <f t="shared" si="107"/>
        <v>128.24778765439899</v>
      </c>
      <c r="M2054" s="41">
        <f t="shared" si="105"/>
        <v>-1.7142698446693916E-2</v>
      </c>
      <c r="R2054">
        <v>2046</v>
      </c>
      <c r="S2054">
        <v>126.049274504184</v>
      </c>
    </row>
    <row r="2055" spans="1:19">
      <c r="A2055" s="1" t="d">
        <v>2011-11-16</v>
      </c>
      <c r="B2055">
        <v>125.367638170719</v>
      </c>
      <c r="C2055">
        <v>124.23445194959599</v>
      </c>
      <c r="D2055">
        <v>124.956093728542</v>
      </c>
      <c r="E2055">
        <v>124.94090974330901</v>
      </c>
      <c r="F2055">
        <v>2054</v>
      </c>
      <c r="G2055" s="44"/>
      <c r="J2055">
        <v>2053</v>
      </c>
      <c r="K2055">
        <f t="shared" si="106"/>
        <v>124.956093728542</v>
      </c>
      <c r="L2055">
        <f t="shared" si="107"/>
        <v>126.336777806282</v>
      </c>
      <c r="M2055" s="41">
        <f t="shared" si="105"/>
        <v>-1.0928599745175238E-2</v>
      </c>
      <c r="R2055">
        <v>2047</v>
      </c>
      <c r="S2055">
        <v>124.956093728542</v>
      </c>
    </row>
    <row r="2056" spans="1:19">
      <c r="A2056" s="1" t="d">
        <v>2011-11-17</v>
      </c>
      <c r="B2056">
        <v>125.19795686006501</v>
      </c>
      <c r="C2056">
        <v>124.18441206216799</v>
      </c>
      <c r="D2056">
        <v>124.348017573356</v>
      </c>
      <c r="E2056">
        <v>124.329624772071</v>
      </c>
      <c r="F2056">
        <v>2055</v>
      </c>
      <c r="G2056" s="44"/>
      <c r="J2056">
        <v>2054</v>
      </c>
      <c r="K2056">
        <f t="shared" si="106"/>
        <v>124.348017573356</v>
      </c>
      <c r="L2056">
        <f t="shared" si="107"/>
        <v>126.66201502084699</v>
      </c>
      <c r="M2056" s="41">
        <f t="shared" si="105"/>
        <v>-1.8269071805861681E-2</v>
      </c>
      <c r="R2056">
        <v>2048</v>
      </c>
      <c r="S2056">
        <v>124.348017573356</v>
      </c>
    </row>
    <row r="2057" spans="1:19">
      <c r="A2057" s="1" t="d">
        <v>2011-11-18</v>
      </c>
      <c r="B2057">
        <v>125.920580029487</v>
      </c>
      <c r="C2057">
        <v>124.398189783096</v>
      </c>
      <c r="D2057">
        <v>124.458440542221</v>
      </c>
      <c r="E2057">
        <v>124.48691189289001</v>
      </c>
      <c r="F2057">
        <v>2056</v>
      </c>
      <c r="G2057" s="44"/>
      <c r="J2057">
        <v>2055</v>
      </c>
      <c r="K2057">
        <f t="shared" si="106"/>
        <v>124.458440542221</v>
      </c>
      <c r="L2057">
        <f t="shared" si="107"/>
        <v>127.861329317092</v>
      </c>
      <c r="M2057" s="41">
        <f t="shared" si="105"/>
        <v>-2.6613901114948879E-2</v>
      </c>
      <c r="R2057">
        <v>2049</v>
      </c>
      <c r="S2057">
        <v>124.458440542221</v>
      </c>
    </row>
    <row r="2058" spans="1:19">
      <c r="A2058" s="1" t="d">
        <v>2011-11-21</v>
      </c>
      <c r="B2058">
        <v>125.24541646242101</v>
      </c>
      <c r="C2058">
        <v>124.25446569919499</v>
      </c>
      <c r="D2058">
        <v>125.208112597465</v>
      </c>
      <c r="E2058">
        <v>125.152217447757</v>
      </c>
      <c r="F2058">
        <v>2057</v>
      </c>
      <c r="G2058" s="44"/>
      <c r="J2058">
        <v>2056</v>
      </c>
      <c r="K2058">
        <f t="shared" si="106"/>
        <v>125.208112597465</v>
      </c>
      <c r="L2058">
        <f t="shared" si="107"/>
        <v>127.60557234287199</v>
      </c>
      <c r="M2058" s="41">
        <f t="shared" si="105"/>
        <v>-1.878804899652109E-2</v>
      </c>
      <c r="R2058">
        <v>2050</v>
      </c>
      <c r="S2058">
        <v>125.208112597465</v>
      </c>
    </row>
    <row r="2059" spans="1:19">
      <c r="A2059" s="1" t="d">
        <v>2011-11-22</v>
      </c>
      <c r="B2059">
        <v>125.510524213314</v>
      </c>
      <c r="C2059">
        <v>124.60933208465499</v>
      </c>
      <c r="D2059">
        <v>124.748810827732</v>
      </c>
      <c r="E2059">
        <v>124.73031878471301</v>
      </c>
      <c r="F2059">
        <v>2058</v>
      </c>
      <c r="G2059" s="44"/>
      <c r="J2059">
        <v>2057</v>
      </c>
      <c r="K2059">
        <f t="shared" si="106"/>
        <v>124.748810827732</v>
      </c>
      <c r="L2059">
        <f t="shared" si="107"/>
        <v>127.28073209524101</v>
      </c>
      <c r="M2059" s="41">
        <f t="shared" si="105"/>
        <v>-1.9892415967677102E-2</v>
      </c>
      <c r="R2059">
        <v>2051</v>
      </c>
      <c r="S2059">
        <v>124.748810827732</v>
      </c>
    </row>
    <row r="2060" spans="1:19">
      <c r="A2060" s="1" t="d">
        <v>2011-11-23</v>
      </c>
      <c r="B2060">
        <v>125.16237318515699</v>
      </c>
      <c r="C2060">
        <v>123.51118922233501</v>
      </c>
      <c r="D2060">
        <v>125.00844925641999</v>
      </c>
      <c r="E2060">
        <v>125.077753067016</v>
      </c>
      <c r="F2060">
        <v>2059</v>
      </c>
      <c r="G2060" s="44"/>
      <c r="J2060">
        <v>2058</v>
      </c>
      <c r="K2060">
        <f t="shared" si="106"/>
        <v>125.00844925641999</v>
      </c>
      <c r="L2060">
        <f t="shared" si="107"/>
        <v>127.900221049785</v>
      </c>
      <c r="M2060" s="41">
        <f t="shared" si="105"/>
        <v>-2.2609591833616882E-2</v>
      </c>
      <c r="R2060">
        <v>2052</v>
      </c>
      <c r="S2060">
        <v>125.00844925641999</v>
      </c>
    </row>
    <row r="2061" spans="1:19">
      <c r="A2061" s="1" t="d">
        <v>2011-11-24</v>
      </c>
      <c r="B2061">
        <v>124.061164855957</v>
      </c>
      <c r="C2061">
        <v>123.211765885353</v>
      </c>
      <c r="D2061">
        <v>123.46007972955699</v>
      </c>
      <c r="E2061">
        <v>123.50623816251699</v>
      </c>
      <c r="F2061">
        <v>2060</v>
      </c>
      <c r="G2061" s="44"/>
      <c r="J2061">
        <v>2059</v>
      </c>
      <c r="K2061">
        <f t="shared" si="106"/>
        <v>123.46007972955699</v>
      </c>
      <c r="L2061">
        <f t="shared" si="107"/>
        <v>125.128509700298</v>
      </c>
      <c r="M2061" s="41">
        <f t="shared" ref="M2061:M2075" si="108">K2061/L2061-1</f>
        <v>-1.3333731655057246E-2</v>
      </c>
      <c r="R2061">
        <v>2053</v>
      </c>
      <c r="S2061">
        <v>123.46007972955699</v>
      </c>
    </row>
    <row r="2062" spans="1:19">
      <c r="A2062" s="1" t="d">
        <v>2011-11-25</v>
      </c>
      <c r="B2062">
        <v>123.339909017086</v>
      </c>
      <c r="C2062">
        <v>122.270402908325</v>
      </c>
      <c r="D2062">
        <v>123.28402489423701</v>
      </c>
      <c r="E2062">
        <v>123.31195592880201</v>
      </c>
      <c r="F2062">
        <v>2061</v>
      </c>
      <c r="G2062" s="44"/>
      <c r="J2062">
        <v>2060</v>
      </c>
      <c r="K2062">
        <f t="shared" si="106"/>
        <v>123.28402489423701</v>
      </c>
      <c r="L2062">
        <f t="shared" si="107"/>
        <v>125.910291969776</v>
      </c>
      <c r="M2062" s="41">
        <f t="shared" si="108"/>
        <v>-2.0858239898049136E-2</v>
      </c>
      <c r="R2062">
        <v>2054</v>
      </c>
      <c r="S2062">
        <v>123.28402489423701</v>
      </c>
    </row>
    <row r="2063" spans="1:19">
      <c r="A2063" s="1" t="d">
        <v>2011-11-28</v>
      </c>
      <c r="B2063">
        <v>123.92155379056901</v>
      </c>
      <c r="C2063">
        <v>122.824028432369</v>
      </c>
      <c r="D2063">
        <v>123.11993420124</v>
      </c>
      <c r="E2063">
        <v>123.14943104982299</v>
      </c>
      <c r="F2063">
        <v>2062</v>
      </c>
      <c r="G2063" s="44"/>
      <c r="J2063">
        <v>2061</v>
      </c>
      <c r="K2063">
        <f t="shared" ref="K2063:K2075" si="109">D2063</f>
        <v>123.11993420124</v>
      </c>
      <c r="L2063">
        <f t="shared" ref="L2063:L2075" si="110">D2053</f>
        <v>127.53871649503699</v>
      </c>
      <c r="M2063" s="41">
        <f t="shared" si="108"/>
        <v>-3.4646595286764947E-2</v>
      </c>
      <c r="R2063">
        <v>2055</v>
      </c>
      <c r="S2063">
        <v>123.11993420124</v>
      </c>
    </row>
    <row r="2064" spans="1:19">
      <c r="A2064" s="1" t="d">
        <v>2011-11-29</v>
      </c>
      <c r="B2064">
        <v>124.29621338844299</v>
      </c>
      <c r="C2064">
        <v>122.92358994483899</v>
      </c>
      <c r="D2064">
        <v>123.095344305038</v>
      </c>
      <c r="E2064">
        <v>123.18222492933199</v>
      </c>
      <c r="F2064">
        <v>2063</v>
      </c>
      <c r="G2064" s="44"/>
      <c r="J2064">
        <v>2062</v>
      </c>
      <c r="K2064">
        <f t="shared" si="109"/>
        <v>123.095344305038</v>
      </c>
      <c r="L2064">
        <f t="shared" si="110"/>
        <v>126.049274504184</v>
      </c>
      <c r="M2064" s="41">
        <f t="shared" si="108"/>
        <v>-2.3434725909889709E-2</v>
      </c>
      <c r="R2064">
        <v>2056</v>
      </c>
      <c r="S2064">
        <v>123.095344305038</v>
      </c>
    </row>
    <row r="2065" spans="1:19">
      <c r="A2065" s="1" t="d">
        <v>2011-11-30</v>
      </c>
      <c r="B2065">
        <v>125.096355378627</v>
      </c>
      <c r="C2065">
        <v>122.695322930812</v>
      </c>
      <c r="D2065">
        <v>123.246235847473</v>
      </c>
      <c r="E2065">
        <v>123.24787884950599</v>
      </c>
      <c r="F2065">
        <v>2064</v>
      </c>
      <c r="G2065" s="44"/>
      <c r="I2065" s="2">
        <v>0</v>
      </c>
      <c r="J2065">
        <v>2063</v>
      </c>
      <c r="K2065">
        <f t="shared" si="109"/>
        <v>123.246235847473</v>
      </c>
      <c r="L2065">
        <f t="shared" si="110"/>
        <v>124.956093728542</v>
      </c>
      <c r="M2065" s="41">
        <f t="shared" si="108"/>
        <v>-1.3683669439791712E-2</v>
      </c>
      <c r="R2065">
        <v>2057</v>
      </c>
      <c r="S2065">
        <v>123.246235847473</v>
      </c>
    </row>
    <row r="2066" spans="1:19">
      <c r="A2066" s="1" t="d">
        <v>2011-12-01</v>
      </c>
      <c r="B2066">
        <v>125.069295465946</v>
      </c>
      <c r="C2066">
        <v>124.13441628217601</v>
      </c>
      <c r="D2066">
        <v>124.34132426977099</v>
      </c>
      <c r="E2066">
        <v>124.356364905834</v>
      </c>
      <c r="F2066">
        <v>2065</v>
      </c>
      <c r="G2066" s="44"/>
      <c r="I2066" s="2">
        <f>E2066/$E$2065-1</f>
        <v>8.9939564613645828E-3</v>
      </c>
      <c r="J2066">
        <v>2064</v>
      </c>
      <c r="K2066">
        <f t="shared" si="109"/>
        <v>124.34132426977099</v>
      </c>
      <c r="L2066">
        <f t="shared" si="110"/>
        <v>124.348017573356</v>
      </c>
      <c r="M2066" s="41">
        <f t="shared" si="108"/>
        <v>-5.3827183702837011E-5</v>
      </c>
      <c r="R2066">
        <v>2058</v>
      </c>
      <c r="S2066">
        <v>124.34132426977099</v>
      </c>
    </row>
    <row r="2067" spans="1:19">
      <c r="A2067" s="1" t="d">
        <v>2011-12-02</v>
      </c>
      <c r="B2067">
        <v>125.22677004337299</v>
      </c>
      <c r="C2067">
        <v>124.132751226425</v>
      </c>
      <c r="D2067">
        <v>124.574090242385</v>
      </c>
      <c r="E2067">
        <v>124.569050967693</v>
      </c>
      <c r="F2067">
        <v>2066</v>
      </c>
      <c r="G2067" s="44"/>
      <c r="I2067" s="2">
        <f t="shared" ref="I2067:I2074" si="111">E2067/$E$2065-1</f>
        <v>1.0719633721244293E-2</v>
      </c>
      <c r="J2067">
        <v>2065</v>
      </c>
      <c r="K2067">
        <f t="shared" si="109"/>
        <v>124.574090242385</v>
      </c>
      <c r="L2067">
        <f t="shared" si="110"/>
        <v>124.458440542221</v>
      </c>
      <c r="M2067" s="41">
        <f t="shared" si="108"/>
        <v>9.2922343924728423E-4</v>
      </c>
      <c r="R2067">
        <v>2059</v>
      </c>
      <c r="S2067">
        <v>124.574090242385</v>
      </c>
    </row>
    <row r="2068" spans="1:19">
      <c r="A2068" s="1" t="d">
        <v>2011-12-05</v>
      </c>
      <c r="B2068">
        <v>124.726944565773</v>
      </c>
      <c r="C2068">
        <v>123.963058888912</v>
      </c>
      <c r="D2068">
        <v>124.111094474792</v>
      </c>
      <c r="E2068">
        <v>124.126091003417</v>
      </c>
      <c r="F2068">
        <v>2067</v>
      </c>
      <c r="G2068" s="44"/>
      <c r="I2068" s="2">
        <f t="shared" si="111"/>
        <v>7.1255762136350764E-3</v>
      </c>
      <c r="J2068">
        <v>2066</v>
      </c>
      <c r="K2068">
        <f t="shared" si="109"/>
        <v>124.111094474792</v>
      </c>
      <c r="L2068">
        <f t="shared" si="110"/>
        <v>125.208112597465</v>
      </c>
      <c r="M2068" s="41">
        <f t="shared" si="108"/>
        <v>-8.7615578568766006E-3</v>
      </c>
      <c r="R2068">
        <v>2060</v>
      </c>
      <c r="S2068">
        <v>124.111094474792</v>
      </c>
    </row>
    <row r="2069" spans="1:19">
      <c r="A2069" s="1" t="d">
        <v>2011-12-06</v>
      </c>
      <c r="B2069">
        <v>124.181070923805</v>
      </c>
      <c r="C2069">
        <v>123.39750230312301</v>
      </c>
      <c r="D2069">
        <v>123.808760046958</v>
      </c>
      <c r="E2069">
        <v>123.82698744535401</v>
      </c>
      <c r="F2069">
        <v>2068</v>
      </c>
      <c r="G2069" s="44"/>
      <c r="I2069" s="2">
        <f t="shared" si="111"/>
        <v>4.6987307307344572E-3</v>
      </c>
      <c r="J2069">
        <v>2067</v>
      </c>
      <c r="K2069">
        <f t="shared" si="109"/>
        <v>123.808760046958</v>
      </c>
      <c r="L2069">
        <f t="shared" si="110"/>
        <v>124.748810827732</v>
      </c>
      <c r="M2069" s="41">
        <f t="shared" si="108"/>
        <v>-7.5355490327850827E-3</v>
      </c>
      <c r="R2069">
        <v>2061</v>
      </c>
      <c r="S2069">
        <v>123.808760046958</v>
      </c>
    </row>
    <row r="2070" spans="1:19">
      <c r="A2070" s="1" t="d">
        <v>2011-12-07</v>
      </c>
      <c r="B2070">
        <v>124.43666249513601</v>
      </c>
      <c r="C2070">
        <v>123.521080315113</v>
      </c>
      <c r="D2070">
        <v>124.061164855957</v>
      </c>
      <c r="E2070">
        <v>124.061164855957</v>
      </c>
      <c r="F2070">
        <v>2069</v>
      </c>
      <c r="G2070" s="44"/>
      <c r="I2070" s="2">
        <f t="shared" si="111"/>
        <v>6.5987829895561845E-3</v>
      </c>
      <c r="J2070">
        <v>2068</v>
      </c>
      <c r="K2070">
        <f t="shared" si="109"/>
        <v>124.061164855957</v>
      </c>
      <c r="L2070">
        <f t="shared" si="110"/>
        <v>125.00844925641999</v>
      </c>
      <c r="M2070" s="41">
        <f t="shared" si="108"/>
        <v>-7.5777629920030787E-3</v>
      </c>
      <c r="R2070">
        <v>2062</v>
      </c>
      <c r="S2070">
        <v>124.061164855957</v>
      </c>
    </row>
    <row r="2071" spans="1:19">
      <c r="A2071" s="1" t="d">
        <v>2011-12-08</v>
      </c>
      <c r="B2071">
        <v>124.476855397224</v>
      </c>
      <c r="C2071">
        <v>123.126484155654</v>
      </c>
      <c r="D2071">
        <v>123.959750831127</v>
      </c>
      <c r="E2071">
        <v>123.98466050624801</v>
      </c>
      <c r="F2071">
        <v>2070</v>
      </c>
      <c r="G2071" s="44"/>
      <c r="I2071" s="2">
        <f t="shared" si="111"/>
        <v>5.9780473596764416E-3</v>
      </c>
      <c r="J2071">
        <v>2069</v>
      </c>
      <c r="K2071">
        <f t="shared" si="109"/>
        <v>123.959750831127</v>
      </c>
      <c r="L2071">
        <f t="shared" si="110"/>
        <v>123.46007972955699</v>
      </c>
      <c r="M2071" s="41">
        <f t="shared" si="108"/>
        <v>4.0472280810488481E-3</v>
      </c>
      <c r="R2071">
        <v>2063</v>
      </c>
      <c r="S2071">
        <v>123.959750831127</v>
      </c>
    </row>
    <row r="2072" spans="1:19">
      <c r="A2072" s="1" t="d">
        <v>2011-12-09</v>
      </c>
      <c r="B2072">
        <v>124.22776967287</v>
      </c>
      <c r="C2072">
        <v>122.895824313163</v>
      </c>
      <c r="D2072">
        <v>123.44525963068</v>
      </c>
      <c r="E2072">
        <v>123.44525963068</v>
      </c>
      <c r="F2072">
        <v>2071</v>
      </c>
      <c r="G2072" s="44"/>
      <c r="I2072" s="2">
        <f t="shared" si="111"/>
        <v>1.6014943463247278E-3</v>
      </c>
      <c r="J2072">
        <v>2070</v>
      </c>
      <c r="K2072">
        <f t="shared" si="109"/>
        <v>123.44525963068</v>
      </c>
      <c r="L2072">
        <f t="shared" si="110"/>
        <v>123.28402489423701</v>
      </c>
      <c r="M2072" s="41">
        <f t="shared" si="108"/>
        <v>1.3078315424996934E-3</v>
      </c>
      <c r="R2072">
        <v>2064</v>
      </c>
      <c r="S2072">
        <v>123.44525963068</v>
      </c>
    </row>
    <row r="2073" spans="1:19">
      <c r="A2073" s="1" t="d">
        <v>2011-12-12</v>
      </c>
      <c r="B2073">
        <v>123.74581873416901</v>
      </c>
      <c r="C2073">
        <v>122.202554643154</v>
      </c>
      <c r="D2073">
        <v>123.681289553642</v>
      </c>
      <c r="E2073">
        <v>123.687905669212</v>
      </c>
      <c r="F2073">
        <v>2072</v>
      </c>
      <c r="G2073" s="44"/>
      <c r="I2073" s="2">
        <f t="shared" si="111"/>
        <v>3.5702587648045458E-3</v>
      </c>
      <c r="J2073">
        <v>2071</v>
      </c>
      <c r="K2073">
        <f t="shared" si="109"/>
        <v>123.681289553642</v>
      </c>
      <c r="L2073">
        <f t="shared" si="110"/>
        <v>123.11993420124</v>
      </c>
      <c r="M2073" s="41">
        <f t="shared" si="108"/>
        <v>4.5594188791919787E-3</v>
      </c>
      <c r="R2073">
        <v>2065</v>
      </c>
      <c r="S2073">
        <v>123.681289553642</v>
      </c>
    </row>
    <row r="2074" spans="1:19">
      <c r="A2074" s="1" t="d">
        <v>2011-12-13</v>
      </c>
      <c r="B2074">
        <v>122.39335238933501</v>
      </c>
      <c r="C2074">
        <v>121.174807250499</v>
      </c>
      <c r="D2074">
        <v>121.782640814781</v>
      </c>
      <c r="E2074">
        <v>121.83236092329</v>
      </c>
      <c r="F2074">
        <v>2073</v>
      </c>
      <c r="G2074" s="44"/>
      <c r="I2074" s="2">
        <f t="shared" si="111"/>
        <v>-1.1485130124993415E-2</v>
      </c>
      <c r="J2074">
        <v>2072</v>
      </c>
      <c r="K2074">
        <f t="shared" si="109"/>
        <v>121.782640814781</v>
      </c>
      <c r="L2074">
        <f t="shared" si="110"/>
        <v>123.095344305038</v>
      </c>
      <c r="M2074" s="41">
        <f t="shared" si="108"/>
        <v>-1.0664119733107325E-2</v>
      </c>
      <c r="R2074">
        <v>2066</v>
      </c>
      <c r="S2074">
        <v>121.782640814781</v>
      </c>
    </row>
    <row r="2075" spans="1:19">
      <c r="A2075" s="1" t="d">
        <v>2011-12-14</v>
      </c>
      <c r="B2075">
        <v>120.79660803079599</v>
      </c>
      <c r="C2075">
        <v>119.824855029582</v>
      </c>
      <c r="D2075">
        <v>120.50861954689</v>
      </c>
      <c r="E2075">
        <v>120.427020788192</v>
      </c>
      <c r="F2075">
        <v>2074</v>
      </c>
      <c r="G2075" s="44"/>
      <c r="J2075">
        <v>2073</v>
      </c>
      <c r="K2075">
        <f t="shared" si="109"/>
        <v>120.50861954689</v>
      </c>
      <c r="L2075">
        <f t="shared" si="110"/>
        <v>123.246235847473</v>
      </c>
      <c r="M2075" s="41">
        <f t="shared" si="108"/>
        <v>-2.2212575351761799E-2</v>
      </c>
      <c r="R2075">
        <v>2067</v>
      </c>
      <c r="S2075">
        <v>120.50861954689</v>
      </c>
    </row>
  </sheetData>
  <phoneticPr fontId="18"/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902A-E0F4-B841-A69E-120583EB801F}">
  <dimension ref="B17:I31"/>
  <sheetViews>
    <sheetView workbookViewId="0">
      <selection activeCell="C23" sqref="C23"/>
    </sheetView>
  </sheetViews>
  <sheetFormatPr baseColWidth="10" defaultRowHeight="16"/>
  <cols>
    <col min="1" max="3" width="10.7109375" style="18"/>
    <col min="4" max="4" width="13" style="18" customWidth="1"/>
    <col min="5" max="8" width="10.7109375" style="18"/>
    <col min="9" max="9" width="11.7109375" style="18" bestFit="1" customWidth="1"/>
    <col min="10" max="16384" width="10.7109375" style="18"/>
  </cols>
  <sheetData>
    <row r="17" spans="2:9" ht="20">
      <c r="C17" s="19"/>
      <c r="D17" s="19" t="s">
        <v>22</v>
      </c>
      <c r="E17" s="19" t="s">
        <v>26</v>
      </c>
    </row>
    <row r="18" spans="2:9" ht="20">
      <c r="B18" s="20" t="s">
        <v>23</v>
      </c>
      <c r="C18" s="21" t="s">
        <v>15</v>
      </c>
      <c r="D18" s="21" t="s">
        <v>25</v>
      </c>
      <c r="E18" s="22" t="s">
        <v>27</v>
      </c>
    </row>
    <row r="19" spans="2:9">
      <c r="B19" s="23" t="s">
        <v>16</v>
      </c>
      <c r="C19" s="24">
        <v>80</v>
      </c>
      <c r="D19" s="24">
        <f>C19-$C$25</f>
        <v>11.333333333333329</v>
      </c>
      <c r="E19" s="25">
        <f>D19^2</f>
        <v>128.44444444444434</v>
      </c>
      <c r="G19" s="18">
        <f>$E$27</f>
        <v>15.051762539834183</v>
      </c>
      <c r="H19" s="18">
        <f>$C$25-C19</f>
        <v>-11.333333333333329</v>
      </c>
      <c r="I19" s="18">
        <f>H19/$E$27</f>
        <v>-0.75295722366997841</v>
      </c>
    </row>
    <row r="20" spans="2:9">
      <c r="B20" s="26" t="s">
        <v>17</v>
      </c>
      <c r="C20" s="27">
        <v>92</v>
      </c>
      <c r="D20" s="27">
        <f t="shared" ref="D20:D24" si="0">C20-$C$25</f>
        <v>23.333333333333329</v>
      </c>
      <c r="E20" s="28">
        <f t="shared" ref="E20:E24" si="1">D20^2</f>
        <v>544.44444444444423</v>
      </c>
      <c r="G20" s="18">
        <f t="shared" ref="G20:G24" si="2">$E$27</f>
        <v>15.051762539834183</v>
      </c>
      <c r="H20" s="18">
        <f t="shared" ref="H20:H24" si="3">$C$25-C20</f>
        <v>-23.333333333333329</v>
      </c>
      <c r="I20" s="18">
        <f t="shared" ref="I20:I24" si="4">H20/$E$27</f>
        <v>-1.5502060487323088</v>
      </c>
    </row>
    <row r="21" spans="2:9">
      <c r="B21" s="26" t="s">
        <v>18</v>
      </c>
      <c r="C21" s="27">
        <v>64</v>
      </c>
      <c r="D21" s="27">
        <f t="shared" si="0"/>
        <v>-4.6666666666666714</v>
      </c>
      <c r="E21" s="28">
        <f t="shared" si="1"/>
        <v>21.777777777777821</v>
      </c>
      <c r="G21" s="18">
        <f t="shared" si="2"/>
        <v>15.051762539834183</v>
      </c>
      <c r="H21" s="18">
        <f t="shared" si="3"/>
        <v>4.6666666666666714</v>
      </c>
      <c r="I21" s="18">
        <f t="shared" si="4"/>
        <v>0.31004120974646215</v>
      </c>
    </row>
    <row r="22" spans="2:9">
      <c r="B22" s="26" t="s">
        <v>19</v>
      </c>
      <c r="C22" s="27">
        <v>72</v>
      </c>
      <c r="D22" s="27">
        <f t="shared" si="0"/>
        <v>3.3333333333333286</v>
      </c>
      <c r="E22" s="28">
        <f t="shared" si="1"/>
        <v>11.111111111111079</v>
      </c>
      <c r="G22" s="18">
        <f t="shared" si="2"/>
        <v>15.051762539834183</v>
      </c>
      <c r="H22" s="18">
        <f t="shared" si="3"/>
        <v>-3.3333333333333286</v>
      </c>
      <c r="I22" s="18">
        <f t="shared" si="4"/>
        <v>-0.22145800696175813</v>
      </c>
    </row>
    <row r="23" spans="2:9">
      <c r="B23" s="26" t="s">
        <v>20</v>
      </c>
      <c r="C23" s="27">
        <v>45</v>
      </c>
      <c r="D23" s="27">
        <f t="shared" si="0"/>
        <v>-23.666666666666671</v>
      </c>
      <c r="E23" s="28">
        <f t="shared" si="1"/>
        <v>560.11111111111131</v>
      </c>
      <c r="G23" s="18">
        <f t="shared" si="2"/>
        <v>15.051762539834183</v>
      </c>
      <c r="H23" s="18">
        <f t="shared" si="3"/>
        <v>23.666666666666671</v>
      </c>
      <c r="I23" s="18">
        <f t="shared" si="4"/>
        <v>1.5723518494284852</v>
      </c>
    </row>
    <row r="24" spans="2:9">
      <c r="B24" s="29" t="s">
        <v>21</v>
      </c>
      <c r="C24" s="30">
        <v>59</v>
      </c>
      <c r="D24" s="27">
        <f t="shared" si="0"/>
        <v>-9.6666666666666714</v>
      </c>
      <c r="E24" s="28">
        <f t="shared" si="1"/>
        <v>93.444444444444542</v>
      </c>
      <c r="G24" s="18">
        <f t="shared" si="2"/>
        <v>15.051762539834183</v>
      </c>
      <c r="H24" s="18">
        <f t="shared" si="3"/>
        <v>9.6666666666666714</v>
      </c>
      <c r="I24" s="18">
        <f t="shared" si="4"/>
        <v>0.64222822018909975</v>
      </c>
    </row>
    <row r="25" spans="2:9" ht="23" customHeight="1">
      <c r="B25" s="20" t="s">
        <v>24</v>
      </c>
      <c r="C25" s="21">
        <f>SUM(C19:C24)/COUNTA(C19:C24)</f>
        <v>68.666666666666671</v>
      </c>
      <c r="D25" s="31" t="s">
        <v>28</v>
      </c>
      <c r="E25" s="22">
        <f>SUM(E19:E24)/COUNTA(E19:E24)</f>
        <v>226.55555555555554</v>
      </c>
      <c r="F25" s="18" t="s">
        <v>30</v>
      </c>
      <c r="I25" s="18">
        <f>SUM(I19:I24)/COUNTA(I19:I24)</f>
        <v>3.1456319031046104E-16</v>
      </c>
    </row>
    <row r="27" spans="2:9">
      <c r="B27" s="45">
        <v>0.68</v>
      </c>
      <c r="C27" s="18">
        <f>_xlfn.STDEV.P(C19:C24)</f>
        <v>15.051762539834183</v>
      </c>
      <c r="D27" s="19" t="s">
        <v>56</v>
      </c>
      <c r="E27" s="18">
        <f>SQRT(E25)</f>
        <v>15.051762539834183</v>
      </c>
    </row>
    <row r="28" spans="2:9">
      <c r="B28" s="45">
        <v>0.95</v>
      </c>
      <c r="C28" s="18">
        <f>C27*2</f>
        <v>30.103525079668366</v>
      </c>
      <c r="D28" s="19" t="s">
        <v>57</v>
      </c>
    </row>
    <row r="29" spans="2:9">
      <c r="C29" s="18">
        <f>C27*3</f>
        <v>45.155287619502545</v>
      </c>
      <c r="D29" s="19" t="s">
        <v>58</v>
      </c>
    </row>
    <row r="31" spans="2:9">
      <c r="F31" s="13"/>
      <c r="G31" s="13"/>
      <c r="H31" s="13"/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89D3-F5F5-2644-A7FA-FCFF59680C62}">
  <dimension ref="A1:S1316"/>
  <sheetViews>
    <sheetView topLeftCell="M1" zoomScale="140" zoomScaleNormal="140" workbookViewId="0">
      <pane ySplit="1" topLeftCell="A2" activePane="bottomLeft" state="frozen"/>
      <selection pane="bottomLeft" activeCell="F9" sqref="F9"/>
    </sheetView>
  </sheetViews>
  <sheetFormatPr baseColWidth="10" defaultRowHeight="20" outlineLevelCol="1"/>
  <cols>
    <col min="6" max="9" width="10.7109375" customWidth="1" outlineLevel="1"/>
    <col min="10" max="10" width="5.5703125" customWidth="1"/>
    <col min="11" max="11" width="14.5703125" customWidth="1" outlineLevel="1"/>
    <col min="12" max="12" width="16.5703125" customWidth="1" outlineLevel="1"/>
    <col min="13" max="13" width="12.28515625" customWidth="1" outlineLevel="1"/>
    <col min="14" max="14" width="6.5703125" style="3" customWidth="1"/>
    <col min="17" max="17" width="9.42578125" customWidth="1"/>
  </cols>
  <sheetData>
    <row r="1" spans="1:19" ht="4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12</v>
      </c>
      <c r="H1" s="5" t="s">
        <v>13</v>
      </c>
      <c r="I1" s="5" t="s">
        <v>14</v>
      </c>
      <c r="J1" s="4"/>
      <c r="K1" s="6" t="s">
        <v>6</v>
      </c>
      <c r="L1" s="6" t="s">
        <v>7</v>
      </c>
      <c r="M1" s="6" t="s">
        <v>8</v>
      </c>
      <c r="N1" s="34"/>
      <c r="O1" t="s">
        <v>31</v>
      </c>
      <c r="P1" t="s">
        <v>32</v>
      </c>
      <c r="Q1" t="s">
        <v>29</v>
      </c>
      <c r="R1" s="4" t="s">
        <v>33</v>
      </c>
    </row>
    <row r="2" spans="1:19">
      <c r="A2" s="1" t="d">
        <v>2011-07-14</v>
      </c>
      <c r="B2">
        <v>88.730431060791005</v>
      </c>
      <c r="C2">
        <v>87.984670867919903</v>
      </c>
      <c r="D2">
        <v>88.535299758911094</v>
      </c>
      <c r="E2" s="7">
        <v>88.551097106933597</v>
      </c>
      <c r="F2" s="3">
        <v>0</v>
      </c>
      <c r="G2" s="7">
        <f>E2/E2-1</f>
        <v>0</v>
      </c>
      <c r="O2">
        <v>108.20490454776217</v>
      </c>
      <c r="P2">
        <f>E2-O2</f>
        <v>-19.653807440828572</v>
      </c>
      <c r="Q2">
        <v>12.268957364174083</v>
      </c>
      <c r="R2">
        <f>P2/Q2</f>
        <v>-1.6019134191645812</v>
      </c>
      <c r="S2">
        <f t="shared" ref="S2:S65" si="0">R2*Q2+O2</f>
        <v>88.551097106933597</v>
      </c>
    </row>
    <row r="3" spans="1:19">
      <c r="A3" s="1" t="d">
        <v>2011-07-17</v>
      </c>
      <c r="B3">
        <v>88.242997589111297</v>
      </c>
      <c r="C3">
        <v>87.4269298553466</v>
      </c>
      <c r="D3">
        <v>88.242997589111297</v>
      </c>
      <c r="E3">
        <v>88.266702651977496</v>
      </c>
      <c r="F3" s="3">
        <v>1</v>
      </c>
      <c r="G3" s="8">
        <f>E3/$E$2-1</f>
        <v>-3.2116423652286397E-3</v>
      </c>
      <c r="H3" s="10">
        <f>E3/E3-1</f>
        <v>0</v>
      </c>
      <c r="O3">
        <v>108.20490454776217</v>
      </c>
      <c r="P3">
        <f t="shared" ref="P3:P66" si="1">E3-O3</f>
        <v>-19.938201895784673</v>
      </c>
      <c r="Q3">
        <v>12.268957364174083</v>
      </c>
      <c r="R3">
        <f t="shared" ref="R3:R66" si="2">P3/Q3</f>
        <v>-1.6250934210599781</v>
      </c>
      <c r="S3">
        <f t="shared" si="0"/>
        <v>88.266702651977496</v>
      </c>
    </row>
    <row r="4" spans="1:19">
      <c r="A4" s="1" t="d">
        <v>2011-07-18</v>
      </c>
      <c r="B4">
        <v>88.714627685546802</v>
      </c>
      <c r="C4">
        <v>87.808501205444301</v>
      </c>
      <c r="D4">
        <v>88.115021591186505</v>
      </c>
      <c r="E4">
        <v>88.1166007232666</v>
      </c>
      <c r="F4" s="3">
        <v>2</v>
      </c>
      <c r="G4" s="8">
        <f t="shared" ref="G4:G7" si="3">E4/$E$2-1</f>
        <v>-4.9067306658244769E-3</v>
      </c>
      <c r="H4" s="9">
        <f>E4/$E$3-1</f>
        <v>-1.7005498585658252E-3</v>
      </c>
      <c r="O4">
        <v>108.20490454776217</v>
      </c>
      <c r="P4">
        <f t="shared" si="1"/>
        <v>-20.088303824495569</v>
      </c>
      <c r="Q4">
        <v>12.268957364174083</v>
      </c>
      <c r="R4">
        <f t="shared" si="2"/>
        <v>-1.6373277066847045</v>
      </c>
      <c r="S4">
        <f t="shared" si="0"/>
        <v>88.1166007232666</v>
      </c>
    </row>
    <row r="5" spans="1:19">
      <c r="A5" s="1" t="d">
        <v>2011-07-19</v>
      </c>
      <c r="B5">
        <v>88.736747589111303</v>
      </c>
      <c r="C5">
        <v>88.195599517822203</v>
      </c>
      <c r="D5">
        <v>88.604817733764605</v>
      </c>
      <c r="E5">
        <v>88.590599517822199</v>
      </c>
      <c r="F5" s="3">
        <v>3</v>
      </c>
      <c r="G5" s="8">
        <f t="shared" si="3"/>
        <v>4.4609736275647016E-4</v>
      </c>
      <c r="H5" s="9">
        <f t="shared" ref="H5:H8" si="4">E5/$E$3-1</f>
        <v>3.6695249297096222E-3</v>
      </c>
      <c r="O5">
        <v>108.20490454776217</v>
      </c>
      <c r="P5">
        <f t="shared" si="1"/>
        <v>-19.61430502993997</v>
      </c>
      <c r="Q5">
        <v>12.268957364174083</v>
      </c>
      <c r="R5">
        <f t="shared" si="2"/>
        <v>-1.5986937151819143</v>
      </c>
      <c r="S5">
        <f t="shared" si="0"/>
        <v>88.590599517822199</v>
      </c>
    </row>
    <row r="6" spans="1:19">
      <c r="A6" s="1" t="d">
        <v>2011-07-20</v>
      </c>
      <c r="B6">
        <v>89.372697830200195</v>
      </c>
      <c r="C6">
        <v>88.092901687622003</v>
      </c>
      <c r="D6">
        <v>88.772302169799801</v>
      </c>
      <c r="E6">
        <v>88.784151687622</v>
      </c>
      <c r="F6" s="3">
        <v>4</v>
      </c>
      <c r="G6" s="8">
        <f t="shared" si="3"/>
        <v>2.6318655364254706E-3</v>
      </c>
      <c r="H6" s="9">
        <f t="shared" si="4"/>
        <v>5.8623356271132465E-3</v>
      </c>
      <c r="O6">
        <v>108.20490454776217</v>
      </c>
      <c r="P6">
        <f t="shared" si="1"/>
        <v>-19.420752860140169</v>
      </c>
      <c r="Q6">
        <v>12.268957364174083</v>
      </c>
      <c r="R6">
        <f t="shared" si="2"/>
        <v>-1.5829179516793868</v>
      </c>
      <c r="S6">
        <f t="shared" si="0"/>
        <v>88.784151687622</v>
      </c>
    </row>
    <row r="7" spans="1:19">
      <c r="A7" s="1" t="d">
        <v>2011-07-21</v>
      </c>
      <c r="B7">
        <v>89.696600723266599</v>
      </c>
      <c r="C7">
        <v>88.677499999999995</v>
      </c>
      <c r="D7">
        <v>89.429582748412997</v>
      </c>
      <c r="E7">
        <v>89.483297348022404</v>
      </c>
      <c r="F7" s="3">
        <v>5</v>
      </c>
      <c r="G7" s="8">
        <f t="shared" si="3"/>
        <v>1.0527257951000735E-2</v>
      </c>
      <c r="H7" s="9">
        <f t="shared" si="4"/>
        <v>1.3783166919033585E-2</v>
      </c>
      <c r="O7">
        <v>108.20490454776217</v>
      </c>
      <c r="P7">
        <f t="shared" si="1"/>
        <v>-18.721607199739765</v>
      </c>
      <c r="Q7">
        <v>12.268957364174083</v>
      </c>
      <c r="R7">
        <f t="shared" si="2"/>
        <v>-1.5259330229973505</v>
      </c>
      <c r="S7">
        <f t="shared" si="0"/>
        <v>89.483297348022404</v>
      </c>
    </row>
    <row r="8" spans="1:19">
      <c r="A8" s="1" t="d">
        <v>2011-07-28</v>
      </c>
      <c r="B8">
        <v>88.108699035644506</v>
      </c>
      <c r="C8">
        <v>87.216790771484298</v>
      </c>
      <c r="D8">
        <v>88.032068939208898</v>
      </c>
      <c r="E8" s="7">
        <v>88.038391494750897</v>
      </c>
      <c r="F8" s="3">
        <v>6</v>
      </c>
      <c r="H8" s="9">
        <f t="shared" si="4"/>
        <v>-2.5866057116328278E-3</v>
      </c>
      <c r="K8">
        <f>E8</f>
        <v>88.038391494750897</v>
      </c>
      <c r="L8">
        <f>E2</f>
        <v>88.551097106933597</v>
      </c>
      <c r="M8" s="7">
        <f t="shared" ref="M8:M66" si="5">K8/L8-1</f>
        <v>-5.7899408243757833E-3</v>
      </c>
      <c r="O8">
        <v>108.20490454776217</v>
      </c>
      <c r="P8">
        <f t="shared" si="1"/>
        <v>-20.166513053011272</v>
      </c>
      <c r="Q8">
        <v>12.268957364174083</v>
      </c>
      <c r="R8">
        <f t="shared" si="2"/>
        <v>-1.6437022686131759</v>
      </c>
      <c r="S8">
        <f t="shared" si="0"/>
        <v>88.038391494750897</v>
      </c>
    </row>
    <row r="9" spans="1:19">
      <c r="A9" s="1" t="d">
        <v>2011-07-31</v>
      </c>
      <c r="B9">
        <v>88.6301019287109</v>
      </c>
      <c r="C9">
        <v>85.9045983123779</v>
      </c>
      <c r="D9">
        <v>87.611790771484294</v>
      </c>
      <c r="E9" s="10">
        <v>87.613369903564404</v>
      </c>
      <c r="F9" s="3">
        <v>7</v>
      </c>
      <c r="K9">
        <f t="shared" ref="K9:K72" si="6">E9</f>
        <v>87.613369903564404</v>
      </c>
      <c r="L9">
        <f t="shared" ref="L9:L72" si="7">E3</f>
        <v>88.266702651977496</v>
      </c>
      <c r="M9" s="10">
        <f t="shared" si="5"/>
        <v>-7.4018030444513716E-3</v>
      </c>
      <c r="O9">
        <v>108.20490454776217</v>
      </c>
      <c r="P9">
        <f t="shared" si="1"/>
        <v>-20.591534644197765</v>
      </c>
      <c r="Q9">
        <v>12.268957364174083</v>
      </c>
      <c r="R9">
        <f t="shared" si="2"/>
        <v>-1.6783442987849959</v>
      </c>
      <c r="S9">
        <f t="shared" si="0"/>
        <v>87.613369903564404</v>
      </c>
    </row>
    <row r="10" spans="1:19">
      <c r="A10" s="1" t="d">
        <v>2011-08-01</v>
      </c>
      <c r="B10">
        <v>87.480650482177694</v>
      </c>
      <c r="C10">
        <v>86.386498794555607</v>
      </c>
      <c r="D10">
        <v>87.3131720733642</v>
      </c>
      <c r="E10">
        <v>87.292631301879894</v>
      </c>
      <c r="F10" s="3">
        <v>8</v>
      </c>
      <c r="K10">
        <f t="shared" si="6"/>
        <v>87.292631301879894</v>
      </c>
      <c r="L10">
        <f t="shared" si="7"/>
        <v>88.1166007232666</v>
      </c>
      <c r="M10">
        <f t="shared" si="5"/>
        <v>-9.3508988615483846E-3</v>
      </c>
      <c r="O10">
        <v>108.20490454776217</v>
      </c>
      <c r="P10">
        <f t="shared" si="1"/>
        <v>-20.912273245882275</v>
      </c>
      <c r="Q10">
        <v>12.268957364174083</v>
      </c>
      <c r="R10">
        <f t="shared" si="2"/>
        <v>-1.7044865855469569</v>
      </c>
      <c r="S10">
        <f t="shared" si="0"/>
        <v>87.292631301879894</v>
      </c>
    </row>
    <row r="11" spans="1:19">
      <c r="A11" s="1" t="d">
        <v>2011-08-02</v>
      </c>
      <c r="B11">
        <v>87.361359710693307</v>
      </c>
      <c r="C11">
        <v>86.171622314453103</v>
      </c>
      <c r="D11">
        <v>86.595848312377896</v>
      </c>
      <c r="E11">
        <v>86.606118698120099</v>
      </c>
      <c r="F11" s="3">
        <v>9</v>
      </c>
      <c r="K11">
        <f t="shared" si="6"/>
        <v>86.606118698120099</v>
      </c>
      <c r="L11">
        <f t="shared" si="7"/>
        <v>88.590599517822199</v>
      </c>
      <c r="M11">
        <f t="shared" si="5"/>
        <v>-2.2400580089796951E-2</v>
      </c>
      <c r="O11">
        <v>108.20490454776217</v>
      </c>
      <c r="P11">
        <f t="shared" si="1"/>
        <v>-21.59878584964207</v>
      </c>
      <c r="Q11">
        <v>12.268957364174083</v>
      </c>
      <c r="R11">
        <f t="shared" si="2"/>
        <v>-1.7604418377645938</v>
      </c>
      <c r="S11">
        <f t="shared" si="0"/>
        <v>86.606118698120099</v>
      </c>
    </row>
    <row r="12" spans="1:19">
      <c r="A12" s="1" t="d">
        <v>2011-08-03</v>
      </c>
      <c r="B12">
        <v>90.162697830200202</v>
      </c>
      <c r="C12">
        <v>87.274459228515596</v>
      </c>
      <c r="D12">
        <v>87.381900482177699</v>
      </c>
      <c r="E12">
        <v>87.3755779266357</v>
      </c>
      <c r="F12" s="3">
        <v>10</v>
      </c>
      <c r="K12">
        <f t="shared" si="6"/>
        <v>87.3755779266357</v>
      </c>
      <c r="L12">
        <f t="shared" si="7"/>
        <v>88.784151687622</v>
      </c>
      <c r="M12">
        <f t="shared" si="5"/>
        <v>-1.5865148612808966E-2</v>
      </c>
      <c r="O12">
        <v>108.20490454776217</v>
      </c>
      <c r="P12">
        <f t="shared" si="1"/>
        <v>-20.829326621126469</v>
      </c>
      <c r="Q12">
        <v>12.268957364174083</v>
      </c>
      <c r="R12">
        <f t="shared" si="2"/>
        <v>-1.6977258949443459</v>
      </c>
      <c r="S12">
        <f t="shared" si="0"/>
        <v>87.3755779266357</v>
      </c>
    </row>
    <row r="13" spans="1:19">
      <c r="A13" s="1" t="d">
        <v>2011-08-04</v>
      </c>
      <c r="B13">
        <v>88.693297348022398</v>
      </c>
      <c r="C13">
        <v>87.174130096435505</v>
      </c>
      <c r="D13">
        <v>88.084210433959896</v>
      </c>
      <c r="E13">
        <v>88.069992218017603</v>
      </c>
      <c r="F13" s="3">
        <v>11</v>
      </c>
      <c r="K13">
        <f t="shared" si="6"/>
        <v>88.069992218017603</v>
      </c>
      <c r="L13">
        <f t="shared" si="7"/>
        <v>89.483297348022404</v>
      </c>
      <c r="M13">
        <f t="shared" si="5"/>
        <v>-1.5794066288238318E-2</v>
      </c>
      <c r="O13">
        <v>108.20490454776217</v>
      </c>
      <c r="P13">
        <f t="shared" si="1"/>
        <v>-20.134912329744566</v>
      </c>
      <c r="Q13">
        <v>12.268957364174083</v>
      </c>
      <c r="R13">
        <f t="shared" si="2"/>
        <v>-1.6411266036786003</v>
      </c>
      <c r="S13">
        <f t="shared" si="0"/>
        <v>88.069992218017603</v>
      </c>
    </row>
    <row r="14" spans="1:19">
      <c r="A14" s="1" t="d">
        <v>2011-08-11</v>
      </c>
      <c r="B14">
        <v>86.572149276733398</v>
      </c>
      <c r="C14">
        <v>85.746600723266596</v>
      </c>
      <c r="D14">
        <v>86.340679855346593</v>
      </c>
      <c r="E14">
        <v>86.378597106933597</v>
      </c>
      <c r="F14" s="3">
        <v>12</v>
      </c>
      <c r="K14">
        <f t="shared" si="6"/>
        <v>86.378597106933597</v>
      </c>
      <c r="L14">
        <f t="shared" si="7"/>
        <v>88.038391494750897</v>
      </c>
      <c r="M14">
        <f t="shared" si="5"/>
        <v>-1.8853074887405952E-2</v>
      </c>
      <c r="O14">
        <v>108.20490454776217</v>
      </c>
      <c r="P14">
        <f t="shared" si="1"/>
        <v>-21.826307440828572</v>
      </c>
      <c r="Q14">
        <v>12.268957364174083</v>
      </c>
      <c r="R14">
        <f t="shared" si="2"/>
        <v>-1.7789863305387619</v>
      </c>
      <c r="S14">
        <f t="shared" si="0"/>
        <v>86.378597106933597</v>
      </c>
    </row>
    <row r="15" spans="1:19">
      <c r="A15" s="1" t="d">
        <v>2011-08-14</v>
      </c>
      <c r="B15">
        <v>87.686052169799794</v>
      </c>
      <c r="C15">
        <v>86.599802169799801</v>
      </c>
      <c r="D15">
        <v>86.613230819702096</v>
      </c>
      <c r="E15">
        <v>86.615599517822204</v>
      </c>
      <c r="F15" s="3">
        <v>13</v>
      </c>
      <c r="K15">
        <f t="shared" si="6"/>
        <v>86.615599517822204</v>
      </c>
      <c r="L15">
        <f t="shared" si="7"/>
        <v>87.613369903564404</v>
      </c>
      <c r="M15">
        <f t="shared" si="5"/>
        <v>-1.1388334758044794E-2</v>
      </c>
      <c r="O15">
        <v>108.20490454776217</v>
      </c>
      <c r="P15">
        <f t="shared" si="1"/>
        <v>-21.589305029939965</v>
      </c>
      <c r="Q15">
        <v>12.268957364174083</v>
      </c>
      <c r="R15">
        <f t="shared" si="2"/>
        <v>-1.7596690891584417</v>
      </c>
      <c r="S15">
        <f t="shared" si="0"/>
        <v>86.615599517822204</v>
      </c>
    </row>
    <row r="16" spans="1:19">
      <c r="A16" s="1" t="d">
        <v>2011-08-15</v>
      </c>
      <c r="B16">
        <v>87.713699035644495</v>
      </c>
      <c r="C16">
        <v>86.978209228515595</v>
      </c>
      <c r="D16">
        <v>87.6552410125732</v>
      </c>
      <c r="E16">
        <v>87.647339324951105</v>
      </c>
      <c r="F16" s="3">
        <v>14</v>
      </c>
      <c r="K16">
        <f t="shared" si="6"/>
        <v>87.647339324951105</v>
      </c>
      <c r="L16">
        <f t="shared" si="7"/>
        <v>87.292631301879894</v>
      </c>
      <c r="M16">
        <f t="shared" si="5"/>
        <v>4.0634360286899707E-3</v>
      </c>
      <c r="O16">
        <v>108.20490454776217</v>
      </c>
      <c r="P16">
        <f t="shared" si="1"/>
        <v>-20.557565222811064</v>
      </c>
      <c r="Q16">
        <v>12.268957364174083</v>
      </c>
      <c r="R16">
        <f t="shared" si="2"/>
        <v>-1.6755755695133554</v>
      </c>
      <c r="S16">
        <f t="shared" si="0"/>
        <v>87.647339324951105</v>
      </c>
    </row>
    <row r="17" spans="1:19">
      <c r="A17" s="1" t="d">
        <v>2011-08-16</v>
      </c>
      <c r="B17">
        <v>87.630752410888604</v>
      </c>
      <c r="C17">
        <v>86.775971832275303</v>
      </c>
      <c r="D17">
        <v>87.295000000000002</v>
      </c>
      <c r="E17">
        <v>87.295000000000002</v>
      </c>
      <c r="F17" s="3">
        <v>15</v>
      </c>
      <c r="K17">
        <f t="shared" si="6"/>
        <v>87.295000000000002</v>
      </c>
      <c r="L17">
        <f t="shared" si="7"/>
        <v>86.606118698120099</v>
      </c>
      <c r="M17">
        <f t="shared" si="5"/>
        <v>7.9541874435120619E-3</v>
      </c>
      <c r="O17">
        <v>108.20490454776217</v>
      </c>
      <c r="P17">
        <f t="shared" si="1"/>
        <v>-20.909904547762167</v>
      </c>
      <c r="Q17">
        <v>12.268957364174083</v>
      </c>
      <c r="R17">
        <f t="shared" si="2"/>
        <v>-1.7042935212098824</v>
      </c>
      <c r="S17">
        <f t="shared" si="0"/>
        <v>87.295000000000002</v>
      </c>
    </row>
    <row r="18" spans="1:19">
      <c r="A18" s="1" t="d">
        <v>2011-08-17</v>
      </c>
      <c r="B18">
        <v>87.445101928710898</v>
      </c>
      <c r="C18">
        <v>86.315401687622</v>
      </c>
      <c r="D18">
        <v>87.247601928710907</v>
      </c>
      <c r="E18">
        <v>87.2554975891113</v>
      </c>
      <c r="F18" s="3">
        <v>16</v>
      </c>
      <c r="K18">
        <f t="shared" si="6"/>
        <v>87.2554975891113</v>
      </c>
      <c r="L18">
        <f t="shared" si="7"/>
        <v>87.3755779266357</v>
      </c>
      <c r="M18">
        <f t="shared" si="5"/>
        <v>-1.3743009245126281E-3</v>
      </c>
      <c r="O18">
        <v>108.20490454776217</v>
      </c>
      <c r="P18">
        <f t="shared" si="1"/>
        <v>-20.949406958650869</v>
      </c>
      <c r="Q18">
        <v>12.268957364174083</v>
      </c>
      <c r="R18">
        <f t="shared" si="2"/>
        <v>-1.7075132251925575</v>
      </c>
      <c r="S18">
        <f t="shared" si="0"/>
        <v>87.2554975891113</v>
      </c>
    </row>
    <row r="19" spans="1:19">
      <c r="A19" s="1" t="d">
        <v>2011-08-18</v>
      </c>
      <c r="B19">
        <v>87.088019180297806</v>
      </c>
      <c r="C19">
        <v>86.11</v>
      </c>
      <c r="D19">
        <v>86.670899276733394</v>
      </c>
      <c r="E19">
        <v>86.689860916137604</v>
      </c>
      <c r="F19" s="3">
        <v>17</v>
      </c>
      <c r="K19">
        <f t="shared" si="6"/>
        <v>86.689860916137604</v>
      </c>
      <c r="L19">
        <f t="shared" si="7"/>
        <v>88.069992218017603</v>
      </c>
      <c r="M19">
        <f t="shared" si="5"/>
        <v>-1.5670846188602816E-2</v>
      </c>
      <c r="O19">
        <v>108.20490454776217</v>
      </c>
      <c r="P19">
        <f t="shared" si="1"/>
        <v>-21.515043631624565</v>
      </c>
      <c r="Q19">
        <v>12.268957364174083</v>
      </c>
      <c r="R19">
        <f t="shared" si="2"/>
        <v>-1.7536163011251042</v>
      </c>
      <c r="S19">
        <f t="shared" si="0"/>
        <v>86.689860916137604</v>
      </c>
    </row>
    <row r="20" spans="1:19">
      <c r="A20" s="1" t="d">
        <v>2011-08-25</v>
      </c>
      <c r="B20">
        <v>88.127660675048801</v>
      </c>
      <c r="C20">
        <v>87.035877685546794</v>
      </c>
      <c r="D20">
        <v>87.919100723266595</v>
      </c>
      <c r="E20">
        <v>87.918311157226498</v>
      </c>
      <c r="F20" s="3">
        <v>18</v>
      </c>
      <c r="K20">
        <f t="shared" si="6"/>
        <v>87.918311157226498</v>
      </c>
      <c r="L20">
        <f t="shared" si="7"/>
        <v>86.378597106933597</v>
      </c>
      <c r="M20">
        <f t="shared" si="5"/>
        <v>1.7825180100885296E-2</v>
      </c>
      <c r="O20">
        <v>108.20490454776217</v>
      </c>
      <c r="P20">
        <f t="shared" si="1"/>
        <v>-20.286593390535671</v>
      </c>
      <c r="Q20">
        <v>12.268957364174083</v>
      </c>
      <c r="R20">
        <f t="shared" si="2"/>
        <v>-1.6534895988613876</v>
      </c>
      <c r="S20">
        <f t="shared" si="0"/>
        <v>87.918311157226498</v>
      </c>
    </row>
    <row r="21" spans="1:19">
      <c r="A21" s="1" t="d">
        <v>2011-08-28</v>
      </c>
      <c r="B21">
        <v>88.410482025146493</v>
      </c>
      <c r="C21">
        <v>87.697901687621993</v>
      </c>
      <c r="D21">
        <v>87.826667251586898</v>
      </c>
      <c r="E21">
        <v>87.814817733764599</v>
      </c>
      <c r="F21" s="3">
        <v>19</v>
      </c>
      <c r="K21">
        <f t="shared" si="6"/>
        <v>87.814817733764599</v>
      </c>
      <c r="L21">
        <f t="shared" si="7"/>
        <v>86.615599517822204</v>
      </c>
      <c r="M21">
        <f t="shared" si="5"/>
        <v>1.3845291409610772E-2</v>
      </c>
      <c r="O21">
        <v>108.20490454776217</v>
      </c>
      <c r="P21">
        <f t="shared" si="1"/>
        <v>-20.39008681399757</v>
      </c>
      <c r="Q21">
        <v>12.268957364174083</v>
      </c>
      <c r="R21">
        <f t="shared" si="2"/>
        <v>-1.661924987492218</v>
      </c>
      <c r="S21">
        <f t="shared" si="0"/>
        <v>87.814817733764599</v>
      </c>
    </row>
    <row r="22" spans="1:19">
      <c r="A22" s="1" t="d">
        <v>2011-08-29</v>
      </c>
      <c r="B22">
        <v>88.302251205444307</v>
      </c>
      <c r="C22">
        <v>87.246022796630797</v>
      </c>
      <c r="D22">
        <v>88.302251205444307</v>
      </c>
      <c r="E22">
        <v>88.273019180297794</v>
      </c>
      <c r="F22" s="3">
        <v>20</v>
      </c>
      <c r="K22">
        <f t="shared" si="6"/>
        <v>88.273019180297794</v>
      </c>
      <c r="L22">
        <f t="shared" si="7"/>
        <v>87.647339324951105</v>
      </c>
      <c r="M22">
        <f t="shared" si="5"/>
        <v>7.1386063760245921E-3</v>
      </c>
      <c r="O22">
        <v>108.20490454776217</v>
      </c>
      <c r="P22">
        <f t="shared" si="1"/>
        <v>-19.931885367464375</v>
      </c>
      <c r="Q22">
        <v>12.268957364174083</v>
      </c>
      <c r="R22">
        <f t="shared" si="2"/>
        <v>-1.624578582827779</v>
      </c>
      <c r="S22">
        <f t="shared" si="0"/>
        <v>88.273019180297794</v>
      </c>
    </row>
    <row r="23" spans="1:19">
      <c r="A23" s="1" t="d">
        <v>2011-08-30</v>
      </c>
      <c r="B23">
        <v>87.5177781677246</v>
      </c>
      <c r="C23">
        <v>86.963201446533205</v>
      </c>
      <c r="D23">
        <v>87.445101928710898</v>
      </c>
      <c r="E23">
        <v>87.445101928710898</v>
      </c>
      <c r="F23" s="3">
        <v>21</v>
      </c>
      <c r="K23">
        <f t="shared" si="6"/>
        <v>87.445101928710898</v>
      </c>
      <c r="L23">
        <f t="shared" si="7"/>
        <v>87.295000000000002</v>
      </c>
      <c r="M23">
        <f t="shared" si="5"/>
        <v>1.7194791077483895E-3</v>
      </c>
      <c r="O23">
        <v>108.20490454776217</v>
      </c>
      <c r="P23">
        <f t="shared" si="1"/>
        <v>-20.759802619051271</v>
      </c>
      <c r="Q23">
        <v>12.268957364174083</v>
      </c>
      <c r="R23">
        <f t="shared" si="2"/>
        <v>-1.692059235585156</v>
      </c>
      <c r="S23">
        <f t="shared" si="0"/>
        <v>87.445101928710898</v>
      </c>
    </row>
    <row r="24" spans="1:19">
      <c r="A24" s="1" t="d">
        <v>2011-08-31</v>
      </c>
      <c r="B24">
        <v>87.617317733764594</v>
      </c>
      <c r="C24">
        <v>86.543712844848599</v>
      </c>
      <c r="D24">
        <v>87.137791976928696</v>
      </c>
      <c r="E24">
        <v>87.1132973480224</v>
      </c>
      <c r="F24" s="3">
        <v>22</v>
      </c>
      <c r="K24">
        <f t="shared" si="6"/>
        <v>87.1132973480224</v>
      </c>
      <c r="L24">
        <f t="shared" si="7"/>
        <v>87.2554975891113</v>
      </c>
      <c r="M24">
        <f t="shared" si="5"/>
        <v>-1.6296995033886486E-3</v>
      </c>
      <c r="O24">
        <v>108.20490454776217</v>
      </c>
      <c r="P24">
        <f t="shared" si="1"/>
        <v>-21.091607199739769</v>
      </c>
      <c r="Q24">
        <v>12.268957364174083</v>
      </c>
      <c r="R24">
        <f t="shared" si="2"/>
        <v>-1.7191034717691844</v>
      </c>
      <c r="S24">
        <f t="shared" si="0"/>
        <v>87.1132973480224</v>
      </c>
    </row>
    <row r="25" spans="1:19">
      <c r="A25" s="1" t="d">
        <v>2011-09-01</v>
      </c>
      <c r="B25">
        <v>86.800460433959898</v>
      </c>
      <c r="C25">
        <v>86.115532989501901</v>
      </c>
      <c r="D25">
        <v>86.589531784057598</v>
      </c>
      <c r="E25">
        <v>86.591900482177707</v>
      </c>
      <c r="F25" s="3">
        <v>23</v>
      </c>
      <c r="K25">
        <f t="shared" si="6"/>
        <v>86.591900482177707</v>
      </c>
      <c r="L25">
        <f t="shared" si="7"/>
        <v>86.689860916137604</v>
      </c>
      <c r="M25">
        <f t="shared" si="5"/>
        <v>-1.1300102794565836E-3</v>
      </c>
      <c r="O25">
        <v>108.20490454776217</v>
      </c>
      <c r="P25">
        <f t="shared" si="1"/>
        <v>-21.613004065584462</v>
      </c>
      <c r="Q25">
        <v>12.268957364174083</v>
      </c>
      <c r="R25">
        <f t="shared" si="2"/>
        <v>-1.7616007150449005</v>
      </c>
      <c r="S25">
        <f t="shared" si="0"/>
        <v>86.591900482177707</v>
      </c>
    </row>
    <row r="26" spans="1:19">
      <c r="A26" s="1" t="d">
        <v>2011-09-08</v>
      </c>
      <c r="B26">
        <v>85.303407058715806</v>
      </c>
      <c r="C26">
        <v>83.229657058715802</v>
      </c>
      <c r="D26">
        <v>85.116177444458003</v>
      </c>
      <c r="E26">
        <v>85.113808746337895</v>
      </c>
      <c r="F26" s="3">
        <v>24</v>
      </c>
      <c r="K26">
        <f t="shared" si="6"/>
        <v>85.113808746337895</v>
      </c>
      <c r="L26">
        <f t="shared" si="7"/>
        <v>87.918311157226498</v>
      </c>
      <c r="M26">
        <f t="shared" si="5"/>
        <v>-3.1898956815415214E-2</v>
      </c>
      <c r="O26">
        <v>108.20490454776217</v>
      </c>
      <c r="P26">
        <f t="shared" si="1"/>
        <v>-23.091095801424274</v>
      </c>
      <c r="Q26">
        <v>12.268957364174083</v>
      </c>
      <c r="R26">
        <f t="shared" si="2"/>
        <v>-1.8820748264111937</v>
      </c>
      <c r="S26">
        <f t="shared" si="0"/>
        <v>85.113808746337895</v>
      </c>
    </row>
    <row r="27" spans="1:19">
      <c r="A27" s="1" t="d">
        <v>2011-09-11</v>
      </c>
      <c r="B27">
        <v>83.400299758911103</v>
      </c>
      <c r="C27">
        <v>82.093640289306606</v>
      </c>
      <c r="D27">
        <v>83.24782913208</v>
      </c>
      <c r="E27">
        <v>83.268369903564405</v>
      </c>
      <c r="F27" s="3">
        <v>25</v>
      </c>
      <c r="K27">
        <f t="shared" si="6"/>
        <v>83.268369903564405</v>
      </c>
      <c r="L27">
        <f t="shared" si="7"/>
        <v>87.814817733764599</v>
      </c>
      <c r="M27">
        <f t="shared" si="5"/>
        <v>-5.1773128357266884E-2</v>
      </c>
      <c r="O27">
        <v>108.20490454776217</v>
      </c>
      <c r="P27">
        <f t="shared" si="1"/>
        <v>-24.936534644197764</v>
      </c>
      <c r="Q27">
        <v>12.268957364174083</v>
      </c>
      <c r="R27">
        <f t="shared" si="2"/>
        <v>-2.0324901215333573</v>
      </c>
      <c r="S27">
        <f t="shared" si="0"/>
        <v>83.268369903564405</v>
      </c>
    </row>
    <row r="28" spans="1:19">
      <c r="A28" s="1" t="d">
        <v>2011-09-12</v>
      </c>
      <c r="B28">
        <v>83.352112121581996</v>
      </c>
      <c r="C28">
        <v>82.499700241088803</v>
      </c>
      <c r="D28">
        <v>83.269159469604503</v>
      </c>
      <c r="E28">
        <v>83.273107299804593</v>
      </c>
      <c r="F28" s="3">
        <v>26</v>
      </c>
      <c r="K28">
        <f t="shared" si="6"/>
        <v>83.273107299804593</v>
      </c>
      <c r="L28">
        <f t="shared" si="7"/>
        <v>88.273019180297794</v>
      </c>
      <c r="M28">
        <f t="shared" si="5"/>
        <v>-5.664145088637873E-2</v>
      </c>
      <c r="O28">
        <v>108.20490454776217</v>
      </c>
      <c r="P28">
        <f t="shared" si="1"/>
        <v>-24.931797247957576</v>
      </c>
      <c r="Q28">
        <v>12.268957364174083</v>
      </c>
      <c r="R28">
        <f t="shared" si="2"/>
        <v>-2.0321039928592111</v>
      </c>
      <c r="S28">
        <f t="shared" si="0"/>
        <v>83.273107299804593</v>
      </c>
    </row>
    <row r="29" spans="1:19">
      <c r="A29" s="1" t="d">
        <v>2011-09-13</v>
      </c>
      <c r="B29">
        <v>83.348158264160105</v>
      </c>
      <c r="C29">
        <v>82.594502410888694</v>
      </c>
      <c r="D29">
        <v>83.179100723266501</v>
      </c>
      <c r="E29">
        <v>83.171199035644506</v>
      </c>
      <c r="F29" s="3">
        <v>27</v>
      </c>
      <c r="K29">
        <f t="shared" si="6"/>
        <v>83.171199035644506</v>
      </c>
      <c r="L29">
        <f t="shared" si="7"/>
        <v>87.445101928710898</v>
      </c>
      <c r="M29">
        <f t="shared" si="5"/>
        <v>-4.8875269155162826E-2</v>
      </c>
      <c r="O29">
        <v>108.20490454776217</v>
      </c>
      <c r="P29">
        <f t="shared" si="1"/>
        <v>-25.033705512117663</v>
      </c>
      <c r="Q29">
        <v>12.268957364174083</v>
      </c>
      <c r="R29">
        <f t="shared" si="2"/>
        <v>-2.0404101806741322</v>
      </c>
      <c r="S29">
        <f t="shared" si="0"/>
        <v>83.171199035644506</v>
      </c>
    </row>
    <row r="30" spans="1:19">
      <c r="A30" s="1" t="d">
        <v>2011-09-14</v>
      </c>
      <c r="B30">
        <v>84.482601928710906</v>
      </c>
      <c r="C30">
        <v>83.021097106933595</v>
      </c>
      <c r="D30">
        <v>83.250197830200193</v>
      </c>
      <c r="E30">
        <v>83.250197830200193</v>
      </c>
      <c r="F30" s="3">
        <v>28</v>
      </c>
      <c r="K30">
        <f t="shared" si="6"/>
        <v>83.250197830200193</v>
      </c>
      <c r="L30">
        <f t="shared" si="7"/>
        <v>87.1132973480224</v>
      </c>
      <c r="M30">
        <f t="shared" si="5"/>
        <v>-4.4345692740672127E-2</v>
      </c>
      <c r="O30">
        <v>108.20490454776217</v>
      </c>
      <c r="P30">
        <f t="shared" si="1"/>
        <v>-24.954706717561976</v>
      </c>
      <c r="Q30">
        <v>12.268957364174083</v>
      </c>
      <c r="R30">
        <f t="shared" si="2"/>
        <v>-2.0339712639666399</v>
      </c>
      <c r="S30">
        <f t="shared" si="0"/>
        <v>83.250197830200193</v>
      </c>
    </row>
    <row r="31" spans="1:19">
      <c r="A31" s="1" t="d">
        <v>2011-09-15</v>
      </c>
      <c r="B31">
        <v>84.139737396240207</v>
      </c>
      <c r="C31">
        <v>83.368699035644497</v>
      </c>
      <c r="D31">
        <v>84.048099517822195</v>
      </c>
      <c r="E31">
        <v>84.0512577819824</v>
      </c>
      <c r="F31" s="3">
        <v>29</v>
      </c>
      <c r="K31">
        <f t="shared" si="6"/>
        <v>84.0512577819824</v>
      </c>
      <c r="L31">
        <f t="shared" si="7"/>
        <v>86.591900482177707</v>
      </c>
      <c r="M31">
        <f t="shared" si="5"/>
        <v>-2.934041967029255E-2</v>
      </c>
      <c r="O31">
        <v>108.20490454776217</v>
      </c>
      <c r="P31">
        <f t="shared" si="1"/>
        <v>-24.153646765779769</v>
      </c>
      <c r="Q31">
        <v>12.268957364174083</v>
      </c>
      <c r="R31">
        <f t="shared" si="2"/>
        <v>-1.9686796562118247</v>
      </c>
      <c r="S31">
        <f t="shared" si="0"/>
        <v>84.0512577819824</v>
      </c>
    </row>
    <row r="32" spans="1:19">
      <c r="A32" s="1" t="d">
        <v>2011-09-22</v>
      </c>
      <c r="B32">
        <v>81.712068939208905</v>
      </c>
      <c r="C32">
        <v>80.761702651977501</v>
      </c>
      <c r="D32">
        <v>81.259400482177696</v>
      </c>
      <c r="E32">
        <v>81.275197830200199</v>
      </c>
      <c r="F32" s="3">
        <v>30</v>
      </c>
      <c r="K32">
        <f t="shared" si="6"/>
        <v>81.275197830200199</v>
      </c>
      <c r="L32">
        <f t="shared" si="7"/>
        <v>85.113808746337895</v>
      </c>
      <c r="M32">
        <f t="shared" si="5"/>
        <v>-4.509974318712251E-2</v>
      </c>
      <c r="O32">
        <v>108.20490454776217</v>
      </c>
      <c r="P32">
        <f t="shared" si="1"/>
        <v>-26.92970671756197</v>
      </c>
      <c r="Q32">
        <v>12.268957364174083</v>
      </c>
      <c r="R32">
        <f t="shared" si="2"/>
        <v>-2.1949466379431675</v>
      </c>
      <c r="S32">
        <f t="shared" si="0"/>
        <v>81.275197830200199</v>
      </c>
    </row>
    <row r="33" spans="1:19">
      <c r="A33" s="1" t="d">
        <v>2011-09-25</v>
      </c>
      <c r="B33">
        <v>81.900877685546803</v>
      </c>
      <c r="C33">
        <v>80.526279373168904</v>
      </c>
      <c r="D33">
        <v>81.873230819702101</v>
      </c>
      <c r="E33">
        <v>81.907200241088802</v>
      </c>
      <c r="F33" s="3">
        <v>31</v>
      </c>
      <c r="K33">
        <f t="shared" si="6"/>
        <v>81.907200241088802</v>
      </c>
      <c r="L33">
        <f t="shared" si="7"/>
        <v>83.268369903564405</v>
      </c>
      <c r="M33">
        <f t="shared" si="5"/>
        <v>-1.6346779263867073E-2</v>
      </c>
      <c r="O33">
        <v>108.20490454776217</v>
      </c>
      <c r="P33">
        <f t="shared" si="1"/>
        <v>-26.297704306673367</v>
      </c>
      <c r="Q33">
        <v>12.268957364174083</v>
      </c>
      <c r="R33">
        <f t="shared" si="2"/>
        <v>-2.143434321767542</v>
      </c>
      <c r="S33">
        <f t="shared" si="0"/>
        <v>81.907200241088802</v>
      </c>
    </row>
    <row r="34" spans="1:19">
      <c r="A34" s="1" t="d">
        <v>2011-09-26</v>
      </c>
      <c r="B34">
        <v>82.562901687622002</v>
      </c>
      <c r="C34">
        <v>81.268091735839803</v>
      </c>
      <c r="D34">
        <v>81.521681060790996</v>
      </c>
      <c r="E34">
        <v>81.508252410888602</v>
      </c>
      <c r="F34" s="3">
        <v>32</v>
      </c>
      <c r="K34">
        <f t="shared" si="6"/>
        <v>81.508252410888602</v>
      </c>
      <c r="L34">
        <f t="shared" si="7"/>
        <v>83.273107299804593</v>
      </c>
      <c r="M34">
        <f t="shared" si="5"/>
        <v>-2.1193575526875175E-2</v>
      </c>
      <c r="O34">
        <v>108.20490454776217</v>
      </c>
      <c r="P34">
        <f t="shared" si="1"/>
        <v>-26.696652136873567</v>
      </c>
      <c r="Q34">
        <v>12.268957364174083</v>
      </c>
      <c r="R34">
        <f t="shared" si="2"/>
        <v>-2.1759511704579735</v>
      </c>
      <c r="S34">
        <f t="shared" si="0"/>
        <v>81.508252410888602</v>
      </c>
    </row>
    <row r="35" spans="1:19">
      <c r="A35" s="1" t="d">
        <v>2011-09-27</v>
      </c>
      <c r="B35">
        <v>82.547887878417896</v>
      </c>
      <c r="C35">
        <v>81.891402893066399</v>
      </c>
      <c r="D35">
        <v>82.4151684570312</v>
      </c>
      <c r="E35">
        <v>82.428597106933594</v>
      </c>
      <c r="F35" s="3">
        <v>33</v>
      </c>
      <c r="K35">
        <f t="shared" si="6"/>
        <v>82.428597106933594</v>
      </c>
      <c r="L35">
        <f t="shared" si="7"/>
        <v>83.171199035644506</v>
      </c>
      <c r="M35">
        <f t="shared" si="5"/>
        <v>-8.9285947217456751E-3</v>
      </c>
      <c r="O35">
        <v>108.20490454776217</v>
      </c>
      <c r="P35">
        <f t="shared" si="1"/>
        <v>-25.776307440828575</v>
      </c>
      <c r="Q35">
        <v>12.268957364174083</v>
      </c>
      <c r="R35">
        <f t="shared" si="2"/>
        <v>-2.100937078491818</v>
      </c>
      <c r="S35">
        <f t="shared" si="0"/>
        <v>82.428597106933594</v>
      </c>
    </row>
    <row r="36" spans="1:19">
      <c r="A36" s="1" t="d">
        <v>2011-09-28</v>
      </c>
      <c r="B36">
        <v>82.871001205444301</v>
      </c>
      <c r="C36">
        <v>81.6227997589111</v>
      </c>
      <c r="D36">
        <v>81.871651687622006</v>
      </c>
      <c r="E36">
        <v>81.859012603759695</v>
      </c>
      <c r="F36" s="3">
        <v>34</v>
      </c>
      <c r="K36">
        <f t="shared" si="6"/>
        <v>81.859012603759695</v>
      </c>
      <c r="L36">
        <f t="shared" si="7"/>
        <v>83.250197830200193</v>
      </c>
      <c r="M36">
        <f t="shared" si="5"/>
        <v>-1.6710893940192206E-2</v>
      </c>
      <c r="O36">
        <v>108.20490454776217</v>
      </c>
      <c r="P36">
        <f t="shared" si="1"/>
        <v>-26.345891944002474</v>
      </c>
      <c r="Q36">
        <v>12.268957364174083</v>
      </c>
      <c r="R36">
        <f t="shared" si="2"/>
        <v>-2.1473619283194907</v>
      </c>
      <c r="S36">
        <f t="shared" si="0"/>
        <v>81.859012603759695</v>
      </c>
    </row>
    <row r="37" spans="1:19">
      <c r="A37" s="1" t="d">
        <v>2011-09-29</v>
      </c>
      <c r="B37">
        <v>82.428597106933594</v>
      </c>
      <c r="C37">
        <v>81.385797348022393</v>
      </c>
      <c r="D37">
        <v>82.357500000000002</v>
      </c>
      <c r="E37">
        <v>82.365401687621997</v>
      </c>
      <c r="F37" s="3">
        <v>35</v>
      </c>
      <c r="K37">
        <f t="shared" si="6"/>
        <v>82.365401687621997</v>
      </c>
      <c r="L37">
        <f t="shared" si="7"/>
        <v>84.0512577819824</v>
      </c>
      <c r="M37">
        <f t="shared" si="5"/>
        <v>-2.005747610265729E-2</v>
      </c>
      <c r="O37">
        <v>108.20490454776217</v>
      </c>
      <c r="P37">
        <f t="shared" si="1"/>
        <v>-25.839502860140172</v>
      </c>
      <c r="Q37">
        <v>12.268957364174083</v>
      </c>
      <c r="R37">
        <f t="shared" si="2"/>
        <v>-2.1060879171031028</v>
      </c>
      <c r="S37">
        <f t="shared" si="0"/>
        <v>82.365401687621997</v>
      </c>
    </row>
    <row r="38" spans="1:19">
      <c r="A38" s="1" t="d">
        <v>2011-10-06</v>
      </c>
      <c r="B38">
        <v>82.029649276733394</v>
      </c>
      <c r="C38">
        <v>81.194619903564401</v>
      </c>
      <c r="D38">
        <v>81.314700241088801</v>
      </c>
      <c r="E38">
        <v>81.322601928710895</v>
      </c>
      <c r="F38" s="3">
        <v>36</v>
      </c>
      <c r="K38">
        <f t="shared" si="6"/>
        <v>81.322601928710895</v>
      </c>
      <c r="L38">
        <f t="shared" si="7"/>
        <v>81.275197830200199</v>
      </c>
      <c r="M38">
        <f t="shared" si="5"/>
        <v>5.832541756431997E-4</v>
      </c>
      <c r="O38">
        <v>108.20490454776217</v>
      </c>
      <c r="P38">
        <f t="shared" si="1"/>
        <v>-26.882302619051273</v>
      </c>
      <c r="Q38">
        <v>12.268957364174083</v>
      </c>
      <c r="R38">
        <f t="shared" si="2"/>
        <v>-2.1910828949123928</v>
      </c>
      <c r="S38">
        <f t="shared" si="0"/>
        <v>81.322601928710895</v>
      </c>
    </row>
    <row r="39" spans="1:19">
      <c r="A39" s="1" t="d">
        <v>2011-10-09</v>
      </c>
      <c r="B39">
        <v>82.885219421386694</v>
      </c>
      <c r="C39">
        <v>81.156702651977497</v>
      </c>
      <c r="D39">
        <v>81.179612121581997</v>
      </c>
      <c r="E39">
        <v>81.177237396240201</v>
      </c>
      <c r="F39" s="3">
        <v>37</v>
      </c>
      <c r="K39">
        <f t="shared" si="6"/>
        <v>81.177237396240201</v>
      </c>
      <c r="L39">
        <f t="shared" si="7"/>
        <v>81.907200241088802</v>
      </c>
      <c r="M39">
        <f t="shared" si="5"/>
        <v>-8.9120717433875951E-3</v>
      </c>
      <c r="O39">
        <v>108.20490454776217</v>
      </c>
      <c r="P39">
        <f t="shared" si="1"/>
        <v>-27.027667151521968</v>
      </c>
      <c r="Q39">
        <v>12.268957364174083</v>
      </c>
      <c r="R39">
        <f t="shared" si="2"/>
        <v>-2.2029310518629717</v>
      </c>
      <c r="S39">
        <f t="shared" si="0"/>
        <v>81.177237396240201</v>
      </c>
    </row>
    <row r="40" spans="1:19">
      <c r="A40" s="1" t="d">
        <v>2011-10-10</v>
      </c>
      <c r="B40">
        <v>82.795950241088804</v>
      </c>
      <c r="C40">
        <v>82.16</v>
      </c>
      <c r="D40">
        <v>82.572382507324207</v>
      </c>
      <c r="E40">
        <v>82.573961639404303</v>
      </c>
      <c r="F40" s="3">
        <v>38</v>
      </c>
      <c r="K40">
        <f t="shared" si="6"/>
        <v>82.573961639404303</v>
      </c>
      <c r="L40">
        <f t="shared" si="7"/>
        <v>81.508252410888602</v>
      </c>
      <c r="M40">
        <f t="shared" si="5"/>
        <v>1.3074862937109577E-2</v>
      </c>
      <c r="O40">
        <v>108.20490454776217</v>
      </c>
      <c r="P40">
        <f t="shared" si="1"/>
        <v>-25.630942908357866</v>
      </c>
      <c r="Q40">
        <v>12.268957364174083</v>
      </c>
      <c r="R40">
        <f t="shared" si="2"/>
        <v>-2.0890889215412383</v>
      </c>
      <c r="S40">
        <f t="shared" si="0"/>
        <v>82.573961639404303</v>
      </c>
    </row>
    <row r="41" spans="1:19">
      <c r="A41" s="1" t="d">
        <v>2011-10-11</v>
      </c>
      <c r="B41">
        <v>84.519729614257798</v>
      </c>
      <c r="C41">
        <v>82.310101928710907</v>
      </c>
      <c r="D41">
        <v>82.641900482177704</v>
      </c>
      <c r="E41">
        <v>82.645058746337895</v>
      </c>
      <c r="F41" s="3">
        <v>39</v>
      </c>
      <c r="K41">
        <f t="shared" si="6"/>
        <v>82.645058746337895</v>
      </c>
      <c r="L41">
        <f t="shared" si="7"/>
        <v>82.428597106933594</v>
      </c>
      <c r="M41">
        <f t="shared" si="5"/>
        <v>2.6260502665536034E-3</v>
      </c>
      <c r="O41">
        <v>108.20490454776217</v>
      </c>
      <c r="P41">
        <f t="shared" si="1"/>
        <v>-25.559845801424274</v>
      </c>
      <c r="Q41">
        <v>12.268957364174083</v>
      </c>
      <c r="R41">
        <f t="shared" si="2"/>
        <v>-2.0832940438818537</v>
      </c>
      <c r="S41">
        <f t="shared" si="0"/>
        <v>82.645058746337895</v>
      </c>
    </row>
    <row r="42" spans="1:19">
      <c r="A42" s="1" t="d">
        <v>2011-10-12</v>
      </c>
      <c r="B42">
        <v>84.182398071289001</v>
      </c>
      <c r="C42">
        <v>83.0369004821777</v>
      </c>
      <c r="D42">
        <v>84.087601928710896</v>
      </c>
      <c r="E42">
        <v>84.102609710693301</v>
      </c>
      <c r="F42" s="3">
        <v>40</v>
      </c>
      <c r="K42">
        <f t="shared" si="6"/>
        <v>84.102609710693301</v>
      </c>
      <c r="L42">
        <f t="shared" si="7"/>
        <v>81.859012603759695</v>
      </c>
      <c r="M42">
        <f t="shared" si="5"/>
        <v>2.740806461707268E-2</v>
      </c>
      <c r="O42">
        <v>108.20490454776217</v>
      </c>
      <c r="P42">
        <f t="shared" si="1"/>
        <v>-24.102294837068868</v>
      </c>
      <c r="Q42">
        <v>12.268957364174083</v>
      </c>
      <c r="R42">
        <f t="shared" si="2"/>
        <v>-1.9644941392859243</v>
      </c>
      <c r="S42">
        <f t="shared" si="0"/>
        <v>84.102609710693301</v>
      </c>
    </row>
    <row r="43" spans="1:19">
      <c r="A43" s="1" t="d">
        <v>2011-10-13</v>
      </c>
      <c r="B43">
        <v>84.830197830200206</v>
      </c>
      <c r="C43">
        <v>83.416097106933506</v>
      </c>
      <c r="D43">
        <v>83.446118698120102</v>
      </c>
      <c r="E43">
        <v>83.423998794555601</v>
      </c>
      <c r="F43" s="3">
        <v>41</v>
      </c>
      <c r="K43">
        <f t="shared" si="6"/>
        <v>83.423998794555601</v>
      </c>
      <c r="L43">
        <f t="shared" si="7"/>
        <v>82.365401687621997</v>
      </c>
      <c r="M43">
        <f t="shared" si="5"/>
        <v>1.2852448786062176E-2</v>
      </c>
      <c r="O43">
        <v>108.20490454776217</v>
      </c>
      <c r="P43">
        <f t="shared" si="1"/>
        <v>-24.780905753206568</v>
      </c>
      <c r="Q43">
        <v>12.268957364174083</v>
      </c>
      <c r="R43">
        <f t="shared" si="2"/>
        <v>-2.0198053524554536</v>
      </c>
      <c r="S43">
        <f t="shared" si="0"/>
        <v>83.423998794555601</v>
      </c>
    </row>
    <row r="44" spans="1:19">
      <c r="A44" s="1" t="d">
        <v>2011-10-20</v>
      </c>
      <c r="B44">
        <v>83.807938842773396</v>
      </c>
      <c r="C44">
        <v>83.028998794555605</v>
      </c>
      <c r="D44">
        <v>83.656257781982404</v>
      </c>
      <c r="E44">
        <v>83.645197830200203</v>
      </c>
      <c r="F44" s="3">
        <v>42</v>
      </c>
      <c r="K44">
        <f t="shared" si="6"/>
        <v>83.645197830200203</v>
      </c>
      <c r="L44">
        <f t="shared" si="7"/>
        <v>81.322601928710895</v>
      </c>
      <c r="M44">
        <f t="shared" si="5"/>
        <v>2.8560275328196605E-2</v>
      </c>
      <c r="O44">
        <v>108.20490454776217</v>
      </c>
      <c r="P44">
        <f t="shared" si="1"/>
        <v>-24.559706717561966</v>
      </c>
      <c r="Q44">
        <v>12.268957364174083</v>
      </c>
      <c r="R44">
        <f t="shared" si="2"/>
        <v>-2.0017761891713337</v>
      </c>
      <c r="S44">
        <f t="shared" si="0"/>
        <v>83.645197830200203</v>
      </c>
    </row>
    <row r="45" spans="1:19">
      <c r="A45" s="1" t="d">
        <v>2011-10-23</v>
      </c>
      <c r="B45">
        <v>84.073377685546802</v>
      </c>
      <c r="C45">
        <v>83.076402893066401</v>
      </c>
      <c r="D45">
        <v>83.384502410888601</v>
      </c>
      <c r="E45">
        <v>83.392398071288994</v>
      </c>
      <c r="F45" s="3">
        <v>43</v>
      </c>
      <c r="K45">
        <f t="shared" si="6"/>
        <v>83.392398071288994</v>
      </c>
      <c r="L45">
        <f t="shared" si="7"/>
        <v>81.177237396240201</v>
      </c>
      <c r="M45">
        <f t="shared" si="5"/>
        <v>2.7287953447297175E-2</v>
      </c>
      <c r="O45">
        <v>108.20490454776217</v>
      </c>
      <c r="P45">
        <f t="shared" si="1"/>
        <v>-24.812506476473175</v>
      </c>
      <c r="Q45">
        <v>12.268957364174083</v>
      </c>
      <c r="R45">
        <f t="shared" si="2"/>
        <v>-2.0223810173900212</v>
      </c>
      <c r="S45">
        <f t="shared" si="0"/>
        <v>83.392398071288994</v>
      </c>
    </row>
    <row r="46" spans="1:19">
      <c r="A46" s="1" t="d">
        <v>2011-10-24</v>
      </c>
      <c r="B46">
        <v>83.948559951782201</v>
      </c>
      <c r="C46">
        <v>83.147499999999994</v>
      </c>
      <c r="D46">
        <v>83.729729614257806</v>
      </c>
      <c r="E46">
        <v>83.724992218017505</v>
      </c>
      <c r="F46" s="3">
        <v>44</v>
      </c>
      <c r="K46">
        <f t="shared" si="6"/>
        <v>83.724992218017505</v>
      </c>
      <c r="L46">
        <f t="shared" si="7"/>
        <v>82.573961639404303</v>
      </c>
      <c r="M46">
        <f t="shared" si="5"/>
        <v>1.3939389073273301E-2</v>
      </c>
      <c r="O46">
        <v>108.20490454776217</v>
      </c>
      <c r="P46">
        <f t="shared" si="1"/>
        <v>-24.479912329744664</v>
      </c>
      <c r="Q46">
        <v>12.268957364174083</v>
      </c>
      <c r="R46">
        <f t="shared" si="2"/>
        <v>-1.9952724264269699</v>
      </c>
      <c r="S46">
        <f t="shared" si="0"/>
        <v>83.724992218017505</v>
      </c>
    </row>
    <row r="47" spans="1:19">
      <c r="A47" s="1" t="d">
        <v>2011-10-25</v>
      </c>
      <c r="B47">
        <v>83.74</v>
      </c>
      <c r="C47">
        <v>82.760401687621993</v>
      </c>
      <c r="D47">
        <v>83.597010192871096</v>
      </c>
      <c r="E47">
        <v>83.607280578613199</v>
      </c>
      <c r="F47" s="3">
        <v>45</v>
      </c>
      <c r="K47">
        <f t="shared" si="6"/>
        <v>83.607280578613199</v>
      </c>
      <c r="L47">
        <f t="shared" si="7"/>
        <v>82.645058746337895</v>
      </c>
      <c r="M47">
        <f t="shared" si="5"/>
        <v>1.1642823501749167E-2</v>
      </c>
      <c r="O47">
        <v>108.20490454776217</v>
      </c>
      <c r="P47">
        <f t="shared" si="1"/>
        <v>-24.59762396914897</v>
      </c>
      <c r="Q47">
        <v>12.268957364174083</v>
      </c>
      <c r="R47">
        <f t="shared" si="2"/>
        <v>-2.0048666923381084</v>
      </c>
      <c r="S47">
        <f t="shared" si="0"/>
        <v>83.607280578613199</v>
      </c>
    </row>
    <row r="48" spans="1:19">
      <c r="A48" s="1" t="d">
        <v>2011-10-26</v>
      </c>
      <c r="B48">
        <v>84.930532989501899</v>
      </c>
      <c r="C48">
        <v>83.471402893066397</v>
      </c>
      <c r="D48">
        <v>83.512478408813493</v>
      </c>
      <c r="E48">
        <v>83.518800964355407</v>
      </c>
      <c r="F48" s="3">
        <v>46</v>
      </c>
      <c r="K48">
        <f t="shared" si="6"/>
        <v>83.518800964355407</v>
      </c>
      <c r="L48">
        <f t="shared" si="7"/>
        <v>84.102609710693301</v>
      </c>
      <c r="M48">
        <f t="shared" si="5"/>
        <v>-6.9416246219486943E-3</v>
      </c>
      <c r="O48">
        <v>108.20490454776217</v>
      </c>
      <c r="P48">
        <f t="shared" si="1"/>
        <v>-24.686103583406762</v>
      </c>
      <c r="Q48">
        <v>12.268957364174083</v>
      </c>
      <c r="R48">
        <f t="shared" si="2"/>
        <v>-2.0120783576517525</v>
      </c>
      <c r="S48">
        <f t="shared" si="0"/>
        <v>83.518800964355407</v>
      </c>
    </row>
    <row r="49" spans="1:19">
      <c r="A49" s="1" t="d">
        <v>2011-10-27</v>
      </c>
      <c r="B49">
        <v>85.217302169799794</v>
      </c>
      <c r="C49">
        <v>84.577398071288997</v>
      </c>
      <c r="D49">
        <v>85.027697830200196</v>
      </c>
      <c r="E49">
        <v>85.027697830200196</v>
      </c>
      <c r="F49" s="3">
        <v>47</v>
      </c>
      <c r="K49">
        <f t="shared" si="6"/>
        <v>85.027697830200196</v>
      </c>
      <c r="L49">
        <f t="shared" si="7"/>
        <v>83.423998794555601</v>
      </c>
      <c r="M49">
        <f t="shared" si="5"/>
        <v>1.9223473566568616E-2</v>
      </c>
      <c r="O49">
        <v>108.20490454776217</v>
      </c>
      <c r="P49">
        <f t="shared" si="1"/>
        <v>-23.177206717561972</v>
      </c>
      <c r="Q49">
        <v>12.268957364174083</v>
      </c>
      <c r="R49">
        <f t="shared" si="2"/>
        <v>-1.8890934273877646</v>
      </c>
      <c r="S49">
        <f t="shared" si="0"/>
        <v>85.027697830200196</v>
      </c>
    </row>
    <row r="50" spans="1:19">
      <c r="A50" s="1" t="d">
        <v>2011-11-04</v>
      </c>
      <c r="B50">
        <v>85.485899276733406</v>
      </c>
      <c r="C50">
        <v>84.703800964355395</v>
      </c>
      <c r="D50">
        <v>85.235468215942305</v>
      </c>
      <c r="E50">
        <v>85.226782989501899</v>
      </c>
      <c r="F50" s="3">
        <v>48</v>
      </c>
      <c r="K50">
        <f t="shared" si="6"/>
        <v>85.226782989501899</v>
      </c>
      <c r="L50">
        <f t="shared" si="7"/>
        <v>83.645197830200203</v>
      </c>
      <c r="M50">
        <f t="shared" si="5"/>
        <v>1.8908260131230925E-2</v>
      </c>
      <c r="O50">
        <v>108.20490454776217</v>
      </c>
      <c r="P50">
        <f t="shared" si="1"/>
        <v>-22.97812155826027</v>
      </c>
      <c r="Q50">
        <v>12.268957364174083</v>
      </c>
      <c r="R50">
        <f t="shared" si="2"/>
        <v>-1.872866689174211</v>
      </c>
      <c r="S50">
        <f t="shared" si="0"/>
        <v>85.226782989501899</v>
      </c>
    </row>
    <row r="51" spans="1:19">
      <c r="A51" s="1" t="d">
        <v>2011-11-07</v>
      </c>
      <c r="B51">
        <v>85.182537155151294</v>
      </c>
      <c r="C51">
        <v>84.411498794555598</v>
      </c>
      <c r="D51">
        <v>85.122500000000002</v>
      </c>
      <c r="E51">
        <v>85.125658264160094</v>
      </c>
      <c r="F51" s="3">
        <v>49</v>
      </c>
      <c r="K51">
        <f t="shared" si="6"/>
        <v>85.125658264160094</v>
      </c>
      <c r="L51">
        <f t="shared" si="7"/>
        <v>83.392398071288994</v>
      </c>
      <c r="M51">
        <f t="shared" si="5"/>
        <v>2.0784390819285514E-2</v>
      </c>
      <c r="O51">
        <v>108.20490454776217</v>
      </c>
      <c r="P51">
        <f t="shared" si="1"/>
        <v>-23.079246283602075</v>
      </c>
      <c r="Q51">
        <v>12.268957364174083</v>
      </c>
      <c r="R51">
        <f t="shared" si="2"/>
        <v>-1.8811090134679682</v>
      </c>
      <c r="S51">
        <f t="shared" si="0"/>
        <v>85.125658264160094</v>
      </c>
    </row>
    <row r="52" spans="1:19">
      <c r="A52" s="1" t="d">
        <v>2011-11-08</v>
      </c>
      <c r="B52">
        <v>85.014269180297802</v>
      </c>
      <c r="C52">
        <v>84.627170867919901</v>
      </c>
      <c r="D52">
        <v>84.854692459106403</v>
      </c>
      <c r="E52">
        <v>84.858640289306607</v>
      </c>
      <c r="F52" s="3">
        <v>50</v>
      </c>
      <c r="K52">
        <f t="shared" si="6"/>
        <v>84.858640289306607</v>
      </c>
      <c r="L52">
        <f t="shared" si="7"/>
        <v>83.724992218017505</v>
      </c>
      <c r="M52">
        <f t="shared" si="5"/>
        <v>1.3540139464415901E-2</v>
      </c>
      <c r="O52">
        <v>108.20490454776217</v>
      </c>
      <c r="P52">
        <f t="shared" si="1"/>
        <v>-23.346264258455562</v>
      </c>
      <c r="Q52">
        <v>12.268957364174083</v>
      </c>
      <c r="R52">
        <f t="shared" si="2"/>
        <v>-1.9028727189669532</v>
      </c>
      <c r="S52">
        <f t="shared" si="0"/>
        <v>84.858640289306607</v>
      </c>
    </row>
    <row r="53" spans="1:19">
      <c r="A53" s="1" t="d">
        <v>2011-11-09</v>
      </c>
      <c r="B53">
        <v>84.953442459106398</v>
      </c>
      <c r="C53">
        <v>83.213070144653301</v>
      </c>
      <c r="D53">
        <v>84.883128890991202</v>
      </c>
      <c r="E53">
        <v>84.864962844848606</v>
      </c>
      <c r="F53" s="3">
        <v>51</v>
      </c>
      <c r="K53">
        <f t="shared" si="6"/>
        <v>84.864962844848606</v>
      </c>
      <c r="L53">
        <f t="shared" si="7"/>
        <v>83.607280578613199</v>
      </c>
      <c r="M53">
        <f t="shared" si="5"/>
        <v>1.5042736201099638E-2</v>
      </c>
      <c r="O53">
        <v>108.20490454776217</v>
      </c>
      <c r="P53">
        <f t="shared" si="1"/>
        <v>-23.339941702913563</v>
      </c>
      <c r="Q53">
        <v>12.268957364174083</v>
      </c>
      <c r="R53">
        <f t="shared" si="2"/>
        <v>-1.9023573894768973</v>
      </c>
      <c r="S53">
        <f t="shared" si="0"/>
        <v>84.864962844848606</v>
      </c>
    </row>
    <row r="54" spans="1:19">
      <c r="A54" s="1" t="d">
        <v>2011-11-10</v>
      </c>
      <c r="B54">
        <v>83.700497589111293</v>
      </c>
      <c r="C54">
        <v>82.758822555541997</v>
      </c>
      <c r="D54">
        <v>83.100101928710899</v>
      </c>
      <c r="E54">
        <v>83.100101928710899</v>
      </c>
      <c r="F54" s="3">
        <v>52</v>
      </c>
      <c r="K54">
        <f t="shared" si="6"/>
        <v>83.100101928710899</v>
      </c>
      <c r="L54">
        <f t="shared" si="7"/>
        <v>83.518800964355407</v>
      </c>
      <c r="M54">
        <f t="shared" si="5"/>
        <v>-5.0132309229774519E-3</v>
      </c>
      <c r="O54">
        <v>108.20490454776217</v>
      </c>
      <c r="P54">
        <f t="shared" si="1"/>
        <v>-25.10480261905127</v>
      </c>
      <c r="Q54">
        <v>12.268957364174083</v>
      </c>
      <c r="R54">
        <f t="shared" si="2"/>
        <v>-2.0462050583335176</v>
      </c>
      <c r="S54">
        <f t="shared" si="0"/>
        <v>83.100101928710899</v>
      </c>
    </row>
    <row r="55" spans="1:19">
      <c r="A55" s="1" t="d">
        <v>2011-11-11</v>
      </c>
      <c r="B55">
        <v>83.696549758911104</v>
      </c>
      <c r="C55">
        <v>83.202799758911098</v>
      </c>
      <c r="D55">
        <v>83.490358505249006</v>
      </c>
      <c r="E55">
        <v>83.4872002410888</v>
      </c>
      <c r="F55" s="3">
        <v>53</v>
      </c>
      <c r="K55">
        <f t="shared" si="6"/>
        <v>83.4872002410888</v>
      </c>
      <c r="L55">
        <f t="shared" si="7"/>
        <v>85.027697830200196</v>
      </c>
      <c r="M55">
        <f t="shared" si="5"/>
        <v>-1.8117597305618682E-2</v>
      </c>
      <c r="O55">
        <v>108.20490454776217</v>
      </c>
      <c r="P55">
        <f t="shared" si="1"/>
        <v>-24.717704306673369</v>
      </c>
      <c r="Q55">
        <v>12.268957364174083</v>
      </c>
      <c r="R55">
        <f t="shared" si="2"/>
        <v>-2.0146540225863196</v>
      </c>
      <c r="S55">
        <f t="shared" si="0"/>
        <v>83.4872002410888</v>
      </c>
    </row>
    <row r="56" spans="1:19">
      <c r="A56" s="1" t="d">
        <v>2011-11-18</v>
      </c>
      <c r="B56">
        <v>82.365401687621997</v>
      </c>
      <c r="C56">
        <v>81.772901687621996</v>
      </c>
      <c r="D56">
        <v>81.797390289306605</v>
      </c>
      <c r="E56">
        <v>81.795811157226495</v>
      </c>
      <c r="F56" s="3">
        <v>54</v>
      </c>
      <c r="K56">
        <f t="shared" si="6"/>
        <v>81.795811157226495</v>
      </c>
      <c r="L56">
        <f t="shared" si="7"/>
        <v>85.226782989501899</v>
      </c>
      <c r="M56">
        <f t="shared" si="5"/>
        <v>-4.0256967492226292E-2</v>
      </c>
      <c r="O56">
        <v>108.20490454776217</v>
      </c>
      <c r="P56">
        <f t="shared" si="1"/>
        <v>-26.409093390535674</v>
      </c>
      <c r="Q56">
        <v>12.268957364174083</v>
      </c>
      <c r="R56">
        <f t="shared" si="2"/>
        <v>-2.1525132581886246</v>
      </c>
      <c r="S56">
        <f t="shared" si="0"/>
        <v>81.795811157226495</v>
      </c>
    </row>
    <row r="57" spans="1:19">
      <c r="A57" s="1" t="d">
        <v>2011-11-21</v>
      </c>
      <c r="B57">
        <v>82.186857299804601</v>
      </c>
      <c r="C57">
        <v>81.551702651977493</v>
      </c>
      <c r="D57">
        <v>82.16</v>
      </c>
      <c r="E57">
        <v>82.167901687622006</v>
      </c>
      <c r="F57" s="3">
        <v>55</v>
      </c>
      <c r="K57">
        <f t="shared" si="6"/>
        <v>82.167901687622006</v>
      </c>
      <c r="L57">
        <f t="shared" si="7"/>
        <v>85.125658264160094</v>
      </c>
      <c r="M57">
        <f t="shared" si="5"/>
        <v>-3.4745770392278663E-2</v>
      </c>
      <c r="O57">
        <v>108.20490454776217</v>
      </c>
      <c r="P57">
        <f t="shared" si="1"/>
        <v>-26.037002860140163</v>
      </c>
      <c r="Q57">
        <v>12.268957364174083</v>
      </c>
      <c r="R57">
        <f t="shared" si="2"/>
        <v>-2.1221854545007552</v>
      </c>
      <c r="S57">
        <f t="shared" si="0"/>
        <v>82.167901687622006</v>
      </c>
    </row>
    <row r="58" spans="1:19">
      <c r="A58" s="1" t="d">
        <v>2011-11-22</v>
      </c>
      <c r="B58">
        <v>82.389100723266594</v>
      </c>
      <c r="C58">
        <v>81.938800964355394</v>
      </c>
      <c r="D58">
        <v>81.938800964355394</v>
      </c>
      <c r="E58">
        <v>81.946702651977503</v>
      </c>
      <c r="F58" s="3">
        <v>56</v>
      </c>
      <c r="K58">
        <f t="shared" si="6"/>
        <v>81.946702651977503</v>
      </c>
      <c r="L58">
        <f t="shared" si="7"/>
        <v>84.858640289306607</v>
      </c>
      <c r="M58">
        <f t="shared" si="5"/>
        <v>-3.4315157860195566E-2</v>
      </c>
      <c r="O58">
        <v>108.20490454776217</v>
      </c>
      <c r="P58">
        <f t="shared" si="1"/>
        <v>-26.258201895784666</v>
      </c>
      <c r="Q58">
        <v>12.268957364174083</v>
      </c>
      <c r="R58">
        <f t="shared" si="2"/>
        <v>-2.1402146177848671</v>
      </c>
      <c r="S58">
        <f t="shared" si="0"/>
        <v>81.946702651977503</v>
      </c>
    </row>
    <row r="59" spans="1:19">
      <c r="A59" s="1" t="d">
        <v>2011-11-23</v>
      </c>
      <c r="B59">
        <v>82.241367492675806</v>
      </c>
      <c r="C59">
        <v>81.559598312377901</v>
      </c>
      <c r="D59">
        <v>82.193969421386697</v>
      </c>
      <c r="E59">
        <v>82.209772796630801</v>
      </c>
      <c r="F59" s="3">
        <v>57</v>
      </c>
      <c r="K59">
        <f t="shared" si="6"/>
        <v>82.209772796630801</v>
      </c>
      <c r="L59">
        <f t="shared" si="7"/>
        <v>84.864962844848606</v>
      </c>
      <c r="M59">
        <f t="shared" si="5"/>
        <v>-3.1287235146406189E-2</v>
      </c>
      <c r="O59">
        <v>108.20490454776217</v>
      </c>
      <c r="P59">
        <f t="shared" si="1"/>
        <v>-25.995131751131368</v>
      </c>
      <c r="Q59">
        <v>12.268957364174083</v>
      </c>
      <c r="R59">
        <f t="shared" si="2"/>
        <v>-2.118772686181007</v>
      </c>
      <c r="S59">
        <f t="shared" si="0"/>
        <v>82.209772796630801</v>
      </c>
    </row>
    <row r="60" spans="1:19">
      <c r="A60" s="1" t="d">
        <v>2011-11-24</v>
      </c>
      <c r="B60">
        <v>81.710489807128894</v>
      </c>
      <c r="C60">
        <v>81.125101928710905</v>
      </c>
      <c r="D60">
        <v>81.425299758911095</v>
      </c>
      <c r="E60">
        <v>81.452952651977498</v>
      </c>
      <c r="F60" s="3">
        <v>58</v>
      </c>
      <c r="K60">
        <f t="shared" si="6"/>
        <v>81.452952651977498</v>
      </c>
      <c r="L60">
        <f t="shared" si="7"/>
        <v>83.100101928710899</v>
      </c>
      <c r="M60">
        <f t="shared" si="5"/>
        <v>-1.9821266623071598E-2</v>
      </c>
      <c r="O60">
        <v>108.20490454776217</v>
      </c>
      <c r="P60">
        <f t="shared" si="1"/>
        <v>-26.751951895784671</v>
      </c>
      <c r="Q60">
        <v>12.268957364174083</v>
      </c>
      <c r="R60">
        <f t="shared" si="2"/>
        <v>-2.1804584612789997</v>
      </c>
      <c r="S60">
        <f t="shared" si="0"/>
        <v>81.452952651977498</v>
      </c>
    </row>
    <row r="61" spans="1:19">
      <c r="A61" s="1" t="d">
        <v>2011-11-25</v>
      </c>
      <c r="B61">
        <v>81.551702651977493</v>
      </c>
      <c r="C61">
        <v>80.943399276733402</v>
      </c>
      <c r="D61">
        <v>81.2633483123779</v>
      </c>
      <c r="E61">
        <v>81.267302169799706</v>
      </c>
      <c r="F61" s="3">
        <v>59</v>
      </c>
      <c r="K61">
        <f t="shared" si="6"/>
        <v>81.267302169799706</v>
      </c>
      <c r="L61">
        <f t="shared" si="7"/>
        <v>83.4872002410888</v>
      </c>
      <c r="M61">
        <f t="shared" si="5"/>
        <v>-2.6589681590454828E-2</v>
      </c>
      <c r="O61">
        <v>108.20490454776217</v>
      </c>
      <c r="P61">
        <f t="shared" si="1"/>
        <v>-26.937602377962463</v>
      </c>
      <c r="Q61">
        <v>12.268957364174083</v>
      </c>
      <c r="R61">
        <f t="shared" si="2"/>
        <v>-2.1955901857334261</v>
      </c>
      <c r="S61">
        <f t="shared" si="0"/>
        <v>81.267302169799706</v>
      </c>
    </row>
    <row r="62" spans="1:19">
      <c r="A62" s="1" t="d">
        <v>2011-12-02</v>
      </c>
      <c r="B62">
        <v>83.414517974853496</v>
      </c>
      <c r="C62">
        <v>82.624517974853504</v>
      </c>
      <c r="D62">
        <v>82.722478408813402</v>
      </c>
      <c r="E62">
        <v>82.712997589111296</v>
      </c>
      <c r="F62" s="3">
        <v>60</v>
      </c>
      <c r="K62">
        <f t="shared" si="6"/>
        <v>82.712997589111296</v>
      </c>
      <c r="L62">
        <f t="shared" si="7"/>
        <v>81.795811157226495</v>
      </c>
      <c r="M62">
        <f t="shared" si="5"/>
        <v>1.1213122272506038E-2</v>
      </c>
      <c r="O62">
        <v>108.20490454776217</v>
      </c>
      <c r="P62">
        <f t="shared" si="1"/>
        <v>-25.491906958650873</v>
      </c>
      <c r="Q62">
        <v>12.268957364174083</v>
      </c>
      <c r="R62">
        <f t="shared" si="2"/>
        <v>-2.0777565853385722</v>
      </c>
      <c r="S62">
        <f t="shared" si="0"/>
        <v>82.712997589111296</v>
      </c>
    </row>
    <row r="63" spans="1:19">
      <c r="A63" s="1" t="d">
        <v>2011-12-05</v>
      </c>
      <c r="B63">
        <v>82.9342026519775</v>
      </c>
      <c r="C63">
        <v>82.531300964355395</v>
      </c>
      <c r="D63">
        <v>82.760401687621993</v>
      </c>
      <c r="E63">
        <v>82.760401687621993</v>
      </c>
      <c r="F63" s="3">
        <v>61</v>
      </c>
      <c r="K63">
        <f t="shared" si="6"/>
        <v>82.760401687621993</v>
      </c>
      <c r="L63">
        <f t="shared" si="7"/>
        <v>82.167901687622006</v>
      </c>
      <c r="M63">
        <f t="shared" si="5"/>
        <v>7.2108449629455507E-3</v>
      </c>
      <c r="O63">
        <v>108.20490454776217</v>
      </c>
      <c r="P63">
        <f t="shared" si="1"/>
        <v>-25.444502860140176</v>
      </c>
      <c r="Q63">
        <v>12.268957364174083</v>
      </c>
      <c r="R63">
        <f t="shared" si="2"/>
        <v>-2.0738928423077976</v>
      </c>
      <c r="S63">
        <f t="shared" si="0"/>
        <v>82.760401687621993</v>
      </c>
    </row>
    <row r="64" spans="1:19">
      <c r="A64" s="1" t="d">
        <v>2011-12-06</v>
      </c>
      <c r="B64">
        <v>82.402529373168903</v>
      </c>
      <c r="C64">
        <v>81.859802169799707</v>
      </c>
      <c r="D64">
        <v>82.256381301879799</v>
      </c>
      <c r="E64">
        <v>82.254802169799703</v>
      </c>
      <c r="F64" s="3">
        <v>62</v>
      </c>
      <c r="K64">
        <f t="shared" si="6"/>
        <v>82.254802169799703</v>
      </c>
      <c r="L64">
        <f t="shared" si="7"/>
        <v>81.946702651977503</v>
      </c>
      <c r="M64">
        <f t="shared" si="5"/>
        <v>3.7597549120516049E-3</v>
      </c>
      <c r="O64">
        <v>108.20490454776217</v>
      </c>
      <c r="P64">
        <f t="shared" si="1"/>
        <v>-25.950102377962466</v>
      </c>
      <c r="Q64">
        <v>12.268957364174083</v>
      </c>
      <c r="R64">
        <f t="shared" si="2"/>
        <v>-2.1151024987451623</v>
      </c>
      <c r="S64">
        <f t="shared" si="0"/>
        <v>82.254802169799703</v>
      </c>
    </row>
    <row r="65" spans="1:19">
      <c r="A65" s="1" t="d">
        <v>2011-12-07</v>
      </c>
      <c r="B65">
        <v>82.555000000000007</v>
      </c>
      <c r="C65">
        <v>81.9822512054443</v>
      </c>
      <c r="D65">
        <v>82.366191253662095</v>
      </c>
      <c r="E65">
        <v>82.351177444458003</v>
      </c>
      <c r="F65" s="3">
        <v>63</v>
      </c>
      <c r="K65">
        <f t="shared" si="6"/>
        <v>82.351177444458003</v>
      </c>
      <c r="L65">
        <f t="shared" si="7"/>
        <v>82.209772796630801</v>
      </c>
      <c r="M65">
        <f t="shared" si="5"/>
        <v>1.7200466929523373E-3</v>
      </c>
      <c r="O65">
        <v>108.20490454776217</v>
      </c>
      <c r="P65">
        <f t="shared" si="1"/>
        <v>-25.853727103304166</v>
      </c>
      <c r="Q65">
        <v>12.268957364174083</v>
      </c>
      <c r="R65">
        <f t="shared" si="2"/>
        <v>-2.1072472856412583</v>
      </c>
      <c r="S65">
        <f t="shared" si="0"/>
        <v>82.351177444458003</v>
      </c>
    </row>
    <row r="66" spans="1:19">
      <c r="A66" s="1" t="d">
        <v>2011-12-08</v>
      </c>
      <c r="B66">
        <v>82.310101928710907</v>
      </c>
      <c r="C66">
        <v>81.3715791320801</v>
      </c>
      <c r="D66">
        <v>82.211351928710897</v>
      </c>
      <c r="E66">
        <v>82.217668457031195</v>
      </c>
      <c r="F66" s="3">
        <v>64</v>
      </c>
      <c r="K66">
        <f t="shared" si="6"/>
        <v>82.217668457031195</v>
      </c>
      <c r="L66">
        <f t="shared" si="7"/>
        <v>81.452952651977498</v>
      </c>
      <c r="M66">
        <f t="shared" si="5"/>
        <v>9.3884356570974603E-3</v>
      </c>
      <c r="O66">
        <v>108.20490454776217</v>
      </c>
      <c r="P66">
        <f t="shared" si="1"/>
        <v>-25.987236090730974</v>
      </c>
      <c r="Q66">
        <v>12.268957364174083</v>
      </c>
      <c r="R66">
        <f t="shared" si="2"/>
        <v>-2.1181291383907563</v>
      </c>
      <c r="S66">
        <f t="shared" ref="S66:S129" si="8">R66*Q66+O66</f>
        <v>82.217668457031195</v>
      </c>
    </row>
    <row r="67" spans="1:19">
      <c r="A67" s="1" t="d">
        <v>2011-12-09</v>
      </c>
      <c r="B67">
        <v>82.4436109161377</v>
      </c>
      <c r="C67">
        <v>81.487711639404296</v>
      </c>
      <c r="D67">
        <v>81.881132507324196</v>
      </c>
      <c r="E67">
        <v>81.891402893066399</v>
      </c>
      <c r="F67" s="3">
        <v>65</v>
      </c>
      <c r="K67">
        <f t="shared" si="6"/>
        <v>81.891402893066399</v>
      </c>
      <c r="L67">
        <f t="shared" si="7"/>
        <v>81.267302169799706</v>
      </c>
      <c r="M67">
        <f t="shared" ref="M67:M130" si="9">K67/L67-1</f>
        <v>7.6796043009117465E-3</v>
      </c>
      <c r="O67">
        <v>108.20490454776217</v>
      </c>
      <c r="P67">
        <f t="shared" ref="P67:P130" si="10">E67-O67</f>
        <v>-26.31350165469577</v>
      </c>
      <c r="Q67">
        <v>12.268957364174083</v>
      </c>
      <c r="R67">
        <f t="shared" ref="R67:R130" si="11">P67/Q67</f>
        <v>-2.1447219086058933</v>
      </c>
      <c r="S67">
        <f t="shared" si="8"/>
        <v>81.891402893066399</v>
      </c>
    </row>
    <row r="68" spans="1:19">
      <c r="A68" s="1" t="d">
        <v>2011-12-16</v>
      </c>
      <c r="B68">
        <v>80.398297348022396</v>
      </c>
      <c r="C68">
        <v>80.058597106933505</v>
      </c>
      <c r="D68">
        <v>80.087829132080103</v>
      </c>
      <c r="E68">
        <v>80.117061157226502</v>
      </c>
      <c r="F68" s="3">
        <v>66</v>
      </c>
      <c r="K68">
        <f t="shared" si="6"/>
        <v>80.117061157226502</v>
      </c>
      <c r="L68">
        <f t="shared" si="7"/>
        <v>82.712997589111296</v>
      </c>
      <c r="M68">
        <f t="shared" si="9"/>
        <v>-3.1384867040854747E-2</v>
      </c>
      <c r="O68">
        <v>108.20490454776217</v>
      </c>
      <c r="P68">
        <f t="shared" si="10"/>
        <v>-28.087843390535667</v>
      </c>
      <c r="Q68">
        <v>12.268957364174083</v>
      </c>
      <c r="R68">
        <f t="shared" si="11"/>
        <v>-2.2893423260686725</v>
      </c>
      <c r="S68">
        <f t="shared" si="8"/>
        <v>80.117061157226502</v>
      </c>
    </row>
    <row r="69" spans="1:19">
      <c r="A69" s="1" t="d">
        <v>2011-12-19</v>
      </c>
      <c r="B69">
        <v>80.263998794555604</v>
      </c>
      <c r="C69">
        <v>80.001718215942304</v>
      </c>
      <c r="D69">
        <v>80.129700241088798</v>
      </c>
      <c r="E69">
        <v>80.1289106750488</v>
      </c>
      <c r="F69" s="3">
        <v>67</v>
      </c>
      <c r="K69">
        <f t="shared" si="6"/>
        <v>80.1289106750488</v>
      </c>
      <c r="L69">
        <f t="shared" si="7"/>
        <v>82.760401687621993</v>
      </c>
      <c r="M69">
        <f t="shared" si="9"/>
        <v>-3.1796498795471306E-2</v>
      </c>
      <c r="O69">
        <v>108.20490454776217</v>
      </c>
      <c r="P69">
        <f t="shared" si="10"/>
        <v>-28.075993872713369</v>
      </c>
      <c r="Q69">
        <v>12.268957364174083</v>
      </c>
      <c r="R69">
        <f t="shared" si="11"/>
        <v>-2.2883765131254394</v>
      </c>
      <c r="S69">
        <f t="shared" si="8"/>
        <v>80.1289106750488</v>
      </c>
    </row>
    <row r="70" spans="1:19">
      <c r="A70" s="1" t="d">
        <v>2011-12-20</v>
      </c>
      <c r="B70">
        <v>80.696922073364206</v>
      </c>
      <c r="C70">
        <v>80.088618698120101</v>
      </c>
      <c r="D70">
        <v>80.144708023071303</v>
      </c>
      <c r="E70">
        <v>80.153399276733396</v>
      </c>
      <c r="F70" s="3">
        <v>68</v>
      </c>
      <c r="K70">
        <f t="shared" si="6"/>
        <v>80.153399276733396</v>
      </c>
      <c r="L70">
        <f t="shared" si="7"/>
        <v>82.254802169799703</v>
      </c>
      <c r="M70">
        <f t="shared" si="9"/>
        <v>-2.5547479753563196E-2</v>
      </c>
      <c r="O70">
        <v>108.20490454776217</v>
      </c>
      <c r="P70">
        <f t="shared" si="10"/>
        <v>-28.051505271028773</v>
      </c>
      <c r="Q70">
        <v>12.268957364174083</v>
      </c>
      <c r="R70">
        <f t="shared" si="11"/>
        <v>-2.2863805324599507</v>
      </c>
      <c r="S70">
        <f t="shared" si="8"/>
        <v>80.153399276733396</v>
      </c>
    </row>
    <row r="71" spans="1:19">
      <c r="A71" s="1" t="d">
        <v>2011-12-21</v>
      </c>
      <c r="B71">
        <v>80.973420867919899</v>
      </c>
      <c r="C71">
        <v>80.139181060791003</v>
      </c>
      <c r="D71">
        <v>80.481250000000003</v>
      </c>
      <c r="E71">
        <v>80.485197830200093</v>
      </c>
      <c r="F71" s="3">
        <v>69</v>
      </c>
      <c r="K71">
        <f t="shared" si="6"/>
        <v>80.485197830200093</v>
      </c>
      <c r="L71">
        <f t="shared" si="7"/>
        <v>82.351177444458003</v>
      </c>
      <c r="M71">
        <f t="shared" si="9"/>
        <v>-2.2658809165374993E-2</v>
      </c>
      <c r="O71">
        <v>108.20490454776217</v>
      </c>
      <c r="P71">
        <f t="shared" si="10"/>
        <v>-27.719706717562076</v>
      </c>
      <c r="Q71">
        <v>12.268957364174083</v>
      </c>
      <c r="R71">
        <f t="shared" si="11"/>
        <v>-2.2593367875337873</v>
      </c>
      <c r="S71">
        <f t="shared" si="8"/>
        <v>80.485197830200093</v>
      </c>
    </row>
    <row r="72" spans="1:19">
      <c r="A72" s="1" t="d">
        <v>2011-12-22</v>
      </c>
      <c r="B72">
        <v>80.832799758911094</v>
      </c>
      <c r="C72">
        <v>80.354057540893507</v>
      </c>
      <c r="D72">
        <v>80.406199035644505</v>
      </c>
      <c r="E72">
        <v>80.399092941284195</v>
      </c>
      <c r="F72" s="3">
        <v>70</v>
      </c>
      <c r="K72">
        <f t="shared" si="6"/>
        <v>80.399092941284195</v>
      </c>
      <c r="L72">
        <f t="shared" si="7"/>
        <v>82.217668457031195</v>
      </c>
      <c r="M72">
        <f t="shared" si="9"/>
        <v>-2.2119035359138506E-2</v>
      </c>
      <c r="O72">
        <v>108.20490454776217</v>
      </c>
      <c r="P72">
        <f t="shared" si="10"/>
        <v>-27.805811606477974</v>
      </c>
      <c r="Q72">
        <v>12.268957364174083</v>
      </c>
      <c r="R72">
        <f t="shared" si="11"/>
        <v>-2.2663548972524934</v>
      </c>
      <c r="S72">
        <f t="shared" si="8"/>
        <v>80.399092941284195</v>
      </c>
    </row>
    <row r="73" spans="1:19">
      <c r="A73" s="1" t="d">
        <v>2011-12-23</v>
      </c>
      <c r="B73">
        <v>80.7332601928711</v>
      </c>
      <c r="C73">
        <v>80.390401687622003</v>
      </c>
      <c r="D73">
        <v>80.604488601684494</v>
      </c>
      <c r="E73">
        <v>80.611600723266505</v>
      </c>
      <c r="F73" s="3">
        <v>71</v>
      </c>
      <c r="K73">
        <f t="shared" ref="K73:K136" si="12">E73</f>
        <v>80.611600723266505</v>
      </c>
      <c r="L73">
        <f t="shared" ref="L73:L136" si="13">E67</f>
        <v>81.891402893066399</v>
      </c>
      <c r="M73">
        <f t="shared" si="9"/>
        <v>-1.562804060727907E-2</v>
      </c>
      <c r="O73">
        <v>108.20490454776217</v>
      </c>
      <c r="P73">
        <f t="shared" si="10"/>
        <v>-27.593303824495663</v>
      </c>
      <c r="Q73">
        <v>12.268957364174083</v>
      </c>
      <c r="R73">
        <f t="shared" si="11"/>
        <v>-2.2490341277955186</v>
      </c>
      <c r="S73">
        <f t="shared" si="8"/>
        <v>80.611600723266505</v>
      </c>
    </row>
    <row r="74" spans="1:19">
      <c r="A74" s="1" t="d">
        <v>2011-12-30</v>
      </c>
      <c r="B74">
        <v>79.537200241088797</v>
      </c>
      <c r="C74">
        <v>78.958128890991205</v>
      </c>
      <c r="D74">
        <v>79.457411880493098</v>
      </c>
      <c r="E74">
        <v>79.463728408813395</v>
      </c>
      <c r="F74" s="3">
        <v>72</v>
      </c>
      <c r="K74">
        <f t="shared" si="12"/>
        <v>79.463728408813395</v>
      </c>
      <c r="L74">
        <f t="shared" si="13"/>
        <v>80.117061157226502</v>
      </c>
      <c r="M74">
        <f t="shared" si="9"/>
        <v>-8.1547268331644274E-3</v>
      </c>
      <c r="O74">
        <v>108.20490454776217</v>
      </c>
      <c r="P74">
        <f t="shared" si="10"/>
        <v>-28.741176138948774</v>
      </c>
      <c r="Q74">
        <v>12.268957364174083</v>
      </c>
      <c r="R74">
        <f t="shared" si="11"/>
        <v>-2.3425932037936916</v>
      </c>
      <c r="S74">
        <f t="shared" si="8"/>
        <v>79.463728408813395</v>
      </c>
    </row>
    <row r="75" spans="1:19">
      <c r="A75" s="1" t="d">
        <v>2012-01-02</v>
      </c>
      <c r="B75">
        <v>78.901250000000005</v>
      </c>
      <c r="C75">
        <v>78.503091735839803</v>
      </c>
      <c r="D75">
        <v>78.691900482177701</v>
      </c>
      <c r="E75">
        <v>78.691900482177701</v>
      </c>
      <c r="F75" s="3">
        <v>73</v>
      </c>
      <c r="K75">
        <f t="shared" si="12"/>
        <v>78.691900482177701</v>
      </c>
      <c r="L75">
        <f t="shared" si="13"/>
        <v>80.1289106750488</v>
      </c>
      <c r="M75">
        <f t="shared" si="9"/>
        <v>-1.793372929651682E-2</v>
      </c>
      <c r="O75">
        <v>108.20490454776217</v>
      </c>
      <c r="P75">
        <f t="shared" si="10"/>
        <v>-29.513004065584468</v>
      </c>
      <c r="Q75">
        <v>12.268957364174083</v>
      </c>
      <c r="R75">
        <f t="shared" si="11"/>
        <v>-2.4055022109510129</v>
      </c>
      <c r="S75">
        <f t="shared" si="8"/>
        <v>78.691900482177701</v>
      </c>
    </row>
    <row r="76" spans="1:19">
      <c r="A76" s="1" t="d">
        <v>2012-01-03</v>
      </c>
      <c r="B76">
        <v>79.195131301879798</v>
      </c>
      <c r="C76">
        <v>78.6239616394043</v>
      </c>
      <c r="D76">
        <v>78.6239616394043</v>
      </c>
      <c r="E76">
        <v>78.630278167724597</v>
      </c>
      <c r="F76" s="3">
        <v>74</v>
      </c>
      <c r="K76">
        <f t="shared" si="12"/>
        <v>78.630278167724597</v>
      </c>
      <c r="L76">
        <f t="shared" si="13"/>
        <v>80.153399276733396</v>
      </c>
      <c r="M76">
        <f t="shared" si="9"/>
        <v>-1.9002576593790454E-2</v>
      </c>
      <c r="O76">
        <v>108.20490454776217</v>
      </c>
      <c r="P76">
        <f t="shared" si="10"/>
        <v>-29.574626380037571</v>
      </c>
      <c r="Q76">
        <v>12.268957364174083</v>
      </c>
      <c r="R76">
        <f t="shared" si="11"/>
        <v>-2.4105248312620953</v>
      </c>
      <c r="S76">
        <f t="shared" si="8"/>
        <v>78.630278167724597</v>
      </c>
    </row>
    <row r="77" spans="1:19">
      <c r="A77" s="1" t="d">
        <v>2012-01-04</v>
      </c>
      <c r="B77">
        <v>79.124028167724603</v>
      </c>
      <c r="C77">
        <v>78.262931060791004</v>
      </c>
      <c r="D77">
        <v>79.124028167724603</v>
      </c>
      <c r="E77">
        <v>79.115342941284098</v>
      </c>
      <c r="F77" s="3">
        <v>75</v>
      </c>
      <c r="K77">
        <f t="shared" si="12"/>
        <v>79.115342941284098</v>
      </c>
      <c r="L77">
        <f t="shared" si="13"/>
        <v>80.485197830200093</v>
      </c>
      <c r="M77">
        <f t="shared" si="9"/>
        <v>-1.7019960512565047E-2</v>
      </c>
      <c r="O77">
        <v>108.20490454776217</v>
      </c>
      <c r="P77">
        <f t="shared" si="10"/>
        <v>-29.089561606478071</v>
      </c>
      <c r="Q77">
        <v>12.268957364174083</v>
      </c>
      <c r="R77">
        <f t="shared" si="11"/>
        <v>-2.3709888903372445</v>
      </c>
      <c r="S77">
        <f t="shared" si="8"/>
        <v>79.115342941284098</v>
      </c>
    </row>
    <row r="78" spans="1:19">
      <c r="A78" s="1" t="d">
        <v>2012-01-05</v>
      </c>
      <c r="B78">
        <v>78.479392700195305</v>
      </c>
      <c r="C78">
        <v>77.814999999999998</v>
      </c>
      <c r="D78">
        <v>78.362470626830998</v>
      </c>
      <c r="E78">
        <v>78.360101928710904</v>
      </c>
      <c r="F78" s="3">
        <v>76</v>
      </c>
      <c r="K78">
        <f t="shared" si="12"/>
        <v>78.360101928710904</v>
      </c>
      <c r="L78">
        <f t="shared" si="13"/>
        <v>80.399092941284195</v>
      </c>
      <c r="M78">
        <f t="shared" si="9"/>
        <v>-2.5360870850400952E-2</v>
      </c>
      <c r="O78">
        <v>108.20490454776217</v>
      </c>
      <c r="P78">
        <f t="shared" si="10"/>
        <v>-29.844802619051265</v>
      </c>
      <c r="Q78">
        <v>12.268957364174083</v>
      </c>
      <c r="R78">
        <f t="shared" si="11"/>
        <v>-2.4325459558771843</v>
      </c>
      <c r="S78">
        <f t="shared" si="8"/>
        <v>78.360101928710904</v>
      </c>
    </row>
    <row r="79" spans="1:19">
      <c r="A79" s="1" t="d">
        <v>2012-01-06</v>
      </c>
      <c r="B79">
        <v>78.0764910125732</v>
      </c>
      <c r="C79">
        <v>77.355219421386707</v>
      </c>
      <c r="D79">
        <v>77.989590530395503</v>
      </c>
      <c r="E79">
        <v>77.978530578613302</v>
      </c>
      <c r="F79" s="3">
        <v>77</v>
      </c>
      <c r="K79">
        <f t="shared" si="12"/>
        <v>77.978530578613302</v>
      </c>
      <c r="L79">
        <f t="shared" si="13"/>
        <v>80.611600723266505</v>
      </c>
      <c r="M79">
        <f t="shared" si="9"/>
        <v>-3.266366281067079E-2</v>
      </c>
      <c r="O79">
        <v>108.20490454776217</v>
      </c>
      <c r="P79">
        <f t="shared" si="10"/>
        <v>-30.226373969148867</v>
      </c>
      <c r="Q79">
        <v>12.268957364174083</v>
      </c>
      <c r="R79">
        <f t="shared" si="11"/>
        <v>-2.4636465081712045</v>
      </c>
      <c r="S79">
        <f t="shared" si="8"/>
        <v>77.978530578613302</v>
      </c>
    </row>
    <row r="80" spans="1:19">
      <c r="A80" s="1" t="d">
        <v>2012-01-13</v>
      </c>
      <c r="B80">
        <v>78.051212844848607</v>
      </c>
      <c r="C80">
        <v>76.804590530395501</v>
      </c>
      <c r="D80">
        <v>77.760489807128906</v>
      </c>
      <c r="E80">
        <v>77.766812362670905</v>
      </c>
      <c r="F80" s="3">
        <v>78</v>
      </c>
      <c r="K80">
        <f t="shared" si="12"/>
        <v>77.766812362670905</v>
      </c>
      <c r="L80">
        <f t="shared" si="13"/>
        <v>79.463728408813395</v>
      </c>
      <c r="M80">
        <f t="shared" si="9"/>
        <v>-2.1354598885826803E-2</v>
      </c>
      <c r="O80">
        <v>108.20490454776217</v>
      </c>
      <c r="P80">
        <f t="shared" si="10"/>
        <v>-30.438092185091264</v>
      </c>
      <c r="Q80">
        <v>12.268957364174083</v>
      </c>
      <c r="R80">
        <f t="shared" si="11"/>
        <v>-2.4809029228491646</v>
      </c>
      <c r="S80">
        <f t="shared" si="8"/>
        <v>77.766812362670905</v>
      </c>
    </row>
    <row r="81" spans="1:19">
      <c r="A81" s="1" t="d">
        <v>2012-01-16</v>
      </c>
      <c r="B81">
        <v>76.9301978302002</v>
      </c>
      <c r="C81">
        <v>76.645797348022398</v>
      </c>
      <c r="D81">
        <v>76.848830337524404</v>
      </c>
      <c r="E81">
        <v>76.8677919769287</v>
      </c>
      <c r="F81" s="3">
        <v>79</v>
      </c>
      <c r="K81">
        <f t="shared" si="12"/>
        <v>76.8677919769287</v>
      </c>
      <c r="L81">
        <f t="shared" si="13"/>
        <v>78.691900482177701</v>
      </c>
      <c r="M81">
        <f t="shared" si="9"/>
        <v>-2.3180384436923496E-2</v>
      </c>
      <c r="O81">
        <v>108.20490454776217</v>
      </c>
      <c r="P81">
        <f t="shared" si="10"/>
        <v>-31.337112570833469</v>
      </c>
      <c r="Q81">
        <v>12.268957364174083</v>
      </c>
      <c r="R81">
        <f t="shared" si="11"/>
        <v>-2.5541789445237844</v>
      </c>
      <c r="S81">
        <f t="shared" si="8"/>
        <v>76.8677919769287</v>
      </c>
    </row>
    <row r="82" spans="1:19">
      <c r="A82" s="1" t="d">
        <v>2012-01-17</v>
      </c>
      <c r="B82">
        <v>77.663318939208906</v>
      </c>
      <c r="C82">
        <v>76.859100723266593</v>
      </c>
      <c r="D82">
        <v>76.870160675048794</v>
      </c>
      <c r="E82">
        <v>76.866212844848604</v>
      </c>
      <c r="F82" s="3">
        <v>80</v>
      </c>
      <c r="K82">
        <f t="shared" si="12"/>
        <v>76.866212844848604</v>
      </c>
      <c r="L82">
        <f t="shared" si="13"/>
        <v>78.630278167724597</v>
      </c>
      <c r="M82">
        <f t="shared" si="9"/>
        <v>-2.2434936820560414E-2</v>
      </c>
      <c r="O82">
        <v>108.20490454776217</v>
      </c>
      <c r="P82">
        <f t="shared" si="10"/>
        <v>-31.338691702913565</v>
      </c>
      <c r="Q82">
        <v>12.268957364174083</v>
      </c>
      <c r="R82">
        <f t="shared" si="11"/>
        <v>-2.5543076540818355</v>
      </c>
      <c r="S82">
        <f t="shared" si="8"/>
        <v>76.866212844848604</v>
      </c>
    </row>
    <row r="83" spans="1:19">
      <c r="A83" s="1" t="d">
        <v>2012-01-18</v>
      </c>
      <c r="B83">
        <v>77.949298553466804</v>
      </c>
      <c r="C83">
        <v>77.172727203369107</v>
      </c>
      <c r="D83">
        <v>77.348902893066395</v>
      </c>
      <c r="E83">
        <v>77.3410012054443</v>
      </c>
      <c r="F83" s="3">
        <v>81</v>
      </c>
      <c r="K83">
        <f t="shared" si="12"/>
        <v>77.3410012054443</v>
      </c>
      <c r="L83">
        <f t="shared" si="13"/>
        <v>79.115342941284098</v>
      </c>
      <c r="M83">
        <f t="shared" si="9"/>
        <v>-2.2427277312779048E-2</v>
      </c>
      <c r="O83">
        <v>108.20490454776217</v>
      </c>
      <c r="P83">
        <f t="shared" si="10"/>
        <v>-30.863903342317869</v>
      </c>
      <c r="Q83">
        <v>12.268957364174083</v>
      </c>
      <c r="R83">
        <f t="shared" si="11"/>
        <v>-2.5156093078000157</v>
      </c>
      <c r="S83">
        <f t="shared" si="8"/>
        <v>77.3410012054443</v>
      </c>
    </row>
    <row r="84" spans="1:19">
      <c r="A84" s="1" t="d">
        <v>2012-01-19</v>
      </c>
      <c r="B84">
        <v>78.523632507324194</v>
      </c>
      <c r="C84">
        <v>77.860029373168899</v>
      </c>
      <c r="D84">
        <v>78.036988601684499</v>
      </c>
      <c r="E84">
        <v>78.018822555542002</v>
      </c>
      <c r="F84" s="3">
        <v>82</v>
      </c>
      <c r="K84">
        <f t="shared" si="12"/>
        <v>78.018822555542002</v>
      </c>
      <c r="L84">
        <f t="shared" si="13"/>
        <v>78.360101928710904</v>
      </c>
      <c r="M84">
        <f t="shared" si="9"/>
        <v>-4.3552696432093141E-3</v>
      </c>
      <c r="O84">
        <v>108.20490454776217</v>
      </c>
      <c r="P84">
        <f t="shared" si="10"/>
        <v>-30.186081992220167</v>
      </c>
      <c r="Q84">
        <v>12.268957364174083</v>
      </c>
      <c r="R84">
        <f t="shared" si="11"/>
        <v>-2.4603624494095078</v>
      </c>
      <c r="S84">
        <f t="shared" si="8"/>
        <v>78.018822555542002</v>
      </c>
    </row>
    <row r="85" spans="1:19">
      <c r="A85" s="1" t="d">
        <v>2012-01-20</v>
      </c>
      <c r="B85">
        <v>79.248851928710906</v>
      </c>
      <c r="C85">
        <v>78.559181060791005</v>
      </c>
      <c r="D85">
        <v>78.913099517822204</v>
      </c>
      <c r="E85">
        <v>78.9202116394043</v>
      </c>
      <c r="F85" s="3">
        <v>83</v>
      </c>
      <c r="K85">
        <f t="shared" si="12"/>
        <v>78.9202116394043</v>
      </c>
      <c r="L85">
        <f t="shared" si="13"/>
        <v>77.978530578613302</v>
      </c>
      <c r="M85">
        <f t="shared" si="9"/>
        <v>1.2076158063040854E-2</v>
      </c>
      <c r="O85">
        <v>108.20490454776217</v>
      </c>
      <c r="P85">
        <f t="shared" si="10"/>
        <v>-29.284692908357869</v>
      </c>
      <c r="Q85">
        <v>12.268957364174083</v>
      </c>
      <c r="R85">
        <f t="shared" si="11"/>
        <v>-2.3868933633978151</v>
      </c>
      <c r="S85">
        <f t="shared" si="8"/>
        <v>78.9202116394043</v>
      </c>
    </row>
    <row r="86" spans="1:19">
      <c r="A86" s="1" t="d">
        <v>2012-01-27</v>
      </c>
      <c r="B86">
        <v>80.202382507324202</v>
      </c>
      <c r="C86">
        <v>79.481900482177707</v>
      </c>
      <c r="D86">
        <v>80.080717010498006</v>
      </c>
      <c r="E86">
        <v>80.123377685546799</v>
      </c>
      <c r="F86" s="3">
        <v>84</v>
      </c>
      <c r="K86">
        <f t="shared" si="12"/>
        <v>80.123377685546799</v>
      </c>
      <c r="L86">
        <f t="shared" si="13"/>
        <v>77.766812362670905</v>
      </c>
      <c r="M86">
        <f t="shared" si="9"/>
        <v>3.0302969239447419E-2</v>
      </c>
      <c r="O86">
        <v>108.20490454776217</v>
      </c>
      <c r="P86">
        <f t="shared" si="10"/>
        <v>-28.08152686221537</v>
      </c>
      <c r="Q86">
        <v>12.268957364174083</v>
      </c>
      <c r="R86">
        <f t="shared" si="11"/>
        <v>-2.2888274878364734</v>
      </c>
      <c r="S86">
        <f t="shared" si="8"/>
        <v>80.123377685546799</v>
      </c>
    </row>
    <row r="87" spans="1:19">
      <c r="A87" s="1" t="d">
        <v>2012-01-30</v>
      </c>
      <c r="B87">
        <v>80.067288360595697</v>
      </c>
      <c r="C87">
        <v>79</v>
      </c>
      <c r="D87">
        <v>80.063340530395493</v>
      </c>
      <c r="E87">
        <v>80.058597106933505</v>
      </c>
      <c r="F87" s="3">
        <v>85</v>
      </c>
      <c r="K87">
        <f t="shared" si="12"/>
        <v>80.058597106933505</v>
      </c>
      <c r="L87">
        <f t="shared" si="13"/>
        <v>76.8677919769287</v>
      </c>
      <c r="M87">
        <f t="shared" si="9"/>
        <v>4.15103003213948E-2</v>
      </c>
      <c r="O87">
        <v>108.20490454776217</v>
      </c>
      <c r="P87">
        <f t="shared" si="10"/>
        <v>-28.146307440828664</v>
      </c>
      <c r="Q87">
        <v>12.268957364174083</v>
      </c>
      <c r="R87">
        <f t="shared" si="11"/>
        <v>-2.2941075272636589</v>
      </c>
      <c r="S87">
        <f t="shared" si="8"/>
        <v>80.058597106933505</v>
      </c>
    </row>
    <row r="88" spans="1:19">
      <c r="A88" s="1" t="d">
        <v>2012-01-31</v>
      </c>
      <c r="B88">
        <v>79.6841378784179</v>
      </c>
      <c r="C88">
        <v>78.800131301879802</v>
      </c>
      <c r="D88">
        <v>79.259911880493107</v>
      </c>
      <c r="E88">
        <v>79.260701446533204</v>
      </c>
      <c r="F88" s="3">
        <v>86</v>
      </c>
      <c r="K88">
        <f t="shared" si="12"/>
        <v>79.260701446533204</v>
      </c>
      <c r="L88">
        <f t="shared" si="13"/>
        <v>76.866212844848604</v>
      </c>
      <c r="M88">
        <f t="shared" si="9"/>
        <v>3.1151379950483227E-2</v>
      </c>
      <c r="O88">
        <v>108.20490454776217</v>
      </c>
      <c r="P88">
        <f t="shared" si="10"/>
        <v>-28.944203101228965</v>
      </c>
      <c r="Q88">
        <v>12.268957364174083</v>
      </c>
      <c r="R88">
        <f t="shared" si="11"/>
        <v>-2.3591412246445129</v>
      </c>
      <c r="S88">
        <f t="shared" si="8"/>
        <v>79.260701446533204</v>
      </c>
    </row>
    <row r="89" spans="1:19">
      <c r="A89" s="1" t="d">
        <v>2012-02-01</v>
      </c>
      <c r="B89">
        <v>79.6841378784179</v>
      </c>
      <c r="C89">
        <v>78.644502410888606</v>
      </c>
      <c r="D89">
        <v>79.259911880493107</v>
      </c>
      <c r="E89">
        <v>78.778800964355398</v>
      </c>
      <c r="F89" s="3">
        <v>87</v>
      </c>
      <c r="K89">
        <f t="shared" si="12"/>
        <v>78.778800964355398</v>
      </c>
      <c r="L89">
        <f t="shared" si="13"/>
        <v>77.3410012054443</v>
      </c>
      <c r="M89">
        <f t="shared" si="9"/>
        <v>1.8590394958707623E-2</v>
      </c>
      <c r="O89">
        <v>108.20490454776217</v>
      </c>
      <c r="P89">
        <f t="shared" si="10"/>
        <v>-29.426103583406771</v>
      </c>
      <c r="Q89">
        <v>12.268957364174083</v>
      </c>
      <c r="R89">
        <f t="shared" si="11"/>
        <v>-2.3984192551954204</v>
      </c>
      <c r="S89">
        <f t="shared" si="8"/>
        <v>78.778800964355398</v>
      </c>
    </row>
    <row r="90" spans="1:19">
      <c r="A90" s="1" t="d">
        <v>2012-02-02</v>
      </c>
      <c r="B90">
        <v>79.358661880493102</v>
      </c>
      <c r="C90">
        <v>78.698217010497999</v>
      </c>
      <c r="D90">
        <v>79.260701446533204</v>
      </c>
      <c r="E90">
        <v>79.258332748413096</v>
      </c>
      <c r="F90" s="3">
        <v>88</v>
      </c>
      <c r="K90">
        <f t="shared" si="12"/>
        <v>79.258332748413096</v>
      </c>
      <c r="L90">
        <f t="shared" si="13"/>
        <v>78.018822555542002</v>
      </c>
      <c r="M90">
        <f t="shared" si="9"/>
        <v>1.5887322472582621E-2</v>
      </c>
      <c r="O90">
        <v>108.20490454776217</v>
      </c>
      <c r="P90">
        <f t="shared" si="10"/>
        <v>-28.946571799349073</v>
      </c>
      <c r="Q90">
        <v>12.268957364174083</v>
      </c>
      <c r="R90">
        <f t="shared" si="11"/>
        <v>-2.3593342889815876</v>
      </c>
      <c r="S90">
        <f t="shared" si="8"/>
        <v>79.258332748413096</v>
      </c>
    </row>
    <row r="91" spans="1:19">
      <c r="A91" s="1" t="d">
        <v>2012-02-03</v>
      </c>
      <c r="B91">
        <v>79.662017974853498</v>
      </c>
      <c r="C91">
        <v>78.933640289306595</v>
      </c>
      <c r="D91">
        <v>79.0458189392089</v>
      </c>
      <c r="E91">
        <v>79.039502410888602</v>
      </c>
      <c r="F91" s="3">
        <v>89</v>
      </c>
      <c r="K91">
        <f t="shared" si="12"/>
        <v>79.039502410888602</v>
      </c>
      <c r="L91">
        <f t="shared" si="13"/>
        <v>78.9202116394043</v>
      </c>
      <c r="M91">
        <f t="shared" si="9"/>
        <v>1.5115363860065401E-3</v>
      </c>
      <c r="O91">
        <v>108.20490454776217</v>
      </c>
      <c r="P91">
        <f t="shared" si="10"/>
        <v>-29.165402136873567</v>
      </c>
      <c r="Q91">
        <v>12.268957364174083</v>
      </c>
      <c r="R91">
        <f t="shared" si="11"/>
        <v>-2.3771703879286332</v>
      </c>
      <c r="S91">
        <f t="shared" si="8"/>
        <v>79.039502410888602</v>
      </c>
    </row>
    <row r="92" spans="1:19">
      <c r="A92" s="1" t="d">
        <v>2012-02-10</v>
      </c>
      <c r="B92">
        <v>81.534320144653293</v>
      </c>
      <c r="C92">
        <v>80.730101928710894</v>
      </c>
      <c r="D92">
        <v>81.434780578613299</v>
      </c>
      <c r="E92">
        <v>81.419772796630795</v>
      </c>
      <c r="F92" s="3">
        <v>90</v>
      </c>
      <c r="K92">
        <f t="shared" si="12"/>
        <v>81.419772796630795</v>
      </c>
      <c r="L92">
        <f t="shared" si="13"/>
        <v>80.123377685546799</v>
      </c>
      <c r="M92">
        <f t="shared" si="9"/>
        <v>1.6179985773588479E-2</v>
      </c>
      <c r="O92">
        <v>108.20490454776217</v>
      </c>
      <c r="P92">
        <f t="shared" si="10"/>
        <v>-26.785131751131374</v>
      </c>
      <c r="Q92">
        <v>12.268957364174083</v>
      </c>
      <c r="R92">
        <f t="shared" si="11"/>
        <v>-2.1831628357716184</v>
      </c>
      <c r="S92">
        <f t="shared" si="8"/>
        <v>81.419772796630795</v>
      </c>
    </row>
    <row r="93" spans="1:19">
      <c r="A93" s="1" t="d">
        <v>2012-02-13</v>
      </c>
      <c r="B93">
        <v>81.5090419769287</v>
      </c>
      <c r="C93">
        <v>80.783032989501905</v>
      </c>
      <c r="D93">
        <v>81.283889083862206</v>
      </c>
      <c r="E93">
        <v>81.243597106933507</v>
      </c>
      <c r="F93" s="3">
        <v>91</v>
      </c>
      <c r="K93">
        <f t="shared" si="12"/>
        <v>81.243597106933507</v>
      </c>
      <c r="L93">
        <f t="shared" si="13"/>
        <v>80.058597106933505</v>
      </c>
      <c r="M93">
        <f t="shared" si="9"/>
        <v>1.4801658320557465E-2</v>
      </c>
      <c r="O93">
        <v>108.20490454776217</v>
      </c>
      <c r="P93">
        <f t="shared" si="10"/>
        <v>-26.961307440828662</v>
      </c>
      <c r="Q93">
        <v>12.268957364174083</v>
      </c>
      <c r="R93">
        <f t="shared" si="11"/>
        <v>-2.1975223028777418</v>
      </c>
      <c r="S93">
        <f t="shared" si="8"/>
        <v>81.243597106933507</v>
      </c>
    </row>
    <row r="94" spans="1:19">
      <c r="A94" s="1" t="d">
        <v>2012-02-14</v>
      </c>
      <c r="B94">
        <v>81.513779373168902</v>
      </c>
      <c r="C94">
        <v>80.552347106933595</v>
      </c>
      <c r="D94">
        <v>80.552347106933595</v>
      </c>
      <c r="E94">
        <v>80.5452410125732</v>
      </c>
      <c r="F94" s="3">
        <v>92</v>
      </c>
      <c r="K94">
        <f t="shared" si="12"/>
        <v>80.5452410125732</v>
      </c>
      <c r="L94">
        <f t="shared" si="13"/>
        <v>79.260701446533204</v>
      </c>
      <c r="M94">
        <f t="shared" si="9"/>
        <v>1.6206512718115462E-2</v>
      </c>
      <c r="O94">
        <v>108.20490454776217</v>
      </c>
      <c r="P94">
        <f t="shared" si="10"/>
        <v>-27.659663535188969</v>
      </c>
      <c r="Q94">
        <v>12.268957364174083</v>
      </c>
      <c r="R94">
        <f t="shared" si="11"/>
        <v>-2.2544428767807485</v>
      </c>
      <c r="S94">
        <f t="shared" si="8"/>
        <v>80.5452410125732</v>
      </c>
    </row>
    <row r="95" spans="1:19">
      <c r="A95" s="1" t="d">
        <v>2012-02-15</v>
      </c>
      <c r="B95">
        <v>81.745248794555593</v>
      </c>
      <c r="C95">
        <v>80.754590530395504</v>
      </c>
      <c r="D95">
        <v>81.306798553466706</v>
      </c>
      <c r="E95">
        <v>81.298902893066398</v>
      </c>
      <c r="F95" s="3">
        <v>93</v>
      </c>
      <c r="K95">
        <f t="shared" si="12"/>
        <v>81.298902893066398</v>
      </c>
      <c r="L95">
        <f t="shared" si="13"/>
        <v>78.778800964355398</v>
      </c>
      <c r="M95">
        <f t="shared" si="9"/>
        <v>3.1989594889255235E-2</v>
      </c>
      <c r="O95">
        <v>108.20490454776217</v>
      </c>
      <c r="P95">
        <f t="shared" si="10"/>
        <v>-26.906001654695771</v>
      </c>
      <c r="Q95">
        <v>12.268957364174083</v>
      </c>
      <c r="R95">
        <f t="shared" si="11"/>
        <v>-2.1930145207988518</v>
      </c>
      <c r="S95">
        <f t="shared" si="8"/>
        <v>81.298902893066398</v>
      </c>
    </row>
    <row r="96" spans="1:19">
      <c r="A96" s="1" t="d">
        <v>2012-02-16</v>
      </c>
      <c r="B96">
        <v>81.291790771484301</v>
      </c>
      <c r="C96">
        <v>80.528648071288998</v>
      </c>
      <c r="D96">
        <v>80.947347106933506</v>
      </c>
      <c r="E96">
        <v>80.948142700195305</v>
      </c>
      <c r="F96" s="3">
        <v>94</v>
      </c>
      <c r="K96">
        <f t="shared" si="12"/>
        <v>80.948142700195305</v>
      </c>
      <c r="L96">
        <f t="shared" si="13"/>
        <v>79.258332748413096</v>
      </c>
      <c r="M96">
        <f t="shared" si="9"/>
        <v>2.1320281327972257E-2</v>
      </c>
      <c r="O96">
        <v>108.20490454776217</v>
      </c>
      <c r="P96">
        <f t="shared" si="10"/>
        <v>-27.256761847566864</v>
      </c>
      <c r="Q96">
        <v>12.268957364174083</v>
      </c>
      <c r="R96">
        <f t="shared" si="11"/>
        <v>-2.2216037629373346</v>
      </c>
      <c r="S96">
        <f t="shared" si="8"/>
        <v>80.948142700195305</v>
      </c>
    </row>
    <row r="97" spans="1:19">
      <c r="A97" s="1" t="d">
        <v>2012-02-17</v>
      </c>
      <c r="B97">
        <v>82.666389083862299</v>
      </c>
      <c r="C97">
        <v>81.734978408813404</v>
      </c>
      <c r="D97">
        <v>81.751571350097606</v>
      </c>
      <c r="E97">
        <v>81.744459228515595</v>
      </c>
      <c r="F97" s="3">
        <v>95</v>
      </c>
      <c r="K97">
        <f t="shared" si="12"/>
        <v>81.744459228515595</v>
      </c>
      <c r="L97">
        <f t="shared" si="13"/>
        <v>79.039502410888602</v>
      </c>
      <c r="M97">
        <f t="shared" si="9"/>
        <v>3.4222847248774668E-2</v>
      </c>
      <c r="O97">
        <v>108.20490454776217</v>
      </c>
      <c r="P97">
        <f t="shared" si="10"/>
        <v>-26.460445319246574</v>
      </c>
      <c r="Q97">
        <v>12.268957364174083</v>
      </c>
      <c r="R97">
        <f t="shared" si="11"/>
        <v>-2.156698775114525</v>
      </c>
      <c r="S97">
        <f t="shared" si="8"/>
        <v>81.744459228515595</v>
      </c>
    </row>
    <row r="98" spans="1:19">
      <c r="A98" s="1" t="d">
        <v>2012-02-24</v>
      </c>
      <c r="B98">
        <v>85.952002410888696</v>
      </c>
      <c r="C98">
        <v>84.431250000000006</v>
      </c>
      <c r="D98">
        <v>84.466798553466802</v>
      </c>
      <c r="E98">
        <v>84.445468215942299</v>
      </c>
      <c r="F98" s="3">
        <v>96</v>
      </c>
      <c r="K98">
        <f t="shared" si="12"/>
        <v>84.445468215942299</v>
      </c>
      <c r="L98">
        <f t="shared" si="13"/>
        <v>81.419772796630795</v>
      </c>
      <c r="M98">
        <f t="shared" si="9"/>
        <v>3.7161678488947025E-2</v>
      </c>
      <c r="O98">
        <v>108.20490454776217</v>
      </c>
      <c r="P98">
        <f t="shared" si="10"/>
        <v>-23.75943633181987</v>
      </c>
      <c r="Q98">
        <v>12.268957364174083</v>
      </c>
      <c r="R98">
        <f t="shared" si="11"/>
        <v>-1.9365489361955492</v>
      </c>
      <c r="S98">
        <f t="shared" si="8"/>
        <v>84.445468215942299</v>
      </c>
    </row>
    <row r="99" spans="1:19">
      <c r="A99" s="1" t="d">
        <v>2012-02-27</v>
      </c>
      <c r="B99">
        <v>86.678011398315405</v>
      </c>
      <c r="C99">
        <v>84.6958992767334</v>
      </c>
      <c r="D99">
        <v>86.678011398315405</v>
      </c>
      <c r="E99">
        <v>86.690650482177702</v>
      </c>
      <c r="F99" s="3">
        <v>97</v>
      </c>
      <c r="K99">
        <f t="shared" si="12"/>
        <v>86.690650482177702</v>
      </c>
      <c r="L99">
        <f t="shared" si="13"/>
        <v>81.243597106933507</v>
      </c>
      <c r="M99">
        <f t="shared" si="9"/>
        <v>6.7045940470542353E-2</v>
      </c>
      <c r="O99">
        <v>108.20490454776217</v>
      </c>
      <c r="P99">
        <f t="shared" si="10"/>
        <v>-21.514254065584467</v>
      </c>
      <c r="Q99">
        <v>12.268957364174083</v>
      </c>
      <c r="R99">
        <f t="shared" si="11"/>
        <v>-1.7535519463460745</v>
      </c>
      <c r="S99">
        <f t="shared" si="8"/>
        <v>86.690650482177702</v>
      </c>
    </row>
    <row r="100" spans="1:19">
      <c r="A100" s="1" t="d">
        <v>2012-02-28</v>
      </c>
      <c r="B100">
        <v>85.888800964355397</v>
      </c>
      <c r="C100">
        <v>84.775687637329</v>
      </c>
      <c r="D100">
        <v>85.233099517822197</v>
      </c>
      <c r="E100">
        <v>85.2259873962402</v>
      </c>
      <c r="F100" s="3">
        <v>98</v>
      </c>
      <c r="K100">
        <f t="shared" si="12"/>
        <v>85.2259873962402</v>
      </c>
      <c r="L100">
        <f t="shared" si="13"/>
        <v>80.5452410125732</v>
      </c>
      <c r="M100">
        <f t="shared" si="9"/>
        <v>5.8113258149371294E-2</v>
      </c>
      <c r="O100">
        <v>108.20490454776217</v>
      </c>
      <c r="P100">
        <f t="shared" si="10"/>
        <v>-22.978917151521969</v>
      </c>
      <c r="Q100">
        <v>12.268957364174083</v>
      </c>
      <c r="R100">
        <f t="shared" si="11"/>
        <v>-1.8729315352110896</v>
      </c>
      <c r="S100">
        <f t="shared" si="8"/>
        <v>85.2259873962402</v>
      </c>
    </row>
    <row r="101" spans="1:19">
      <c r="A101" s="1" t="d">
        <v>2012-02-29</v>
      </c>
      <c r="B101">
        <v>85.880899276733402</v>
      </c>
      <c r="C101">
        <v>85.227572555541997</v>
      </c>
      <c r="D101">
        <v>85.691300964355406</v>
      </c>
      <c r="E101">
        <v>85.683399276733397</v>
      </c>
      <c r="F101" s="3">
        <v>99</v>
      </c>
      <c r="K101">
        <f t="shared" si="12"/>
        <v>85.683399276733397</v>
      </c>
      <c r="L101">
        <f t="shared" si="13"/>
        <v>81.298902893066398</v>
      </c>
      <c r="M101">
        <f t="shared" si="9"/>
        <v>5.3930572586372794E-2</v>
      </c>
      <c r="O101">
        <v>108.20490454776217</v>
      </c>
      <c r="P101">
        <f t="shared" si="10"/>
        <v>-22.521505271028772</v>
      </c>
      <c r="Q101">
        <v>12.268957364174083</v>
      </c>
      <c r="R101">
        <f t="shared" si="11"/>
        <v>-1.8356494853256722</v>
      </c>
      <c r="S101">
        <f t="shared" si="8"/>
        <v>85.683399276733397</v>
      </c>
    </row>
    <row r="102" spans="1:19">
      <c r="A102" s="1" t="d">
        <v>2012-03-01</v>
      </c>
      <c r="B102">
        <v>85.577537155151305</v>
      </c>
      <c r="C102">
        <v>85.072727203369098</v>
      </c>
      <c r="D102">
        <v>85.5570024108886</v>
      </c>
      <c r="E102">
        <v>85.556212844848602</v>
      </c>
      <c r="F102" s="3">
        <v>100</v>
      </c>
      <c r="K102">
        <f t="shared" si="12"/>
        <v>85.556212844848602</v>
      </c>
      <c r="L102">
        <f t="shared" si="13"/>
        <v>80.948142700195305</v>
      </c>
      <c r="M102">
        <f t="shared" si="9"/>
        <v>5.6926199798308375E-2</v>
      </c>
      <c r="O102">
        <v>108.20490454776217</v>
      </c>
      <c r="P102">
        <f t="shared" si="10"/>
        <v>-22.648691702913567</v>
      </c>
      <c r="Q102">
        <v>12.268957364174083</v>
      </c>
      <c r="R102">
        <f t="shared" si="11"/>
        <v>-1.8460160085851127</v>
      </c>
      <c r="S102">
        <f t="shared" si="8"/>
        <v>85.556212844848602</v>
      </c>
    </row>
    <row r="103" spans="1:19">
      <c r="A103" s="1" t="d">
        <v>2012-03-02</v>
      </c>
      <c r="B103">
        <v>85.660489807128897</v>
      </c>
      <c r="C103">
        <v>85.011110916137696</v>
      </c>
      <c r="D103">
        <v>85.357917251586898</v>
      </c>
      <c r="E103">
        <v>85.343699035644505</v>
      </c>
      <c r="F103" s="3">
        <v>101</v>
      </c>
      <c r="K103">
        <f t="shared" si="12"/>
        <v>85.343699035644505</v>
      </c>
      <c r="L103">
        <f t="shared" si="13"/>
        <v>81.744459228515595</v>
      </c>
      <c r="M103">
        <f t="shared" si="9"/>
        <v>4.403038250051039E-2</v>
      </c>
      <c r="O103">
        <v>108.20490454776217</v>
      </c>
      <c r="P103">
        <f t="shared" si="10"/>
        <v>-22.861205512117664</v>
      </c>
      <c r="Q103">
        <v>12.268957364174083</v>
      </c>
      <c r="R103">
        <f t="shared" si="11"/>
        <v>-1.8633372692999512</v>
      </c>
      <c r="S103">
        <f t="shared" si="8"/>
        <v>85.343699035644505</v>
      </c>
    </row>
    <row r="104" spans="1:19">
      <c r="A104" s="1" t="d">
        <v>2012-03-09</v>
      </c>
      <c r="B104">
        <v>85.8192829895019</v>
      </c>
      <c r="C104">
        <v>85.098800964355405</v>
      </c>
      <c r="D104">
        <v>85.534882507324198</v>
      </c>
      <c r="E104">
        <v>85.541988601684494</v>
      </c>
      <c r="F104" s="3">
        <v>102</v>
      </c>
      <c r="K104">
        <f t="shared" si="12"/>
        <v>85.541988601684494</v>
      </c>
      <c r="L104">
        <f t="shared" si="13"/>
        <v>84.445468215942299</v>
      </c>
      <c r="M104">
        <f t="shared" si="9"/>
        <v>1.2984952406660755E-2</v>
      </c>
      <c r="O104">
        <v>108.20490454776217</v>
      </c>
      <c r="P104">
        <f t="shared" si="10"/>
        <v>-22.662915946077675</v>
      </c>
      <c r="Q104">
        <v>12.268957364174083</v>
      </c>
      <c r="R104">
        <f t="shared" si="11"/>
        <v>-1.8471753771232775</v>
      </c>
      <c r="S104">
        <f t="shared" si="8"/>
        <v>85.541988601684494</v>
      </c>
    </row>
    <row r="105" spans="1:19">
      <c r="A105" s="1" t="d">
        <v>2012-03-12</v>
      </c>
      <c r="B105">
        <v>85.414802169799799</v>
      </c>
      <c r="C105">
        <v>84.928158264160103</v>
      </c>
      <c r="D105">
        <v>85.367398071289003</v>
      </c>
      <c r="E105">
        <v>85.383201446533207</v>
      </c>
      <c r="F105" s="3">
        <v>103</v>
      </c>
      <c r="K105">
        <f t="shared" si="12"/>
        <v>85.383201446533207</v>
      </c>
      <c r="L105">
        <f t="shared" si="13"/>
        <v>86.690650482177702</v>
      </c>
      <c r="M105">
        <f t="shared" si="9"/>
        <v>-1.5081776735696439E-2</v>
      </c>
      <c r="O105">
        <v>108.20490454776217</v>
      </c>
      <c r="P105">
        <f t="shared" si="10"/>
        <v>-22.821703101228962</v>
      </c>
      <c r="Q105">
        <v>12.268957364174083</v>
      </c>
      <c r="R105">
        <f t="shared" si="11"/>
        <v>-1.8601175653172761</v>
      </c>
      <c r="S105">
        <f t="shared" si="8"/>
        <v>85.383201446533207</v>
      </c>
    </row>
    <row r="106" spans="1:19">
      <c r="A106" s="1" t="d">
        <v>2012-03-13</v>
      </c>
      <c r="B106">
        <v>85.883267974853496</v>
      </c>
      <c r="C106">
        <v>85.252850723266505</v>
      </c>
      <c r="D106">
        <v>85.691300964355406</v>
      </c>
      <c r="E106">
        <v>85.672339324951196</v>
      </c>
      <c r="F106" s="3">
        <v>104</v>
      </c>
      <c r="K106">
        <f t="shared" si="12"/>
        <v>85.672339324951196</v>
      </c>
      <c r="L106">
        <f t="shared" si="13"/>
        <v>85.2259873962402</v>
      </c>
      <c r="M106">
        <f t="shared" si="9"/>
        <v>5.2372749480247283E-3</v>
      </c>
      <c r="O106">
        <v>108.20490454776217</v>
      </c>
      <c r="P106">
        <f t="shared" si="10"/>
        <v>-22.532565222810973</v>
      </c>
      <c r="Q106">
        <v>12.268957364174083</v>
      </c>
      <c r="R106">
        <f t="shared" si="11"/>
        <v>-1.8365509434898759</v>
      </c>
      <c r="S106">
        <f t="shared" si="8"/>
        <v>85.672339324951196</v>
      </c>
    </row>
    <row r="107" spans="1:19">
      <c r="A107" s="1" t="d">
        <v>2012-03-14</v>
      </c>
      <c r="B107">
        <v>86.394400482177701</v>
      </c>
      <c r="C107">
        <v>85.6138813018798</v>
      </c>
      <c r="D107">
        <v>85.707098312377894</v>
      </c>
      <c r="E107">
        <v>85.707098312377894</v>
      </c>
      <c r="F107" s="3">
        <v>105</v>
      </c>
      <c r="K107">
        <f t="shared" si="12"/>
        <v>85.707098312377894</v>
      </c>
      <c r="L107">
        <f t="shared" si="13"/>
        <v>85.683399276733397</v>
      </c>
      <c r="M107">
        <f t="shared" si="9"/>
        <v>2.7658841554534241E-4</v>
      </c>
      <c r="O107">
        <v>108.20490454776217</v>
      </c>
      <c r="P107">
        <f t="shared" si="10"/>
        <v>-22.497806235384274</v>
      </c>
      <c r="Q107">
        <v>12.268957364174083</v>
      </c>
      <c r="R107">
        <f t="shared" si="11"/>
        <v>-1.8337178594392134</v>
      </c>
      <c r="S107">
        <f t="shared" si="8"/>
        <v>85.707098312377894</v>
      </c>
    </row>
    <row r="108" spans="1:19">
      <c r="A108" s="1" t="d">
        <v>2012-03-15</v>
      </c>
      <c r="B108">
        <v>86.607697830200195</v>
      </c>
      <c r="C108">
        <v>85.787682266235294</v>
      </c>
      <c r="D108">
        <v>86.214282989501896</v>
      </c>
      <c r="E108">
        <v>86.261681060791005</v>
      </c>
      <c r="F108" s="3">
        <v>106</v>
      </c>
      <c r="K108">
        <f t="shared" si="12"/>
        <v>86.261681060791005</v>
      </c>
      <c r="L108">
        <f t="shared" si="13"/>
        <v>85.556212844848602</v>
      </c>
      <c r="M108">
        <f t="shared" si="9"/>
        <v>8.245669045937376E-3</v>
      </c>
      <c r="O108">
        <v>108.20490454776217</v>
      </c>
      <c r="P108">
        <f t="shared" si="10"/>
        <v>-21.943223486971164</v>
      </c>
      <c r="Q108">
        <v>12.268957364174083</v>
      </c>
      <c r="R108">
        <f t="shared" si="11"/>
        <v>-1.7885157504130205</v>
      </c>
      <c r="S108">
        <f t="shared" si="8"/>
        <v>86.261681060791005</v>
      </c>
    </row>
    <row r="109" spans="1:19">
      <c r="A109" s="1" t="d">
        <v>2012-03-16</v>
      </c>
      <c r="B109">
        <v>86.864451446533195</v>
      </c>
      <c r="C109">
        <v>86.116322555541998</v>
      </c>
      <c r="D109">
        <v>86.254568939208994</v>
      </c>
      <c r="E109">
        <v>86.249831542968707</v>
      </c>
      <c r="F109" s="3">
        <v>107</v>
      </c>
      <c r="K109">
        <f t="shared" si="12"/>
        <v>86.249831542968707</v>
      </c>
      <c r="L109">
        <f t="shared" si="13"/>
        <v>85.343699035644505</v>
      </c>
      <c r="M109">
        <f t="shared" si="9"/>
        <v>1.0617450585845178E-2</v>
      </c>
      <c r="O109">
        <v>108.20490454776217</v>
      </c>
      <c r="P109">
        <f t="shared" si="10"/>
        <v>-21.955073004793462</v>
      </c>
      <c r="Q109">
        <v>12.268957364174083</v>
      </c>
      <c r="R109">
        <f t="shared" si="11"/>
        <v>-1.789481563356254</v>
      </c>
      <c r="S109">
        <f t="shared" si="8"/>
        <v>86.249831542968707</v>
      </c>
    </row>
    <row r="110" spans="1:19">
      <c r="A110" s="1" t="d">
        <v>2012-03-23</v>
      </c>
      <c r="B110">
        <v>86.752272796630805</v>
      </c>
      <c r="C110">
        <v>85.857200241088805</v>
      </c>
      <c r="D110">
        <v>86.081557540893499</v>
      </c>
      <c r="E110">
        <v>86.084721832275306</v>
      </c>
      <c r="F110" s="3">
        <v>108</v>
      </c>
      <c r="K110">
        <f t="shared" si="12"/>
        <v>86.084721832275306</v>
      </c>
      <c r="L110">
        <f t="shared" si="13"/>
        <v>85.541988601684494</v>
      </c>
      <c r="M110">
        <f t="shared" si="9"/>
        <v>6.3446412628771487E-3</v>
      </c>
      <c r="O110">
        <v>108.20490454776217</v>
      </c>
      <c r="P110">
        <f t="shared" si="10"/>
        <v>-22.120182715486862</v>
      </c>
      <c r="Q110">
        <v>12.268957364174083</v>
      </c>
      <c r="R110">
        <f t="shared" si="11"/>
        <v>-1.8029390810403179</v>
      </c>
      <c r="S110">
        <f t="shared" si="8"/>
        <v>86.084721832275306</v>
      </c>
    </row>
    <row r="111" spans="1:19">
      <c r="A111" s="1" t="d">
        <v>2012-03-25</v>
      </c>
      <c r="B111">
        <v>87.301322555541901</v>
      </c>
      <c r="C111">
        <v>86.252200241088801</v>
      </c>
      <c r="D111">
        <v>86.647200241088797</v>
      </c>
      <c r="E111">
        <v>86.664582748412997</v>
      </c>
      <c r="F111" s="3">
        <v>109</v>
      </c>
      <c r="K111">
        <f t="shared" si="12"/>
        <v>86.664582748412997</v>
      </c>
      <c r="L111">
        <f t="shared" si="13"/>
        <v>85.383201446533207</v>
      </c>
      <c r="M111">
        <f t="shared" si="9"/>
        <v>1.5007416917743432E-2</v>
      </c>
      <c r="O111">
        <v>108.20490454776217</v>
      </c>
      <c r="P111">
        <f t="shared" si="10"/>
        <v>-21.540321799349172</v>
      </c>
      <c r="Q111">
        <v>12.268957364174083</v>
      </c>
      <c r="R111">
        <f t="shared" si="11"/>
        <v>-1.7556766365696157</v>
      </c>
      <c r="S111">
        <f t="shared" si="8"/>
        <v>86.664582748412997</v>
      </c>
    </row>
    <row r="112" spans="1:19">
      <c r="A112" s="1" t="d">
        <v>2012-03-26</v>
      </c>
      <c r="B112">
        <v>87.876440048217702</v>
      </c>
      <c r="C112">
        <v>87.176498794555599</v>
      </c>
      <c r="D112">
        <v>87.603889083862299</v>
      </c>
      <c r="E112">
        <v>87.584927444458003</v>
      </c>
      <c r="F112" s="3">
        <v>110</v>
      </c>
      <c r="K112">
        <f t="shared" si="12"/>
        <v>87.584927444458003</v>
      </c>
      <c r="L112">
        <f t="shared" si="13"/>
        <v>85.672339324951196</v>
      </c>
      <c r="M112">
        <f t="shared" si="9"/>
        <v>2.2324453079919371E-2</v>
      </c>
      <c r="O112">
        <v>108.20490454776217</v>
      </c>
      <c r="P112">
        <f t="shared" si="10"/>
        <v>-20.619977103304166</v>
      </c>
      <c r="Q112">
        <v>12.268957364174083</v>
      </c>
      <c r="R112">
        <f t="shared" si="11"/>
        <v>-1.6806625446034593</v>
      </c>
      <c r="S112">
        <f t="shared" si="8"/>
        <v>87.584927444458003</v>
      </c>
    </row>
    <row r="113" spans="1:19">
      <c r="A113" s="1" t="d">
        <v>2012-03-27</v>
      </c>
      <c r="B113">
        <v>87.605468215942295</v>
      </c>
      <c r="C113">
        <v>86.813099517822195</v>
      </c>
      <c r="D113">
        <v>87.4608992767334</v>
      </c>
      <c r="E113">
        <v>87.456951446533196</v>
      </c>
      <c r="F113" s="3">
        <v>111</v>
      </c>
      <c r="K113">
        <f t="shared" si="12"/>
        <v>87.456951446533196</v>
      </c>
      <c r="L113">
        <f t="shared" si="13"/>
        <v>85.707098312377894</v>
      </c>
      <c r="M113">
        <f t="shared" si="9"/>
        <v>2.0416665230895914E-2</v>
      </c>
      <c r="O113">
        <v>108.20490454776217</v>
      </c>
      <c r="P113">
        <f t="shared" si="10"/>
        <v>-20.747953101228973</v>
      </c>
      <c r="Q113">
        <v>12.268957364174083</v>
      </c>
      <c r="R113">
        <f t="shared" si="11"/>
        <v>-1.6910934226419227</v>
      </c>
      <c r="S113">
        <f t="shared" si="8"/>
        <v>87.456951446533196</v>
      </c>
    </row>
    <row r="114" spans="1:19">
      <c r="A114" s="1" t="d">
        <v>2012-03-28</v>
      </c>
      <c r="B114">
        <v>87.249181060791003</v>
      </c>
      <c r="C114">
        <v>85.967799758911099</v>
      </c>
      <c r="D114">
        <v>87.197039566040004</v>
      </c>
      <c r="E114">
        <v>87.184400482177693</v>
      </c>
      <c r="F114" s="3">
        <v>112</v>
      </c>
      <c r="K114">
        <f t="shared" si="12"/>
        <v>87.184400482177693</v>
      </c>
      <c r="L114">
        <f t="shared" si="13"/>
        <v>86.261681060791005</v>
      </c>
      <c r="M114">
        <f t="shared" si="9"/>
        <v>1.0696747501783843E-2</v>
      </c>
      <c r="O114">
        <v>108.20490454776217</v>
      </c>
      <c r="P114">
        <f t="shared" si="10"/>
        <v>-21.020504065584475</v>
      </c>
      <c r="Q114">
        <v>12.268957364174083</v>
      </c>
      <c r="R114">
        <f t="shared" si="11"/>
        <v>-1.7133081028519432</v>
      </c>
      <c r="S114">
        <f t="shared" si="8"/>
        <v>87.184400482177693</v>
      </c>
    </row>
    <row r="115" spans="1:19">
      <c r="A115" s="1" t="d">
        <v>2012-03-29</v>
      </c>
      <c r="B115">
        <v>86.836008987426695</v>
      </c>
      <c r="C115">
        <v>86.149502410888601</v>
      </c>
      <c r="D115">
        <v>86.546081542968693</v>
      </c>
      <c r="E115">
        <v>86.533442459106396</v>
      </c>
      <c r="F115" s="3">
        <v>113</v>
      </c>
      <c r="K115">
        <f t="shared" si="12"/>
        <v>86.533442459106396</v>
      </c>
      <c r="L115">
        <f t="shared" si="13"/>
        <v>86.249831542968707</v>
      </c>
      <c r="M115">
        <f t="shared" si="9"/>
        <v>3.2882489283054817E-3</v>
      </c>
      <c r="O115">
        <v>108.20490454776217</v>
      </c>
      <c r="P115">
        <f t="shared" si="10"/>
        <v>-21.671462088655773</v>
      </c>
      <c r="Q115">
        <v>12.268957364174083</v>
      </c>
      <c r="R115">
        <f t="shared" si="11"/>
        <v>-1.7663654249820309</v>
      </c>
      <c r="S115">
        <f t="shared" si="8"/>
        <v>86.533442459106396</v>
      </c>
    </row>
    <row r="116" spans="1:19">
      <c r="A116" s="1" t="d">
        <v>2012-04-05</v>
      </c>
      <c r="B116">
        <v>85.169898071288998</v>
      </c>
      <c r="C116">
        <v>84.168969421386706</v>
      </c>
      <c r="D116">
        <v>84.830197830200206</v>
      </c>
      <c r="E116">
        <v>84.837309951782203</v>
      </c>
      <c r="F116" s="3">
        <v>114</v>
      </c>
      <c r="K116">
        <f t="shared" si="12"/>
        <v>84.837309951782203</v>
      </c>
      <c r="L116">
        <f t="shared" si="13"/>
        <v>86.084721832275306</v>
      </c>
      <c r="M116">
        <f t="shared" si="9"/>
        <v>-1.4490514157942225E-2</v>
      </c>
      <c r="O116">
        <v>108.20490454776217</v>
      </c>
      <c r="P116">
        <f t="shared" si="10"/>
        <v>-23.367594595979966</v>
      </c>
      <c r="Q116">
        <v>12.268957364174083</v>
      </c>
      <c r="R116">
        <f t="shared" si="11"/>
        <v>-1.9046112805163389</v>
      </c>
      <c r="S116">
        <f t="shared" si="8"/>
        <v>84.837309951782203</v>
      </c>
    </row>
    <row r="117" spans="1:19">
      <c r="A117" s="1" t="d">
        <v>2012-04-08</v>
      </c>
      <c r="B117">
        <v>84.111300964355493</v>
      </c>
      <c r="C117">
        <v>83.826900482177706</v>
      </c>
      <c r="D117">
        <v>84.048099517822195</v>
      </c>
      <c r="E117">
        <v>84.057580337524399</v>
      </c>
      <c r="F117" s="3">
        <v>115</v>
      </c>
      <c r="K117">
        <f t="shared" si="12"/>
        <v>84.057580337524399</v>
      </c>
      <c r="L117">
        <f t="shared" si="13"/>
        <v>86.664582748412997</v>
      </c>
      <c r="M117">
        <f t="shared" si="9"/>
        <v>-3.0081520365207504E-2</v>
      </c>
      <c r="O117">
        <v>108.20490454776217</v>
      </c>
      <c r="P117">
        <f t="shared" si="10"/>
        <v>-24.14732421023777</v>
      </c>
      <c r="Q117">
        <v>12.268957364174083</v>
      </c>
      <c r="R117">
        <f t="shared" si="11"/>
        <v>-1.9681643267217686</v>
      </c>
      <c r="S117">
        <f t="shared" si="8"/>
        <v>84.057580337524399</v>
      </c>
    </row>
    <row r="118" spans="1:19">
      <c r="A118" s="1" t="d">
        <v>2012-04-09</v>
      </c>
      <c r="B118">
        <v>84.886287155151294</v>
      </c>
      <c r="C118">
        <v>83.4872002410888</v>
      </c>
      <c r="D118">
        <v>84.551330337524405</v>
      </c>
      <c r="E118">
        <v>84.554488601684497</v>
      </c>
      <c r="F118" s="3">
        <v>116</v>
      </c>
      <c r="K118">
        <f t="shared" si="12"/>
        <v>84.554488601684497</v>
      </c>
      <c r="L118">
        <f t="shared" si="13"/>
        <v>87.584927444458003</v>
      </c>
      <c r="M118">
        <f t="shared" si="9"/>
        <v>-3.4600004032603215E-2</v>
      </c>
      <c r="O118">
        <v>108.20490454776217</v>
      </c>
      <c r="P118">
        <f t="shared" si="10"/>
        <v>-23.650415946077672</v>
      </c>
      <c r="Q118">
        <v>12.268957364174083</v>
      </c>
      <c r="R118">
        <f t="shared" si="11"/>
        <v>-1.9276630641115413</v>
      </c>
      <c r="S118">
        <f t="shared" si="8"/>
        <v>84.554488601684497</v>
      </c>
    </row>
    <row r="119" spans="1:19">
      <c r="A119" s="1" t="d">
        <v>2012-04-10</v>
      </c>
      <c r="B119">
        <v>84.269298553466797</v>
      </c>
      <c r="C119">
        <v>83.303918457031202</v>
      </c>
      <c r="D119">
        <v>83.303918457031202</v>
      </c>
      <c r="E119">
        <v>83.342631301879806</v>
      </c>
      <c r="F119" s="3">
        <v>117</v>
      </c>
      <c r="K119">
        <f t="shared" si="12"/>
        <v>83.342631301879806</v>
      </c>
      <c r="L119">
        <f t="shared" si="13"/>
        <v>87.456951446533196</v>
      </c>
      <c r="M119">
        <f t="shared" si="9"/>
        <v>-4.7043946497136724E-2</v>
      </c>
      <c r="O119">
        <v>108.20490454776217</v>
      </c>
      <c r="P119">
        <f t="shared" si="10"/>
        <v>-24.862273245882363</v>
      </c>
      <c r="Q119">
        <v>12.268957364174083</v>
      </c>
      <c r="R119">
        <f t="shared" si="11"/>
        <v>-2.0264373335000201</v>
      </c>
      <c r="S119">
        <f t="shared" si="8"/>
        <v>83.342631301879806</v>
      </c>
    </row>
    <row r="120" spans="1:19">
      <c r="A120" s="1" t="d">
        <v>2012-04-11</v>
      </c>
      <c r="B120">
        <v>84.292997589111295</v>
      </c>
      <c r="C120">
        <v>83.787398071289005</v>
      </c>
      <c r="D120">
        <v>83.934341735839794</v>
      </c>
      <c r="E120">
        <v>83.947770385742103</v>
      </c>
      <c r="F120" s="3">
        <v>118</v>
      </c>
      <c r="K120">
        <f t="shared" si="12"/>
        <v>83.947770385742103</v>
      </c>
      <c r="L120">
        <f t="shared" si="13"/>
        <v>87.184400482177693</v>
      </c>
      <c r="M120">
        <f t="shared" si="9"/>
        <v>-3.7123958856575823E-2</v>
      </c>
      <c r="O120">
        <v>108.20490454776217</v>
      </c>
      <c r="P120">
        <f t="shared" si="10"/>
        <v>-24.257134162020066</v>
      </c>
      <c r="Q120">
        <v>12.268957364174083</v>
      </c>
      <c r="R120">
        <f t="shared" si="11"/>
        <v>-1.9771145535848065</v>
      </c>
      <c r="S120">
        <f t="shared" si="8"/>
        <v>83.947770385742103</v>
      </c>
    </row>
    <row r="121" spans="1:19">
      <c r="A121" s="1" t="d">
        <v>2012-04-12</v>
      </c>
      <c r="B121">
        <v>84.577398071288997</v>
      </c>
      <c r="C121">
        <v>83.542500000000004</v>
      </c>
      <c r="D121">
        <v>84.328552169799707</v>
      </c>
      <c r="E121">
        <v>84.326177444457997</v>
      </c>
      <c r="F121" s="3">
        <v>119</v>
      </c>
      <c r="K121">
        <f t="shared" si="12"/>
        <v>84.326177444457997</v>
      </c>
      <c r="L121">
        <f t="shared" si="13"/>
        <v>86.533442459106396</v>
      </c>
      <c r="M121">
        <f t="shared" si="9"/>
        <v>-2.5507652901841982E-2</v>
      </c>
      <c r="O121">
        <v>108.20490454776217</v>
      </c>
      <c r="P121">
        <f t="shared" si="10"/>
        <v>-23.878727103304172</v>
      </c>
      <c r="Q121">
        <v>12.268957364174083</v>
      </c>
      <c r="R121">
        <f t="shared" si="11"/>
        <v>-1.9462719116647309</v>
      </c>
      <c r="S121">
        <f t="shared" si="8"/>
        <v>84.326177444457997</v>
      </c>
    </row>
    <row r="122" spans="1:19">
      <c r="A122" s="1" t="d">
        <v>2012-04-19</v>
      </c>
      <c r="B122">
        <v>85.267068939208897</v>
      </c>
      <c r="C122">
        <v>84.601097106933594</v>
      </c>
      <c r="D122">
        <v>84.754357299804695</v>
      </c>
      <c r="E122">
        <v>84.7472512054443</v>
      </c>
      <c r="F122" s="3">
        <v>120</v>
      </c>
      <c r="K122">
        <f t="shared" si="12"/>
        <v>84.7472512054443</v>
      </c>
      <c r="L122">
        <f t="shared" si="13"/>
        <v>84.837309951782203</v>
      </c>
      <c r="M122">
        <f t="shared" si="9"/>
        <v>-1.0615464633318972E-3</v>
      </c>
      <c r="O122">
        <v>108.20490454776217</v>
      </c>
      <c r="P122">
        <f t="shared" si="10"/>
        <v>-23.457653342317869</v>
      </c>
      <c r="Q122">
        <v>12.268957364174083</v>
      </c>
      <c r="R122">
        <f t="shared" si="11"/>
        <v>-1.9119516553880356</v>
      </c>
      <c r="S122">
        <f t="shared" si="8"/>
        <v>84.7472512054443</v>
      </c>
    </row>
    <row r="123" spans="1:19">
      <c r="A123" s="1" t="d">
        <v>2012-04-22</v>
      </c>
      <c r="B123">
        <v>85.119341735839797</v>
      </c>
      <c r="C123">
        <v>84.000701446533199</v>
      </c>
      <c r="D123">
        <v>85.114598312377893</v>
      </c>
      <c r="E123">
        <v>85.139882507324202</v>
      </c>
      <c r="F123" s="3">
        <v>121</v>
      </c>
      <c r="K123">
        <f t="shared" si="12"/>
        <v>85.139882507324202</v>
      </c>
      <c r="L123">
        <f t="shared" si="13"/>
        <v>84.057580337524399</v>
      </c>
      <c r="M123">
        <f t="shared" si="9"/>
        <v>1.287572358678335E-2</v>
      </c>
      <c r="O123">
        <v>108.20490454776217</v>
      </c>
      <c r="P123">
        <f t="shared" si="10"/>
        <v>-23.065022040437967</v>
      </c>
      <c r="Q123">
        <v>12.268957364174083</v>
      </c>
      <c r="R123">
        <f t="shared" si="11"/>
        <v>-1.8799496449298037</v>
      </c>
      <c r="S123">
        <f t="shared" si="8"/>
        <v>85.139882507324202</v>
      </c>
    </row>
    <row r="124" spans="1:19">
      <c r="A124" s="1" t="d">
        <v>2012-04-23</v>
      </c>
      <c r="B124">
        <v>84.754357299804695</v>
      </c>
      <c r="C124">
        <v>83.992010192871007</v>
      </c>
      <c r="D124">
        <v>84.225058746337893</v>
      </c>
      <c r="E124">
        <v>84.250342941284103</v>
      </c>
      <c r="F124" s="3">
        <v>122</v>
      </c>
      <c r="K124">
        <f t="shared" si="12"/>
        <v>84.250342941284103</v>
      </c>
      <c r="L124">
        <f t="shared" si="13"/>
        <v>84.554488601684497</v>
      </c>
      <c r="M124">
        <f t="shared" si="9"/>
        <v>-3.5970374303030406E-3</v>
      </c>
      <c r="O124">
        <v>108.20490454776217</v>
      </c>
      <c r="P124">
        <f t="shared" si="10"/>
        <v>-23.954561606478066</v>
      </c>
      <c r="Q124">
        <v>12.268957364174083</v>
      </c>
      <c r="R124">
        <f t="shared" si="11"/>
        <v>-1.952452917998271</v>
      </c>
      <c r="S124">
        <f t="shared" si="8"/>
        <v>84.250342941284103</v>
      </c>
    </row>
    <row r="125" spans="1:19">
      <c r="A125" s="1" t="d">
        <v>2012-04-24</v>
      </c>
      <c r="B125">
        <v>85.030862121582004</v>
      </c>
      <c r="C125">
        <v>84.6326978302002</v>
      </c>
      <c r="D125">
        <v>84.843632507324202</v>
      </c>
      <c r="E125">
        <v>84.846001205444296</v>
      </c>
      <c r="F125" s="3">
        <v>123</v>
      </c>
      <c r="K125">
        <f t="shared" si="12"/>
        <v>84.846001205444296</v>
      </c>
      <c r="L125">
        <f t="shared" si="13"/>
        <v>83.342631301879806</v>
      </c>
      <c r="M125">
        <f t="shared" si="9"/>
        <v>1.803842619414131E-2</v>
      </c>
      <c r="O125">
        <v>108.20490454776217</v>
      </c>
      <c r="P125">
        <f t="shared" si="10"/>
        <v>-23.358903342317873</v>
      </c>
      <c r="Q125">
        <v>12.268957364174083</v>
      </c>
      <c r="R125">
        <f t="shared" si="11"/>
        <v>-1.9039028866892096</v>
      </c>
      <c r="S125">
        <f t="shared" si="8"/>
        <v>84.846001205444296</v>
      </c>
    </row>
    <row r="126" spans="1:19">
      <c r="A126" s="1" t="d">
        <v>2012-04-25</v>
      </c>
      <c r="B126">
        <v>85.030862121582004</v>
      </c>
      <c r="C126">
        <v>84.146849517822204</v>
      </c>
      <c r="D126">
        <v>84.988201446533196</v>
      </c>
      <c r="E126">
        <v>84.9810893249511</v>
      </c>
      <c r="F126" s="3">
        <v>124</v>
      </c>
      <c r="K126">
        <f t="shared" si="12"/>
        <v>84.9810893249511</v>
      </c>
      <c r="L126">
        <f t="shared" si="13"/>
        <v>83.947770385742103</v>
      </c>
      <c r="M126">
        <f t="shared" si="9"/>
        <v>1.2309069490003877E-2</v>
      </c>
      <c r="O126">
        <v>108.20490454776217</v>
      </c>
      <c r="P126">
        <f t="shared" si="10"/>
        <v>-23.223815222811069</v>
      </c>
      <c r="Q126">
        <v>12.268957364174083</v>
      </c>
      <c r="R126">
        <f t="shared" si="11"/>
        <v>-1.8928923243816684</v>
      </c>
      <c r="S126">
        <f t="shared" si="8"/>
        <v>84.9810893249511</v>
      </c>
    </row>
    <row r="127" spans="1:19">
      <c r="A127" s="1" t="d">
        <v>2012-04-26</v>
      </c>
      <c r="B127">
        <v>84.891030578613197</v>
      </c>
      <c r="C127">
        <v>83.874298553466801</v>
      </c>
      <c r="D127">
        <v>84.479437637329099</v>
      </c>
      <c r="E127">
        <v>84.462850723266598</v>
      </c>
      <c r="F127" s="3">
        <v>125</v>
      </c>
      <c r="K127">
        <f t="shared" si="12"/>
        <v>84.462850723266598</v>
      </c>
      <c r="L127">
        <f t="shared" si="13"/>
        <v>84.326177444457997</v>
      </c>
      <c r="M127">
        <f t="shared" si="9"/>
        <v>1.6207692907534987E-3</v>
      </c>
      <c r="O127">
        <v>108.20490454776217</v>
      </c>
      <c r="P127">
        <f t="shared" si="10"/>
        <v>-23.742053824495571</v>
      </c>
      <c r="Q127">
        <v>12.268957364174083</v>
      </c>
      <c r="R127">
        <f t="shared" si="11"/>
        <v>-1.9351321485412813</v>
      </c>
      <c r="S127">
        <f t="shared" si="8"/>
        <v>84.462850723266598</v>
      </c>
    </row>
    <row r="128" spans="1:19">
      <c r="A128" s="1" t="d">
        <v>2012-05-03</v>
      </c>
      <c r="B128">
        <v>83.382127685546806</v>
      </c>
      <c r="C128">
        <v>82.539202651977504</v>
      </c>
      <c r="D128">
        <v>83.358428649902294</v>
      </c>
      <c r="E128">
        <v>83.360797348022402</v>
      </c>
      <c r="F128" s="3">
        <v>126</v>
      </c>
      <c r="K128">
        <f t="shared" si="12"/>
        <v>83.360797348022402</v>
      </c>
      <c r="L128">
        <f t="shared" si="13"/>
        <v>84.7472512054443</v>
      </c>
      <c r="M128">
        <f t="shared" si="9"/>
        <v>-1.6359868169185332E-2</v>
      </c>
      <c r="O128">
        <v>108.20490454776217</v>
      </c>
      <c r="P128">
        <f t="shared" si="10"/>
        <v>-24.844107199739767</v>
      </c>
      <c r="Q128">
        <v>12.268957364174083</v>
      </c>
      <c r="R128">
        <f t="shared" si="11"/>
        <v>-2.0249566823245875</v>
      </c>
      <c r="S128">
        <f t="shared" si="8"/>
        <v>83.360797348022402</v>
      </c>
    </row>
    <row r="129" spans="1:19">
      <c r="A129" s="1" t="d">
        <v>2012-05-06</v>
      </c>
      <c r="B129">
        <v>82.414378890991202</v>
      </c>
      <c r="C129">
        <v>81.739721832275393</v>
      </c>
      <c r="D129">
        <v>81.739721832275393</v>
      </c>
      <c r="E129">
        <v>81.772112121581998</v>
      </c>
      <c r="F129" s="3">
        <v>127</v>
      </c>
      <c r="K129">
        <f t="shared" si="12"/>
        <v>81.772112121581998</v>
      </c>
      <c r="L129">
        <f t="shared" si="13"/>
        <v>85.139882507324202</v>
      </c>
      <c r="M129">
        <f t="shared" si="9"/>
        <v>-3.9555732126509424E-2</v>
      </c>
      <c r="O129">
        <v>108.20490454776217</v>
      </c>
      <c r="P129">
        <f t="shared" si="10"/>
        <v>-26.432792426180171</v>
      </c>
      <c r="Q129">
        <v>12.268957364174083</v>
      </c>
      <c r="R129">
        <f t="shared" si="11"/>
        <v>-2.1544448840750832</v>
      </c>
      <c r="S129">
        <f t="shared" si="8"/>
        <v>81.772112121581998</v>
      </c>
    </row>
    <row r="130" spans="1:19">
      <c r="A130" s="1" t="d">
        <v>2012-05-07</v>
      </c>
      <c r="B130">
        <v>82.491798553466793</v>
      </c>
      <c r="C130">
        <v>81.785540771484307</v>
      </c>
      <c r="D130">
        <v>82.439657058715795</v>
      </c>
      <c r="E130">
        <v>82.450717010497996</v>
      </c>
      <c r="F130" s="3">
        <v>128</v>
      </c>
      <c r="K130">
        <f t="shared" si="12"/>
        <v>82.450717010497996</v>
      </c>
      <c r="L130">
        <f t="shared" si="13"/>
        <v>84.250342941284103</v>
      </c>
      <c r="M130">
        <f t="shared" si="9"/>
        <v>-2.1360458224369494E-2</v>
      </c>
      <c r="O130">
        <v>108.20490454776217</v>
      </c>
      <c r="P130">
        <f t="shared" si="10"/>
        <v>-25.754187537264173</v>
      </c>
      <c r="Q130">
        <v>12.268957364174083</v>
      </c>
      <c r="R130">
        <f t="shared" si="11"/>
        <v>-2.099134162163411</v>
      </c>
      <c r="S130">
        <f t="shared" ref="S130:S193" si="14">R130*Q130+O130</f>
        <v>82.450717010497996</v>
      </c>
    </row>
    <row r="131" spans="1:19">
      <c r="A131" s="1" t="d">
        <v>2012-05-08</v>
      </c>
      <c r="B131">
        <v>82.085738601684497</v>
      </c>
      <c r="C131">
        <v>81.174868698120093</v>
      </c>
      <c r="D131">
        <v>81.981461639404301</v>
      </c>
      <c r="E131">
        <v>81.978297348022394</v>
      </c>
      <c r="F131" s="3">
        <v>129</v>
      </c>
      <c r="K131">
        <f t="shared" si="12"/>
        <v>81.978297348022394</v>
      </c>
      <c r="L131">
        <f t="shared" si="13"/>
        <v>84.846001205444296</v>
      </c>
      <c r="M131">
        <f t="shared" ref="M131:M194" si="15">K131/L131-1</f>
        <v>-3.3798927665171896E-2</v>
      </c>
      <c r="O131">
        <v>108.20490454776217</v>
      </c>
      <c r="P131">
        <f t="shared" ref="P131:P194" si="16">E131-O131</f>
        <v>-26.226607199739775</v>
      </c>
      <c r="Q131">
        <v>12.268957364174083</v>
      </c>
      <c r="R131">
        <f t="shared" ref="R131:R194" si="17">P131/Q131</f>
        <v>-2.1376394441081579</v>
      </c>
      <c r="S131">
        <f t="shared" si="14"/>
        <v>81.978297348022394</v>
      </c>
    </row>
    <row r="132" spans="1:19">
      <c r="A132" s="1" t="d">
        <v>2012-05-09</v>
      </c>
      <c r="B132">
        <v>81.971191253662099</v>
      </c>
      <c r="C132">
        <v>81.330497589111303</v>
      </c>
      <c r="D132">
        <v>81.438728408813404</v>
      </c>
      <c r="E132">
        <v>81.456110916137703</v>
      </c>
      <c r="F132" s="3">
        <v>130</v>
      </c>
      <c r="K132">
        <f t="shared" si="12"/>
        <v>81.456110916137703</v>
      </c>
      <c r="L132">
        <f t="shared" si="13"/>
        <v>84.9810893249511</v>
      </c>
      <c r="M132">
        <f t="shared" si="15"/>
        <v>-4.1479562533430991E-2</v>
      </c>
      <c r="O132">
        <v>108.20490454776217</v>
      </c>
      <c r="P132">
        <f t="shared" si="16"/>
        <v>-26.748793631624466</v>
      </c>
      <c r="Q132">
        <v>12.268957364174083</v>
      </c>
      <c r="R132">
        <f t="shared" si="17"/>
        <v>-2.1802010421628952</v>
      </c>
      <c r="S132">
        <f t="shared" si="14"/>
        <v>81.456110916137703</v>
      </c>
    </row>
    <row r="133" spans="1:19">
      <c r="A133" s="1" t="d">
        <v>2012-05-10</v>
      </c>
      <c r="B133">
        <v>81.832938842773402</v>
      </c>
      <c r="C133">
        <v>81.351827926635707</v>
      </c>
      <c r="D133">
        <v>81.620431060791006</v>
      </c>
      <c r="E133">
        <v>81.607002410888597</v>
      </c>
      <c r="F133" s="3">
        <v>131</v>
      </c>
      <c r="K133">
        <f t="shared" si="12"/>
        <v>81.607002410888597</v>
      </c>
      <c r="L133">
        <f t="shared" si="13"/>
        <v>84.462850723266598</v>
      </c>
      <c r="M133">
        <f t="shared" si="15"/>
        <v>-3.3811886384641165E-2</v>
      </c>
      <c r="O133">
        <v>108.20490454776217</v>
      </c>
      <c r="P133">
        <f t="shared" si="16"/>
        <v>-26.597902136873572</v>
      </c>
      <c r="Q133">
        <v>12.268957364174083</v>
      </c>
      <c r="R133">
        <f t="shared" si="17"/>
        <v>-2.1679024017591471</v>
      </c>
      <c r="S133">
        <f t="shared" si="14"/>
        <v>81.607002410888597</v>
      </c>
    </row>
    <row r="134" spans="1:19">
      <c r="A134" s="1" t="d">
        <v>2012-05-17</v>
      </c>
      <c r="B134">
        <v>79.812119903564394</v>
      </c>
      <c r="C134">
        <v>79.167478408813395</v>
      </c>
      <c r="D134">
        <v>79.654911880493103</v>
      </c>
      <c r="E134">
        <v>79.6557014465332</v>
      </c>
      <c r="F134" s="3">
        <v>132</v>
      </c>
      <c r="K134">
        <f t="shared" si="12"/>
        <v>79.6557014465332</v>
      </c>
      <c r="L134">
        <f t="shared" si="13"/>
        <v>83.360797348022402</v>
      </c>
      <c r="M134">
        <f t="shared" si="15"/>
        <v>-4.4446502665045573E-2</v>
      </c>
      <c r="O134">
        <v>108.20490454776217</v>
      </c>
      <c r="P134">
        <f t="shared" si="16"/>
        <v>-28.549203101228969</v>
      </c>
      <c r="Q134">
        <v>12.268957364174083</v>
      </c>
      <c r="R134">
        <f t="shared" si="17"/>
        <v>-2.3269461498492077</v>
      </c>
      <c r="S134">
        <f t="shared" si="14"/>
        <v>79.6557014465332</v>
      </c>
    </row>
    <row r="135" spans="1:19">
      <c r="A135" s="1" t="d">
        <v>2012-05-20</v>
      </c>
      <c r="B135">
        <v>80.223712844848606</v>
      </c>
      <c r="C135">
        <v>79.741022796630801</v>
      </c>
      <c r="D135">
        <v>79.871367492675802</v>
      </c>
      <c r="E135">
        <v>79.876110916137705</v>
      </c>
      <c r="F135" s="3">
        <v>133</v>
      </c>
      <c r="K135">
        <f t="shared" si="12"/>
        <v>79.876110916137705</v>
      </c>
      <c r="L135">
        <f t="shared" si="13"/>
        <v>81.772112121581998</v>
      </c>
      <c r="M135">
        <f t="shared" si="15"/>
        <v>-2.3186403729247518E-2</v>
      </c>
      <c r="O135">
        <v>108.20490454776217</v>
      </c>
      <c r="P135">
        <f t="shared" si="16"/>
        <v>-28.328793631624464</v>
      </c>
      <c r="Q135">
        <v>12.268957364174083</v>
      </c>
      <c r="R135">
        <f t="shared" si="17"/>
        <v>-2.3089813413441176</v>
      </c>
      <c r="S135">
        <f t="shared" si="14"/>
        <v>79.876110916137705</v>
      </c>
    </row>
    <row r="136" spans="1:19">
      <c r="A136" s="1" t="d">
        <v>2012-05-21</v>
      </c>
      <c r="B136">
        <v>80.666900482177695</v>
      </c>
      <c r="C136">
        <v>80.123377685546799</v>
      </c>
      <c r="D136">
        <v>80.369071350097599</v>
      </c>
      <c r="E136">
        <v>80.373019180297803</v>
      </c>
      <c r="F136" s="3">
        <v>134</v>
      </c>
      <c r="K136">
        <f t="shared" si="12"/>
        <v>80.373019180297803</v>
      </c>
      <c r="L136">
        <f t="shared" si="13"/>
        <v>82.450717010497996</v>
      </c>
      <c r="M136">
        <f t="shared" si="15"/>
        <v>-2.519926940035766E-2</v>
      </c>
      <c r="O136">
        <v>108.20490454776217</v>
      </c>
      <c r="P136">
        <f t="shared" si="16"/>
        <v>-27.831885367464366</v>
      </c>
      <c r="Q136">
        <v>12.268957364174083</v>
      </c>
      <c r="R136">
        <f t="shared" si="17"/>
        <v>-2.2684800787338903</v>
      </c>
      <c r="S136">
        <f t="shared" si="14"/>
        <v>80.373019180297803</v>
      </c>
    </row>
    <row r="137" spans="1:19">
      <c r="A137" s="1" t="d">
        <v>2012-05-22</v>
      </c>
      <c r="B137">
        <v>80.092572555541906</v>
      </c>
      <c r="C137">
        <v>78.721922073364198</v>
      </c>
      <c r="D137">
        <v>80.011199035644495</v>
      </c>
      <c r="E137">
        <v>80.025417251586902</v>
      </c>
      <c r="F137" s="3">
        <v>135</v>
      </c>
      <c r="K137">
        <f t="shared" ref="K137:K200" si="18">E137</f>
        <v>80.025417251586902</v>
      </c>
      <c r="L137">
        <f t="shared" ref="L137:L200" si="19">E131</f>
        <v>81.978297348022394</v>
      </c>
      <c r="M137">
        <f t="shared" si="15"/>
        <v>-2.3821915794919879E-2</v>
      </c>
      <c r="O137">
        <v>108.20490454776217</v>
      </c>
      <c r="P137">
        <f t="shared" si="16"/>
        <v>-28.179487296175267</v>
      </c>
      <c r="Q137">
        <v>12.268957364174083</v>
      </c>
      <c r="R137">
        <f t="shared" si="17"/>
        <v>-2.2968119017562696</v>
      </c>
      <c r="S137">
        <f t="shared" si="14"/>
        <v>80.025417251586902</v>
      </c>
    </row>
    <row r="138" spans="1:19">
      <c r="A138" s="1" t="d">
        <v>2012-05-23</v>
      </c>
      <c r="B138">
        <v>79.176959228515599</v>
      </c>
      <c r="C138">
        <v>78.509408264160101</v>
      </c>
      <c r="D138">
        <v>78.842002410888696</v>
      </c>
      <c r="E138">
        <v>78.802499999999995</v>
      </c>
      <c r="F138" s="3">
        <v>136</v>
      </c>
      <c r="K138">
        <f t="shared" si="18"/>
        <v>78.802499999999995</v>
      </c>
      <c r="L138">
        <f t="shared" si="19"/>
        <v>81.456110916137703</v>
      </c>
      <c r="M138">
        <f t="shared" si="15"/>
        <v>-3.2577186490890808E-2</v>
      </c>
      <c r="O138">
        <v>108.20490454776217</v>
      </c>
      <c r="P138">
        <f t="shared" si="16"/>
        <v>-29.402404547762174</v>
      </c>
      <c r="Q138">
        <v>12.268957364174083</v>
      </c>
      <c r="R138">
        <f t="shared" si="17"/>
        <v>-2.3964876293089534</v>
      </c>
      <c r="S138">
        <f t="shared" si="14"/>
        <v>78.802499999999995</v>
      </c>
    </row>
    <row r="139" spans="1:19">
      <c r="A139" s="1" t="d">
        <v>2012-05-24</v>
      </c>
      <c r="B139">
        <v>79.229100723266598</v>
      </c>
      <c r="C139">
        <v>78.611322555541904</v>
      </c>
      <c r="D139">
        <v>78.885452651977502</v>
      </c>
      <c r="E139">
        <v>78.894137878417993</v>
      </c>
      <c r="F139" s="3">
        <v>137</v>
      </c>
      <c r="K139">
        <f t="shared" si="18"/>
        <v>78.894137878417993</v>
      </c>
      <c r="L139">
        <f t="shared" si="19"/>
        <v>81.607002410888597</v>
      </c>
      <c r="M139">
        <f t="shared" si="15"/>
        <v>-3.3243036165100381E-2</v>
      </c>
      <c r="O139">
        <v>108.20490454776217</v>
      </c>
      <c r="P139">
        <f t="shared" si="16"/>
        <v>-29.310766669344176</v>
      </c>
      <c r="Q139">
        <v>12.268957364174083</v>
      </c>
      <c r="R139">
        <f t="shared" si="17"/>
        <v>-2.389018544879205</v>
      </c>
      <c r="S139">
        <f t="shared" si="14"/>
        <v>78.894137878417993</v>
      </c>
    </row>
    <row r="140" spans="1:19">
      <c r="A140" s="1" t="d">
        <v>2012-05-31</v>
      </c>
      <c r="B140">
        <v>76.938099517822195</v>
      </c>
      <c r="C140">
        <v>75.550072555542002</v>
      </c>
      <c r="D140">
        <v>76.699517974853507</v>
      </c>
      <c r="E140">
        <v>76.674239807128899</v>
      </c>
      <c r="F140" s="3">
        <v>138</v>
      </c>
      <c r="K140">
        <f t="shared" si="18"/>
        <v>76.674239807128899</v>
      </c>
      <c r="L140">
        <f t="shared" si="19"/>
        <v>79.6557014465332</v>
      </c>
      <c r="M140">
        <f t="shared" si="15"/>
        <v>-3.7429356408411385E-2</v>
      </c>
      <c r="O140">
        <v>108.20490454776217</v>
      </c>
      <c r="P140">
        <f t="shared" si="16"/>
        <v>-31.53066474063327</v>
      </c>
      <c r="Q140">
        <v>12.268957364174083</v>
      </c>
      <c r="R140">
        <f t="shared" si="17"/>
        <v>-2.5699547080263114</v>
      </c>
      <c r="S140">
        <f t="shared" si="14"/>
        <v>76.674239807128899</v>
      </c>
    </row>
    <row r="141" spans="1:19">
      <c r="A141" s="1" t="d">
        <v>2012-06-03</v>
      </c>
      <c r="B141">
        <v>77.364700241088798</v>
      </c>
      <c r="C141">
        <v>76.453040771484297</v>
      </c>
      <c r="D141">
        <v>76.468838119506799</v>
      </c>
      <c r="E141">
        <v>76.500438842773406</v>
      </c>
      <c r="F141" s="3">
        <v>139</v>
      </c>
      <c r="K141">
        <f t="shared" si="18"/>
        <v>76.500438842773406</v>
      </c>
      <c r="L141">
        <f t="shared" si="19"/>
        <v>79.876110916137705</v>
      </c>
      <c r="M141">
        <f t="shared" si="15"/>
        <v>-4.226134741222487E-2</v>
      </c>
      <c r="O141">
        <v>108.20490454776217</v>
      </c>
      <c r="P141">
        <f t="shared" si="16"/>
        <v>-31.704465704988763</v>
      </c>
      <c r="Q141">
        <v>12.268957364174083</v>
      </c>
      <c r="R141">
        <f t="shared" si="17"/>
        <v>-2.5841206195375048</v>
      </c>
      <c r="S141">
        <f t="shared" si="14"/>
        <v>76.500438842773406</v>
      </c>
    </row>
    <row r="142" spans="1:19">
      <c r="A142" s="1" t="d">
        <v>2012-06-04</v>
      </c>
      <c r="B142">
        <v>77.609598312377898</v>
      </c>
      <c r="C142">
        <v>76.680562362670898</v>
      </c>
      <c r="D142">
        <v>77.530599517822196</v>
      </c>
      <c r="E142">
        <v>77.487938842773403</v>
      </c>
      <c r="F142" s="3">
        <v>140</v>
      </c>
      <c r="K142">
        <f t="shared" si="18"/>
        <v>77.487938842773403</v>
      </c>
      <c r="L142">
        <f t="shared" si="19"/>
        <v>80.373019180297803</v>
      </c>
      <c r="M142">
        <f t="shared" si="15"/>
        <v>-3.5896129907132202E-2</v>
      </c>
      <c r="O142">
        <v>108.20490454776217</v>
      </c>
      <c r="P142">
        <f t="shared" si="16"/>
        <v>-30.716965704988766</v>
      </c>
      <c r="Q142">
        <v>12.268957364174083</v>
      </c>
      <c r="R142">
        <f t="shared" si="17"/>
        <v>-2.503632932549241</v>
      </c>
      <c r="S142">
        <f t="shared" si="14"/>
        <v>77.487938842773403</v>
      </c>
    </row>
    <row r="143" spans="1:19">
      <c r="A143" s="1" t="d">
        <v>2012-06-05</v>
      </c>
      <c r="B143">
        <v>78.420928649902294</v>
      </c>
      <c r="C143">
        <v>77.355219421386707</v>
      </c>
      <c r="D143">
        <v>77.510058746337805</v>
      </c>
      <c r="E143">
        <v>77.5179604339599</v>
      </c>
      <c r="F143" s="3">
        <v>141</v>
      </c>
      <c r="K143">
        <f t="shared" si="18"/>
        <v>77.5179604339599</v>
      </c>
      <c r="L143">
        <f t="shared" si="19"/>
        <v>80.025417251586902</v>
      </c>
      <c r="M143">
        <f t="shared" si="15"/>
        <v>-3.1333255154971096E-2</v>
      </c>
      <c r="O143">
        <v>108.20490454776217</v>
      </c>
      <c r="P143">
        <f t="shared" si="16"/>
        <v>-30.686944113802269</v>
      </c>
      <c r="Q143">
        <v>12.268957364174083</v>
      </c>
      <c r="R143">
        <f t="shared" si="17"/>
        <v>-2.5011859771727263</v>
      </c>
      <c r="S143">
        <f t="shared" si="14"/>
        <v>77.5179604339599</v>
      </c>
    </row>
    <row r="144" spans="1:19">
      <c r="A144" s="1" t="d">
        <v>2012-06-06</v>
      </c>
      <c r="B144">
        <v>79.460570144653303</v>
      </c>
      <c r="C144">
        <v>78.528369903564396</v>
      </c>
      <c r="D144">
        <v>78.765372314453103</v>
      </c>
      <c r="E144">
        <v>78.748779373168901</v>
      </c>
      <c r="F144" s="3">
        <v>142</v>
      </c>
      <c r="K144">
        <f t="shared" si="18"/>
        <v>78.748779373168901</v>
      </c>
      <c r="L144">
        <f t="shared" si="19"/>
        <v>78.802499999999995</v>
      </c>
      <c r="M144">
        <f t="shared" si="15"/>
        <v>-6.8171221510859858E-4</v>
      </c>
      <c r="O144">
        <v>108.20490454776217</v>
      </c>
      <c r="P144">
        <f t="shared" si="16"/>
        <v>-29.456125174593268</v>
      </c>
      <c r="Q144">
        <v>12.268957364174083</v>
      </c>
      <c r="R144">
        <f t="shared" si="17"/>
        <v>-2.4008662105719352</v>
      </c>
      <c r="S144">
        <f t="shared" si="14"/>
        <v>78.748779373168901</v>
      </c>
    </row>
    <row r="145" spans="1:19">
      <c r="A145" s="1" t="d">
        <v>2012-06-07</v>
      </c>
      <c r="B145">
        <v>79.135088119506804</v>
      </c>
      <c r="C145">
        <v>77.882149276733401</v>
      </c>
      <c r="D145">
        <v>79.126402893066398</v>
      </c>
      <c r="E145">
        <v>79.118501205444304</v>
      </c>
      <c r="F145" s="3">
        <v>143</v>
      </c>
      <c r="K145">
        <f t="shared" si="18"/>
        <v>79.118501205444304</v>
      </c>
      <c r="L145">
        <f t="shared" si="19"/>
        <v>78.894137878417993</v>
      </c>
      <c r="M145">
        <f t="shared" si="15"/>
        <v>2.8438529535879109E-3</v>
      </c>
      <c r="O145">
        <v>108.20490454776217</v>
      </c>
      <c r="P145">
        <f t="shared" si="16"/>
        <v>-29.086403342317865</v>
      </c>
      <c r="Q145">
        <v>12.268957364174083</v>
      </c>
      <c r="R145">
        <f t="shared" si="17"/>
        <v>-2.37073147122114</v>
      </c>
      <c r="S145">
        <f t="shared" si="14"/>
        <v>79.118501205444304</v>
      </c>
    </row>
    <row r="146" spans="1:19">
      <c r="A146" s="1" t="d">
        <v>2012-06-14</v>
      </c>
      <c r="B146">
        <v>79.267017974853502</v>
      </c>
      <c r="C146">
        <v>78.275570144653301</v>
      </c>
      <c r="D146">
        <v>79.210139083862302</v>
      </c>
      <c r="E146">
        <v>79.225942459106406</v>
      </c>
      <c r="F146" s="3">
        <v>144</v>
      </c>
      <c r="K146">
        <f t="shared" si="18"/>
        <v>79.225942459106406</v>
      </c>
      <c r="L146">
        <f t="shared" si="19"/>
        <v>76.674239807128899</v>
      </c>
      <c r="M146">
        <f t="shared" si="15"/>
        <v>3.3279790688452993E-2</v>
      </c>
      <c r="O146">
        <v>108.20490454776217</v>
      </c>
      <c r="P146">
        <f t="shared" si="16"/>
        <v>-28.978962088655763</v>
      </c>
      <c r="Q146">
        <v>12.268957364174083</v>
      </c>
      <c r="R146">
        <f t="shared" si="17"/>
        <v>-2.3619743086951837</v>
      </c>
      <c r="S146">
        <f t="shared" si="14"/>
        <v>79.225942459106406</v>
      </c>
    </row>
    <row r="147" spans="1:19">
      <c r="A147" s="1" t="d">
        <v>2012-06-17</v>
      </c>
      <c r="B147">
        <v>79.636739807128905</v>
      </c>
      <c r="C147">
        <v>78.3048021697998</v>
      </c>
      <c r="D147">
        <v>79.347601928710901</v>
      </c>
      <c r="E147">
        <v>79.344437637329094</v>
      </c>
      <c r="F147" s="3">
        <v>145</v>
      </c>
      <c r="K147">
        <f t="shared" si="18"/>
        <v>79.344437637329094</v>
      </c>
      <c r="L147">
        <f t="shared" si="19"/>
        <v>76.500438842773406</v>
      </c>
      <c r="M147">
        <f t="shared" si="15"/>
        <v>3.71762415690291E-2</v>
      </c>
      <c r="O147">
        <v>108.20490454776217</v>
      </c>
      <c r="P147">
        <f t="shared" si="16"/>
        <v>-28.860466910433075</v>
      </c>
      <c r="Q147">
        <v>12.268957364174083</v>
      </c>
      <c r="R147">
        <f t="shared" si="17"/>
        <v>-2.3523161792628735</v>
      </c>
      <c r="S147">
        <f t="shared" si="14"/>
        <v>79.344437637329094</v>
      </c>
    </row>
    <row r="148" spans="1:19">
      <c r="A148" s="1" t="d">
        <v>2012-06-18</v>
      </c>
      <c r="B148">
        <v>79.314422073364199</v>
      </c>
      <c r="C148">
        <v>78.356148071288999</v>
      </c>
      <c r="D148">
        <v>78.627119903564406</v>
      </c>
      <c r="E148">
        <v>78.619218215942297</v>
      </c>
      <c r="F148" s="3">
        <v>146</v>
      </c>
      <c r="K148">
        <f t="shared" si="18"/>
        <v>78.619218215942297</v>
      </c>
      <c r="L148">
        <f t="shared" si="19"/>
        <v>77.487938842773403</v>
      </c>
      <c r="M148">
        <f t="shared" si="15"/>
        <v>1.4599425279130385E-2</v>
      </c>
      <c r="O148">
        <v>108.20490454776217</v>
      </c>
      <c r="P148">
        <f t="shared" si="16"/>
        <v>-29.585686331819872</v>
      </c>
      <c r="Q148">
        <v>12.268957364174083</v>
      </c>
      <c r="R148">
        <f t="shared" si="17"/>
        <v>-2.411426289426307</v>
      </c>
      <c r="S148">
        <f t="shared" si="14"/>
        <v>78.619218215942297</v>
      </c>
    </row>
    <row r="149" spans="1:19">
      <c r="A149" s="1" t="d">
        <v>2012-06-19</v>
      </c>
      <c r="B149">
        <v>79.876900482177703</v>
      </c>
      <c r="C149">
        <v>78.857799758911099</v>
      </c>
      <c r="D149">
        <v>79.187229614257802</v>
      </c>
      <c r="E149">
        <v>79.165899276733398</v>
      </c>
      <c r="F149" s="3">
        <v>147</v>
      </c>
      <c r="K149">
        <f t="shared" si="18"/>
        <v>79.165899276733398</v>
      </c>
      <c r="L149">
        <f t="shared" si="19"/>
        <v>77.5179604339599</v>
      </c>
      <c r="M149">
        <f t="shared" si="15"/>
        <v>2.125880032895644E-2</v>
      </c>
      <c r="O149">
        <v>108.20490454776217</v>
      </c>
      <c r="P149">
        <f t="shared" si="16"/>
        <v>-29.03900527102877</v>
      </c>
      <c r="Q149">
        <v>12.268957364174083</v>
      </c>
      <c r="R149">
        <f t="shared" si="17"/>
        <v>-2.3668682194482145</v>
      </c>
      <c r="S149">
        <f t="shared" si="14"/>
        <v>79.165899276733398</v>
      </c>
    </row>
    <row r="150" spans="1:19">
      <c r="A150" s="1" t="d">
        <v>2012-06-20</v>
      </c>
      <c r="B150">
        <v>80.256097106933595</v>
      </c>
      <c r="C150">
        <v>79.434502410888598</v>
      </c>
      <c r="D150">
        <v>79.568011398315406</v>
      </c>
      <c r="E150">
        <v>79.559320144653299</v>
      </c>
      <c r="F150" s="3">
        <v>148</v>
      </c>
      <c r="K150">
        <f t="shared" si="18"/>
        <v>79.559320144653299</v>
      </c>
      <c r="L150">
        <f t="shared" si="19"/>
        <v>78.748779373168901</v>
      </c>
      <c r="M150">
        <f t="shared" si="15"/>
        <v>1.0292740762919861E-2</v>
      </c>
      <c r="O150">
        <v>108.20490454776217</v>
      </c>
      <c r="P150">
        <f t="shared" si="16"/>
        <v>-28.64558440310887</v>
      </c>
      <c r="Q150">
        <v>12.268957364174083</v>
      </c>
      <c r="R150">
        <f t="shared" si="17"/>
        <v>-2.3348018542109608</v>
      </c>
      <c r="S150">
        <f t="shared" si="14"/>
        <v>79.559320144653299</v>
      </c>
    </row>
    <row r="151" spans="1:19">
      <c r="A151" s="1" t="d">
        <v>2012-06-21</v>
      </c>
      <c r="B151">
        <v>79.947997589111296</v>
      </c>
      <c r="C151">
        <v>79.331798553466797</v>
      </c>
      <c r="D151">
        <v>79.331798553466797</v>
      </c>
      <c r="E151">
        <v>79.307309951782202</v>
      </c>
      <c r="F151" s="3">
        <v>149</v>
      </c>
      <c r="K151">
        <f t="shared" si="18"/>
        <v>79.307309951782202</v>
      </c>
      <c r="L151">
        <f t="shared" si="19"/>
        <v>79.118501205444304</v>
      </c>
      <c r="M151">
        <f t="shared" si="15"/>
        <v>2.386404487714211E-3</v>
      </c>
      <c r="O151">
        <v>108.20490454776217</v>
      </c>
      <c r="P151">
        <f t="shared" si="16"/>
        <v>-28.897594595979967</v>
      </c>
      <c r="Q151">
        <v>12.268957364174083</v>
      </c>
      <c r="R151">
        <f t="shared" si="17"/>
        <v>-2.3553423276506171</v>
      </c>
      <c r="S151">
        <f t="shared" si="14"/>
        <v>79.307309951782202</v>
      </c>
    </row>
    <row r="152" spans="1:19">
      <c r="A152" s="1" t="d">
        <v>2012-06-28</v>
      </c>
      <c r="B152">
        <v>80.086250000000007</v>
      </c>
      <c r="C152">
        <v>77.8545024108886</v>
      </c>
      <c r="D152">
        <v>77.931132507324193</v>
      </c>
      <c r="E152">
        <v>77.955621109008803</v>
      </c>
      <c r="F152" s="3">
        <v>150</v>
      </c>
      <c r="K152">
        <f t="shared" si="18"/>
        <v>77.955621109008803</v>
      </c>
      <c r="L152">
        <f t="shared" si="19"/>
        <v>79.225942459106406</v>
      </c>
      <c r="M152">
        <f t="shared" si="15"/>
        <v>-1.6034158896289563E-2</v>
      </c>
      <c r="O152">
        <v>108.20490454776217</v>
      </c>
      <c r="P152">
        <f t="shared" si="16"/>
        <v>-30.249283438753366</v>
      </c>
      <c r="Q152">
        <v>12.268957364174083</v>
      </c>
      <c r="R152">
        <f t="shared" si="17"/>
        <v>-2.4655137792786417</v>
      </c>
      <c r="S152">
        <f t="shared" si="14"/>
        <v>77.955621109008803</v>
      </c>
    </row>
    <row r="153" spans="1:19">
      <c r="A153" s="1" t="d">
        <v>2012-07-01</v>
      </c>
      <c r="B153">
        <v>79.838977203369097</v>
      </c>
      <c r="C153">
        <v>78.824619903564397</v>
      </c>
      <c r="D153">
        <v>79.838977203369097</v>
      </c>
      <c r="E153">
        <v>79.8152781677246</v>
      </c>
      <c r="F153" s="3">
        <v>151</v>
      </c>
      <c r="K153">
        <f t="shared" si="18"/>
        <v>79.8152781677246</v>
      </c>
      <c r="L153">
        <f t="shared" si="19"/>
        <v>79.344437637329094</v>
      </c>
      <c r="M153">
        <f t="shared" si="15"/>
        <v>5.9341340668093157E-3</v>
      </c>
      <c r="O153">
        <v>108.20490454776217</v>
      </c>
      <c r="P153">
        <f t="shared" si="16"/>
        <v>-28.389626380037569</v>
      </c>
      <c r="Q153">
        <v>12.268957364174083</v>
      </c>
      <c r="R153">
        <f t="shared" si="17"/>
        <v>-2.3139396068761782</v>
      </c>
      <c r="S153">
        <f t="shared" si="14"/>
        <v>79.8152781677246</v>
      </c>
    </row>
    <row r="154" spans="1:19">
      <c r="A154" s="1" t="d">
        <v>2012-07-02</v>
      </c>
      <c r="B154">
        <v>79.628048553466797</v>
      </c>
      <c r="C154">
        <v>78.933640289306595</v>
      </c>
      <c r="D154">
        <v>78.961287155151297</v>
      </c>
      <c r="E154">
        <v>78.955760192871097</v>
      </c>
      <c r="F154" s="3">
        <v>152</v>
      </c>
      <c r="K154">
        <f t="shared" si="18"/>
        <v>78.955760192871097</v>
      </c>
      <c r="L154">
        <f t="shared" si="19"/>
        <v>78.619218215942297</v>
      </c>
      <c r="M154">
        <f t="shared" si="15"/>
        <v>4.2806578921252836E-3</v>
      </c>
      <c r="O154">
        <v>108.20490454776217</v>
      </c>
      <c r="P154">
        <f t="shared" si="16"/>
        <v>-29.249144354891072</v>
      </c>
      <c r="Q154">
        <v>12.268957364174083</v>
      </c>
      <c r="R154">
        <f t="shared" si="17"/>
        <v>-2.3839959245681226</v>
      </c>
      <c r="S154">
        <f t="shared" si="14"/>
        <v>78.955760192871097</v>
      </c>
    </row>
    <row r="155" spans="1:19">
      <c r="A155" s="1" t="d">
        <v>2012-07-03</v>
      </c>
      <c r="B155">
        <v>79.505599517822205</v>
      </c>
      <c r="C155">
        <v>78.865701446533194</v>
      </c>
      <c r="D155">
        <v>79.501651687622001</v>
      </c>
      <c r="E155">
        <v>79.5135012054443</v>
      </c>
      <c r="F155" s="3">
        <v>153</v>
      </c>
      <c r="K155">
        <f t="shared" si="18"/>
        <v>79.5135012054443</v>
      </c>
      <c r="L155">
        <f t="shared" si="19"/>
        <v>79.165899276733398</v>
      </c>
      <c r="M155">
        <f t="shared" si="15"/>
        <v>4.390803766351814E-3</v>
      </c>
      <c r="O155">
        <v>108.20490454776217</v>
      </c>
      <c r="P155">
        <f t="shared" si="16"/>
        <v>-28.691403342317869</v>
      </c>
      <c r="Q155">
        <v>12.268957364174083</v>
      </c>
      <c r="R155">
        <f t="shared" si="17"/>
        <v>-2.3385363964258348</v>
      </c>
      <c r="S155">
        <f t="shared" si="14"/>
        <v>79.5135012054443</v>
      </c>
    </row>
    <row r="156" spans="1:19">
      <c r="A156" s="1" t="d">
        <v>2012-07-04</v>
      </c>
      <c r="B156">
        <v>79.258332748413096</v>
      </c>
      <c r="C156">
        <v>78.040942459106404</v>
      </c>
      <c r="D156">
        <v>79.037127685546807</v>
      </c>
      <c r="E156">
        <v>79.039502410888602</v>
      </c>
      <c r="F156" s="3">
        <v>154</v>
      </c>
      <c r="K156">
        <f t="shared" si="18"/>
        <v>79.039502410888602</v>
      </c>
      <c r="L156">
        <f t="shared" si="19"/>
        <v>79.559320144653299</v>
      </c>
      <c r="M156">
        <f t="shared" si="15"/>
        <v>-6.5337126161909564E-3</v>
      </c>
      <c r="O156">
        <v>108.20490454776217</v>
      </c>
      <c r="P156">
        <f t="shared" si="16"/>
        <v>-29.165402136873567</v>
      </c>
      <c r="Q156">
        <v>12.268957364174083</v>
      </c>
      <c r="R156">
        <f t="shared" si="17"/>
        <v>-2.3771703879286332</v>
      </c>
      <c r="S156">
        <f t="shared" si="14"/>
        <v>79.039502410888602</v>
      </c>
    </row>
    <row r="157" spans="1:19">
      <c r="A157" s="1" t="d">
        <v>2012-07-05</v>
      </c>
      <c r="B157">
        <v>78.282682266235298</v>
      </c>
      <c r="C157">
        <v>77.262002410888599</v>
      </c>
      <c r="D157">
        <v>78.182347106933506</v>
      </c>
      <c r="E157">
        <v>78.157068939208898</v>
      </c>
      <c r="F157" s="3">
        <v>155</v>
      </c>
      <c r="K157">
        <f t="shared" si="18"/>
        <v>78.157068939208898</v>
      </c>
      <c r="L157">
        <f t="shared" si="19"/>
        <v>79.307309951782202</v>
      </c>
      <c r="M157">
        <f t="shared" si="15"/>
        <v>-1.4503593846174279E-2</v>
      </c>
      <c r="O157">
        <v>108.20490454776217</v>
      </c>
      <c r="P157">
        <f t="shared" si="16"/>
        <v>-30.047835608553271</v>
      </c>
      <c r="Q157">
        <v>12.268957364174083</v>
      </c>
      <c r="R157">
        <f t="shared" si="17"/>
        <v>-2.4490944679858719</v>
      </c>
      <c r="S157">
        <f t="shared" si="14"/>
        <v>78.157068939208898</v>
      </c>
    </row>
    <row r="158" spans="1:19">
      <c r="A158" s="1" t="d">
        <v>2012-07-12</v>
      </c>
      <c r="B158">
        <v>76.637901687622005</v>
      </c>
      <c r="C158">
        <v>76.193918457031202</v>
      </c>
      <c r="D158">
        <v>76.365350723266502</v>
      </c>
      <c r="E158">
        <v>76.400899276733398</v>
      </c>
      <c r="F158" s="3">
        <v>156</v>
      </c>
      <c r="K158">
        <f t="shared" si="18"/>
        <v>76.400899276733398</v>
      </c>
      <c r="L158">
        <f t="shared" si="19"/>
        <v>77.955621109008803</v>
      </c>
      <c r="M158">
        <f t="shared" si="15"/>
        <v>-1.9943678341057258E-2</v>
      </c>
      <c r="O158">
        <v>108.20490454776217</v>
      </c>
      <c r="P158">
        <f t="shared" si="16"/>
        <v>-31.804005271028771</v>
      </c>
      <c r="Q158">
        <v>12.268957364174083</v>
      </c>
      <c r="R158">
        <f t="shared" si="17"/>
        <v>-2.5922337430153535</v>
      </c>
      <c r="S158">
        <f t="shared" si="14"/>
        <v>76.400899276733398</v>
      </c>
    </row>
    <row r="159" spans="1:19">
      <c r="A159" s="1" t="d">
        <v>2012-07-15</v>
      </c>
      <c r="B159">
        <v>76.606300964355398</v>
      </c>
      <c r="C159">
        <v>75.971140289306604</v>
      </c>
      <c r="D159">
        <v>76.606300964355398</v>
      </c>
      <c r="E159">
        <v>76.598399276733403</v>
      </c>
      <c r="F159" s="3">
        <v>157</v>
      </c>
      <c r="K159">
        <f t="shared" si="18"/>
        <v>76.598399276733403</v>
      </c>
      <c r="L159">
        <f t="shared" si="19"/>
        <v>79.8152781677246</v>
      </c>
      <c r="M159">
        <f t="shared" si="15"/>
        <v>-4.0304049109886164E-2</v>
      </c>
      <c r="O159">
        <v>108.20490454776217</v>
      </c>
      <c r="P159">
        <f t="shared" si="16"/>
        <v>-31.606505271028766</v>
      </c>
      <c r="Q159">
        <v>12.268957364174083</v>
      </c>
      <c r="R159">
        <f t="shared" si="17"/>
        <v>-2.5761362056177006</v>
      </c>
      <c r="S159">
        <f t="shared" si="14"/>
        <v>76.598399276733403</v>
      </c>
    </row>
    <row r="160" spans="1:19">
      <c r="A160" s="1" t="d">
        <v>2012-07-16</v>
      </c>
      <c r="B160">
        <v>76.912031784057604</v>
      </c>
      <c r="C160">
        <v>76.158369903564406</v>
      </c>
      <c r="D160">
        <v>76.392208023071305</v>
      </c>
      <c r="E160">
        <v>76.386681060791005</v>
      </c>
      <c r="F160" s="3">
        <v>158</v>
      </c>
      <c r="K160">
        <f t="shared" si="18"/>
        <v>76.386681060791005</v>
      </c>
      <c r="L160">
        <f t="shared" si="19"/>
        <v>78.955760192871097</v>
      </c>
      <c r="M160">
        <f t="shared" si="15"/>
        <v>-3.253821033201898E-2</v>
      </c>
      <c r="O160">
        <v>108.20490454776217</v>
      </c>
      <c r="P160">
        <f t="shared" si="16"/>
        <v>-31.818223486971164</v>
      </c>
      <c r="Q160">
        <v>12.268957364174083</v>
      </c>
      <c r="R160">
        <f t="shared" si="17"/>
        <v>-2.5933926202956603</v>
      </c>
      <c r="S160">
        <f t="shared" si="14"/>
        <v>76.386681060791005</v>
      </c>
    </row>
    <row r="161" spans="1:19">
      <c r="A161" s="1" t="d">
        <v>2012-07-17</v>
      </c>
      <c r="B161">
        <v>76.863048553466797</v>
      </c>
      <c r="C161">
        <v>76.219202651977497</v>
      </c>
      <c r="D161">
        <v>76.812492218017496</v>
      </c>
      <c r="E161">
        <v>76.821177444458002</v>
      </c>
      <c r="F161" s="3">
        <v>159</v>
      </c>
      <c r="K161">
        <f t="shared" si="18"/>
        <v>76.821177444458002</v>
      </c>
      <c r="L161">
        <f t="shared" si="19"/>
        <v>79.5135012054443</v>
      </c>
      <c r="M161">
        <f t="shared" si="15"/>
        <v>-3.3859957367868398E-2</v>
      </c>
      <c r="O161">
        <v>108.20490454776217</v>
      </c>
      <c r="P161">
        <f t="shared" si="16"/>
        <v>-31.383727103304167</v>
      </c>
      <c r="Q161">
        <v>12.268957364174083</v>
      </c>
      <c r="R161">
        <f t="shared" si="17"/>
        <v>-2.5579783327755368</v>
      </c>
      <c r="S161">
        <f t="shared" si="14"/>
        <v>76.821177444458002</v>
      </c>
    </row>
    <row r="162" spans="1:19">
      <c r="A162" s="1" t="d">
        <v>2012-07-18</v>
      </c>
      <c r="B162">
        <v>76.483851928710905</v>
      </c>
      <c r="C162">
        <v>75.942697830200203</v>
      </c>
      <c r="D162">
        <v>76.423808746337897</v>
      </c>
      <c r="E162">
        <v>76.422229614257802</v>
      </c>
      <c r="F162" s="3">
        <v>160</v>
      </c>
      <c r="K162">
        <f t="shared" si="18"/>
        <v>76.422229614257802</v>
      </c>
      <c r="L162">
        <f t="shared" si="19"/>
        <v>79.039502410888602</v>
      </c>
      <c r="M162">
        <f t="shared" si="15"/>
        <v>-3.3113477651021239E-2</v>
      </c>
      <c r="O162">
        <v>108.20490454776217</v>
      </c>
      <c r="P162">
        <f t="shared" si="16"/>
        <v>-31.782674933504367</v>
      </c>
      <c r="Q162">
        <v>12.268957364174083</v>
      </c>
      <c r="R162">
        <f t="shared" si="17"/>
        <v>-2.5904951814659682</v>
      </c>
      <c r="S162">
        <f t="shared" si="14"/>
        <v>76.422229614257802</v>
      </c>
    </row>
    <row r="163" spans="1:19">
      <c r="A163" s="1" t="d">
        <v>2012-07-19</v>
      </c>
      <c r="B163">
        <v>76.359028167724603</v>
      </c>
      <c r="C163">
        <v>75.350197830200202</v>
      </c>
      <c r="D163">
        <v>76.359028167724603</v>
      </c>
      <c r="E163">
        <v>76.363771591186506</v>
      </c>
      <c r="F163" s="3">
        <v>161</v>
      </c>
      <c r="K163">
        <f t="shared" si="18"/>
        <v>76.363771591186506</v>
      </c>
      <c r="L163">
        <f t="shared" si="19"/>
        <v>78.157068939208898</v>
      </c>
      <c r="M163">
        <f t="shared" si="15"/>
        <v>-2.2944787622693918E-2</v>
      </c>
      <c r="O163">
        <v>108.20490454776217</v>
      </c>
      <c r="P163">
        <f t="shared" si="16"/>
        <v>-31.841132956575663</v>
      </c>
      <c r="Q163">
        <v>12.268957364174083</v>
      </c>
      <c r="R163">
        <f t="shared" si="17"/>
        <v>-2.5952598914030975</v>
      </c>
      <c r="S163">
        <f t="shared" si="14"/>
        <v>76.363771591186506</v>
      </c>
    </row>
    <row r="164" spans="1:19">
      <c r="A164" s="1" t="d">
        <v>2012-07-26</v>
      </c>
      <c r="B164">
        <v>76.843297348022404</v>
      </c>
      <c r="C164">
        <v>75.550862121582</v>
      </c>
      <c r="D164">
        <v>75.958501205444307</v>
      </c>
      <c r="E164">
        <v>75.958501205444307</v>
      </c>
      <c r="F164" s="3">
        <v>162</v>
      </c>
      <c r="K164">
        <f t="shared" si="18"/>
        <v>75.958501205444307</v>
      </c>
      <c r="L164">
        <f t="shared" si="19"/>
        <v>76.400899276733398</v>
      </c>
      <c r="M164">
        <f t="shared" si="15"/>
        <v>-5.7904825136504412E-3</v>
      </c>
      <c r="O164">
        <v>108.20490454776217</v>
      </c>
      <c r="P164">
        <f t="shared" si="16"/>
        <v>-32.246403342317862</v>
      </c>
      <c r="Q164">
        <v>12.268957364174083</v>
      </c>
      <c r="R164">
        <f t="shared" si="17"/>
        <v>-2.6282920695835847</v>
      </c>
      <c r="S164">
        <f t="shared" si="14"/>
        <v>75.958501205444307</v>
      </c>
    </row>
    <row r="165" spans="1:19">
      <c r="A165" s="1" t="d">
        <v>2012-07-29</v>
      </c>
      <c r="B165">
        <v>76.319531784057602</v>
      </c>
      <c r="C165">
        <v>75.468699035644505</v>
      </c>
      <c r="D165">
        <v>76.2863519287109</v>
      </c>
      <c r="E165">
        <v>76.285562362670902</v>
      </c>
      <c r="F165" s="3">
        <v>163</v>
      </c>
      <c r="K165">
        <f t="shared" si="18"/>
        <v>76.285562362670902</v>
      </c>
      <c r="L165">
        <f t="shared" si="19"/>
        <v>76.598399276733403</v>
      </c>
      <c r="M165">
        <f t="shared" si="15"/>
        <v>-4.0841181671733562E-3</v>
      </c>
      <c r="O165">
        <v>108.20490454776217</v>
      </c>
      <c r="P165">
        <f t="shared" si="16"/>
        <v>-31.919342185091267</v>
      </c>
      <c r="Q165">
        <v>12.268957364174083</v>
      </c>
      <c r="R165">
        <f t="shared" si="17"/>
        <v>-2.6016344533315605</v>
      </c>
      <c r="S165">
        <f t="shared" si="14"/>
        <v>76.285562362670902</v>
      </c>
    </row>
    <row r="166" spans="1:19">
      <c r="A166" s="1" t="d">
        <v>2012-07-30</v>
      </c>
      <c r="B166">
        <v>76.054882507324194</v>
      </c>
      <c r="C166">
        <v>75.642499999999998</v>
      </c>
      <c r="D166">
        <v>75.656718215942306</v>
      </c>
      <c r="E166">
        <v>75.637762603759697</v>
      </c>
      <c r="F166" s="3">
        <v>164</v>
      </c>
      <c r="K166">
        <f t="shared" si="18"/>
        <v>75.637762603759697</v>
      </c>
      <c r="L166">
        <f t="shared" si="19"/>
        <v>76.386681060791005</v>
      </c>
      <c r="M166">
        <f t="shared" si="15"/>
        <v>-9.8043068062518834E-3</v>
      </c>
      <c r="O166">
        <v>108.20490454776217</v>
      </c>
      <c r="P166">
        <f t="shared" si="16"/>
        <v>-32.567141944002472</v>
      </c>
      <c r="Q166">
        <v>12.268957364174083</v>
      </c>
      <c r="R166">
        <f t="shared" si="17"/>
        <v>-2.6544343563455537</v>
      </c>
      <c r="S166">
        <f t="shared" si="14"/>
        <v>75.637762603759697</v>
      </c>
    </row>
    <row r="167" spans="1:19">
      <c r="A167" s="1" t="d">
        <v>2012-07-31</v>
      </c>
      <c r="B167">
        <v>76.171008987426703</v>
      </c>
      <c r="C167">
        <v>75.618800964355401</v>
      </c>
      <c r="D167">
        <v>75.855797348022406</v>
      </c>
      <c r="E167">
        <v>75.855797348022406</v>
      </c>
      <c r="F167" s="3">
        <v>165</v>
      </c>
      <c r="K167">
        <f t="shared" si="18"/>
        <v>75.855797348022406</v>
      </c>
      <c r="L167">
        <f t="shared" si="19"/>
        <v>76.821177444458002</v>
      </c>
      <c r="M167">
        <f t="shared" si="15"/>
        <v>-1.2566588127779887E-2</v>
      </c>
      <c r="O167">
        <v>108.20490454776217</v>
      </c>
      <c r="P167">
        <f t="shared" si="16"/>
        <v>-32.349107199739763</v>
      </c>
      <c r="Q167">
        <v>12.268957364174083</v>
      </c>
      <c r="R167">
        <f t="shared" si="17"/>
        <v>-2.6366631034353936</v>
      </c>
      <c r="S167">
        <f t="shared" si="14"/>
        <v>75.855797348022406</v>
      </c>
    </row>
    <row r="168" spans="1:19">
      <c r="A168" s="1" t="d">
        <v>2012-08-01</v>
      </c>
      <c r="B168">
        <v>76.486220626830999</v>
      </c>
      <c r="C168">
        <v>74.994700241088793</v>
      </c>
      <c r="D168">
        <v>75.7847002410888</v>
      </c>
      <c r="E168">
        <v>75.794970626831002</v>
      </c>
      <c r="F168" s="3">
        <v>166</v>
      </c>
      <c r="K168">
        <f t="shared" si="18"/>
        <v>75.794970626831002</v>
      </c>
      <c r="L168">
        <f t="shared" si="19"/>
        <v>76.422229614257802</v>
      </c>
      <c r="M168">
        <f t="shared" si="15"/>
        <v>-8.2078079976585228E-3</v>
      </c>
      <c r="O168">
        <v>108.20490454776217</v>
      </c>
      <c r="P168">
        <f t="shared" si="16"/>
        <v>-32.409933920931167</v>
      </c>
      <c r="Q168">
        <v>12.268957364174083</v>
      </c>
      <c r="R168">
        <f t="shared" si="17"/>
        <v>-2.6416208777095971</v>
      </c>
      <c r="S168">
        <f t="shared" si="14"/>
        <v>75.794970626831002</v>
      </c>
    </row>
    <row r="169" spans="1:19">
      <c r="A169" s="1" t="d">
        <v>2012-08-02</v>
      </c>
      <c r="B169">
        <v>76.920717010497995</v>
      </c>
      <c r="C169">
        <v>75.062639083862294</v>
      </c>
      <c r="D169">
        <v>75.256980819702093</v>
      </c>
      <c r="E169">
        <v>75.253032989501904</v>
      </c>
      <c r="F169" s="3">
        <v>167</v>
      </c>
      <c r="K169">
        <f t="shared" si="18"/>
        <v>75.253032989501904</v>
      </c>
      <c r="L169">
        <f t="shared" si="19"/>
        <v>76.363771591186506</v>
      </c>
      <c r="M169">
        <f t="shared" si="15"/>
        <v>-1.4545360693169251E-2</v>
      </c>
      <c r="O169">
        <v>108.20490454776217</v>
      </c>
      <c r="P169">
        <f t="shared" si="16"/>
        <v>-32.951871558260265</v>
      </c>
      <c r="Q169">
        <v>12.268957364174083</v>
      </c>
      <c r="R169">
        <f t="shared" si="17"/>
        <v>-2.685792327755677</v>
      </c>
      <c r="S169">
        <f t="shared" si="14"/>
        <v>75.253032989501904</v>
      </c>
    </row>
    <row r="170" spans="1:19">
      <c r="A170" s="1" t="d">
        <v>2012-08-09</v>
      </c>
      <c r="B170">
        <v>76.377200241088801</v>
      </c>
      <c r="C170">
        <v>75.634598312377904</v>
      </c>
      <c r="D170">
        <v>76.313998794555602</v>
      </c>
      <c r="E170">
        <v>76.337697830200199</v>
      </c>
      <c r="F170" s="3">
        <v>168</v>
      </c>
      <c r="K170">
        <f t="shared" si="18"/>
        <v>76.337697830200199</v>
      </c>
      <c r="L170">
        <f t="shared" si="19"/>
        <v>75.958501205444307</v>
      </c>
      <c r="M170">
        <f t="shared" si="15"/>
        <v>4.9921551733924652E-3</v>
      </c>
      <c r="O170">
        <v>108.20490454776217</v>
      </c>
      <c r="P170">
        <f t="shared" si="16"/>
        <v>-31.86720671756197</v>
      </c>
      <c r="Q170">
        <v>12.268957364174083</v>
      </c>
      <c r="R170">
        <f t="shared" si="17"/>
        <v>-2.5973850728844874</v>
      </c>
      <c r="S170">
        <f t="shared" si="14"/>
        <v>76.337697830200199</v>
      </c>
    </row>
    <row r="171" spans="1:19">
      <c r="A171" s="1" t="d">
        <v>2012-08-12</v>
      </c>
      <c r="B171">
        <v>76.551790771484306</v>
      </c>
      <c r="C171">
        <v>75.7847002410888</v>
      </c>
      <c r="D171">
        <v>75.884239807128907</v>
      </c>
      <c r="E171">
        <v>75.888977203369095</v>
      </c>
      <c r="F171" s="3">
        <v>169</v>
      </c>
      <c r="K171">
        <f t="shared" si="18"/>
        <v>75.888977203369095</v>
      </c>
      <c r="L171">
        <f t="shared" si="19"/>
        <v>76.285562362670902</v>
      </c>
      <c r="M171">
        <f t="shared" si="15"/>
        <v>-5.1986922167053251E-3</v>
      </c>
      <c r="O171">
        <v>108.20490454776217</v>
      </c>
      <c r="P171">
        <f t="shared" si="16"/>
        <v>-32.315927344393074</v>
      </c>
      <c r="Q171">
        <v>12.268957364174083</v>
      </c>
      <c r="R171">
        <f t="shared" si="17"/>
        <v>-2.6339587289427757</v>
      </c>
      <c r="S171">
        <f t="shared" si="14"/>
        <v>75.888977203369095</v>
      </c>
    </row>
    <row r="172" spans="1:19">
      <c r="A172" s="1" t="d">
        <v>2012-08-13</v>
      </c>
      <c r="B172">
        <v>76.983918457031194</v>
      </c>
      <c r="C172">
        <v>76.258699035644497</v>
      </c>
      <c r="D172">
        <v>76.258699035644497</v>
      </c>
      <c r="E172">
        <v>76.274502410888601</v>
      </c>
      <c r="F172" s="3">
        <v>170</v>
      </c>
      <c r="K172">
        <f t="shared" si="18"/>
        <v>76.274502410888601</v>
      </c>
      <c r="L172">
        <f t="shared" si="19"/>
        <v>75.637762603759697</v>
      </c>
      <c r="M172">
        <f t="shared" si="15"/>
        <v>8.4182792458387112E-3</v>
      </c>
      <c r="O172">
        <v>108.20490454776217</v>
      </c>
      <c r="P172">
        <f t="shared" si="16"/>
        <v>-31.930402136873568</v>
      </c>
      <c r="Q172">
        <v>12.268957364174083</v>
      </c>
      <c r="R172">
        <f t="shared" si="17"/>
        <v>-2.6025359114957722</v>
      </c>
      <c r="S172">
        <f t="shared" si="14"/>
        <v>76.274502410888601</v>
      </c>
    </row>
    <row r="173" spans="1:19">
      <c r="A173" s="1" t="d">
        <v>2012-08-14</v>
      </c>
      <c r="B173">
        <v>76.955482025146495</v>
      </c>
      <c r="C173">
        <v>76.276871109008795</v>
      </c>
      <c r="D173">
        <v>76.735072555541905</v>
      </c>
      <c r="E173">
        <v>76.730329132080101</v>
      </c>
      <c r="F173" s="3">
        <v>171</v>
      </c>
      <c r="K173">
        <f t="shared" si="18"/>
        <v>76.730329132080101</v>
      </c>
      <c r="L173">
        <f t="shared" si="19"/>
        <v>75.855797348022406</v>
      </c>
      <c r="M173">
        <f t="shared" si="15"/>
        <v>1.1528872078760077E-2</v>
      </c>
      <c r="O173">
        <v>108.20490454776217</v>
      </c>
      <c r="P173">
        <f t="shared" si="16"/>
        <v>-31.474575415682068</v>
      </c>
      <c r="Q173">
        <v>12.268957364174083</v>
      </c>
      <c r="R173">
        <f t="shared" si="17"/>
        <v>-2.5653830624262555</v>
      </c>
      <c r="S173">
        <f t="shared" si="14"/>
        <v>76.730329132080101</v>
      </c>
    </row>
    <row r="174" spans="1:19">
      <c r="A174" s="1" t="d">
        <v>2012-08-15</v>
      </c>
      <c r="B174">
        <v>77.427901687621997</v>
      </c>
      <c r="C174">
        <v>76.6852997589111</v>
      </c>
      <c r="D174">
        <v>76.690037155151302</v>
      </c>
      <c r="E174">
        <v>76.6852997589111</v>
      </c>
      <c r="F174" s="3">
        <v>172</v>
      </c>
      <c r="K174">
        <f t="shared" si="18"/>
        <v>76.6852997589111</v>
      </c>
      <c r="L174">
        <f t="shared" si="19"/>
        <v>75.794970626831002</v>
      </c>
      <c r="M174">
        <f t="shared" si="15"/>
        <v>1.1746546304022498E-2</v>
      </c>
      <c r="O174">
        <v>108.20490454776217</v>
      </c>
      <c r="P174">
        <f t="shared" si="16"/>
        <v>-31.519604788851069</v>
      </c>
      <c r="Q174">
        <v>12.268957364174083</v>
      </c>
      <c r="R174">
        <f t="shared" si="17"/>
        <v>-2.5690532498621077</v>
      </c>
      <c r="S174">
        <f t="shared" si="14"/>
        <v>76.6852997589111</v>
      </c>
    </row>
    <row r="175" spans="1:19">
      <c r="A175" s="1" t="d">
        <v>2012-08-16</v>
      </c>
      <c r="B175">
        <v>77.736790771484294</v>
      </c>
      <c r="C175">
        <v>77.197221832275304</v>
      </c>
      <c r="D175">
        <v>77.384451446533205</v>
      </c>
      <c r="E175">
        <v>77.364700241088798</v>
      </c>
      <c r="F175" s="3">
        <v>173</v>
      </c>
      <c r="K175">
        <f t="shared" si="18"/>
        <v>77.364700241088798</v>
      </c>
      <c r="L175">
        <f t="shared" si="19"/>
        <v>75.253032989501904</v>
      </c>
      <c r="M175">
        <f t="shared" si="15"/>
        <v>2.8060892268375159E-2</v>
      </c>
      <c r="O175">
        <v>108.20490454776217</v>
      </c>
      <c r="P175">
        <f t="shared" si="16"/>
        <v>-30.840204306673371</v>
      </c>
      <c r="Q175">
        <v>12.268957364174083</v>
      </c>
      <c r="R175">
        <f t="shared" si="17"/>
        <v>-2.5136776819135567</v>
      </c>
      <c r="S175">
        <f t="shared" si="14"/>
        <v>77.364700241088798</v>
      </c>
    </row>
    <row r="176" spans="1:19">
      <c r="A176" s="1" t="d">
        <v>2012-08-23</v>
      </c>
      <c r="B176">
        <v>78.053581542968701</v>
      </c>
      <c r="C176">
        <v>77.388399276733395</v>
      </c>
      <c r="D176">
        <v>77.974582748412999</v>
      </c>
      <c r="E176">
        <v>77.9911696624755</v>
      </c>
      <c r="F176" s="3">
        <v>174</v>
      </c>
      <c r="K176">
        <f t="shared" si="18"/>
        <v>77.9911696624755</v>
      </c>
      <c r="L176">
        <f t="shared" si="19"/>
        <v>76.337697830200199</v>
      </c>
      <c r="M176">
        <f t="shared" si="15"/>
        <v>2.1659964595122538E-2</v>
      </c>
      <c r="O176">
        <v>108.20490454776217</v>
      </c>
      <c r="P176">
        <f t="shared" si="16"/>
        <v>-30.213734885286669</v>
      </c>
      <c r="Q176">
        <v>12.268957364174083</v>
      </c>
      <c r="R176">
        <f t="shared" si="17"/>
        <v>-2.4626163404489576</v>
      </c>
      <c r="S176">
        <f t="shared" si="14"/>
        <v>77.9911696624755</v>
      </c>
    </row>
    <row r="177" spans="1:19">
      <c r="A177" s="1" t="d">
        <v>2012-08-26</v>
      </c>
      <c r="B177">
        <v>77.9737871551513</v>
      </c>
      <c r="C177">
        <v>77.667272796630797</v>
      </c>
      <c r="D177">
        <v>77.802360916137701</v>
      </c>
      <c r="E177">
        <v>77.789721832275305</v>
      </c>
      <c r="F177" s="3">
        <v>175</v>
      </c>
      <c r="K177">
        <f t="shared" si="18"/>
        <v>77.789721832275305</v>
      </c>
      <c r="L177">
        <f t="shared" si="19"/>
        <v>75.888977203369095</v>
      </c>
      <c r="M177">
        <f t="shared" si="15"/>
        <v>2.5046386167684842E-2</v>
      </c>
      <c r="O177">
        <v>108.20490454776217</v>
      </c>
      <c r="P177">
        <f t="shared" si="16"/>
        <v>-30.415182715486864</v>
      </c>
      <c r="Q177">
        <v>12.268957364174083</v>
      </c>
      <c r="R177">
        <f t="shared" si="17"/>
        <v>-2.4790356517417353</v>
      </c>
      <c r="S177">
        <f t="shared" si="14"/>
        <v>77.789721832275305</v>
      </c>
    </row>
    <row r="178" spans="1:19">
      <c r="A178" s="1" t="d">
        <v>2012-08-27</v>
      </c>
      <c r="B178">
        <v>78.052002410888605</v>
      </c>
      <c r="C178">
        <v>77.348902893066395</v>
      </c>
      <c r="D178">
        <v>77.765227203369093</v>
      </c>
      <c r="E178">
        <v>77.769970626830997</v>
      </c>
      <c r="F178" s="3">
        <v>176</v>
      </c>
      <c r="K178">
        <f t="shared" si="18"/>
        <v>77.769970626830997</v>
      </c>
      <c r="L178">
        <f t="shared" si="19"/>
        <v>76.274502410888601</v>
      </c>
      <c r="M178">
        <f t="shared" si="15"/>
        <v>1.9606397533560527E-2</v>
      </c>
      <c r="O178">
        <v>108.20490454776217</v>
      </c>
      <c r="P178">
        <f t="shared" si="16"/>
        <v>-30.434933920931172</v>
      </c>
      <c r="Q178">
        <v>12.268957364174083</v>
      </c>
      <c r="R178">
        <f t="shared" si="17"/>
        <v>-2.4806455037330695</v>
      </c>
      <c r="S178">
        <f t="shared" si="14"/>
        <v>77.769970626830997</v>
      </c>
    </row>
    <row r="179" spans="1:19">
      <c r="A179" s="1" t="d">
        <v>2012-08-28</v>
      </c>
      <c r="B179">
        <v>78.057529373168904</v>
      </c>
      <c r="C179">
        <v>77.721782989501904</v>
      </c>
      <c r="D179">
        <v>78.016447830200093</v>
      </c>
      <c r="E179">
        <v>78.015658264160095</v>
      </c>
      <c r="F179" s="3">
        <v>177</v>
      </c>
      <c r="K179">
        <f t="shared" si="18"/>
        <v>78.015658264160095</v>
      </c>
      <c r="L179">
        <f t="shared" si="19"/>
        <v>76.730329132080101</v>
      </c>
      <c r="M179">
        <f t="shared" si="15"/>
        <v>1.6751252687414953E-2</v>
      </c>
      <c r="O179">
        <v>108.20490454776217</v>
      </c>
      <c r="P179">
        <f t="shared" si="16"/>
        <v>-30.189246283602074</v>
      </c>
      <c r="Q179">
        <v>12.268957364174083</v>
      </c>
      <c r="R179">
        <f t="shared" si="17"/>
        <v>-2.4606203597834688</v>
      </c>
      <c r="S179">
        <f t="shared" si="14"/>
        <v>78.015658264160095</v>
      </c>
    </row>
    <row r="180" spans="1:19">
      <c r="A180" s="1" t="d">
        <v>2012-08-29</v>
      </c>
      <c r="B180">
        <v>78.0251390838623</v>
      </c>
      <c r="C180">
        <v>77.461081542968699</v>
      </c>
      <c r="D180">
        <v>77.926389083862205</v>
      </c>
      <c r="E180">
        <v>77.923230819702098</v>
      </c>
      <c r="F180" s="3">
        <v>178</v>
      </c>
      <c r="K180">
        <f t="shared" si="18"/>
        <v>77.923230819702098</v>
      </c>
      <c r="L180">
        <f t="shared" si="19"/>
        <v>76.6852997589111</v>
      </c>
      <c r="M180">
        <f t="shared" si="15"/>
        <v>1.6143003478931384E-2</v>
      </c>
      <c r="O180">
        <v>108.20490454776217</v>
      </c>
      <c r="P180">
        <f t="shared" si="16"/>
        <v>-30.281673728060071</v>
      </c>
      <c r="Q180">
        <v>12.268957364174083</v>
      </c>
      <c r="R180">
        <f t="shared" si="17"/>
        <v>-2.4681537989922391</v>
      </c>
      <c r="S180">
        <f t="shared" si="14"/>
        <v>77.923230819702098</v>
      </c>
    </row>
    <row r="181" spans="1:19">
      <c r="A181" s="1" t="d">
        <v>2012-08-30</v>
      </c>
      <c r="B181">
        <v>78.214737396240196</v>
      </c>
      <c r="C181">
        <v>77.413677444458003</v>
      </c>
      <c r="D181">
        <v>77.615131301879799</v>
      </c>
      <c r="E181">
        <v>77.601702651977504</v>
      </c>
      <c r="F181" s="3">
        <v>179</v>
      </c>
      <c r="K181">
        <f t="shared" si="18"/>
        <v>77.601702651977504</v>
      </c>
      <c r="L181">
        <f t="shared" si="19"/>
        <v>77.364700241088798</v>
      </c>
      <c r="M181">
        <f t="shared" si="15"/>
        <v>3.0634437947816284E-3</v>
      </c>
      <c r="O181">
        <v>108.20490454776217</v>
      </c>
      <c r="P181">
        <f t="shared" si="16"/>
        <v>-30.603201895784665</v>
      </c>
      <c r="Q181">
        <v>12.268957364174083</v>
      </c>
      <c r="R181">
        <f t="shared" si="17"/>
        <v>-2.4943604405332285</v>
      </c>
      <c r="S181">
        <f t="shared" si="14"/>
        <v>77.601702651977504</v>
      </c>
    </row>
    <row r="182" spans="1:19">
      <c r="A182" s="1" t="d">
        <v>2012-09-06</v>
      </c>
      <c r="B182">
        <v>79.311257781982405</v>
      </c>
      <c r="C182">
        <v>78.686367492675799</v>
      </c>
      <c r="D182">
        <v>78.719547348022402</v>
      </c>
      <c r="E182">
        <v>78.707697830200203</v>
      </c>
      <c r="F182" s="3">
        <v>180</v>
      </c>
      <c r="K182">
        <f t="shared" si="18"/>
        <v>78.707697830200203</v>
      </c>
      <c r="L182">
        <f t="shared" si="19"/>
        <v>77.9911696624755</v>
      </c>
      <c r="M182">
        <f t="shared" si="15"/>
        <v>9.1872986496501774E-3</v>
      </c>
      <c r="O182">
        <v>108.20490454776217</v>
      </c>
      <c r="P182">
        <f t="shared" si="16"/>
        <v>-29.497206717561966</v>
      </c>
      <c r="Q182">
        <v>12.268957364174083</v>
      </c>
      <c r="R182">
        <f t="shared" si="17"/>
        <v>-2.4042146241126536</v>
      </c>
      <c r="S182">
        <f t="shared" si="14"/>
        <v>78.707697830200203</v>
      </c>
    </row>
    <row r="183" spans="1:19">
      <c r="A183" s="1" t="d">
        <v>2012-09-09</v>
      </c>
      <c r="B183">
        <v>79.176169662475601</v>
      </c>
      <c r="C183">
        <v>78.960497589111299</v>
      </c>
      <c r="D183">
        <v>79.095591735839804</v>
      </c>
      <c r="E183">
        <v>79.060037155151306</v>
      </c>
      <c r="F183" s="3">
        <v>181</v>
      </c>
      <c r="K183">
        <f t="shared" si="18"/>
        <v>79.060037155151306</v>
      </c>
      <c r="L183">
        <f t="shared" si="19"/>
        <v>77.789721832275305</v>
      </c>
      <c r="M183">
        <f t="shared" si="15"/>
        <v>1.6330117822184409E-2</v>
      </c>
      <c r="O183">
        <v>108.20490454776217</v>
      </c>
      <c r="P183">
        <f t="shared" si="16"/>
        <v>-29.144867392610863</v>
      </c>
      <c r="Q183">
        <v>12.268957364174083</v>
      </c>
      <c r="R183">
        <f t="shared" si="17"/>
        <v>-2.3754966724161264</v>
      </c>
      <c r="S183">
        <f t="shared" si="14"/>
        <v>79.060037155151306</v>
      </c>
    </row>
    <row r="184" spans="1:19">
      <c r="A184" s="1" t="d">
        <v>2012-09-10</v>
      </c>
      <c r="B184">
        <v>79.168267974853507</v>
      </c>
      <c r="C184">
        <v>78.620797348022407</v>
      </c>
      <c r="D184">
        <v>78.857799758911099</v>
      </c>
      <c r="E184">
        <v>78.857799758911099</v>
      </c>
      <c r="F184" s="3">
        <v>182</v>
      </c>
      <c r="K184">
        <f t="shared" si="18"/>
        <v>78.857799758911099</v>
      </c>
      <c r="L184">
        <f t="shared" si="19"/>
        <v>77.769970626830997</v>
      </c>
      <c r="M184">
        <f t="shared" si="15"/>
        <v>1.3987778615732083E-2</v>
      </c>
      <c r="O184">
        <v>108.20490454776217</v>
      </c>
      <c r="P184">
        <f t="shared" si="16"/>
        <v>-29.34710478885107</v>
      </c>
      <c r="Q184">
        <v>12.268957364174083</v>
      </c>
      <c r="R184">
        <f t="shared" si="17"/>
        <v>-2.3919803384879272</v>
      </c>
      <c r="S184">
        <f t="shared" si="14"/>
        <v>78.857799758911099</v>
      </c>
    </row>
    <row r="185" spans="1:19">
      <c r="A185" s="1" t="d">
        <v>2012-09-11</v>
      </c>
      <c r="B185">
        <v>79.489012603759704</v>
      </c>
      <c r="C185">
        <v>78.855431060791005</v>
      </c>
      <c r="D185">
        <v>78.957339324951107</v>
      </c>
      <c r="E185">
        <v>78.936798553466801</v>
      </c>
      <c r="F185" s="3">
        <v>183</v>
      </c>
      <c r="K185">
        <f t="shared" si="18"/>
        <v>78.936798553466801</v>
      </c>
      <c r="L185">
        <f t="shared" si="19"/>
        <v>78.015658264160095</v>
      </c>
      <c r="M185">
        <f t="shared" si="15"/>
        <v>1.1807120644777847E-2</v>
      </c>
      <c r="O185">
        <v>108.20490454776217</v>
      </c>
      <c r="P185">
        <f t="shared" si="16"/>
        <v>-29.268105994295368</v>
      </c>
      <c r="Q185">
        <v>12.268957364174083</v>
      </c>
      <c r="R185">
        <f t="shared" si="17"/>
        <v>-2.385541421780434</v>
      </c>
      <c r="S185">
        <f t="shared" si="14"/>
        <v>78.936798553466801</v>
      </c>
    </row>
    <row r="186" spans="1:19">
      <c r="A186" s="1" t="d">
        <v>2012-09-12</v>
      </c>
      <c r="B186">
        <v>79.385519180297806</v>
      </c>
      <c r="C186">
        <v>78.873597106933502</v>
      </c>
      <c r="D186">
        <v>79.326271591186497</v>
      </c>
      <c r="E186">
        <v>79.3080995178222</v>
      </c>
      <c r="F186" s="3">
        <v>184</v>
      </c>
      <c r="K186">
        <f t="shared" si="18"/>
        <v>79.3080995178222</v>
      </c>
      <c r="L186">
        <f t="shared" si="19"/>
        <v>77.923230819702098</v>
      </c>
      <c r="M186">
        <f t="shared" si="15"/>
        <v>1.7772218676666451E-2</v>
      </c>
      <c r="O186">
        <v>108.20490454776217</v>
      </c>
      <c r="P186">
        <f t="shared" si="16"/>
        <v>-28.896805029939969</v>
      </c>
      <c r="Q186">
        <v>12.268957364174083</v>
      </c>
      <c r="R186">
        <f t="shared" si="17"/>
        <v>-2.3552779728715958</v>
      </c>
      <c r="S186">
        <f t="shared" si="14"/>
        <v>79.3080995178222</v>
      </c>
    </row>
    <row r="187" spans="1:19">
      <c r="A187" s="1" t="d">
        <v>2012-09-13</v>
      </c>
      <c r="B187">
        <v>81.372368698120098</v>
      </c>
      <c r="C187">
        <v>79.584598312377906</v>
      </c>
      <c r="D187">
        <v>79.687302169799693</v>
      </c>
      <c r="E187">
        <v>79.6951978302002</v>
      </c>
      <c r="F187" s="3">
        <v>185</v>
      </c>
      <c r="K187">
        <f t="shared" si="18"/>
        <v>79.6951978302002</v>
      </c>
      <c r="L187">
        <f t="shared" si="19"/>
        <v>77.601702651977504</v>
      </c>
      <c r="M187">
        <f t="shared" si="15"/>
        <v>2.6977438724655967E-2</v>
      </c>
      <c r="O187">
        <v>108.20490454776217</v>
      </c>
      <c r="P187">
        <f t="shared" si="16"/>
        <v>-28.509706717561969</v>
      </c>
      <c r="Q187">
        <v>12.268957364174083</v>
      </c>
      <c r="R187">
        <f t="shared" si="17"/>
        <v>-2.3237269371243898</v>
      </c>
      <c r="S187">
        <f t="shared" si="14"/>
        <v>79.6951978302002</v>
      </c>
    </row>
    <row r="188" spans="1:19">
      <c r="A188" s="1" t="d">
        <v>2012-09-20</v>
      </c>
      <c r="B188">
        <v>80.630562362670901</v>
      </c>
      <c r="C188">
        <v>79.987499999999997</v>
      </c>
      <c r="D188">
        <v>80.158142700195299</v>
      </c>
      <c r="E188">
        <v>80.136022796630797</v>
      </c>
      <c r="F188" s="3">
        <v>186</v>
      </c>
      <c r="K188">
        <f t="shared" si="18"/>
        <v>80.136022796630797</v>
      </c>
      <c r="L188">
        <f t="shared" si="19"/>
        <v>78.707697830200203</v>
      </c>
      <c r="M188">
        <f t="shared" si="15"/>
        <v>1.8147208034365203E-2</v>
      </c>
      <c r="O188">
        <v>108.20490454776217</v>
      </c>
      <c r="P188">
        <f t="shared" si="16"/>
        <v>-28.068881751131372</v>
      </c>
      <c r="Q188">
        <v>12.268957364174083</v>
      </c>
      <c r="R188">
        <f t="shared" si="17"/>
        <v>-2.2877968288563615</v>
      </c>
      <c r="S188">
        <f t="shared" si="14"/>
        <v>80.136022796630797</v>
      </c>
    </row>
    <row r="189" spans="1:19">
      <c r="A189" s="1" t="d">
        <v>2012-09-23</v>
      </c>
      <c r="B189">
        <v>80.106001205444301</v>
      </c>
      <c r="C189">
        <v>79.293091735839795</v>
      </c>
      <c r="D189">
        <v>80.019100723266504</v>
      </c>
      <c r="E189">
        <v>80.0032973480224</v>
      </c>
      <c r="F189" s="3">
        <v>187</v>
      </c>
      <c r="K189">
        <f t="shared" si="18"/>
        <v>80.0032973480224</v>
      </c>
      <c r="L189">
        <f t="shared" si="19"/>
        <v>79.060037155151306</v>
      </c>
      <c r="M189">
        <f t="shared" si="15"/>
        <v>1.1930935360174422E-2</v>
      </c>
      <c r="O189">
        <v>108.20490454776217</v>
      </c>
      <c r="P189">
        <f t="shared" si="16"/>
        <v>-28.201607199739769</v>
      </c>
      <c r="Q189">
        <v>12.268957364174083</v>
      </c>
      <c r="R189">
        <f t="shared" si="17"/>
        <v>-2.298614818084685</v>
      </c>
      <c r="S189">
        <f t="shared" si="14"/>
        <v>80.0032973480224</v>
      </c>
    </row>
    <row r="190" spans="1:19">
      <c r="A190" s="1" t="d">
        <v>2012-09-24</v>
      </c>
      <c r="B190">
        <v>79.805797348022395</v>
      </c>
      <c r="C190">
        <v>79.126402893066398</v>
      </c>
      <c r="D190">
        <v>79.597237396240203</v>
      </c>
      <c r="E190">
        <v>79.599612121581998</v>
      </c>
      <c r="F190" s="3">
        <v>188</v>
      </c>
      <c r="K190">
        <f t="shared" si="18"/>
        <v>79.599612121581998</v>
      </c>
      <c r="L190">
        <f t="shared" si="19"/>
        <v>78.857799758911099</v>
      </c>
      <c r="M190">
        <f t="shared" si="15"/>
        <v>9.4069624683774666E-3</v>
      </c>
      <c r="O190">
        <v>108.20490454776217</v>
      </c>
      <c r="P190">
        <f t="shared" si="16"/>
        <v>-28.605292426180171</v>
      </c>
      <c r="Q190">
        <v>12.268957364174083</v>
      </c>
      <c r="R190">
        <f t="shared" si="17"/>
        <v>-2.3315177954492641</v>
      </c>
      <c r="S190">
        <f t="shared" si="14"/>
        <v>79.599612121581998</v>
      </c>
    </row>
    <row r="191" spans="1:19">
      <c r="A191" s="1" t="d">
        <v>2012-09-25</v>
      </c>
      <c r="B191">
        <v>79.347601928710901</v>
      </c>
      <c r="C191">
        <v>78.771688842773401</v>
      </c>
      <c r="D191">
        <v>79.213297348022394</v>
      </c>
      <c r="E191">
        <v>79.203032989501907</v>
      </c>
      <c r="F191" s="3">
        <v>189</v>
      </c>
      <c r="K191">
        <f t="shared" si="18"/>
        <v>79.203032989501907</v>
      </c>
      <c r="L191">
        <f t="shared" si="19"/>
        <v>78.936798553466801</v>
      </c>
      <c r="M191">
        <f t="shared" si="15"/>
        <v>3.3727544176342938E-3</v>
      </c>
      <c r="O191">
        <v>108.20490454776217</v>
      </c>
      <c r="P191">
        <f t="shared" si="16"/>
        <v>-29.001871558260262</v>
      </c>
      <c r="Q191">
        <v>12.268957364174083</v>
      </c>
      <c r="R191">
        <f t="shared" si="17"/>
        <v>-2.3638415798026209</v>
      </c>
      <c r="S191">
        <f t="shared" si="14"/>
        <v>79.203032989501907</v>
      </c>
    </row>
    <row r="192" spans="1:19">
      <c r="A192" s="1" t="d">
        <v>2012-09-26</v>
      </c>
      <c r="B192">
        <v>79.205401687622</v>
      </c>
      <c r="C192">
        <v>78.724290771484306</v>
      </c>
      <c r="D192">
        <v>79.023699035644498</v>
      </c>
      <c r="E192">
        <v>79.039502410888602</v>
      </c>
      <c r="F192" s="3">
        <v>190</v>
      </c>
      <c r="K192">
        <f t="shared" si="18"/>
        <v>79.039502410888602</v>
      </c>
      <c r="L192">
        <f t="shared" si="19"/>
        <v>79.3080995178222</v>
      </c>
      <c r="M192">
        <f t="shared" si="15"/>
        <v>-3.3867550548634107E-3</v>
      </c>
      <c r="O192">
        <v>108.20490454776217</v>
      </c>
      <c r="P192">
        <f t="shared" si="16"/>
        <v>-29.165402136873567</v>
      </c>
      <c r="Q192">
        <v>12.268957364174083</v>
      </c>
      <c r="R192">
        <f t="shared" si="17"/>
        <v>-2.3771703879286332</v>
      </c>
      <c r="S192">
        <f t="shared" si="14"/>
        <v>79.039502410888602</v>
      </c>
    </row>
    <row r="193" spans="1:19">
      <c r="A193" s="1" t="d">
        <v>2012-09-27</v>
      </c>
      <c r="B193">
        <v>79.525350723266598</v>
      </c>
      <c r="C193">
        <v>78.936008987426703</v>
      </c>
      <c r="D193">
        <v>79.165899276733398</v>
      </c>
      <c r="E193">
        <v>79.170642700195302</v>
      </c>
      <c r="F193" s="3">
        <v>191</v>
      </c>
      <c r="K193">
        <f t="shared" si="18"/>
        <v>79.170642700195302</v>
      </c>
      <c r="L193">
        <f t="shared" si="19"/>
        <v>79.6951978302002</v>
      </c>
      <c r="M193">
        <f t="shared" si="15"/>
        <v>-6.582016787542555E-3</v>
      </c>
      <c r="O193">
        <v>108.20490454776217</v>
      </c>
      <c r="P193">
        <f t="shared" si="16"/>
        <v>-29.034261847566867</v>
      </c>
      <c r="Q193">
        <v>12.268957364174083</v>
      </c>
      <c r="R193">
        <f t="shared" si="17"/>
        <v>-2.3664815995162098</v>
      </c>
      <c r="S193">
        <f t="shared" si="14"/>
        <v>79.170642700195302</v>
      </c>
    </row>
    <row r="194" spans="1:19">
      <c r="A194" s="1" t="d">
        <v>2012-10-04</v>
      </c>
      <c r="B194">
        <v>81.196199035644497</v>
      </c>
      <c r="C194">
        <v>80.457550964355406</v>
      </c>
      <c r="D194">
        <v>80.7222002410888</v>
      </c>
      <c r="E194">
        <v>80.702449035644506</v>
      </c>
      <c r="F194" s="3">
        <v>192</v>
      </c>
      <c r="K194">
        <f t="shared" si="18"/>
        <v>80.702449035644506</v>
      </c>
      <c r="L194">
        <f t="shared" si="19"/>
        <v>80.136022796630797</v>
      </c>
      <c r="M194">
        <f t="shared" si="15"/>
        <v>7.0683098467612115E-3</v>
      </c>
      <c r="O194">
        <v>108.20490454776217</v>
      </c>
      <c r="P194">
        <f t="shared" si="16"/>
        <v>-27.502455512117663</v>
      </c>
      <c r="Q194">
        <v>12.268957364174083</v>
      </c>
      <c r="R194">
        <f t="shared" si="17"/>
        <v>-2.2416293981447919</v>
      </c>
      <c r="S194">
        <f t="shared" ref="S194:S257" si="20">R194*Q194+O194</f>
        <v>80.702449035644506</v>
      </c>
    </row>
    <row r="195" spans="1:19">
      <c r="A195" s="1" t="d">
        <v>2012-10-07</v>
      </c>
      <c r="B195">
        <v>80.898369903564401</v>
      </c>
      <c r="C195">
        <v>79.876900482177703</v>
      </c>
      <c r="D195">
        <v>80.888099517822198</v>
      </c>
      <c r="E195">
        <v>80.920489807128902</v>
      </c>
      <c r="F195" s="3">
        <v>193</v>
      </c>
      <c r="K195">
        <f t="shared" si="18"/>
        <v>80.920489807128902</v>
      </c>
      <c r="L195">
        <f t="shared" si="19"/>
        <v>80.0032973480224</v>
      </c>
      <c r="M195">
        <f t="shared" ref="M195:M258" si="21">K195/L195-1</f>
        <v>1.1464433211004099E-2</v>
      </c>
      <c r="O195">
        <v>108.20490454776217</v>
      </c>
      <c r="P195">
        <f t="shared" ref="P195:P258" si="22">E195-O195</f>
        <v>-27.284414740633267</v>
      </c>
      <c r="Q195">
        <v>12.268957364174083</v>
      </c>
      <c r="R195">
        <f t="shared" ref="R195:R258" si="23">P195/Q195</f>
        <v>-2.223857653976776</v>
      </c>
      <c r="S195">
        <f t="shared" si="20"/>
        <v>80.920489807128902</v>
      </c>
    </row>
    <row r="196" spans="1:19">
      <c r="A196" s="1" t="d">
        <v>2012-10-08</v>
      </c>
      <c r="B196">
        <v>80.449649276733396</v>
      </c>
      <c r="C196">
        <v>79.473998794555598</v>
      </c>
      <c r="D196">
        <v>80.252938842773403</v>
      </c>
      <c r="E196">
        <v>80.246622314453106</v>
      </c>
      <c r="F196" s="3">
        <v>194</v>
      </c>
      <c r="K196">
        <f t="shared" si="18"/>
        <v>80.246622314453106</v>
      </c>
      <c r="L196">
        <f t="shared" si="19"/>
        <v>79.599612121581998</v>
      </c>
      <c r="M196">
        <f t="shared" si="21"/>
        <v>8.128308362644443E-3</v>
      </c>
      <c r="O196">
        <v>108.20490454776217</v>
      </c>
      <c r="P196">
        <f t="shared" si="22"/>
        <v>-27.958282233309063</v>
      </c>
      <c r="Q196">
        <v>12.268957364174083</v>
      </c>
      <c r="R196">
        <f t="shared" si="23"/>
        <v>-2.2787822472143011</v>
      </c>
      <c r="S196">
        <f t="shared" si="20"/>
        <v>80.246622314453106</v>
      </c>
    </row>
    <row r="197" spans="1:19">
      <c r="A197" s="1" t="d">
        <v>2012-10-09</v>
      </c>
      <c r="B197">
        <v>79.892697830200206</v>
      </c>
      <c r="C197">
        <v>79.353128890991201</v>
      </c>
      <c r="D197">
        <v>79.436081542968694</v>
      </c>
      <c r="E197">
        <v>79.460570144653303</v>
      </c>
      <c r="F197" s="3">
        <v>195</v>
      </c>
      <c r="K197">
        <f t="shared" si="18"/>
        <v>79.460570144653303</v>
      </c>
      <c r="L197">
        <f t="shared" si="19"/>
        <v>79.203032989501907</v>
      </c>
      <c r="M197">
        <f t="shared" si="21"/>
        <v>3.2516072356159054E-3</v>
      </c>
      <c r="O197">
        <v>108.20490454776217</v>
      </c>
      <c r="P197">
        <f t="shared" si="22"/>
        <v>-28.744334403108866</v>
      </c>
      <c r="Q197">
        <v>12.268957364174083</v>
      </c>
      <c r="R197">
        <f t="shared" si="23"/>
        <v>-2.3428506229097867</v>
      </c>
      <c r="S197">
        <f t="shared" si="20"/>
        <v>79.460570144653303</v>
      </c>
    </row>
    <row r="198" spans="1:19">
      <c r="A198" s="1" t="d">
        <v>2012-10-10</v>
      </c>
      <c r="B198">
        <v>80.3398393249511</v>
      </c>
      <c r="C198">
        <v>79.118501205444304</v>
      </c>
      <c r="D198">
        <v>79.300197830200204</v>
      </c>
      <c r="E198">
        <v>79.306520385742104</v>
      </c>
      <c r="F198" s="3">
        <v>196</v>
      </c>
      <c r="K198">
        <f t="shared" si="18"/>
        <v>79.306520385742104</v>
      </c>
      <c r="L198">
        <f t="shared" si="19"/>
        <v>79.039502410888602</v>
      </c>
      <c r="M198">
        <f t="shared" si="21"/>
        <v>3.3782851195773844E-3</v>
      </c>
      <c r="O198">
        <v>108.20490454776217</v>
      </c>
      <c r="P198">
        <f t="shared" si="22"/>
        <v>-28.898384162020065</v>
      </c>
      <c r="Q198">
        <v>12.268957364174083</v>
      </c>
      <c r="R198">
        <f t="shared" si="23"/>
        <v>-2.3554066824296469</v>
      </c>
      <c r="S198">
        <f t="shared" si="20"/>
        <v>79.306520385742104</v>
      </c>
    </row>
    <row r="199" spans="1:19">
      <c r="A199" s="1" t="d">
        <v>2012-10-11</v>
      </c>
      <c r="B199">
        <v>80.487572555542002</v>
      </c>
      <c r="C199">
        <v>79.975650482177699</v>
      </c>
      <c r="D199">
        <v>80.083881301879799</v>
      </c>
      <c r="E199">
        <v>80.093362121582004</v>
      </c>
      <c r="F199" s="3">
        <v>197</v>
      </c>
      <c r="K199">
        <f t="shared" si="18"/>
        <v>80.093362121582004</v>
      </c>
      <c r="L199">
        <f t="shared" si="19"/>
        <v>79.170642700195302</v>
      </c>
      <c r="M199">
        <f t="shared" si="21"/>
        <v>1.165481787082201E-2</v>
      </c>
      <c r="O199">
        <v>108.20490454776217</v>
      </c>
      <c r="P199">
        <f t="shared" si="22"/>
        <v>-28.111542426180165</v>
      </c>
      <c r="Q199">
        <v>12.268957364174083</v>
      </c>
      <c r="R199">
        <f t="shared" si="23"/>
        <v>-2.2912739519551315</v>
      </c>
      <c r="S199">
        <f t="shared" si="20"/>
        <v>80.093362121582004</v>
      </c>
    </row>
    <row r="200" spans="1:19">
      <c r="A200" s="1" t="d">
        <v>2012-10-18</v>
      </c>
      <c r="B200">
        <v>81.992521591186502</v>
      </c>
      <c r="C200">
        <v>81.476651687621995</v>
      </c>
      <c r="D200">
        <v>81.881132507324196</v>
      </c>
      <c r="E200">
        <v>81.8676978302002</v>
      </c>
      <c r="F200" s="3">
        <v>198</v>
      </c>
      <c r="K200">
        <f t="shared" si="18"/>
        <v>81.8676978302002</v>
      </c>
      <c r="L200">
        <f t="shared" si="19"/>
        <v>80.702449035644506</v>
      </c>
      <c r="M200">
        <f t="shared" si="21"/>
        <v>1.4438828170394657E-2</v>
      </c>
      <c r="O200">
        <v>108.20490454776217</v>
      </c>
      <c r="P200">
        <f t="shared" si="22"/>
        <v>-26.337206717561969</v>
      </c>
      <c r="Q200">
        <v>12.268957364174083</v>
      </c>
      <c r="R200">
        <f t="shared" si="23"/>
        <v>-2.1466540257502089</v>
      </c>
      <c r="S200">
        <f t="shared" si="20"/>
        <v>81.8676978302002</v>
      </c>
    </row>
    <row r="201" spans="1:19">
      <c r="A201" s="1" t="d">
        <v>2012-10-21</v>
      </c>
      <c r="B201">
        <v>82.509181060790993</v>
      </c>
      <c r="C201">
        <v>81.4861325073242</v>
      </c>
      <c r="D201">
        <v>81.527997589111294</v>
      </c>
      <c r="E201">
        <v>81.536688842773401</v>
      </c>
      <c r="F201" s="3">
        <v>199</v>
      </c>
      <c r="K201">
        <f t="shared" ref="K201:K264" si="24">E201</f>
        <v>81.536688842773401</v>
      </c>
      <c r="L201">
        <f t="shared" ref="L201:L264" si="25">E195</f>
        <v>80.920489807128902</v>
      </c>
      <c r="M201">
        <f t="shared" si="21"/>
        <v>7.6148703142207008E-3</v>
      </c>
      <c r="O201">
        <v>108.20490454776217</v>
      </c>
      <c r="P201">
        <f t="shared" si="22"/>
        <v>-26.668215704988768</v>
      </c>
      <c r="Q201">
        <v>12.268957364174083</v>
      </c>
      <c r="R201">
        <f t="shared" si="23"/>
        <v>-2.1736334158973589</v>
      </c>
      <c r="S201">
        <f t="shared" si="20"/>
        <v>81.536688842773401</v>
      </c>
    </row>
    <row r="202" spans="1:19">
      <c r="A202" s="1" t="d">
        <v>2012-10-22</v>
      </c>
      <c r="B202">
        <v>82.562901687622002</v>
      </c>
      <c r="C202">
        <v>81.603838119506804</v>
      </c>
      <c r="D202">
        <v>82.562901687622002</v>
      </c>
      <c r="E202">
        <v>82.588969421386693</v>
      </c>
      <c r="F202" s="3">
        <v>200</v>
      </c>
      <c r="K202">
        <f t="shared" si="24"/>
        <v>82.588969421386693</v>
      </c>
      <c r="L202">
        <f t="shared" si="25"/>
        <v>80.246622314453106</v>
      </c>
      <c r="M202">
        <f t="shared" si="21"/>
        <v>2.9189354509588039E-2</v>
      </c>
      <c r="O202">
        <v>108.20490454776217</v>
      </c>
      <c r="P202">
        <f t="shared" si="22"/>
        <v>-25.615935126375476</v>
      </c>
      <c r="Q202">
        <v>12.268957364174083</v>
      </c>
      <c r="R202">
        <f t="shared" si="23"/>
        <v>-2.0878656894819096</v>
      </c>
      <c r="S202">
        <f t="shared" si="20"/>
        <v>82.588969421386693</v>
      </c>
    </row>
    <row r="203" spans="1:19">
      <c r="A203" s="1" t="d">
        <v>2012-10-23</v>
      </c>
      <c r="B203">
        <v>81.994100723266598</v>
      </c>
      <c r="C203">
        <v>81.362098312377896</v>
      </c>
      <c r="D203">
        <v>81.819510192870993</v>
      </c>
      <c r="E203">
        <v>81.796600723266593</v>
      </c>
      <c r="F203" s="3">
        <v>201</v>
      </c>
      <c r="K203">
        <f t="shared" si="24"/>
        <v>81.796600723266593</v>
      </c>
      <c r="L203">
        <f t="shared" si="25"/>
        <v>79.460570144653303</v>
      </c>
      <c r="M203">
        <f t="shared" si="21"/>
        <v>2.9398613354531422E-2</v>
      </c>
      <c r="O203">
        <v>108.20490454776217</v>
      </c>
      <c r="P203">
        <f t="shared" si="22"/>
        <v>-26.408303824495576</v>
      </c>
      <c r="Q203">
        <v>12.268957364174083</v>
      </c>
      <c r="R203">
        <f t="shared" si="23"/>
        <v>-2.1524489034095948</v>
      </c>
      <c r="S203">
        <f t="shared" si="20"/>
        <v>81.796600723266593</v>
      </c>
    </row>
    <row r="204" spans="1:19">
      <c r="A204" s="1" t="d">
        <v>2012-10-24</v>
      </c>
      <c r="B204">
        <v>82.4839028930664</v>
      </c>
      <c r="C204">
        <v>81.769737396240203</v>
      </c>
      <c r="D204">
        <v>81.778428649902295</v>
      </c>
      <c r="E204">
        <v>81.769737396240203</v>
      </c>
      <c r="F204" s="3">
        <v>202</v>
      </c>
      <c r="K204">
        <f t="shared" si="24"/>
        <v>81.769737396240203</v>
      </c>
      <c r="L204">
        <f t="shared" si="25"/>
        <v>79.306520385742104</v>
      </c>
      <c r="M204">
        <f t="shared" si="21"/>
        <v>3.1059451335365029E-2</v>
      </c>
      <c r="O204">
        <v>108.20490454776217</v>
      </c>
      <c r="P204">
        <f t="shared" si="22"/>
        <v>-26.435167151521966</v>
      </c>
      <c r="Q204">
        <v>12.268957364174083</v>
      </c>
      <c r="R204">
        <f t="shared" si="23"/>
        <v>-2.1546384396700136</v>
      </c>
      <c r="S204">
        <f t="shared" si="20"/>
        <v>81.769737396240203</v>
      </c>
    </row>
    <row r="205" spans="1:19">
      <c r="A205" s="1" t="d">
        <v>2012-10-25</v>
      </c>
      <c r="B205">
        <v>82.085738601684497</v>
      </c>
      <c r="C205">
        <v>81.116410675048797</v>
      </c>
      <c r="D205">
        <v>81.957762603759704</v>
      </c>
      <c r="E205">
        <v>82.002002410888693</v>
      </c>
      <c r="F205" s="3">
        <v>203</v>
      </c>
      <c r="K205">
        <f t="shared" si="24"/>
        <v>82.002002410888693</v>
      </c>
      <c r="L205">
        <f t="shared" si="25"/>
        <v>80.093362121582004</v>
      </c>
      <c r="M205">
        <f t="shared" si="21"/>
        <v>2.3830193148957513E-2</v>
      </c>
      <c r="O205">
        <v>108.20490454776217</v>
      </c>
      <c r="P205">
        <f t="shared" si="22"/>
        <v>-26.202902136873476</v>
      </c>
      <c r="Q205">
        <v>12.268957364174083</v>
      </c>
      <c r="R205">
        <f t="shared" si="23"/>
        <v>-2.1357073269638338</v>
      </c>
      <c r="S205">
        <f t="shared" si="20"/>
        <v>82.002002410888693</v>
      </c>
    </row>
    <row r="206" spans="1:19">
      <c r="A206" s="1" t="d">
        <v>2012-11-02</v>
      </c>
      <c r="B206">
        <v>82.042288360595705</v>
      </c>
      <c r="C206">
        <v>81.574612121582007</v>
      </c>
      <c r="D206">
        <v>82.042288360595705</v>
      </c>
      <c r="E206">
        <v>82.029649276733394</v>
      </c>
      <c r="F206" s="3">
        <v>204</v>
      </c>
      <c r="K206">
        <f t="shared" si="24"/>
        <v>82.029649276733394</v>
      </c>
      <c r="L206">
        <f t="shared" si="25"/>
        <v>81.8676978302002</v>
      </c>
      <c r="M206">
        <f t="shared" si="21"/>
        <v>1.9782093649327592E-3</v>
      </c>
      <c r="O206">
        <v>108.20490454776217</v>
      </c>
      <c r="P206">
        <f t="shared" si="22"/>
        <v>-26.175255271028774</v>
      </c>
      <c r="Q206">
        <v>12.268957364174083</v>
      </c>
      <c r="R206">
        <f t="shared" si="23"/>
        <v>-2.133453927182249</v>
      </c>
      <c r="S206">
        <f t="shared" si="20"/>
        <v>82.029649276733394</v>
      </c>
    </row>
    <row r="207" spans="1:19">
      <c r="A207" s="1" t="d">
        <v>2012-11-05</v>
      </c>
      <c r="B207">
        <v>81.6227997589111</v>
      </c>
      <c r="C207">
        <v>80.919700241088805</v>
      </c>
      <c r="D207">
        <v>81.547748794555602</v>
      </c>
      <c r="E207">
        <v>81.551702651977493</v>
      </c>
      <c r="F207" s="3">
        <v>205</v>
      </c>
      <c r="K207">
        <f t="shared" si="24"/>
        <v>81.551702651977493</v>
      </c>
      <c r="L207">
        <f t="shared" si="25"/>
        <v>81.536688842773401</v>
      </c>
      <c r="M207">
        <f t="shared" si="21"/>
        <v>1.8413562553476481E-4</v>
      </c>
      <c r="O207">
        <v>108.20490454776217</v>
      </c>
      <c r="P207">
        <f t="shared" si="22"/>
        <v>-26.653201895784676</v>
      </c>
      <c r="Q207">
        <v>12.268957364174083</v>
      </c>
      <c r="R207">
        <f t="shared" si="23"/>
        <v>-2.1724096925801737</v>
      </c>
      <c r="S207">
        <f t="shared" si="20"/>
        <v>81.551702651977493</v>
      </c>
    </row>
    <row r="208" spans="1:19">
      <c r="A208" s="1" t="d">
        <v>2012-11-06</v>
      </c>
      <c r="B208">
        <v>81.262558746337803</v>
      </c>
      <c r="C208">
        <v>80.7222002410888</v>
      </c>
      <c r="D208">
        <v>81.045307540893504</v>
      </c>
      <c r="E208">
        <v>81.046097106933502</v>
      </c>
      <c r="F208" s="3">
        <v>206</v>
      </c>
      <c r="K208">
        <f t="shared" si="24"/>
        <v>81.046097106933502</v>
      </c>
      <c r="L208">
        <f t="shared" si="25"/>
        <v>82.588969421386693</v>
      </c>
      <c r="M208">
        <f t="shared" si="21"/>
        <v>-1.8681336324480879E-2</v>
      </c>
      <c r="O208">
        <v>108.20490454776217</v>
      </c>
      <c r="P208">
        <f t="shared" si="22"/>
        <v>-27.158807440828667</v>
      </c>
      <c r="Q208">
        <v>12.268957364174083</v>
      </c>
      <c r="R208">
        <f t="shared" si="23"/>
        <v>-2.213619840275395</v>
      </c>
      <c r="S208">
        <f t="shared" si="20"/>
        <v>81.046097106933502</v>
      </c>
    </row>
    <row r="209" spans="1:19">
      <c r="A209" s="1" t="d">
        <v>2012-11-07</v>
      </c>
      <c r="B209">
        <v>81.659927444457907</v>
      </c>
      <c r="C209">
        <v>80.444122314453097</v>
      </c>
      <c r="D209">
        <v>81.205679855346602</v>
      </c>
      <c r="E209">
        <v>81.219898071288995</v>
      </c>
      <c r="F209" s="3">
        <v>207</v>
      </c>
      <c r="K209">
        <f t="shared" si="24"/>
        <v>81.219898071288995</v>
      </c>
      <c r="L209">
        <f t="shared" si="25"/>
        <v>81.796600723266593</v>
      </c>
      <c r="M209">
        <f t="shared" si="21"/>
        <v>-7.0504476577051278E-3</v>
      </c>
      <c r="O209">
        <v>108.20490454776217</v>
      </c>
      <c r="P209">
        <f t="shared" si="22"/>
        <v>-26.985006476473174</v>
      </c>
      <c r="Q209">
        <v>12.268957364174083</v>
      </c>
      <c r="R209">
        <f t="shared" si="23"/>
        <v>-2.1994539287642021</v>
      </c>
      <c r="S209">
        <f t="shared" si="20"/>
        <v>81.219898071288995</v>
      </c>
    </row>
    <row r="210" spans="1:19">
      <c r="A210" s="1" t="d">
        <v>2012-11-08</v>
      </c>
      <c r="B210">
        <v>80.670848312377899</v>
      </c>
      <c r="C210">
        <v>80.248201446533201</v>
      </c>
      <c r="D210">
        <v>80.599751205444306</v>
      </c>
      <c r="E210">
        <v>80.594218215942306</v>
      </c>
      <c r="F210" s="3">
        <v>208</v>
      </c>
      <c r="K210">
        <f t="shared" si="24"/>
        <v>80.594218215942306</v>
      </c>
      <c r="L210">
        <f t="shared" si="25"/>
        <v>81.769737396240203</v>
      </c>
      <c r="M210">
        <f t="shared" si="21"/>
        <v>-1.4375968637413639E-2</v>
      </c>
      <c r="O210">
        <v>108.20490454776217</v>
      </c>
      <c r="P210">
        <f t="shared" si="22"/>
        <v>-27.610686331819863</v>
      </c>
      <c r="Q210">
        <v>12.268957364174083</v>
      </c>
      <c r="R210">
        <f t="shared" si="23"/>
        <v>-2.250450915449778</v>
      </c>
      <c r="S210">
        <f t="shared" si="20"/>
        <v>80.594218215942306</v>
      </c>
    </row>
    <row r="211" spans="1:19">
      <c r="A211" s="1" t="d">
        <v>2012-11-09</v>
      </c>
      <c r="B211">
        <v>80.358011398315398</v>
      </c>
      <c r="C211">
        <v>79.331798553466797</v>
      </c>
      <c r="D211">
        <v>79.994612121581994</v>
      </c>
      <c r="E211">
        <v>80.008040771484303</v>
      </c>
      <c r="F211" s="3">
        <v>209</v>
      </c>
      <c r="K211">
        <f t="shared" si="24"/>
        <v>80.008040771484303</v>
      </c>
      <c r="L211">
        <f t="shared" si="25"/>
        <v>82.002002410888693</v>
      </c>
      <c r="M211">
        <f t="shared" si="21"/>
        <v>-2.431601157022012E-2</v>
      </c>
      <c r="O211">
        <v>108.20490454776217</v>
      </c>
      <c r="P211">
        <f t="shared" si="22"/>
        <v>-28.196863776277866</v>
      </c>
      <c r="Q211">
        <v>12.268957364174083</v>
      </c>
      <c r="R211">
        <f t="shared" si="23"/>
        <v>-2.2982281981526809</v>
      </c>
      <c r="S211">
        <f t="shared" si="20"/>
        <v>80.008040771484303</v>
      </c>
    </row>
    <row r="212" spans="1:19">
      <c r="A212" s="1" t="d">
        <v>2012-11-16</v>
      </c>
      <c r="B212">
        <v>82.052558746337894</v>
      </c>
      <c r="C212">
        <v>81.414239807128894</v>
      </c>
      <c r="D212">
        <v>81.910358505248993</v>
      </c>
      <c r="E212">
        <v>81.914312362670898</v>
      </c>
      <c r="F212" s="3">
        <v>210</v>
      </c>
      <c r="K212">
        <f t="shared" si="24"/>
        <v>81.914312362670898</v>
      </c>
      <c r="L212">
        <f t="shared" si="25"/>
        <v>82.029649276733394</v>
      </c>
      <c r="M212">
        <f t="shared" si="21"/>
        <v>-1.4060393416214234E-3</v>
      </c>
      <c r="O212">
        <v>108.20490454776217</v>
      </c>
      <c r="P212">
        <f t="shared" si="22"/>
        <v>-26.29059218509127</v>
      </c>
      <c r="Q212">
        <v>12.268957364174083</v>
      </c>
      <c r="R212">
        <f t="shared" si="23"/>
        <v>-2.1428546374984561</v>
      </c>
      <c r="S212">
        <f t="shared" si="20"/>
        <v>81.914312362670898</v>
      </c>
    </row>
    <row r="213" spans="1:19">
      <c r="A213" s="1" t="d">
        <v>2012-11-19</v>
      </c>
      <c r="B213">
        <v>82.220037155151303</v>
      </c>
      <c r="C213">
        <v>81.783961639404296</v>
      </c>
      <c r="D213">
        <v>82.201871109008707</v>
      </c>
      <c r="E213">
        <v>82.178961639404207</v>
      </c>
      <c r="F213" s="3">
        <v>211</v>
      </c>
      <c r="K213">
        <f t="shared" si="24"/>
        <v>82.178961639404207</v>
      </c>
      <c r="L213">
        <f t="shared" si="25"/>
        <v>81.551702651977493</v>
      </c>
      <c r="M213">
        <f t="shared" si="21"/>
        <v>7.6915498638152613E-3</v>
      </c>
      <c r="O213">
        <v>108.20490454776217</v>
      </c>
      <c r="P213">
        <f t="shared" si="22"/>
        <v>-26.025942908357962</v>
      </c>
      <c r="Q213">
        <v>12.268957364174083</v>
      </c>
      <c r="R213">
        <f t="shared" si="23"/>
        <v>-2.1212839963365515</v>
      </c>
      <c r="S213">
        <f t="shared" si="20"/>
        <v>82.178961639404207</v>
      </c>
    </row>
    <row r="214" spans="1:19">
      <c r="A214" s="1" t="d">
        <v>2012-11-20</v>
      </c>
      <c r="B214">
        <v>82.672711639404298</v>
      </c>
      <c r="C214">
        <v>81.895350723266503</v>
      </c>
      <c r="D214">
        <v>82.058881301879893</v>
      </c>
      <c r="E214">
        <v>82.065197830200205</v>
      </c>
      <c r="F214" s="3">
        <v>212</v>
      </c>
      <c r="K214">
        <f t="shared" si="24"/>
        <v>82.065197830200205</v>
      </c>
      <c r="L214">
        <f t="shared" si="25"/>
        <v>81.046097106933502</v>
      </c>
      <c r="M214">
        <f t="shared" si="21"/>
        <v>1.2574334355941685E-2</v>
      </c>
      <c r="O214">
        <v>108.20490454776217</v>
      </c>
      <c r="P214">
        <f t="shared" si="22"/>
        <v>-26.139706717561964</v>
      </c>
      <c r="Q214">
        <v>12.268957364174083</v>
      </c>
      <c r="R214">
        <f t="shared" si="23"/>
        <v>-2.1305564883525556</v>
      </c>
      <c r="S214">
        <f t="shared" si="20"/>
        <v>82.065197830200205</v>
      </c>
    </row>
    <row r="215" spans="1:19">
      <c r="A215" s="1" t="d">
        <v>2012-11-21</v>
      </c>
      <c r="B215">
        <v>83.597799758911094</v>
      </c>
      <c r="C215">
        <v>82.265862121582003</v>
      </c>
      <c r="D215">
        <v>82.724847106933595</v>
      </c>
      <c r="E215">
        <v>82.744598312377903</v>
      </c>
      <c r="F215" s="3">
        <v>213</v>
      </c>
      <c r="K215">
        <f t="shared" si="24"/>
        <v>82.744598312377903</v>
      </c>
      <c r="L215">
        <f t="shared" si="25"/>
        <v>81.219898071288995</v>
      </c>
      <c r="M215">
        <f t="shared" si="21"/>
        <v>1.8772496362290836E-2</v>
      </c>
      <c r="O215">
        <v>108.20490454776217</v>
      </c>
      <c r="P215">
        <f t="shared" si="22"/>
        <v>-25.460306235384266</v>
      </c>
      <c r="Q215">
        <v>12.268957364174083</v>
      </c>
      <c r="R215">
        <f t="shared" si="23"/>
        <v>-2.0751809204040046</v>
      </c>
      <c r="S215">
        <f t="shared" si="20"/>
        <v>82.744598312377903</v>
      </c>
    </row>
    <row r="216" spans="1:19">
      <c r="A216" s="1" t="d">
        <v>2012-11-22</v>
      </c>
      <c r="B216">
        <v>84.196622314453094</v>
      </c>
      <c r="C216">
        <v>83.502997589111303</v>
      </c>
      <c r="D216">
        <v>83.882200241088796</v>
      </c>
      <c r="E216">
        <v>83.916959228515594</v>
      </c>
      <c r="F216" s="3">
        <v>214</v>
      </c>
      <c r="K216">
        <f t="shared" si="24"/>
        <v>83.916959228515594</v>
      </c>
      <c r="L216">
        <f t="shared" si="25"/>
        <v>80.594218215942306</v>
      </c>
      <c r="M216">
        <f t="shared" si="21"/>
        <v>4.1228032061436659E-2</v>
      </c>
      <c r="O216">
        <v>108.20490454776217</v>
      </c>
      <c r="P216">
        <f t="shared" si="22"/>
        <v>-24.287945319246575</v>
      </c>
      <c r="Q216">
        <v>12.268957364174083</v>
      </c>
      <c r="R216">
        <f t="shared" si="23"/>
        <v>-1.9796258637403441</v>
      </c>
      <c r="S216">
        <f t="shared" si="20"/>
        <v>83.916959228515594</v>
      </c>
    </row>
    <row r="217" spans="1:19">
      <c r="A217" s="1" t="d">
        <v>2012-11-23</v>
      </c>
      <c r="B217">
        <v>84.372002410888598</v>
      </c>
      <c r="C217">
        <v>83.525117492675804</v>
      </c>
      <c r="D217">
        <v>83.769232025146493</v>
      </c>
      <c r="E217">
        <v>83.761330337524399</v>
      </c>
      <c r="F217" s="3">
        <v>215</v>
      </c>
      <c r="K217">
        <f t="shared" si="24"/>
        <v>83.761330337524399</v>
      </c>
      <c r="L217">
        <f t="shared" si="25"/>
        <v>80.008040771484303</v>
      </c>
      <c r="M217">
        <f t="shared" si="21"/>
        <v>4.6911404526953637E-2</v>
      </c>
      <c r="O217">
        <v>108.20490454776217</v>
      </c>
      <c r="P217">
        <f t="shared" si="22"/>
        <v>-24.44357421023777</v>
      </c>
      <c r="Q217">
        <v>12.268957364174083</v>
      </c>
      <c r="R217">
        <f t="shared" si="23"/>
        <v>-1.9923106328182478</v>
      </c>
      <c r="S217">
        <f t="shared" si="20"/>
        <v>83.761330337524399</v>
      </c>
    </row>
    <row r="218" spans="1:19">
      <c r="A218" s="1" t="d">
        <v>2012-11-30</v>
      </c>
      <c r="B218">
        <v>85.052192459106394</v>
      </c>
      <c r="C218">
        <v>84.075752410888697</v>
      </c>
      <c r="D218">
        <v>84.1713381195068</v>
      </c>
      <c r="E218">
        <v>84.193458023071301</v>
      </c>
      <c r="F218" s="3">
        <v>216</v>
      </c>
      <c r="K218">
        <f t="shared" si="24"/>
        <v>84.193458023071301</v>
      </c>
      <c r="L218">
        <f t="shared" si="25"/>
        <v>81.914312362670898</v>
      </c>
      <c r="M218">
        <f t="shared" si="21"/>
        <v>2.7823534064592037E-2</v>
      </c>
      <c r="O218">
        <v>108.20490454776217</v>
      </c>
      <c r="P218">
        <f t="shared" si="22"/>
        <v>-24.011446524690868</v>
      </c>
      <c r="Q218">
        <v>12.268957364174083</v>
      </c>
      <c r="R218">
        <f t="shared" si="23"/>
        <v>-1.9570894096351976</v>
      </c>
      <c r="S218">
        <f t="shared" si="20"/>
        <v>84.193458023071301</v>
      </c>
    </row>
    <row r="219" spans="1:19">
      <c r="A219" s="1" t="d">
        <v>2012-12-03</v>
      </c>
      <c r="B219">
        <v>84.964502410888599</v>
      </c>
      <c r="C219">
        <v>84.427302169799802</v>
      </c>
      <c r="D219">
        <v>84.654028167724604</v>
      </c>
      <c r="E219">
        <v>84.654028167724604</v>
      </c>
      <c r="F219" s="3">
        <v>217</v>
      </c>
      <c r="K219">
        <f t="shared" si="24"/>
        <v>84.654028167724604</v>
      </c>
      <c r="L219">
        <f t="shared" si="25"/>
        <v>82.178961639404207</v>
      </c>
      <c r="M219">
        <f t="shared" si="21"/>
        <v>3.0118006834654709E-2</v>
      </c>
      <c r="O219">
        <v>108.20490454776217</v>
      </c>
      <c r="P219">
        <f t="shared" si="22"/>
        <v>-23.550876380037565</v>
      </c>
      <c r="Q219">
        <v>12.268957364174083</v>
      </c>
      <c r="R219">
        <f t="shared" si="23"/>
        <v>-1.9195499406336842</v>
      </c>
      <c r="S219">
        <f t="shared" si="20"/>
        <v>84.654028167724604</v>
      </c>
    </row>
    <row r="220" spans="1:19">
      <c r="A220" s="1" t="d">
        <v>2012-12-04</v>
      </c>
      <c r="B220">
        <v>84.826250000000002</v>
      </c>
      <c r="C220">
        <v>84.471541976928705</v>
      </c>
      <c r="D220">
        <v>84.751199035644504</v>
      </c>
      <c r="E220">
        <v>84.767791976928706</v>
      </c>
      <c r="F220" s="3">
        <v>218</v>
      </c>
      <c r="K220">
        <f t="shared" si="24"/>
        <v>84.767791976928706</v>
      </c>
      <c r="L220">
        <f t="shared" si="25"/>
        <v>82.065197830200205</v>
      </c>
      <c r="M220">
        <f t="shared" si="21"/>
        <v>3.2932280895982213E-2</v>
      </c>
      <c r="O220">
        <v>108.20490454776217</v>
      </c>
      <c r="P220">
        <f t="shared" si="22"/>
        <v>-23.437112570833463</v>
      </c>
      <c r="Q220">
        <v>12.268957364174083</v>
      </c>
      <c r="R220">
        <f t="shared" si="23"/>
        <v>-1.9102774486176717</v>
      </c>
      <c r="S220">
        <f t="shared" si="20"/>
        <v>84.767791976928706</v>
      </c>
    </row>
    <row r="221" spans="1:19">
      <c r="A221" s="1" t="d">
        <v>2012-12-05</v>
      </c>
      <c r="B221">
        <v>85.282872314453101</v>
      </c>
      <c r="C221">
        <v>84.6326978302002</v>
      </c>
      <c r="D221">
        <v>84.6674628448486</v>
      </c>
      <c r="E221">
        <v>84.659561157226506</v>
      </c>
      <c r="F221" s="3">
        <v>219</v>
      </c>
      <c r="K221">
        <f t="shared" si="24"/>
        <v>84.659561157226506</v>
      </c>
      <c r="L221">
        <f t="shared" si="25"/>
        <v>82.744598312377903</v>
      </c>
      <c r="M221">
        <f t="shared" si="21"/>
        <v>2.3143055666537071E-2</v>
      </c>
      <c r="O221">
        <v>108.20490454776217</v>
      </c>
      <c r="P221">
        <f t="shared" si="22"/>
        <v>-23.545343390535663</v>
      </c>
      <c r="Q221">
        <v>12.268957364174083</v>
      </c>
      <c r="R221">
        <f t="shared" si="23"/>
        <v>-1.9190989659226581</v>
      </c>
      <c r="S221">
        <f t="shared" si="20"/>
        <v>84.659561157226506</v>
      </c>
    </row>
    <row r="222" spans="1:19">
      <c r="A222" s="1" t="d">
        <v>2012-12-06</v>
      </c>
      <c r="B222">
        <v>85.205452651977495</v>
      </c>
      <c r="C222">
        <v>84.417821350097597</v>
      </c>
      <c r="D222">
        <v>85.128032989501904</v>
      </c>
      <c r="E222">
        <v>85.098800964355405</v>
      </c>
      <c r="F222" s="3">
        <v>220</v>
      </c>
      <c r="K222">
        <f t="shared" si="24"/>
        <v>85.098800964355405</v>
      </c>
      <c r="L222">
        <f t="shared" si="25"/>
        <v>83.916959228515594</v>
      </c>
      <c r="M222">
        <f t="shared" si="21"/>
        <v>1.4083467116837722E-2</v>
      </c>
      <c r="O222">
        <v>108.20490454776217</v>
      </c>
      <c r="P222">
        <f t="shared" si="22"/>
        <v>-23.106103583406764</v>
      </c>
      <c r="Q222">
        <v>12.268957364174083</v>
      </c>
      <c r="R222">
        <f t="shared" si="23"/>
        <v>-1.8832980584705301</v>
      </c>
      <c r="S222">
        <f t="shared" si="20"/>
        <v>85.098800964355405</v>
      </c>
    </row>
    <row r="223" spans="1:19">
      <c r="A223" s="1" t="d">
        <v>2012-12-07</v>
      </c>
      <c r="B223">
        <v>84.586878890991201</v>
      </c>
      <c r="C223">
        <v>83.842697830200194</v>
      </c>
      <c r="D223">
        <v>84.418610916137695</v>
      </c>
      <c r="E223">
        <v>84.402017974853507</v>
      </c>
      <c r="F223" s="3">
        <v>221</v>
      </c>
      <c r="K223">
        <f t="shared" si="24"/>
        <v>84.402017974853507</v>
      </c>
      <c r="L223">
        <f t="shared" si="25"/>
        <v>83.761330337524399</v>
      </c>
      <c r="M223">
        <f t="shared" si="21"/>
        <v>7.6489668292922808E-3</v>
      </c>
      <c r="O223">
        <v>108.20490454776217</v>
      </c>
      <c r="P223">
        <f t="shared" si="22"/>
        <v>-23.802886572908662</v>
      </c>
      <c r="Q223">
        <v>12.268957364174083</v>
      </c>
      <c r="R223">
        <f t="shared" si="23"/>
        <v>-1.9400904140733408</v>
      </c>
      <c r="S223">
        <f t="shared" si="20"/>
        <v>84.402017974853507</v>
      </c>
    </row>
    <row r="224" spans="1:19">
      <c r="A224" s="1" t="d">
        <v>2012-12-14</v>
      </c>
      <c r="B224">
        <v>86.866030578613305</v>
      </c>
      <c r="C224">
        <v>86.167668457031198</v>
      </c>
      <c r="D224">
        <v>86.424422073364198</v>
      </c>
      <c r="E224">
        <v>86.435482025146399</v>
      </c>
      <c r="F224" s="3">
        <v>222</v>
      </c>
      <c r="K224">
        <f t="shared" si="24"/>
        <v>86.435482025146399</v>
      </c>
      <c r="L224">
        <f t="shared" si="25"/>
        <v>84.193458023071301</v>
      </c>
      <c r="M224">
        <f t="shared" si="21"/>
        <v>2.6629432437146328E-2</v>
      </c>
      <c r="O224">
        <v>108.20490454776217</v>
      </c>
      <c r="P224">
        <f t="shared" si="22"/>
        <v>-21.76942252261577</v>
      </c>
      <c r="Q224">
        <v>12.268957364174083</v>
      </c>
      <c r="R224">
        <f t="shared" si="23"/>
        <v>-1.7743498389018353</v>
      </c>
      <c r="S224">
        <f t="shared" si="20"/>
        <v>86.435482025146399</v>
      </c>
    </row>
    <row r="225" spans="1:19">
      <c r="A225" s="1" t="d">
        <v>2012-12-17</v>
      </c>
      <c r="B225">
        <v>87.514619903564395</v>
      </c>
      <c r="C225">
        <v>86.847858505248993</v>
      </c>
      <c r="D225">
        <v>87.514619903564395</v>
      </c>
      <c r="E225">
        <v>87.523311157226502</v>
      </c>
      <c r="F225" s="3">
        <v>223</v>
      </c>
      <c r="K225">
        <f t="shared" si="24"/>
        <v>87.523311157226502</v>
      </c>
      <c r="L225">
        <f t="shared" si="25"/>
        <v>84.654028167724604</v>
      </c>
      <c r="M225">
        <f t="shared" si="21"/>
        <v>3.3894228681203398E-2</v>
      </c>
      <c r="O225">
        <v>108.20490454776217</v>
      </c>
      <c r="P225">
        <f t="shared" si="22"/>
        <v>-20.681593390535667</v>
      </c>
      <c r="Q225">
        <v>12.268957364174083</v>
      </c>
      <c r="R225">
        <f t="shared" si="23"/>
        <v>-1.6856846736566928</v>
      </c>
      <c r="S225">
        <f t="shared" si="20"/>
        <v>87.523311157226502</v>
      </c>
    </row>
    <row r="226" spans="1:19">
      <c r="A226" s="1" t="d">
        <v>2012-12-18</v>
      </c>
      <c r="B226">
        <v>87.700270385742101</v>
      </c>
      <c r="C226">
        <v>87.187558746337899</v>
      </c>
      <c r="D226">
        <v>87.249970626831001</v>
      </c>
      <c r="E226">
        <v>87.261820144653299</v>
      </c>
      <c r="F226" s="3">
        <v>224</v>
      </c>
      <c r="K226">
        <f t="shared" si="24"/>
        <v>87.261820144653299</v>
      </c>
      <c r="L226">
        <f t="shared" si="25"/>
        <v>84.767791976928706</v>
      </c>
      <c r="M226">
        <f t="shared" si="21"/>
        <v>2.9421884297793133E-2</v>
      </c>
      <c r="O226">
        <v>108.20490454776217</v>
      </c>
      <c r="P226">
        <f t="shared" si="22"/>
        <v>-20.94308440310887</v>
      </c>
      <c r="Q226">
        <v>12.268957364174083</v>
      </c>
      <c r="R226">
        <f t="shared" si="23"/>
        <v>-1.7069978957025016</v>
      </c>
      <c r="S226">
        <f t="shared" si="20"/>
        <v>87.261820144653299</v>
      </c>
    </row>
    <row r="227" spans="1:19">
      <c r="A227" s="1" t="d">
        <v>2012-12-19</v>
      </c>
      <c r="B227">
        <v>88.863150482177701</v>
      </c>
      <c r="C227">
        <v>88.081841735839802</v>
      </c>
      <c r="D227">
        <v>88.140299758911098</v>
      </c>
      <c r="E227">
        <v>88.142668457031206</v>
      </c>
      <c r="F227" s="3">
        <v>225</v>
      </c>
      <c r="K227">
        <f t="shared" si="24"/>
        <v>88.142668457031206</v>
      </c>
      <c r="L227">
        <f t="shared" si="25"/>
        <v>84.659561157226506</v>
      </c>
      <c r="M227">
        <f t="shared" si="21"/>
        <v>4.114251541342151E-2</v>
      </c>
      <c r="O227">
        <v>108.20490454776217</v>
      </c>
      <c r="P227">
        <f t="shared" si="22"/>
        <v>-20.062236090730963</v>
      </c>
      <c r="Q227">
        <v>12.268957364174083</v>
      </c>
      <c r="R227">
        <f t="shared" si="23"/>
        <v>-1.6352030164611713</v>
      </c>
      <c r="S227">
        <f t="shared" si="20"/>
        <v>88.142668457031206</v>
      </c>
    </row>
    <row r="228" spans="1:19">
      <c r="A228" s="1" t="d">
        <v>2012-12-20</v>
      </c>
      <c r="B228">
        <v>88.584282989501901</v>
      </c>
      <c r="C228">
        <v>87.500401687622002</v>
      </c>
      <c r="D228">
        <v>87.910409469604403</v>
      </c>
      <c r="E228">
        <v>87.919890289306593</v>
      </c>
      <c r="F228" s="3">
        <v>226</v>
      </c>
      <c r="K228">
        <f t="shared" si="24"/>
        <v>87.919890289306593</v>
      </c>
      <c r="L228">
        <f t="shared" si="25"/>
        <v>85.098800964355405</v>
      </c>
      <c r="M228">
        <f t="shared" si="21"/>
        <v>3.3150752924625104E-2</v>
      </c>
      <c r="O228">
        <v>108.20490454776217</v>
      </c>
      <c r="P228">
        <f t="shared" si="22"/>
        <v>-20.285014258455575</v>
      </c>
      <c r="Q228">
        <v>12.268957364174083</v>
      </c>
      <c r="R228">
        <f t="shared" si="23"/>
        <v>-1.653360889303336</v>
      </c>
      <c r="S228">
        <f t="shared" si="20"/>
        <v>87.919890289306593</v>
      </c>
    </row>
    <row r="229" spans="1:19">
      <c r="A229" s="1" t="d">
        <v>2012-12-21</v>
      </c>
      <c r="B229">
        <v>88.280920867919903</v>
      </c>
      <c r="C229">
        <v>87.405599517822196</v>
      </c>
      <c r="D229">
        <v>88.280131301879806</v>
      </c>
      <c r="E229">
        <v>88.274598312377904</v>
      </c>
      <c r="F229" s="3">
        <v>227</v>
      </c>
      <c r="K229">
        <f t="shared" si="24"/>
        <v>88.274598312377904</v>
      </c>
      <c r="L229">
        <f t="shared" si="25"/>
        <v>84.402017974853507</v>
      </c>
      <c r="M229">
        <f t="shared" si="21"/>
        <v>4.5882556252128781E-2</v>
      </c>
      <c r="O229">
        <v>108.20490454776217</v>
      </c>
      <c r="P229">
        <f t="shared" si="22"/>
        <v>-19.930306235384265</v>
      </c>
      <c r="Q229">
        <v>12.268957364174083</v>
      </c>
      <c r="R229">
        <f t="shared" si="23"/>
        <v>-1.6244498732697263</v>
      </c>
      <c r="S229">
        <f t="shared" si="20"/>
        <v>88.274598312377904</v>
      </c>
    </row>
    <row r="230" spans="1:19">
      <c r="A230" s="1" t="d">
        <v>2012-12-28</v>
      </c>
      <c r="B230">
        <v>90.579028167724601</v>
      </c>
      <c r="C230">
        <v>89.507002410888603</v>
      </c>
      <c r="D230">
        <v>90.518201446533197</v>
      </c>
      <c r="E230">
        <v>90.533209228515602</v>
      </c>
      <c r="F230" s="3">
        <v>228</v>
      </c>
      <c r="K230">
        <f t="shared" si="24"/>
        <v>90.533209228515602</v>
      </c>
      <c r="L230">
        <f t="shared" si="25"/>
        <v>86.435482025146399</v>
      </c>
      <c r="M230">
        <f t="shared" si="21"/>
        <v>4.7407929097648349E-2</v>
      </c>
      <c r="O230">
        <v>108.20490454776217</v>
      </c>
      <c r="P230">
        <f t="shared" si="22"/>
        <v>-17.671695319246567</v>
      </c>
      <c r="Q230">
        <v>12.268957364174083</v>
      </c>
      <c r="R230">
        <f t="shared" si="23"/>
        <v>-1.4403583609189747</v>
      </c>
      <c r="S230">
        <f t="shared" si="20"/>
        <v>90.533209228515602</v>
      </c>
    </row>
    <row r="231" spans="1:19">
      <c r="A231" s="1" t="d">
        <v>2012-12-31</v>
      </c>
      <c r="B231">
        <v>90.241702651977505</v>
      </c>
      <c r="C231">
        <v>89.614437637329104</v>
      </c>
      <c r="D231">
        <v>89.822208023071198</v>
      </c>
      <c r="E231">
        <v>89.815101928710902</v>
      </c>
      <c r="F231" s="3">
        <v>229</v>
      </c>
      <c r="K231">
        <f t="shared" si="24"/>
        <v>89.815101928710902</v>
      </c>
      <c r="L231">
        <f t="shared" si="25"/>
        <v>87.523311157226502</v>
      </c>
      <c r="M231">
        <f t="shared" si="21"/>
        <v>2.6184918522648593E-2</v>
      </c>
      <c r="O231">
        <v>108.20490454776217</v>
      </c>
      <c r="P231">
        <f t="shared" si="22"/>
        <v>-18.389802619051267</v>
      </c>
      <c r="Q231">
        <v>12.268957364174083</v>
      </c>
      <c r="R231">
        <f t="shared" si="23"/>
        <v>-1.4988887868133223</v>
      </c>
      <c r="S231">
        <f t="shared" si="20"/>
        <v>89.815101928710902</v>
      </c>
    </row>
    <row r="232" spans="1:19">
      <c r="A232" s="1" t="d">
        <v>2013-01-01</v>
      </c>
      <c r="B232">
        <v>90.447098312377904</v>
      </c>
      <c r="C232">
        <v>90.3285971069336</v>
      </c>
      <c r="D232">
        <v>90.423399276733306</v>
      </c>
      <c r="E232">
        <v>90.415497589111297</v>
      </c>
      <c r="F232" s="3">
        <v>230</v>
      </c>
      <c r="K232">
        <f t="shared" si="24"/>
        <v>90.415497589111297</v>
      </c>
      <c r="L232">
        <f t="shared" si="25"/>
        <v>87.261820144653299</v>
      </c>
      <c r="M232">
        <f t="shared" si="21"/>
        <v>3.614040412210251E-2</v>
      </c>
      <c r="O232">
        <v>108.20490454776217</v>
      </c>
      <c r="P232">
        <f t="shared" si="22"/>
        <v>-17.789406958650872</v>
      </c>
      <c r="Q232">
        <v>12.268957364174083</v>
      </c>
      <c r="R232">
        <f t="shared" si="23"/>
        <v>-1.4499526268301131</v>
      </c>
      <c r="S232">
        <f t="shared" si="20"/>
        <v>90.415497589111297</v>
      </c>
    </row>
    <row r="233" spans="1:19">
      <c r="A233" s="1" t="d">
        <v>2013-01-02</v>
      </c>
      <c r="B233">
        <v>91.600497589111299</v>
      </c>
      <c r="C233">
        <v>90.203779373168899</v>
      </c>
      <c r="D233">
        <v>90.297002410888695</v>
      </c>
      <c r="E233">
        <v>90.286732025146406</v>
      </c>
      <c r="F233" s="3">
        <v>231</v>
      </c>
      <c r="K233">
        <f t="shared" si="24"/>
        <v>90.286732025146406</v>
      </c>
      <c r="L233">
        <f t="shared" si="25"/>
        <v>88.142668457031206</v>
      </c>
      <c r="M233">
        <f t="shared" si="21"/>
        <v>2.432492237468864E-2</v>
      </c>
      <c r="O233">
        <v>108.20490454776217</v>
      </c>
      <c r="P233">
        <f t="shared" si="22"/>
        <v>-17.918172522615762</v>
      </c>
      <c r="Q233">
        <v>12.268957364174083</v>
      </c>
      <c r="R233">
        <f t="shared" si="23"/>
        <v>-1.4604478596476052</v>
      </c>
      <c r="S233">
        <f t="shared" si="20"/>
        <v>90.286732025146406</v>
      </c>
    </row>
    <row r="234" spans="1:19">
      <c r="A234" s="1" t="d">
        <v>2013-01-03</v>
      </c>
      <c r="B234">
        <v>90.932157058715802</v>
      </c>
      <c r="C234">
        <v>89.785869903564404</v>
      </c>
      <c r="D234">
        <v>90.8705407714844</v>
      </c>
      <c r="E234">
        <v>90.897398071289004</v>
      </c>
      <c r="F234" s="3">
        <v>232</v>
      </c>
      <c r="K234">
        <f t="shared" si="24"/>
        <v>90.897398071289004</v>
      </c>
      <c r="L234">
        <f t="shared" si="25"/>
        <v>87.919890289306593</v>
      </c>
      <c r="M234">
        <f t="shared" si="21"/>
        <v>3.386614533053578E-2</v>
      </c>
      <c r="O234">
        <v>108.20490454776217</v>
      </c>
      <c r="P234">
        <f t="shared" si="22"/>
        <v>-17.307506476473165</v>
      </c>
      <c r="Q234">
        <v>12.268957364174083</v>
      </c>
      <c r="R234">
        <f t="shared" si="23"/>
        <v>-1.410674596279214</v>
      </c>
      <c r="S234">
        <f t="shared" si="20"/>
        <v>90.897398071289004</v>
      </c>
    </row>
    <row r="235" spans="1:19">
      <c r="A235" s="1" t="d">
        <v>2013-01-04</v>
      </c>
      <c r="B235">
        <v>90.877652893066397</v>
      </c>
      <c r="C235">
        <v>90.138998794555604</v>
      </c>
      <c r="D235">
        <v>90.240117492675694</v>
      </c>
      <c r="E235">
        <v>90.265401687622003</v>
      </c>
      <c r="F235" s="3">
        <v>233</v>
      </c>
      <c r="K235">
        <f t="shared" si="24"/>
        <v>90.265401687622003</v>
      </c>
      <c r="L235">
        <f t="shared" si="25"/>
        <v>88.274598312377904</v>
      </c>
      <c r="M235">
        <f t="shared" si="21"/>
        <v>2.2552392345068784E-2</v>
      </c>
      <c r="O235">
        <v>108.20490454776217</v>
      </c>
      <c r="P235">
        <f t="shared" si="22"/>
        <v>-17.939502860140166</v>
      </c>
      <c r="Q235">
        <v>12.268957364174083</v>
      </c>
      <c r="R235">
        <f t="shared" si="23"/>
        <v>-1.4621864211969906</v>
      </c>
      <c r="S235">
        <f t="shared" si="20"/>
        <v>90.265401687622003</v>
      </c>
    </row>
    <row r="236" spans="1:19">
      <c r="A236" s="1" t="d">
        <v>2013-01-11</v>
      </c>
      <c r="B236">
        <v>94.240679855346599</v>
      </c>
      <c r="C236">
        <v>92.920591735839807</v>
      </c>
      <c r="D236">
        <v>93.630797348022398</v>
      </c>
      <c r="E236">
        <v>93.585767974853496</v>
      </c>
      <c r="F236" s="3">
        <v>234</v>
      </c>
      <c r="K236">
        <f t="shared" si="24"/>
        <v>93.585767974853496</v>
      </c>
      <c r="L236">
        <f t="shared" si="25"/>
        <v>90.533209228515602</v>
      </c>
      <c r="M236">
        <f t="shared" si="21"/>
        <v>3.3717558146347137E-2</v>
      </c>
      <c r="O236">
        <v>108.20490454776217</v>
      </c>
      <c r="P236">
        <f t="shared" si="22"/>
        <v>-14.619136572908673</v>
      </c>
      <c r="Q236">
        <v>12.268957364174083</v>
      </c>
      <c r="R236">
        <f t="shared" si="23"/>
        <v>-1.1915549250824866</v>
      </c>
      <c r="S236">
        <f t="shared" si="20"/>
        <v>93.585767974853496</v>
      </c>
    </row>
    <row r="237" spans="1:19">
      <c r="A237" s="1" t="d">
        <v>2013-01-14</v>
      </c>
      <c r="B237">
        <v>94.886900482177694</v>
      </c>
      <c r="C237">
        <v>93.936528167724603</v>
      </c>
      <c r="D237">
        <v>94.432652893066404</v>
      </c>
      <c r="E237">
        <v>94.483998794555603</v>
      </c>
      <c r="F237" s="3">
        <v>235</v>
      </c>
      <c r="K237">
        <f t="shared" si="24"/>
        <v>94.483998794555603</v>
      </c>
      <c r="L237">
        <f t="shared" si="25"/>
        <v>89.815101928710902</v>
      </c>
      <c r="M237">
        <f t="shared" si="21"/>
        <v>5.198342779314058E-2</v>
      </c>
      <c r="O237">
        <v>108.20490454776217</v>
      </c>
      <c r="P237">
        <f t="shared" si="22"/>
        <v>-13.720905753206566</v>
      </c>
      <c r="Q237">
        <v>12.268957364174083</v>
      </c>
      <c r="R237">
        <f t="shared" si="23"/>
        <v>-1.1183432581868968</v>
      </c>
      <c r="S237">
        <f t="shared" si="20"/>
        <v>94.483998794555603</v>
      </c>
    </row>
    <row r="238" spans="1:19">
      <c r="A238" s="1" t="d">
        <v>2013-01-15</v>
      </c>
      <c r="B238">
        <v>94.770767974853499</v>
      </c>
      <c r="C238">
        <v>92.949817733764604</v>
      </c>
      <c r="D238">
        <v>94.531402893066399</v>
      </c>
      <c r="E238">
        <v>94.535350723266603</v>
      </c>
      <c r="F238" s="3">
        <v>236</v>
      </c>
      <c r="K238">
        <f t="shared" si="24"/>
        <v>94.535350723266603</v>
      </c>
      <c r="L238">
        <f t="shared" si="25"/>
        <v>90.415497589111297</v>
      </c>
      <c r="M238">
        <f t="shared" si="21"/>
        <v>4.5565785114381363E-2</v>
      </c>
      <c r="O238">
        <v>108.20490454776217</v>
      </c>
      <c r="P238">
        <f t="shared" si="22"/>
        <v>-13.669553824495566</v>
      </c>
      <c r="Q238">
        <v>12.268957364174083</v>
      </c>
      <c r="R238">
        <f t="shared" si="23"/>
        <v>-1.1141577412609884</v>
      </c>
      <c r="S238">
        <f t="shared" si="20"/>
        <v>94.535350723266603</v>
      </c>
    </row>
    <row r="239" spans="1:19">
      <c r="A239" s="1" t="d">
        <v>2013-01-16</v>
      </c>
      <c r="B239">
        <v>93.351140289306599</v>
      </c>
      <c r="C239">
        <v>92.018407058715795</v>
      </c>
      <c r="D239">
        <v>93.306900482177696</v>
      </c>
      <c r="E239">
        <v>93.314802169799805</v>
      </c>
      <c r="F239" s="3">
        <v>237</v>
      </c>
      <c r="K239">
        <f t="shared" si="24"/>
        <v>93.314802169799805</v>
      </c>
      <c r="L239">
        <f t="shared" si="25"/>
        <v>90.286732025146406</v>
      </c>
      <c r="M239">
        <f t="shared" si="21"/>
        <v>3.3538373543191558E-2</v>
      </c>
      <c r="O239">
        <v>108.20490454776217</v>
      </c>
      <c r="P239">
        <f t="shared" si="22"/>
        <v>-14.890102377962364</v>
      </c>
      <c r="Q239">
        <v>12.268957364174083</v>
      </c>
      <c r="R239">
        <f t="shared" si="23"/>
        <v>-1.2136404044765976</v>
      </c>
      <c r="S239">
        <f t="shared" si="20"/>
        <v>93.314802169799805</v>
      </c>
    </row>
    <row r="240" spans="1:19">
      <c r="A240" s="1" t="d">
        <v>2013-01-17</v>
      </c>
      <c r="B240">
        <v>94.573267974853493</v>
      </c>
      <c r="C240">
        <v>92.422887878417896</v>
      </c>
      <c r="D240">
        <v>93.0541007232666</v>
      </c>
      <c r="E240">
        <v>93.039092941284096</v>
      </c>
      <c r="F240" s="3">
        <v>238</v>
      </c>
      <c r="K240">
        <f t="shared" si="24"/>
        <v>93.039092941284096</v>
      </c>
      <c r="L240">
        <f t="shared" si="25"/>
        <v>90.897398071289004</v>
      </c>
      <c r="M240">
        <f t="shared" si="21"/>
        <v>2.3561674101115759E-2</v>
      </c>
      <c r="O240">
        <v>108.20490454776217</v>
      </c>
      <c r="P240">
        <f t="shared" si="22"/>
        <v>-15.165811606478073</v>
      </c>
      <c r="Q240">
        <v>12.268957364174083</v>
      </c>
      <c r="R240">
        <f t="shared" si="23"/>
        <v>-1.2361125038027221</v>
      </c>
      <c r="S240">
        <f t="shared" si="20"/>
        <v>93.039092941284096</v>
      </c>
    </row>
    <row r="241" spans="1:19">
      <c r="A241" s="1" t="d">
        <v>2013-01-18</v>
      </c>
      <c r="B241">
        <v>95.325350723266595</v>
      </c>
      <c r="C241">
        <v>94.389202651977499</v>
      </c>
      <c r="D241">
        <v>94.894802169799803</v>
      </c>
      <c r="E241">
        <v>94.882952651977504</v>
      </c>
      <c r="F241" s="3">
        <v>239</v>
      </c>
      <c r="K241">
        <f t="shared" si="24"/>
        <v>94.882952651977504</v>
      </c>
      <c r="L241">
        <f t="shared" si="25"/>
        <v>90.265401687622003</v>
      </c>
      <c r="M241">
        <f t="shared" si="21"/>
        <v>5.115526966063122E-2</v>
      </c>
      <c r="O241">
        <v>108.20490454776217</v>
      </c>
      <c r="P241">
        <f t="shared" si="22"/>
        <v>-13.321951895784665</v>
      </c>
      <c r="Q241">
        <v>12.268957364174083</v>
      </c>
      <c r="R241">
        <f t="shared" si="23"/>
        <v>-1.0858259182386087</v>
      </c>
      <c r="S241">
        <f t="shared" si="20"/>
        <v>94.882952651977504</v>
      </c>
    </row>
    <row r="242" spans="1:19">
      <c r="A242" s="1" t="d">
        <v>2013-01-25</v>
      </c>
      <c r="B242">
        <v>96.9653878784179</v>
      </c>
      <c r="C242">
        <v>95.326929855346606</v>
      </c>
      <c r="D242">
        <v>95.605797348022406</v>
      </c>
      <c r="E242">
        <v>95.638187637329096</v>
      </c>
      <c r="F242" s="3">
        <v>240</v>
      </c>
      <c r="K242">
        <f t="shared" si="24"/>
        <v>95.638187637329096</v>
      </c>
      <c r="L242">
        <f t="shared" si="25"/>
        <v>93.585767974853496</v>
      </c>
      <c r="M242">
        <f t="shared" si="21"/>
        <v>2.1930895123146055E-2</v>
      </c>
      <c r="O242">
        <v>108.20490454776217</v>
      </c>
      <c r="P242">
        <f t="shared" si="22"/>
        <v>-12.566716910433072</v>
      </c>
      <c r="Q242">
        <v>12.268957364174083</v>
      </c>
      <c r="R242">
        <f t="shared" si="23"/>
        <v>-1.0242693439565176</v>
      </c>
      <c r="S242">
        <f t="shared" si="20"/>
        <v>95.638187637329096</v>
      </c>
    </row>
    <row r="243" spans="1:19">
      <c r="A243" s="1" t="d">
        <v>2013-01-28</v>
      </c>
      <c r="B243">
        <v>96.983559951782198</v>
      </c>
      <c r="C243">
        <v>96.085329132080005</v>
      </c>
      <c r="D243">
        <v>96.983559951782198</v>
      </c>
      <c r="E243">
        <v>96.986718215942403</v>
      </c>
      <c r="F243" s="3">
        <v>241</v>
      </c>
      <c r="K243">
        <f t="shared" si="24"/>
        <v>96.986718215942403</v>
      </c>
      <c r="L243">
        <f t="shared" si="25"/>
        <v>94.483998794555603</v>
      </c>
      <c r="M243">
        <f t="shared" si="21"/>
        <v>2.6488288528395909E-2</v>
      </c>
      <c r="O243">
        <v>108.20490454776217</v>
      </c>
      <c r="P243">
        <f t="shared" si="22"/>
        <v>-11.218186331819766</v>
      </c>
      <c r="Q243">
        <v>12.268957364174083</v>
      </c>
      <c r="R243">
        <f t="shared" si="23"/>
        <v>-0.91435531144458804</v>
      </c>
      <c r="S243">
        <f t="shared" si="20"/>
        <v>96.986718215942403</v>
      </c>
    </row>
    <row r="244" spans="1:19">
      <c r="A244" s="1" t="d">
        <v>2013-01-29</v>
      </c>
      <c r="B244">
        <v>96.701528167724604</v>
      </c>
      <c r="C244">
        <v>95.766169662475505</v>
      </c>
      <c r="D244">
        <v>96.071900482177696</v>
      </c>
      <c r="E244">
        <v>96.090072555541994</v>
      </c>
      <c r="F244" s="3">
        <v>242</v>
      </c>
      <c r="K244">
        <f t="shared" si="24"/>
        <v>96.090072555541994</v>
      </c>
      <c r="L244">
        <f t="shared" si="25"/>
        <v>94.535350723266603</v>
      </c>
      <c r="M244">
        <f t="shared" si="21"/>
        <v>1.6445930759029226E-2</v>
      </c>
      <c r="O244">
        <v>108.20490454776217</v>
      </c>
      <c r="P244">
        <f t="shared" si="22"/>
        <v>-12.114831992220175</v>
      </c>
      <c r="Q244">
        <v>12.268957364174083</v>
      </c>
      <c r="R244">
        <f t="shared" si="23"/>
        <v>-0.98743777752427753</v>
      </c>
      <c r="S244">
        <f t="shared" si="20"/>
        <v>96.090072555541994</v>
      </c>
    </row>
    <row r="245" spans="1:19">
      <c r="A245" s="1" t="d">
        <v>2013-01-30</v>
      </c>
      <c r="B245">
        <v>97.823332748412994</v>
      </c>
      <c r="C245">
        <v>96.688099517822195</v>
      </c>
      <c r="D245">
        <v>96.719700241088802</v>
      </c>
      <c r="E245">
        <v>96.743399276733399</v>
      </c>
      <c r="F245" s="3">
        <v>243</v>
      </c>
      <c r="K245">
        <f t="shared" si="24"/>
        <v>96.743399276733399</v>
      </c>
      <c r="L245">
        <f t="shared" si="25"/>
        <v>93.314802169799805</v>
      </c>
      <c r="M245">
        <f t="shared" si="21"/>
        <v>3.674226411255499E-2</v>
      </c>
      <c r="O245">
        <v>108.20490454776217</v>
      </c>
      <c r="P245">
        <f t="shared" si="22"/>
        <v>-11.46150527102877</v>
      </c>
      <c r="Q245">
        <v>12.268957364174083</v>
      </c>
      <c r="R245">
        <f t="shared" si="23"/>
        <v>-0.93418739105711535</v>
      </c>
      <c r="S245">
        <f t="shared" si="20"/>
        <v>96.743399276733399</v>
      </c>
    </row>
    <row r="246" spans="1:19">
      <c r="A246" s="1" t="d">
        <v>2013-01-31</v>
      </c>
      <c r="B246">
        <v>97.891271591186495</v>
      </c>
      <c r="C246">
        <v>97.162098312377907</v>
      </c>
      <c r="D246">
        <v>97.541300964355401</v>
      </c>
      <c r="E246">
        <v>97.570532989501899</v>
      </c>
      <c r="F246" s="3">
        <v>244</v>
      </c>
      <c r="K246">
        <f t="shared" si="24"/>
        <v>97.570532989501899</v>
      </c>
      <c r="L246">
        <f t="shared" si="25"/>
        <v>93.039092941284096</v>
      </c>
      <c r="M246">
        <f t="shared" si="21"/>
        <v>4.8704688588027567E-2</v>
      </c>
      <c r="O246">
        <v>108.20490454776217</v>
      </c>
      <c r="P246">
        <f t="shared" si="22"/>
        <v>-10.63437155826027</v>
      </c>
      <c r="Q246">
        <v>12.268957364174083</v>
      </c>
      <c r="R246">
        <f t="shared" si="23"/>
        <v>-0.86677060182091115</v>
      </c>
      <c r="S246">
        <f t="shared" si="20"/>
        <v>97.570532989501899</v>
      </c>
    </row>
    <row r="247" spans="1:19">
      <c r="A247" s="1" t="d">
        <v>2013-02-01</v>
      </c>
      <c r="B247">
        <v>100.108011398315</v>
      </c>
      <c r="C247">
        <v>98.474290771484306</v>
      </c>
      <c r="D247">
        <v>98.607799758911099</v>
      </c>
      <c r="E247">
        <v>98.610168457031193</v>
      </c>
      <c r="F247" s="3">
        <v>245</v>
      </c>
      <c r="K247">
        <f t="shared" si="24"/>
        <v>98.610168457031193</v>
      </c>
      <c r="L247">
        <f t="shared" si="25"/>
        <v>94.882952651977504</v>
      </c>
      <c r="M247">
        <f t="shared" si="21"/>
        <v>3.9282249349098519E-2</v>
      </c>
      <c r="O247">
        <v>108.20490454776217</v>
      </c>
      <c r="P247">
        <f t="shared" si="22"/>
        <v>-9.5947360907309758</v>
      </c>
      <c r="Q247">
        <v>12.268957364174083</v>
      </c>
      <c r="R247">
        <f t="shared" si="23"/>
        <v>-0.7820335343855741</v>
      </c>
      <c r="S247">
        <f t="shared" si="20"/>
        <v>98.610168457031193</v>
      </c>
    </row>
    <row r="248" spans="1:19">
      <c r="A248" s="1" t="d">
        <v>2013-02-08</v>
      </c>
      <c r="B248">
        <v>99.184502410888697</v>
      </c>
      <c r="C248">
        <v>97.514437637329095</v>
      </c>
      <c r="D248">
        <v>98.971199035644503</v>
      </c>
      <c r="E248">
        <v>99.020182266235295</v>
      </c>
      <c r="F248" s="3">
        <v>246</v>
      </c>
      <c r="K248">
        <f t="shared" si="24"/>
        <v>99.020182266235295</v>
      </c>
      <c r="L248">
        <f t="shared" si="25"/>
        <v>95.638187637329096</v>
      </c>
      <c r="M248">
        <f t="shared" si="21"/>
        <v>3.5362387268683015E-2</v>
      </c>
      <c r="O248">
        <v>108.20490454776217</v>
      </c>
      <c r="P248">
        <f t="shared" si="22"/>
        <v>-9.1847222815268736</v>
      </c>
      <c r="Q248">
        <v>12.268957364174083</v>
      </c>
      <c r="R248">
        <f t="shared" si="23"/>
        <v>-0.74861473627308239</v>
      </c>
      <c r="S248">
        <f t="shared" si="20"/>
        <v>99.020182266235295</v>
      </c>
    </row>
    <row r="249" spans="1:19">
      <c r="A249" s="1" t="d">
        <v>2013-02-11</v>
      </c>
      <c r="B249">
        <v>99.019392700195297</v>
      </c>
      <c r="C249">
        <v>97.6439987945556</v>
      </c>
      <c r="D249">
        <v>97.7237871551513</v>
      </c>
      <c r="E249">
        <v>97.711148071289003</v>
      </c>
      <c r="F249" s="3">
        <v>247</v>
      </c>
      <c r="K249">
        <f t="shared" si="24"/>
        <v>97.711148071289003</v>
      </c>
      <c r="L249">
        <f t="shared" si="25"/>
        <v>96.986718215942403</v>
      </c>
      <c r="M249">
        <f t="shared" si="21"/>
        <v>7.4693717724694242E-3</v>
      </c>
      <c r="O249">
        <v>108.20490454776217</v>
      </c>
      <c r="P249">
        <f t="shared" si="22"/>
        <v>-10.493756476473166</v>
      </c>
      <c r="Q249">
        <v>12.268957364174083</v>
      </c>
      <c r="R249">
        <f t="shared" si="23"/>
        <v>-0.85530955606019266</v>
      </c>
      <c r="S249">
        <f t="shared" si="20"/>
        <v>97.711148071289003</v>
      </c>
    </row>
    <row r="250" spans="1:19">
      <c r="A250" s="1" t="d">
        <v>2013-02-12</v>
      </c>
      <c r="B250">
        <v>100.27154197692801</v>
      </c>
      <c r="C250">
        <v>98.746052169799796</v>
      </c>
      <c r="D250">
        <v>99.721702651977495</v>
      </c>
      <c r="E250">
        <v>99.731177444457998</v>
      </c>
      <c r="F250" s="3">
        <v>248</v>
      </c>
      <c r="K250">
        <f t="shared" si="24"/>
        <v>99.731177444457998</v>
      </c>
      <c r="L250">
        <f t="shared" si="25"/>
        <v>96.090072555541994</v>
      </c>
      <c r="M250">
        <f t="shared" si="21"/>
        <v>3.7892622953441757E-2</v>
      </c>
      <c r="O250">
        <v>108.20490454776217</v>
      </c>
      <c r="P250">
        <f t="shared" si="22"/>
        <v>-8.4737271033041708</v>
      </c>
      <c r="Q250">
        <v>12.268957364174083</v>
      </c>
      <c r="R250">
        <f t="shared" si="23"/>
        <v>-0.6906639946478127</v>
      </c>
      <c r="S250">
        <f t="shared" si="20"/>
        <v>99.731177444457998</v>
      </c>
    </row>
    <row r="251" spans="1:19">
      <c r="A251" s="1" t="d">
        <v>2013-02-13</v>
      </c>
      <c r="B251">
        <v>99.956330337524406</v>
      </c>
      <c r="C251">
        <v>98.599898071289005</v>
      </c>
      <c r="D251">
        <v>99.168699035644494</v>
      </c>
      <c r="E251">
        <v>99.147368698120104</v>
      </c>
      <c r="F251" s="3">
        <v>249</v>
      </c>
      <c r="K251">
        <f t="shared" si="24"/>
        <v>99.147368698120104</v>
      </c>
      <c r="L251">
        <f t="shared" si="25"/>
        <v>96.743399276733399</v>
      </c>
      <c r="M251">
        <f t="shared" si="21"/>
        <v>2.4848924467809619E-2</v>
      </c>
      <c r="O251">
        <v>108.20490454776217</v>
      </c>
      <c r="P251">
        <f t="shared" si="22"/>
        <v>-9.0575358496420648</v>
      </c>
      <c r="Q251">
        <v>12.268957364174083</v>
      </c>
      <c r="R251">
        <f t="shared" si="23"/>
        <v>-0.73824821301364074</v>
      </c>
      <c r="S251">
        <f t="shared" si="20"/>
        <v>99.147368698120104</v>
      </c>
    </row>
    <row r="252" spans="1:19">
      <c r="A252" s="1" t="d">
        <v>2013-02-14</v>
      </c>
      <c r="B252">
        <v>99.491812362670899</v>
      </c>
      <c r="C252">
        <v>97.847031784057606</v>
      </c>
      <c r="D252">
        <v>99.018597106933598</v>
      </c>
      <c r="E252">
        <v>99.053362121581998</v>
      </c>
      <c r="F252" s="3">
        <v>250</v>
      </c>
      <c r="K252">
        <f t="shared" si="24"/>
        <v>99.053362121581998</v>
      </c>
      <c r="L252">
        <f t="shared" si="25"/>
        <v>97.570532989501899</v>
      </c>
      <c r="M252">
        <f t="shared" si="21"/>
        <v>1.5197509808003717E-2</v>
      </c>
      <c r="O252">
        <v>108.20490454776217</v>
      </c>
      <c r="P252">
        <f t="shared" si="22"/>
        <v>-9.1515424261801712</v>
      </c>
      <c r="Q252">
        <v>12.268957364174083</v>
      </c>
      <c r="R252">
        <f t="shared" si="23"/>
        <v>-0.74591036178046344</v>
      </c>
      <c r="S252">
        <f t="shared" si="20"/>
        <v>99.053362121581998</v>
      </c>
    </row>
    <row r="253" spans="1:19">
      <c r="A253" s="1" t="d">
        <v>2013-02-15</v>
      </c>
      <c r="B253">
        <v>98.933281784057598</v>
      </c>
      <c r="C253">
        <v>97.0910012054443</v>
      </c>
      <c r="D253">
        <v>98.015299758911098</v>
      </c>
      <c r="E253">
        <v>98.055591735839798</v>
      </c>
      <c r="F253" s="3">
        <v>251</v>
      </c>
      <c r="K253">
        <f t="shared" si="24"/>
        <v>98.055591735839798</v>
      </c>
      <c r="L253">
        <f t="shared" si="25"/>
        <v>98.610168457031193</v>
      </c>
      <c r="M253">
        <f t="shared" si="21"/>
        <v>-5.623930370152963E-3</v>
      </c>
      <c r="O253">
        <v>108.20490454776217</v>
      </c>
      <c r="P253">
        <f t="shared" si="22"/>
        <v>-10.149312811922371</v>
      </c>
      <c r="Q253">
        <v>12.268957364174083</v>
      </c>
      <c r="R253">
        <f t="shared" si="23"/>
        <v>-0.82723515215390908</v>
      </c>
      <c r="S253">
        <f t="shared" si="20"/>
        <v>98.055591735839798</v>
      </c>
    </row>
    <row r="254" spans="1:19">
      <c r="A254" s="1" t="d">
        <v>2013-02-22</v>
      </c>
      <c r="B254">
        <v>97.749071350097694</v>
      </c>
      <c r="C254">
        <v>96.829510192871098</v>
      </c>
      <c r="D254">
        <v>97.067302169799802</v>
      </c>
      <c r="E254">
        <v>97.078362121582003</v>
      </c>
      <c r="F254" s="3">
        <v>252</v>
      </c>
      <c r="K254">
        <f t="shared" si="24"/>
        <v>97.078362121582003</v>
      </c>
      <c r="L254">
        <f t="shared" si="25"/>
        <v>99.020182266235295</v>
      </c>
      <c r="M254">
        <f t="shared" si="21"/>
        <v>-1.9610347105121662E-2</v>
      </c>
      <c r="O254">
        <v>108.20490454776217</v>
      </c>
      <c r="P254">
        <f t="shared" si="22"/>
        <v>-11.126542426180166</v>
      </c>
      <c r="Q254">
        <v>12.268957364174083</v>
      </c>
      <c r="R254">
        <f t="shared" si="23"/>
        <v>-0.90688573575699094</v>
      </c>
      <c r="S254">
        <f t="shared" si="20"/>
        <v>97.078362121582003</v>
      </c>
    </row>
    <row r="255" spans="1:19">
      <c r="A255" s="1" t="d">
        <v>2013-02-25</v>
      </c>
      <c r="B255">
        <v>98.899312362670898</v>
      </c>
      <c r="C255">
        <v>97.881001205444306</v>
      </c>
      <c r="D255">
        <v>98.220701446533198</v>
      </c>
      <c r="E255">
        <v>98.220701446533198</v>
      </c>
      <c r="F255" s="3">
        <v>253</v>
      </c>
      <c r="K255">
        <f t="shared" si="24"/>
        <v>98.220701446533198</v>
      </c>
      <c r="L255">
        <f t="shared" si="25"/>
        <v>97.711148071289003</v>
      </c>
      <c r="M255">
        <f t="shared" si="21"/>
        <v>5.2148949766963604E-3</v>
      </c>
      <c r="O255">
        <v>108.20490454776217</v>
      </c>
      <c r="P255">
        <f t="shared" si="22"/>
        <v>-9.9842031012289709</v>
      </c>
      <c r="Q255">
        <v>12.268957364174083</v>
      </c>
      <c r="R255">
        <f t="shared" si="23"/>
        <v>-0.81377763446984508</v>
      </c>
      <c r="S255">
        <f t="shared" si="20"/>
        <v>98.220701446533198</v>
      </c>
    </row>
    <row r="256" spans="1:19">
      <c r="A256" s="1" t="d">
        <v>2013-02-26</v>
      </c>
      <c r="B256">
        <v>95.845958023071205</v>
      </c>
      <c r="C256">
        <v>94.055818939209004</v>
      </c>
      <c r="D256">
        <v>95.337200241088794</v>
      </c>
      <c r="E256">
        <v>95.384598312377904</v>
      </c>
      <c r="F256" s="3">
        <v>254</v>
      </c>
      <c r="K256">
        <f t="shared" si="24"/>
        <v>95.384598312377904</v>
      </c>
      <c r="L256">
        <f t="shared" si="25"/>
        <v>99.731177444457998</v>
      </c>
      <c r="M256">
        <f t="shared" si="21"/>
        <v>-4.3582952126487995E-2</v>
      </c>
      <c r="O256">
        <v>108.20490454776217</v>
      </c>
      <c r="P256">
        <f t="shared" si="22"/>
        <v>-12.820306235384265</v>
      </c>
      <c r="Q256">
        <v>12.268957364174083</v>
      </c>
      <c r="R256">
        <f t="shared" si="23"/>
        <v>-1.0449385269542257</v>
      </c>
      <c r="S256">
        <f t="shared" si="20"/>
        <v>95.384598312377904</v>
      </c>
    </row>
    <row r="257" spans="1:19">
      <c r="A257" s="1" t="d">
        <v>2013-02-27</v>
      </c>
      <c r="B257">
        <v>95.202112121582005</v>
      </c>
      <c r="C257">
        <v>94.247002410888697</v>
      </c>
      <c r="D257">
        <v>95.088348312377903</v>
      </c>
      <c r="E257">
        <v>95.081242218017493</v>
      </c>
      <c r="F257" s="3">
        <v>255</v>
      </c>
      <c r="K257">
        <f t="shared" si="24"/>
        <v>95.081242218017493</v>
      </c>
      <c r="L257">
        <f t="shared" si="25"/>
        <v>99.147368698120104</v>
      </c>
      <c r="M257">
        <f t="shared" si="21"/>
        <v>-4.1010936886111349E-2</v>
      </c>
      <c r="O257">
        <v>108.20490454776217</v>
      </c>
      <c r="P257">
        <f t="shared" si="22"/>
        <v>-13.123662329744676</v>
      </c>
      <c r="Q257">
        <v>12.268957364174083</v>
      </c>
      <c r="R257">
        <f t="shared" si="23"/>
        <v>-1.069664026061935</v>
      </c>
      <c r="S257">
        <f t="shared" si="20"/>
        <v>95.081242218017493</v>
      </c>
    </row>
    <row r="258" spans="1:19">
      <c r="A258" s="1" t="d">
        <v>2013-02-28</v>
      </c>
      <c r="B258">
        <v>96.219627685546797</v>
      </c>
      <c r="C258">
        <v>95.216330337524397</v>
      </c>
      <c r="D258">
        <v>95.932858505249001</v>
      </c>
      <c r="E258">
        <v>95.953399276733293</v>
      </c>
      <c r="F258" s="3">
        <v>256</v>
      </c>
      <c r="K258">
        <f t="shared" si="24"/>
        <v>95.953399276733293</v>
      </c>
      <c r="L258">
        <f t="shared" si="25"/>
        <v>99.053362121581998</v>
      </c>
      <c r="M258">
        <f t="shared" si="21"/>
        <v>-3.1295887170833092E-2</v>
      </c>
      <c r="O258">
        <v>108.20490454776217</v>
      </c>
      <c r="P258">
        <f t="shared" si="22"/>
        <v>-12.251505271028876</v>
      </c>
      <c r="Q258">
        <v>12.268957364174083</v>
      </c>
      <c r="R258">
        <f t="shared" si="23"/>
        <v>-0.99857754064773518</v>
      </c>
      <c r="S258">
        <f t="shared" ref="S258:S321" si="26">R258*Q258+O258</f>
        <v>95.953399276733293</v>
      </c>
    </row>
    <row r="259" spans="1:19">
      <c r="A259" s="1" t="d">
        <v>2013-03-01</v>
      </c>
      <c r="B259">
        <v>95.916271591186501</v>
      </c>
      <c r="C259">
        <v>95.0780779266357</v>
      </c>
      <c r="D259">
        <v>95.511001205444302</v>
      </c>
      <c r="E259">
        <v>95.529167251586898</v>
      </c>
      <c r="F259" s="3">
        <v>257</v>
      </c>
      <c r="K259">
        <f t="shared" si="24"/>
        <v>95.529167251586898</v>
      </c>
      <c r="L259">
        <f t="shared" si="25"/>
        <v>98.055591735839798</v>
      </c>
      <c r="M259">
        <f t="shared" ref="M259:M322" si="27">K259/L259-1</f>
        <v>-2.5765226026671195E-2</v>
      </c>
      <c r="O259">
        <v>108.20490454776217</v>
      </c>
      <c r="P259">
        <f t="shared" ref="P259:P322" si="28">E259-O259</f>
        <v>-12.675737296175271</v>
      </c>
      <c r="Q259">
        <v>12.268957364174083</v>
      </c>
      <c r="R259">
        <f t="shared" ref="R259:R322" si="29">P259/Q259</f>
        <v>-1.0331552160405255</v>
      </c>
      <c r="S259">
        <f t="shared" si="26"/>
        <v>95.529167251586898</v>
      </c>
    </row>
    <row r="260" spans="1:19">
      <c r="A260" s="1" t="d">
        <v>2013-03-08</v>
      </c>
      <c r="B260">
        <v>99.409649276733404</v>
      </c>
      <c r="C260">
        <v>98.166980819702104</v>
      </c>
      <c r="D260">
        <v>98.268099517822193</v>
      </c>
      <c r="E260">
        <v>98.2997002410888</v>
      </c>
      <c r="F260" s="3">
        <v>258</v>
      </c>
      <c r="K260">
        <f t="shared" si="24"/>
        <v>98.2997002410888</v>
      </c>
      <c r="L260">
        <f t="shared" si="25"/>
        <v>97.078362121582003</v>
      </c>
      <c r="M260">
        <f t="shared" si="27"/>
        <v>1.2580951025700005E-2</v>
      </c>
      <c r="O260">
        <v>108.20490454776217</v>
      </c>
      <c r="P260">
        <f t="shared" si="28"/>
        <v>-9.9052043066733688</v>
      </c>
      <c r="Q260">
        <v>12.268957364174083</v>
      </c>
      <c r="R260">
        <f t="shared" si="29"/>
        <v>-0.80733871776235999</v>
      </c>
      <c r="S260">
        <f t="shared" si="26"/>
        <v>98.2997002410888</v>
      </c>
    </row>
    <row r="261" spans="1:19">
      <c r="A261" s="1" t="d">
        <v>2013-03-11</v>
      </c>
      <c r="B261">
        <v>98.876402893066398</v>
      </c>
      <c r="C261">
        <v>98.473501205444293</v>
      </c>
      <c r="D261">
        <v>98.674949035644502</v>
      </c>
      <c r="E261">
        <v>98.664678649902299</v>
      </c>
      <c r="F261" s="3">
        <v>259</v>
      </c>
      <c r="K261">
        <f t="shared" si="24"/>
        <v>98.664678649902299</v>
      </c>
      <c r="L261">
        <f t="shared" si="25"/>
        <v>98.220701446533198</v>
      </c>
      <c r="M261">
        <f t="shared" si="27"/>
        <v>4.5201998848560798E-3</v>
      </c>
      <c r="O261">
        <v>108.20490454776217</v>
      </c>
      <c r="P261">
        <f t="shared" si="28"/>
        <v>-9.5402258978598695</v>
      </c>
      <c r="Q261">
        <v>12.268957364174083</v>
      </c>
      <c r="R261">
        <f t="shared" si="29"/>
        <v>-0.77759059834356958</v>
      </c>
      <c r="S261">
        <f t="shared" si="26"/>
        <v>98.664678649902299</v>
      </c>
    </row>
    <row r="262" spans="1:19">
      <c r="A262" s="1" t="d">
        <v>2013-03-12</v>
      </c>
      <c r="B262">
        <v>99.5028723144531</v>
      </c>
      <c r="C262">
        <v>98.292588119506803</v>
      </c>
      <c r="D262">
        <v>99.492601928710897</v>
      </c>
      <c r="E262">
        <v>99.480752410888698</v>
      </c>
      <c r="F262" s="3">
        <v>260</v>
      </c>
      <c r="K262">
        <f t="shared" si="24"/>
        <v>99.480752410888698</v>
      </c>
      <c r="L262">
        <f t="shared" si="25"/>
        <v>95.384598312377904</v>
      </c>
      <c r="M262">
        <f t="shared" si="27"/>
        <v>4.2943558718947283E-2</v>
      </c>
      <c r="O262">
        <v>108.20490454776217</v>
      </c>
      <c r="P262">
        <f t="shared" si="28"/>
        <v>-8.7241521368734709</v>
      </c>
      <c r="Q262">
        <v>12.268957364174083</v>
      </c>
      <c r="R262">
        <f t="shared" si="29"/>
        <v>-0.7110752672715609</v>
      </c>
      <c r="S262">
        <f t="shared" si="26"/>
        <v>99.480752410888698</v>
      </c>
    </row>
    <row r="263" spans="1:19">
      <c r="A263" s="1" t="d">
        <v>2013-03-13</v>
      </c>
      <c r="B263">
        <v>98.903260192871002</v>
      </c>
      <c r="C263">
        <v>98.0942985534668</v>
      </c>
      <c r="D263">
        <v>98.634657058715803</v>
      </c>
      <c r="E263">
        <v>98.607799758911099</v>
      </c>
      <c r="F263" s="3">
        <v>261</v>
      </c>
      <c r="K263">
        <f t="shared" si="24"/>
        <v>98.607799758911099</v>
      </c>
      <c r="L263">
        <f t="shared" si="25"/>
        <v>95.081242218017493</v>
      </c>
      <c r="M263">
        <f t="shared" si="27"/>
        <v>3.7089939704482822E-2</v>
      </c>
      <c r="O263">
        <v>108.20490454776217</v>
      </c>
      <c r="P263">
        <f t="shared" si="28"/>
        <v>-9.5971047888510697</v>
      </c>
      <c r="Q263">
        <v>12.268957364174083</v>
      </c>
      <c r="R263">
        <f t="shared" si="29"/>
        <v>-0.78222659872264733</v>
      </c>
      <c r="S263">
        <f t="shared" si="26"/>
        <v>98.607799758911099</v>
      </c>
    </row>
    <row r="264" spans="1:19">
      <c r="A264" s="1" t="d">
        <v>2013-03-14</v>
      </c>
      <c r="B264">
        <v>98.868501205444304</v>
      </c>
      <c r="C264">
        <v>98.004239807128897</v>
      </c>
      <c r="D264">
        <v>98.291798553466705</v>
      </c>
      <c r="E264">
        <v>98.2997002410888</v>
      </c>
      <c r="F264" s="3">
        <v>262</v>
      </c>
      <c r="K264">
        <f t="shared" si="24"/>
        <v>98.2997002410888</v>
      </c>
      <c r="L264">
        <f t="shared" si="25"/>
        <v>95.953399276733293</v>
      </c>
      <c r="M264">
        <f t="shared" si="27"/>
        <v>2.4452504883007764E-2</v>
      </c>
      <c r="O264">
        <v>108.20490454776217</v>
      </c>
      <c r="P264">
        <f t="shared" si="28"/>
        <v>-9.9052043066733688</v>
      </c>
      <c r="Q264">
        <v>12.268957364174083</v>
      </c>
      <c r="R264">
        <f t="shared" si="29"/>
        <v>-0.80733871776235999</v>
      </c>
      <c r="S264">
        <f t="shared" si="26"/>
        <v>98.2997002410888</v>
      </c>
    </row>
    <row r="265" spans="1:19">
      <c r="A265" s="1" t="d">
        <v>2013-03-15</v>
      </c>
      <c r="B265">
        <v>99.352770385742204</v>
      </c>
      <c r="C265">
        <v>98.283902893066397</v>
      </c>
      <c r="D265">
        <v>98.623597106933502</v>
      </c>
      <c r="E265">
        <v>98.647302169799801</v>
      </c>
      <c r="F265" s="3">
        <v>263</v>
      </c>
      <c r="K265">
        <f t="shared" ref="K265:K328" si="30">E265</f>
        <v>98.647302169799801</v>
      </c>
      <c r="L265">
        <f t="shared" ref="L265:L328" si="31">E259</f>
        <v>95.529167251586898</v>
      </c>
      <c r="M265">
        <f t="shared" si="27"/>
        <v>3.2640658428445546E-2</v>
      </c>
      <c r="O265">
        <v>108.20490454776217</v>
      </c>
      <c r="P265">
        <f t="shared" si="28"/>
        <v>-9.5576023779623682</v>
      </c>
      <c r="Q265">
        <v>12.268957364174083</v>
      </c>
      <c r="R265">
        <f t="shared" si="29"/>
        <v>-0.77900689473997231</v>
      </c>
      <c r="S265">
        <f t="shared" si="26"/>
        <v>98.647302169799801</v>
      </c>
    </row>
    <row r="266" spans="1:19">
      <c r="A266" s="1" t="d">
        <v>2013-03-22</v>
      </c>
      <c r="B266">
        <v>97.490738601684498</v>
      </c>
      <c r="C266">
        <v>96.002382507324199</v>
      </c>
      <c r="D266">
        <v>96.751300964355494</v>
      </c>
      <c r="E266">
        <v>96.743399276733399</v>
      </c>
      <c r="F266" s="3">
        <v>264</v>
      </c>
      <c r="K266">
        <f t="shared" si="30"/>
        <v>96.743399276733399</v>
      </c>
      <c r="L266">
        <f t="shared" si="31"/>
        <v>98.2997002410888</v>
      </c>
      <c r="M266">
        <f t="shared" si="27"/>
        <v>-1.5832204579855569E-2</v>
      </c>
      <c r="O266">
        <v>108.20490454776217</v>
      </c>
      <c r="P266">
        <f t="shared" si="28"/>
        <v>-11.46150527102877</v>
      </c>
      <c r="Q266">
        <v>12.268957364174083</v>
      </c>
      <c r="R266">
        <f t="shared" si="29"/>
        <v>-0.93418739105711535</v>
      </c>
      <c r="S266">
        <f t="shared" si="26"/>
        <v>96.743399276733399</v>
      </c>
    </row>
    <row r="267" spans="1:19">
      <c r="A267" s="1" t="d">
        <v>2013-03-25</v>
      </c>
      <c r="B267">
        <v>97.833597106933595</v>
      </c>
      <c r="C267">
        <v>96.002382507324199</v>
      </c>
      <c r="D267">
        <v>97.551571350097603</v>
      </c>
      <c r="E267">
        <v>97.567368698120106</v>
      </c>
      <c r="F267" s="3">
        <v>265</v>
      </c>
      <c r="K267">
        <f t="shared" si="30"/>
        <v>97.567368698120106</v>
      </c>
      <c r="L267">
        <f t="shared" si="31"/>
        <v>98.664678649902299</v>
      </c>
      <c r="M267">
        <f t="shared" si="27"/>
        <v>-1.1121608733717592E-2</v>
      </c>
      <c r="O267">
        <v>108.20490454776217</v>
      </c>
      <c r="P267">
        <f t="shared" si="28"/>
        <v>-10.637535849642063</v>
      </c>
      <c r="Q267">
        <v>12.268957364174083</v>
      </c>
      <c r="R267">
        <f t="shared" si="29"/>
        <v>-0.86702851219486299</v>
      </c>
      <c r="S267">
        <f t="shared" si="26"/>
        <v>97.567368698120106</v>
      </c>
    </row>
    <row r="268" spans="1:19">
      <c r="A268" s="1" t="d">
        <v>2013-03-26</v>
      </c>
      <c r="B268">
        <v>96.081381301879802</v>
      </c>
      <c r="C268">
        <v>95.368011398315403</v>
      </c>
      <c r="D268">
        <v>95.413830337524402</v>
      </c>
      <c r="E268">
        <v>95.439108505248996</v>
      </c>
      <c r="F268" s="3">
        <v>266</v>
      </c>
      <c r="K268">
        <f t="shared" si="30"/>
        <v>95.439108505248996</v>
      </c>
      <c r="L268">
        <f t="shared" si="31"/>
        <v>99.480752410888698</v>
      </c>
      <c r="M268">
        <f t="shared" si="27"/>
        <v>-4.0627395829761714E-2</v>
      </c>
      <c r="O268">
        <v>108.20490454776217</v>
      </c>
      <c r="P268">
        <f t="shared" si="28"/>
        <v>-12.765796042513173</v>
      </c>
      <c r="Q268">
        <v>12.268957364174083</v>
      </c>
      <c r="R268">
        <f t="shared" si="29"/>
        <v>-1.0404955909122222</v>
      </c>
      <c r="S268">
        <f t="shared" si="26"/>
        <v>95.439108505248996</v>
      </c>
    </row>
    <row r="269" spans="1:19">
      <c r="A269" s="1" t="d">
        <v>2013-03-27</v>
      </c>
      <c r="B269">
        <v>96.260709228515594</v>
      </c>
      <c r="C269">
        <v>94.807901687622007</v>
      </c>
      <c r="D269">
        <v>96.135101928710895</v>
      </c>
      <c r="E269">
        <v>96.135101928710895</v>
      </c>
      <c r="F269" s="3">
        <v>267</v>
      </c>
      <c r="K269">
        <f t="shared" si="30"/>
        <v>96.135101928710895</v>
      </c>
      <c r="L269">
        <f t="shared" si="31"/>
        <v>98.607799758911099</v>
      </c>
      <c r="M269">
        <f t="shared" si="27"/>
        <v>-2.5076087654787638E-2</v>
      </c>
      <c r="O269">
        <v>108.20490454776217</v>
      </c>
      <c r="P269">
        <f t="shared" si="28"/>
        <v>-12.069802619051273</v>
      </c>
      <c r="Q269">
        <v>12.268957364174083</v>
      </c>
      <c r="R269">
        <f t="shared" si="29"/>
        <v>-0.98376759008843317</v>
      </c>
      <c r="S269">
        <f t="shared" si="26"/>
        <v>96.135101928710895</v>
      </c>
    </row>
    <row r="270" spans="1:19">
      <c r="A270" s="1" t="d">
        <v>2013-03-28</v>
      </c>
      <c r="B270">
        <v>95.526008987426707</v>
      </c>
      <c r="C270">
        <v>94.594598312377897</v>
      </c>
      <c r="D270">
        <v>95.171300964355396</v>
      </c>
      <c r="E270">
        <v>95.187098312377898</v>
      </c>
      <c r="F270" s="3">
        <v>268</v>
      </c>
      <c r="K270">
        <f t="shared" si="30"/>
        <v>95.187098312377898</v>
      </c>
      <c r="L270">
        <f t="shared" si="31"/>
        <v>98.2997002410888</v>
      </c>
      <c r="M270">
        <f t="shared" si="27"/>
        <v>-3.1664409159712248E-2</v>
      </c>
      <c r="O270">
        <v>108.20490454776217</v>
      </c>
      <c r="P270">
        <f t="shared" si="28"/>
        <v>-13.017806235384271</v>
      </c>
      <c r="Q270">
        <v>12.268957364174083</v>
      </c>
      <c r="R270">
        <f t="shared" si="29"/>
        <v>-1.0610360643518788</v>
      </c>
      <c r="S270">
        <f t="shared" si="26"/>
        <v>95.187098312377898</v>
      </c>
    </row>
    <row r="271" spans="1:19">
      <c r="A271" s="1" t="d">
        <v>2013-03-29</v>
      </c>
      <c r="B271">
        <v>95.429627685546805</v>
      </c>
      <c r="C271">
        <v>95.069392700195294</v>
      </c>
      <c r="D271">
        <v>95.329298553466799</v>
      </c>
      <c r="E271">
        <v>95.354582748412994</v>
      </c>
      <c r="F271" s="3">
        <v>269</v>
      </c>
      <c r="K271">
        <f t="shared" si="30"/>
        <v>95.354582748412994</v>
      </c>
      <c r="L271">
        <f t="shared" si="31"/>
        <v>98.647302169799801</v>
      </c>
      <c r="M271">
        <f t="shared" si="27"/>
        <v>-3.3378707262760265E-2</v>
      </c>
      <c r="O271">
        <v>108.20490454776217</v>
      </c>
      <c r="P271">
        <f t="shared" si="28"/>
        <v>-12.850321799349175</v>
      </c>
      <c r="Q271">
        <v>12.268957364174083</v>
      </c>
      <c r="R271">
        <f t="shared" si="29"/>
        <v>-1.0473849910728927</v>
      </c>
      <c r="S271">
        <f t="shared" si="26"/>
        <v>95.354582748412994</v>
      </c>
    </row>
    <row r="272" spans="1:19">
      <c r="A272" s="1" t="d">
        <v>2013-04-04</v>
      </c>
      <c r="B272">
        <v>100.04717864990199</v>
      </c>
      <c r="C272">
        <v>97.911022796630803</v>
      </c>
      <c r="D272">
        <v>98.465599517822199</v>
      </c>
      <c r="E272">
        <v>98.480607299804603</v>
      </c>
      <c r="F272" s="3">
        <v>270</v>
      </c>
      <c r="K272">
        <f t="shared" si="30"/>
        <v>98.480607299804603</v>
      </c>
      <c r="L272">
        <f t="shared" si="31"/>
        <v>96.743399276733399</v>
      </c>
      <c r="M272">
        <f t="shared" si="27"/>
        <v>1.7956863579932092E-2</v>
      </c>
      <c r="O272">
        <v>108.20490454776217</v>
      </c>
      <c r="P272">
        <f t="shared" si="28"/>
        <v>-9.7242972479575656</v>
      </c>
      <c r="Q272">
        <v>12.268957364174083</v>
      </c>
      <c r="R272">
        <f t="shared" si="29"/>
        <v>-0.79259361323994482</v>
      </c>
      <c r="S272">
        <f t="shared" si="26"/>
        <v>98.480607299804603</v>
      </c>
    </row>
    <row r="273" spans="1:19">
      <c r="A273" s="1" t="d">
        <v>2013-04-07</v>
      </c>
      <c r="B273">
        <v>101.78123443603501</v>
      </c>
      <c r="C273">
        <v>100.887741012573</v>
      </c>
      <c r="D273">
        <v>101.396504821777</v>
      </c>
      <c r="E273">
        <v>101.351469421386</v>
      </c>
      <c r="F273" s="3">
        <v>271</v>
      </c>
      <c r="K273">
        <f t="shared" si="30"/>
        <v>101.351469421386</v>
      </c>
      <c r="L273">
        <f t="shared" si="31"/>
        <v>97.567368698120106</v>
      </c>
      <c r="M273">
        <f t="shared" si="27"/>
        <v>3.878449089853131E-2</v>
      </c>
      <c r="O273">
        <v>108.20490454776217</v>
      </c>
      <c r="P273">
        <f t="shared" si="28"/>
        <v>-6.8534351263761693</v>
      </c>
      <c r="Q273">
        <v>12.268957364174083</v>
      </c>
      <c r="R273">
        <f t="shared" si="29"/>
        <v>-0.5585996367049505</v>
      </c>
      <c r="S273">
        <f t="shared" si="26"/>
        <v>101.351469421386</v>
      </c>
    </row>
    <row r="274" spans="1:19">
      <c r="A274" s="1" t="d">
        <v>2013-04-08</v>
      </c>
      <c r="B274">
        <v>102.64153594970701</v>
      </c>
      <c r="C274">
        <v>101.460489807128</v>
      </c>
      <c r="D274">
        <v>102.229165496826</v>
      </c>
      <c r="E274">
        <v>102.183334503173</v>
      </c>
      <c r="F274" s="3">
        <v>272</v>
      </c>
      <c r="K274">
        <f t="shared" si="30"/>
        <v>102.183334503173</v>
      </c>
      <c r="L274">
        <f t="shared" si="31"/>
        <v>95.439108505248996</v>
      </c>
      <c r="M274">
        <f t="shared" si="27"/>
        <v>7.0665224178546149E-2</v>
      </c>
      <c r="O274">
        <v>108.20490454776217</v>
      </c>
      <c r="P274">
        <f t="shared" si="28"/>
        <v>-6.0215700445891684</v>
      </c>
      <c r="Q274">
        <v>12.268957364174083</v>
      </c>
      <c r="R274">
        <f t="shared" si="29"/>
        <v>-0.49079721005245552</v>
      </c>
      <c r="S274">
        <f t="shared" si="26"/>
        <v>102.183334503173</v>
      </c>
    </row>
    <row r="275" spans="1:19">
      <c r="A275" s="1" t="d">
        <v>2013-04-09</v>
      </c>
      <c r="B275">
        <v>103.078413085937</v>
      </c>
      <c r="C275">
        <v>102.273405303955</v>
      </c>
      <c r="D275">
        <v>102.273405303955</v>
      </c>
      <c r="E275">
        <v>102.24337768554599</v>
      </c>
      <c r="F275" s="3">
        <v>273</v>
      </c>
      <c r="K275">
        <f t="shared" si="30"/>
        <v>102.24337768554599</v>
      </c>
      <c r="L275">
        <f t="shared" si="31"/>
        <v>96.135101928710895</v>
      </c>
      <c r="M275">
        <f t="shared" si="27"/>
        <v>6.3538454053595261E-2</v>
      </c>
      <c r="O275">
        <v>108.20490454776217</v>
      </c>
      <c r="P275">
        <f t="shared" si="28"/>
        <v>-5.961526862216175</v>
      </c>
      <c r="Q275">
        <v>12.268957364174083</v>
      </c>
      <c r="R275">
        <f t="shared" si="29"/>
        <v>-0.48590329929942588</v>
      </c>
      <c r="S275">
        <f t="shared" si="26"/>
        <v>102.24337768554599</v>
      </c>
    </row>
    <row r="276" spans="1:19">
      <c r="A276" s="1" t="d">
        <v>2013-04-10</v>
      </c>
      <c r="B276">
        <v>103.341477203369</v>
      </c>
      <c r="C276">
        <v>102.503295593261</v>
      </c>
      <c r="D276">
        <v>102.771892700195</v>
      </c>
      <c r="E276">
        <v>102.770313568115</v>
      </c>
      <c r="F276" s="3">
        <v>274</v>
      </c>
      <c r="K276">
        <f t="shared" si="30"/>
        <v>102.770313568115</v>
      </c>
      <c r="L276">
        <f t="shared" si="31"/>
        <v>95.187098312377898</v>
      </c>
      <c r="M276">
        <f t="shared" si="27"/>
        <v>7.9666418980974374E-2</v>
      </c>
      <c r="O276">
        <v>108.20490454776217</v>
      </c>
      <c r="P276">
        <f t="shared" si="28"/>
        <v>-5.4345909796471688</v>
      </c>
      <c r="Q276">
        <v>12.268957364174083</v>
      </c>
      <c r="R276">
        <f t="shared" si="29"/>
        <v>-0.44295459005476889</v>
      </c>
      <c r="S276">
        <f t="shared" si="26"/>
        <v>102.770313568115</v>
      </c>
    </row>
    <row r="277" spans="1:19">
      <c r="A277" s="1" t="d">
        <v>2013-04-11</v>
      </c>
      <c r="B277">
        <v>103.284604339599</v>
      </c>
      <c r="C277">
        <v>101.910795593261</v>
      </c>
      <c r="D277">
        <v>103.23878540039</v>
      </c>
      <c r="E277">
        <v>103.208757781982</v>
      </c>
      <c r="F277" s="3">
        <v>275</v>
      </c>
      <c r="K277">
        <f t="shared" si="30"/>
        <v>103.208757781982</v>
      </c>
      <c r="L277">
        <f t="shared" si="31"/>
        <v>95.354582748412994</v>
      </c>
      <c r="M277">
        <f t="shared" si="27"/>
        <v>8.2368091885963723E-2</v>
      </c>
      <c r="O277">
        <v>108.20490454776217</v>
      </c>
      <c r="P277">
        <f t="shared" si="28"/>
        <v>-4.9961467657801677</v>
      </c>
      <c r="Q277">
        <v>12.268957364174083</v>
      </c>
      <c r="R277">
        <f t="shared" si="29"/>
        <v>-0.40721852863953584</v>
      </c>
      <c r="S277">
        <f t="shared" si="26"/>
        <v>103.208757781982</v>
      </c>
    </row>
    <row r="278" spans="1:19">
      <c r="A278" s="1" t="d">
        <v>2013-04-18</v>
      </c>
      <c r="B278">
        <v>102.85326019287101</v>
      </c>
      <c r="C278">
        <v>101.175305786132</v>
      </c>
      <c r="D278">
        <v>101.26536453247</v>
      </c>
      <c r="E278">
        <v>101.26061508178699</v>
      </c>
      <c r="F278" s="3">
        <v>276</v>
      </c>
      <c r="K278">
        <f t="shared" si="30"/>
        <v>101.26061508178699</v>
      </c>
      <c r="L278">
        <f t="shared" si="31"/>
        <v>98.480607299804603</v>
      </c>
      <c r="M278">
        <f t="shared" si="27"/>
        <v>2.8228986987450355E-2</v>
      </c>
      <c r="O278">
        <v>108.20490454776217</v>
      </c>
      <c r="P278">
        <f t="shared" si="28"/>
        <v>-6.9442894659751744</v>
      </c>
      <c r="Q278">
        <v>12.268957364174083</v>
      </c>
      <c r="R278">
        <f t="shared" si="29"/>
        <v>-0.56600485761347719</v>
      </c>
      <c r="S278">
        <f t="shared" si="26"/>
        <v>101.26061508178699</v>
      </c>
    </row>
    <row r="279" spans="1:19">
      <c r="A279" s="1" t="d">
        <v>2013-04-21</v>
      </c>
      <c r="B279">
        <v>103.213495178222</v>
      </c>
      <c r="C279">
        <v>101.918691253662</v>
      </c>
      <c r="D279">
        <v>102.952805786132</v>
      </c>
      <c r="E279">
        <v>102.929094696044</v>
      </c>
      <c r="F279" s="3">
        <v>277</v>
      </c>
      <c r="K279">
        <f t="shared" si="30"/>
        <v>102.929094696044</v>
      </c>
      <c r="L279">
        <f t="shared" si="31"/>
        <v>101.351469421386</v>
      </c>
      <c r="M279">
        <f t="shared" si="27"/>
        <v>1.556588457636221E-2</v>
      </c>
      <c r="O279">
        <v>108.20490454776217</v>
      </c>
      <c r="P279">
        <f t="shared" si="28"/>
        <v>-5.2758098517181651</v>
      </c>
      <c r="Q279">
        <v>12.268957364174083</v>
      </c>
      <c r="R279">
        <f t="shared" si="29"/>
        <v>-0.43001289311867458</v>
      </c>
      <c r="S279">
        <f t="shared" si="26"/>
        <v>102.929094696044</v>
      </c>
    </row>
    <row r="280" spans="1:19">
      <c r="A280" s="1" t="d">
        <v>2013-04-22</v>
      </c>
      <c r="B280">
        <v>102.436140289306</v>
      </c>
      <c r="C280">
        <v>101.04021163940401</v>
      </c>
      <c r="D280">
        <v>102.32869903564399</v>
      </c>
      <c r="E280">
        <v>102.318428649902</v>
      </c>
      <c r="F280" s="3">
        <v>278</v>
      </c>
      <c r="K280">
        <f t="shared" si="30"/>
        <v>102.318428649902</v>
      </c>
      <c r="L280">
        <f t="shared" si="31"/>
        <v>102.183334503173</v>
      </c>
      <c r="M280">
        <f t="shared" si="27"/>
        <v>1.3220761231353961E-3</v>
      </c>
      <c r="O280">
        <v>108.20490454776217</v>
      </c>
      <c r="P280">
        <f t="shared" si="28"/>
        <v>-5.8864758978601657</v>
      </c>
      <c r="Q280">
        <v>12.268957364174083</v>
      </c>
      <c r="R280">
        <f t="shared" si="29"/>
        <v>-0.47978615648701695</v>
      </c>
      <c r="S280">
        <f t="shared" si="26"/>
        <v>102.318428649902</v>
      </c>
    </row>
    <row r="281" spans="1:19">
      <c r="A281" s="1" t="d">
        <v>2013-04-23</v>
      </c>
      <c r="B281">
        <v>102.521461639404</v>
      </c>
      <c r="C281">
        <v>101.765431060791</v>
      </c>
      <c r="D281">
        <v>102.28288009643499</v>
      </c>
      <c r="E281">
        <v>102.320007781982</v>
      </c>
      <c r="F281" s="3">
        <v>279</v>
      </c>
      <c r="K281">
        <f t="shared" si="30"/>
        <v>102.320007781982</v>
      </c>
      <c r="L281">
        <f t="shared" si="31"/>
        <v>102.24337768554599</v>
      </c>
      <c r="M281">
        <f t="shared" si="27"/>
        <v>7.4948713716871396E-4</v>
      </c>
      <c r="O281">
        <v>108.20490454776217</v>
      </c>
      <c r="P281">
        <f t="shared" si="28"/>
        <v>-5.8848967657801694</v>
      </c>
      <c r="Q281">
        <v>12.268957364174083</v>
      </c>
      <c r="R281">
        <f t="shared" si="29"/>
        <v>-0.47965744692897355</v>
      </c>
      <c r="S281">
        <f t="shared" si="26"/>
        <v>102.320007781982</v>
      </c>
    </row>
    <row r="282" spans="1:19">
      <c r="A282" s="1" t="d">
        <v>2013-04-24</v>
      </c>
      <c r="B282">
        <v>102.581504821777</v>
      </c>
      <c r="C282">
        <v>101.989788360595</v>
      </c>
      <c r="D282">
        <v>102.230744628906</v>
      </c>
      <c r="E282">
        <v>102.25128540039</v>
      </c>
      <c r="F282" s="3">
        <v>280</v>
      </c>
      <c r="K282">
        <f t="shared" si="30"/>
        <v>102.25128540039</v>
      </c>
      <c r="L282">
        <f t="shared" si="31"/>
        <v>102.770313568115</v>
      </c>
      <c r="M282">
        <f t="shared" si="27"/>
        <v>-5.050370575944485E-3</v>
      </c>
      <c r="O282">
        <v>108.20490454776217</v>
      </c>
      <c r="P282">
        <f t="shared" si="28"/>
        <v>-5.9536191473721658</v>
      </c>
      <c r="Q282">
        <v>12.268957364174083</v>
      </c>
      <c r="R282">
        <f t="shared" si="29"/>
        <v>-0.48525876899344406</v>
      </c>
      <c r="S282">
        <f t="shared" si="26"/>
        <v>102.25128540039</v>
      </c>
    </row>
    <row r="283" spans="1:19">
      <c r="A283" s="1" t="d">
        <v>2013-04-25</v>
      </c>
      <c r="B283">
        <v>102.13435729980399</v>
      </c>
      <c r="C283">
        <v>100.45323860168401</v>
      </c>
      <c r="D283">
        <v>102.039561157226</v>
      </c>
      <c r="E283">
        <v>102.05852279663</v>
      </c>
      <c r="F283" s="3">
        <v>281</v>
      </c>
      <c r="K283">
        <f t="shared" si="30"/>
        <v>102.05852279663</v>
      </c>
      <c r="L283">
        <f t="shared" si="31"/>
        <v>103.208757781982</v>
      </c>
      <c r="M283">
        <f t="shared" si="27"/>
        <v>-1.1144742074909564E-2</v>
      </c>
      <c r="O283">
        <v>108.20490454776217</v>
      </c>
      <c r="P283">
        <f t="shared" si="28"/>
        <v>-6.1463817511321679</v>
      </c>
      <c r="Q283">
        <v>12.268957364174083</v>
      </c>
      <c r="R283">
        <f t="shared" si="29"/>
        <v>-0.50097017771696584</v>
      </c>
      <c r="S283">
        <f t="shared" si="26"/>
        <v>102.05852279663</v>
      </c>
    </row>
    <row r="284" spans="1:19">
      <c r="A284" s="1" t="d">
        <v>2013-05-02</v>
      </c>
      <c r="B284">
        <v>102.948056335449</v>
      </c>
      <c r="C284">
        <v>101.086820144653</v>
      </c>
      <c r="D284">
        <v>101.086820144653</v>
      </c>
      <c r="E284">
        <v>101.07418106079101</v>
      </c>
      <c r="F284" s="3">
        <v>282</v>
      </c>
      <c r="K284">
        <f t="shared" si="30"/>
        <v>101.07418106079101</v>
      </c>
      <c r="L284">
        <f t="shared" si="31"/>
        <v>101.26061508178699</v>
      </c>
      <c r="M284">
        <f t="shared" si="27"/>
        <v>-1.8411306394436888E-3</v>
      </c>
      <c r="O284">
        <v>108.20490454776217</v>
      </c>
      <c r="P284">
        <f t="shared" si="28"/>
        <v>-7.1307234869711635</v>
      </c>
      <c r="Q284">
        <v>12.268957364174083</v>
      </c>
      <c r="R284">
        <f t="shared" si="29"/>
        <v>-0.58120044558906059</v>
      </c>
      <c r="S284">
        <f t="shared" si="26"/>
        <v>101.07418106079101</v>
      </c>
    </row>
    <row r="285" spans="1:19">
      <c r="A285" s="1" t="d">
        <v>2013-05-05</v>
      </c>
      <c r="B285">
        <v>103.007315979003</v>
      </c>
      <c r="C285">
        <v>102.39190048217699</v>
      </c>
      <c r="D285">
        <v>102.72765289306599</v>
      </c>
      <c r="E285">
        <v>102.720540771484</v>
      </c>
      <c r="F285" s="3">
        <v>283</v>
      </c>
      <c r="K285">
        <f t="shared" si="30"/>
        <v>102.720540771484</v>
      </c>
      <c r="L285">
        <f t="shared" si="31"/>
        <v>102.929094696044</v>
      </c>
      <c r="M285">
        <f t="shared" si="27"/>
        <v>-2.0261902154670164E-3</v>
      </c>
      <c r="O285">
        <v>108.20490454776217</v>
      </c>
      <c r="P285">
        <f t="shared" si="28"/>
        <v>-5.4843637762781725</v>
      </c>
      <c r="Q285">
        <v>12.268957364174083</v>
      </c>
      <c r="R285">
        <f t="shared" si="29"/>
        <v>-0.44701139742263396</v>
      </c>
      <c r="S285">
        <f t="shared" si="26"/>
        <v>102.720540771484</v>
      </c>
    </row>
    <row r="286" spans="1:19">
      <c r="A286" s="1" t="d">
        <v>2013-05-06</v>
      </c>
      <c r="B286">
        <v>102.96070144653299</v>
      </c>
      <c r="C286">
        <v>102.139890289306</v>
      </c>
      <c r="D286">
        <v>102.605203857421</v>
      </c>
      <c r="E286">
        <v>102.597296142578</v>
      </c>
      <c r="F286" s="3">
        <v>284</v>
      </c>
      <c r="K286">
        <f t="shared" si="30"/>
        <v>102.597296142578</v>
      </c>
      <c r="L286">
        <f t="shared" si="31"/>
        <v>102.318428649902</v>
      </c>
      <c r="M286">
        <f t="shared" si="27"/>
        <v>2.725486467644922E-3</v>
      </c>
      <c r="O286">
        <v>108.20490454776217</v>
      </c>
      <c r="P286">
        <f t="shared" si="28"/>
        <v>-5.6076084051841661</v>
      </c>
      <c r="Q286">
        <v>12.268957364174083</v>
      </c>
      <c r="R286">
        <f t="shared" si="29"/>
        <v>-0.45705663804478114</v>
      </c>
      <c r="S286">
        <f t="shared" si="26"/>
        <v>102.597296142578</v>
      </c>
    </row>
    <row r="287" spans="1:19">
      <c r="A287" s="1" t="d">
        <v>2013-05-07</v>
      </c>
      <c r="B287">
        <v>102.99545440673801</v>
      </c>
      <c r="C287">
        <v>102.029290771484</v>
      </c>
      <c r="D287">
        <v>102.029290771484</v>
      </c>
      <c r="E287">
        <v>102.040344696044</v>
      </c>
      <c r="F287" s="3">
        <v>285</v>
      </c>
      <c r="K287">
        <f t="shared" si="30"/>
        <v>102.040344696044</v>
      </c>
      <c r="L287">
        <f t="shared" si="31"/>
        <v>102.320007781982</v>
      </c>
      <c r="M287">
        <f t="shared" si="27"/>
        <v>-2.7332199439809024E-3</v>
      </c>
      <c r="O287">
        <v>108.20490454776217</v>
      </c>
      <c r="P287">
        <f t="shared" si="28"/>
        <v>-6.1645598517181668</v>
      </c>
      <c r="Q287">
        <v>12.268957364174083</v>
      </c>
      <c r="R287">
        <f t="shared" si="29"/>
        <v>-0.50245181140811224</v>
      </c>
      <c r="S287">
        <f t="shared" si="26"/>
        <v>102.040344696044</v>
      </c>
    </row>
    <row r="288" spans="1:19">
      <c r="A288" s="1" t="d">
        <v>2013-05-08</v>
      </c>
      <c r="B288">
        <v>102.86431411743099</v>
      </c>
      <c r="C288">
        <v>102.399796142578</v>
      </c>
      <c r="D288">
        <v>102.796375274658</v>
      </c>
      <c r="E288">
        <v>102.80190826416001</v>
      </c>
      <c r="F288" s="3">
        <v>286</v>
      </c>
      <c r="K288">
        <f t="shared" si="30"/>
        <v>102.80190826416001</v>
      </c>
      <c r="L288">
        <f t="shared" si="31"/>
        <v>102.25128540039</v>
      </c>
      <c r="M288">
        <f t="shared" si="27"/>
        <v>5.3849969867263425E-3</v>
      </c>
      <c r="O288">
        <v>108.20490454776217</v>
      </c>
      <c r="P288">
        <f t="shared" si="28"/>
        <v>-5.4029962836021639</v>
      </c>
      <c r="Q288">
        <v>12.268957364174083</v>
      </c>
      <c r="R288">
        <f t="shared" si="29"/>
        <v>-0.44037941637805023</v>
      </c>
      <c r="S288">
        <f t="shared" si="26"/>
        <v>102.80190826416001</v>
      </c>
    </row>
    <row r="289" spans="1:19">
      <c r="A289" s="1" t="d">
        <v>2013-05-09</v>
      </c>
      <c r="B289">
        <v>104.451426239013</v>
      </c>
      <c r="C289">
        <v>103.724627685546</v>
      </c>
      <c r="D289">
        <v>103.79889511108399</v>
      </c>
      <c r="E289">
        <v>103.756234436035</v>
      </c>
      <c r="F289" s="3">
        <v>287</v>
      </c>
      <c r="K289">
        <f t="shared" si="30"/>
        <v>103.756234436035</v>
      </c>
      <c r="L289">
        <f t="shared" si="31"/>
        <v>102.05852279663</v>
      </c>
      <c r="M289">
        <f t="shared" si="27"/>
        <v>1.6634687558509942E-2</v>
      </c>
      <c r="O289">
        <v>108.20490454776217</v>
      </c>
      <c r="P289">
        <f t="shared" si="28"/>
        <v>-4.4486701117271679</v>
      </c>
      <c r="Q289">
        <v>12.268957364174083</v>
      </c>
      <c r="R289">
        <f t="shared" si="29"/>
        <v>-0.36259561262454854</v>
      </c>
      <c r="S289">
        <f t="shared" si="26"/>
        <v>103.756234436035</v>
      </c>
    </row>
    <row r="290" spans="1:19">
      <c r="A290" s="1" t="d">
        <v>2013-05-16</v>
      </c>
      <c r="B290">
        <v>104.389815979003</v>
      </c>
      <c r="C290">
        <v>103.743589324951</v>
      </c>
      <c r="D290">
        <v>103.93555633544899</v>
      </c>
      <c r="E290">
        <v>103.949780578613</v>
      </c>
      <c r="F290" s="3">
        <v>288</v>
      </c>
      <c r="K290">
        <f t="shared" si="30"/>
        <v>103.949780578613</v>
      </c>
      <c r="L290">
        <f t="shared" si="31"/>
        <v>101.07418106079101</v>
      </c>
      <c r="M290">
        <f t="shared" si="27"/>
        <v>2.8450386514558668E-2</v>
      </c>
      <c r="O290">
        <v>108.20490454776217</v>
      </c>
      <c r="P290">
        <f t="shared" si="28"/>
        <v>-4.2551239691491674</v>
      </c>
      <c r="Q290">
        <v>12.268957364174083</v>
      </c>
      <c r="R290">
        <f t="shared" si="29"/>
        <v>-0.34682034037988624</v>
      </c>
      <c r="S290">
        <f t="shared" si="26"/>
        <v>103.949780578613</v>
      </c>
    </row>
    <row r="291" spans="1:19">
      <c r="A291" s="1" t="d">
        <v>2013-05-19</v>
      </c>
      <c r="B291">
        <v>104.37085433959901</v>
      </c>
      <c r="C291">
        <v>103.937135467529</v>
      </c>
      <c r="D291">
        <v>104.13227279663001</v>
      </c>
      <c r="E291">
        <v>104.122002410888</v>
      </c>
      <c r="F291" s="3">
        <v>289</v>
      </c>
      <c r="K291">
        <f t="shared" si="30"/>
        <v>104.122002410888</v>
      </c>
      <c r="L291">
        <f t="shared" si="31"/>
        <v>102.720540771484</v>
      </c>
      <c r="M291">
        <f t="shared" si="27"/>
        <v>1.3643441018498459E-2</v>
      </c>
      <c r="O291">
        <v>108.20490454776217</v>
      </c>
      <c r="P291">
        <f t="shared" si="28"/>
        <v>-4.0829021368741678</v>
      </c>
      <c r="Q291">
        <v>12.268957364174083</v>
      </c>
      <c r="R291">
        <f t="shared" si="29"/>
        <v>-0.33278313842677693</v>
      </c>
      <c r="S291">
        <f t="shared" si="26"/>
        <v>104.122002410888</v>
      </c>
    </row>
    <row r="292" spans="1:19">
      <c r="A292" s="1" t="d">
        <v>2013-05-20</v>
      </c>
      <c r="B292">
        <v>104.57625</v>
      </c>
      <c r="C292">
        <v>104.029568939209</v>
      </c>
      <c r="D292">
        <v>104.029568939209</v>
      </c>
      <c r="E292">
        <v>104.042997589111</v>
      </c>
      <c r="F292" s="3">
        <v>290</v>
      </c>
      <c r="K292">
        <f t="shared" si="30"/>
        <v>104.042997589111</v>
      </c>
      <c r="L292">
        <f t="shared" si="31"/>
        <v>102.597296142578</v>
      </c>
      <c r="M292">
        <f t="shared" si="27"/>
        <v>1.4091028719937393E-2</v>
      </c>
      <c r="O292">
        <v>108.20490454776217</v>
      </c>
      <c r="P292">
        <f t="shared" si="28"/>
        <v>-4.1619069586511728</v>
      </c>
      <c r="Q292">
        <v>12.268957364174083</v>
      </c>
      <c r="R292">
        <f t="shared" si="29"/>
        <v>-0.33922254639209454</v>
      </c>
      <c r="S292">
        <f t="shared" si="26"/>
        <v>104.042997589111</v>
      </c>
    </row>
    <row r="293" spans="1:19">
      <c r="A293" s="1" t="d">
        <v>2013-05-21</v>
      </c>
      <c r="B293">
        <v>105.627734985351</v>
      </c>
      <c r="C293">
        <v>104.532805786132</v>
      </c>
      <c r="D293">
        <v>104.547813568115</v>
      </c>
      <c r="E293">
        <v>104.539122314453</v>
      </c>
      <c r="F293" s="3">
        <v>291</v>
      </c>
      <c r="K293">
        <f t="shared" si="30"/>
        <v>104.539122314453</v>
      </c>
      <c r="L293">
        <f t="shared" si="31"/>
        <v>102.040344696044</v>
      </c>
      <c r="M293">
        <f t="shared" si="27"/>
        <v>2.4488133844042803E-2</v>
      </c>
      <c r="O293">
        <v>108.20490454776217</v>
      </c>
      <c r="P293">
        <f t="shared" si="28"/>
        <v>-3.665782233309173</v>
      </c>
      <c r="Q293">
        <v>12.268957364174083</v>
      </c>
      <c r="R293">
        <f t="shared" si="29"/>
        <v>-0.2987851473030157</v>
      </c>
      <c r="S293">
        <f t="shared" si="26"/>
        <v>104.539122314453</v>
      </c>
    </row>
    <row r="294" spans="1:19">
      <c r="A294" s="1" t="d">
        <v>2013-05-22</v>
      </c>
      <c r="B294">
        <v>104.956242218017</v>
      </c>
      <c r="C294">
        <v>102.723699035644</v>
      </c>
      <c r="D294">
        <v>104.68922424316401</v>
      </c>
      <c r="E294">
        <v>104.662354888916</v>
      </c>
      <c r="F294" s="3">
        <v>292</v>
      </c>
      <c r="K294">
        <f t="shared" si="30"/>
        <v>104.662354888916</v>
      </c>
      <c r="L294">
        <f t="shared" si="31"/>
        <v>102.80190826416001</v>
      </c>
      <c r="M294">
        <f t="shared" si="27"/>
        <v>1.8097393873033774E-2</v>
      </c>
      <c r="O294">
        <v>108.20490454776217</v>
      </c>
      <c r="P294">
        <f t="shared" si="28"/>
        <v>-3.5425496588461698</v>
      </c>
      <c r="Q294">
        <v>12.268957364174083</v>
      </c>
      <c r="R294">
        <f t="shared" si="29"/>
        <v>-0.28874088919654878</v>
      </c>
      <c r="S294">
        <f t="shared" si="26"/>
        <v>104.662354888916</v>
      </c>
    </row>
    <row r="295" spans="1:19">
      <c r="A295" s="1" t="d">
        <v>2013-05-23</v>
      </c>
      <c r="B295">
        <v>104.687645111084</v>
      </c>
      <c r="C295">
        <v>102.969392700195</v>
      </c>
      <c r="D295">
        <v>104.54070144653301</v>
      </c>
      <c r="E295">
        <v>104.541484985351</v>
      </c>
      <c r="F295" s="3">
        <v>293</v>
      </c>
      <c r="K295">
        <f t="shared" si="30"/>
        <v>104.541484985351</v>
      </c>
      <c r="L295">
        <f t="shared" si="31"/>
        <v>103.756234436035</v>
      </c>
      <c r="M295">
        <f t="shared" si="27"/>
        <v>7.5682252115665261E-3</v>
      </c>
      <c r="O295">
        <v>108.20490454776217</v>
      </c>
      <c r="P295">
        <f t="shared" si="28"/>
        <v>-3.6634195624111641</v>
      </c>
      <c r="Q295">
        <v>12.268957364174083</v>
      </c>
      <c r="R295">
        <f t="shared" si="29"/>
        <v>-0.29859257422383068</v>
      </c>
      <c r="S295">
        <f t="shared" si="26"/>
        <v>104.541484985351</v>
      </c>
    </row>
    <row r="296" spans="1:19">
      <c r="A296" s="1" t="d">
        <v>2013-05-30</v>
      </c>
      <c r="B296">
        <v>104.303699035644</v>
      </c>
      <c r="C296">
        <v>102.917245178222</v>
      </c>
      <c r="D296">
        <v>104.16544662475501</v>
      </c>
      <c r="E296">
        <v>104.15833450317299</v>
      </c>
      <c r="F296" s="3">
        <v>294</v>
      </c>
      <c r="K296">
        <f t="shared" si="30"/>
        <v>104.15833450317299</v>
      </c>
      <c r="L296">
        <f t="shared" si="31"/>
        <v>103.949780578613</v>
      </c>
      <c r="M296">
        <f t="shared" si="27"/>
        <v>2.0062949955172993E-3</v>
      </c>
      <c r="O296">
        <v>108.20490454776217</v>
      </c>
      <c r="P296">
        <f t="shared" si="28"/>
        <v>-4.0465700445891741</v>
      </c>
      <c r="Q296">
        <v>12.268957364174083</v>
      </c>
      <c r="R296">
        <f t="shared" si="29"/>
        <v>-0.32982183607592802</v>
      </c>
      <c r="S296">
        <f t="shared" si="26"/>
        <v>104.15833450317299</v>
      </c>
    </row>
    <row r="297" spans="1:19">
      <c r="A297" s="1" t="d">
        <v>2013-06-02</v>
      </c>
      <c r="B297">
        <v>103.474196624755</v>
      </c>
      <c r="C297">
        <v>102.32869903564399</v>
      </c>
      <c r="D297">
        <v>103.151089324951</v>
      </c>
      <c r="E297">
        <v>103.156622314453</v>
      </c>
      <c r="F297" s="3">
        <v>295</v>
      </c>
      <c r="K297">
        <f t="shared" si="30"/>
        <v>103.156622314453</v>
      </c>
      <c r="L297">
        <f t="shared" si="31"/>
        <v>104.122002410888</v>
      </c>
      <c r="M297">
        <f t="shared" si="27"/>
        <v>-9.2716243837244194E-3</v>
      </c>
      <c r="O297">
        <v>108.20490454776217</v>
      </c>
      <c r="P297">
        <f t="shared" si="28"/>
        <v>-5.0482822333091661</v>
      </c>
      <c r="Q297">
        <v>12.268957364174083</v>
      </c>
      <c r="R297">
        <f t="shared" si="29"/>
        <v>-0.41146790908658476</v>
      </c>
      <c r="S297">
        <f t="shared" si="26"/>
        <v>103.156622314453</v>
      </c>
    </row>
    <row r="298" spans="1:19">
      <c r="A298" s="1" t="d">
        <v>2013-06-03</v>
      </c>
      <c r="B298">
        <v>103.738056335449</v>
      </c>
      <c r="C298">
        <v>102.659714050292</v>
      </c>
      <c r="D298">
        <v>102.974925689697</v>
      </c>
      <c r="E298">
        <v>102.980446624755</v>
      </c>
      <c r="F298" s="3">
        <v>296</v>
      </c>
      <c r="K298">
        <f t="shared" si="30"/>
        <v>102.980446624755</v>
      </c>
      <c r="L298">
        <f t="shared" si="31"/>
        <v>104.042997589111</v>
      </c>
      <c r="M298">
        <f t="shared" si="27"/>
        <v>-1.0212613909416968E-2</v>
      </c>
      <c r="O298">
        <v>108.20490454776217</v>
      </c>
      <c r="P298">
        <f t="shared" si="28"/>
        <v>-5.224457923007165</v>
      </c>
      <c r="Q298">
        <v>12.268957364174083</v>
      </c>
      <c r="R298">
        <f t="shared" si="29"/>
        <v>-0.42582737619276606</v>
      </c>
      <c r="S298">
        <f t="shared" si="26"/>
        <v>102.980446624755</v>
      </c>
    </row>
    <row r="299" spans="1:19">
      <c r="A299" s="1" t="d">
        <v>2013-06-04</v>
      </c>
      <c r="B299">
        <v>103.770446624755</v>
      </c>
      <c r="C299">
        <v>102.399796142578</v>
      </c>
      <c r="D299">
        <v>103.545305786132</v>
      </c>
      <c r="E299">
        <v>103.522390289306</v>
      </c>
      <c r="F299" s="3">
        <v>297</v>
      </c>
      <c r="K299">
        <f t="shared" si="30"/>
        <v>103.522390289306</v>
      </c>
      <c r="L299">
        <f t="shared" si="31"/>
        <v>104.539122314453</v>
      </c>
      <c r="M299">
        <f t="shared" si="27"/>
        <v>-9.7258519359735285E-3</v>
      </c>
      <c r="O299">
        <v>108.20490454776217</v>
      </c>
      <c r="P299">
        <f t="shared" si="28"/>
        <v>-4.6825142584561661</v>
      </c>
      <c r="Q299">
        <v>12.268957364174083</v>
      </c>
      <c r="R299">
        <f t="shared" si="29"/>
        <v>-0.38165543488881315</v>
      </c>
      <c r="S299">
        <f t="shared" si="26"/>
        <v>103.522390289306</v>
      </c>
    </row>
    <row r="300" spans="1:19">
      <c r="A300" s="1" t="d">
        <v>2013-06-05</v>
      </c>
      <c r="B300">
        <v>103.24036453247</v>
      </c>
      <c r="C300">
        <v>102.070372314453</v>
      </c>
      <c r="D300">
        <v>102.360305786132</v>
      </c>
      <c r="E300">
        <v>102.349239807128</v>
      </c>
      <c r="F300" s="3">
        <v>298</v>
      </c>
      <c r="K300">
        <f t="shared" si="30"/>
        <v>102.349239807128</v>
      </c>
      <c r="L300">
        <f t="shared" si="31"/>
        <v>104.662354888916</v>
      </c>
      <c r="M300">
        <f t="shared" si="27"/>
        <v>-2.210073606926799E-2</v>
      </c>
      <c r="O300">
        <v>108.20490454776217</v>
      </c>
      <c r="P300">
        <f t="shared" si="28"/>
        <v>-5.8556647406341682</v>
      </c>
      <c r="Q300">
        <v>12.268957364174083</v>
      </c>
      <c r="R300">
        <f t="shared" si="29"/>
        <v>-0.47727484633152095</v>
      </c>
      <c r="S300">
        <f t="shared" si="26"/>
        <v>102.349239807128</v>
      </c>
    </row>
    <row r="301" spans="1:19">
      <c r="A301" s="1" t="d">
        <v>2013-06-06</v>
      </c>
      <c r="B301">
        <v>101.989004821777</v>
      </c>
      <c r="C301">
        <v>99.791220626831006</v>
      </c>
      <c r="D301">
        <v>101.853115081787</v>
      </c>
      <c r="E301">
        <v>101.81678298950099</v>
      </c>
      <c r="F301" s="3">
        <v>299</v>
      </c>
      <c r="K301">
        <f t="shared" si="30"/>
        <v>101.81678298950099</v>
      </c>
      <c r="L301">
        <f t="shared" si="31"/>
        <v>104.541484985351</v>
      </c>
      <c r="M301">
        <f t="shared" si="27"/>
        <v>-2.6063356534793969E-2</v>
      </c>
      <c r="O301">
        <v>108.20490454776217</v>
      </c>
      <c r="P301">
        <f t="shared" si="28"/>
        <v>-6.3881215582611759</v>
      </c>
      <c r="Q301">
        <v>12.268957364174083</v>
      </c>
      <c r="R301">
        <f t="shared" si="29"/>
        <v>-0.52067354777144981</v>
      </c>
      <c r="S301">
        <f t="shared" si="26"/>
        <v>101.81678298950099</v>
      </c>
    </row>
    <row r="302" spans="1:19">
      <c r="A302" s="1" t="d">
        <v>2013-06-13</v>
      </c>
      <c r="B302">
        <v>100.979378890991</v>
      </c>
      <c r="C302">
        <v>99.266659469604406</v>
      </c>
      <c r="D302">
        <v>100.84034294128401</v>
      </c>
      <c r="E302">
        <v>100.835599517822</v>
      </c>
      <c r="F302" s="3">
        <v>300</v>
      </c>
      <c r="K302">
        <f t="shared" si="30"/>
        <v>100.835599517822</v>
      </c>
      <c r="L302">
        <f t="shared" si="31"/>
        <v>104.15833450317299</v>
      </c>
      <c r="M302">
        <f t="shared" si="27"/>
        <v>-3.1900807565714007E-2</v>
      </c>
      <c r="O302">
        <v>108.20490454776217</v>
      </c>
      <c r="P302">
        <f t="shared" si="28"/>
        <v>-7.3693050299401648</v>
      </c>
      <c r="Q302">
        <v>12.268957364174083</v>
      </c>
      <c r="R302">
        <f t="shared" si="29"/>
        <v>-0.60064639652745655</v>
      </c>
      <c r="S302">
        <f t="shared" si="26"/>
        <v>100.835599517822</v>
      </c>
    </row>
    <row r="303" spans="1:19">
      <c r="A303" s="1" t="d">
        <v>2013-06-16</v>
      </c>
      <c r="B303">
        <v>100.197280578613</v>
      </c>
      <c r="C303">
        <v>99.313267974853503</v>
      </c>
      <c r="D303">
        <v>99.398589324951104</v>
      </c>
      <c r="E303">
        <v>99.374100723266594</v>
      </c>
      <c r="F303" s="3">
        <v>301</v>
      </c>
      <c r="K303">
        <f t="shared" si="30"/>
        <v>99.374100723266594</v>
      </c>
      <c r="L303">
        <f t="shared" si="31"/>
        <v>103.156622314453</v>
      </c>
      <c r="M303">
        <f t="shared" si="27"/>
        <v>-3.6667753425040694E-2</v>
      </c>
      <c r="O303">
        <v>108.20490454776217</v>
      </c>
      <c r="P303">
        <f t="shared" si="28"/>
        <v>-8.8308038244955753</v>
      </c>
      <c r="Q303">
        <v>12.268957364174083</v>
      </c>
      <c r="R303">
        <f t="shared" si="29"/>
        <v>-0.7197680750184956</v>
      </c>
      <c r="S303">
        <f t="shared" si="26"/>
        <v>99.374100723266594</v>
      </c>
    </row>
    <row r="304" spans="1:19">
      <c r="A304" s="1" t="d">
        <v>2013-06-17</v>
      </c>
      <c r="B304">
        <v>101.17055633544901</v>
      </c>
      <c r="C304">
        <v>99.700372314453105</v>
      </c>
      <c r="D304">
        <v>99.945270385742205</v>
      </c>
      <c r="E304">
        <v>99.953961639404298</v>
      </c>
      <c r="F304" s="3">
        <v>302</v>
      </c>
      <c r="K304">
        <f t="shared" si="30"/>
        <v>99.953961639404298</v>
      </c>
      <c r="L304">
        <f t="shared" si="31"/>
        <v>102.980446624755</v>
      </c>
      <c r="M304">
        <f t="shared" si="27"/>
        <v>-2.9388928525225344E-2</v>
      </c>
      <c r="O304">
        <v>108.20490454776217</v>
      </c>
      <c r="P304">
        <f t="shared" si="28"/>
        <v>-8.2509429083578709</v>
      </c>
      <c r="Q304">
        <v>12.268957364174083</v>
      </c>
      <c r="R304">
        <f t="shared" si="29"/>
        <v>-0.67250563054779222</v>
      </c>
      <c r="S304">
        <f t="shared" si="26"/>
        <v>99.953961639404298</v>
      </c>
    </row>
    <row r="305" spans="1:19">
      <c r="A305" s="1" t="d">
        <v>2013-06-18</v>
      </c>
      <c r="B305">
        <v>101.20058395385701</v>
      </c>
      <c r="C305">
        <v>100.39003715515101</v>
      </c>
      <c r="D305">
        <v>101.001498794555</v>
      </c>
      <c r="E305">
        <v>101.020460433959</v>
      </c>
      <c r="F305" s="3">
        <v>303</v>
      </c>
      <c r="K305">
        <f t="shared" si="30"/>
        <v>101.020460433959</v>
      </c>
      <c r="L305">
        <f t="shared" si="31"/>
        <v>103.522390289306</v>
      </c>
      <c r="M305">
        <f t="shared" si="27"/>
        <v>-2.4168007021042048E-2</v>
      </c>
      <c r="O305">
        <v>108.20490454776217</v>
      </c>
      <c r="P305">
        <f t="shared" si="28"/>
        <v>-7.1844441138031669</v>
      </c>
      <c r="Q305">
        <v>12.268957364174083</v>
      </c>
      <c r="R305">
        <f t="shared" si="29"/>
        <v>-0.58557902685211638</v>
      </c>
      <c r="S305">
        <f t="shared" si="26"/>
        <v>101.020460433959</v>
      </c>
    </row>
    <row r="306" spans="1:19">
      <c r="A306" s="1" t="d">
        <v>2013-06-19</v>
      </c>
      <c r="B306">
        <v>102.597296142578</v>
      </c>
      <c r="C306">
        <v>100.986491012573</v>
      </c>
      <c r="D306">
        <v>101.413091735839</v>
      </c>
      <c r="E306">
        <v>101.404400482177</v>
      </c>
      <c r="F306" s="3">
        <v>304</v>
      </c>
      <c r="K306">
        <f t="shared" si="30"/>
        <v>101.404400482177</v>
      </c>
      <c r="L306">
        <f t="shared" si="31"/>
        <v>102.349239807128</v>
      </c>
      <c r="M306">
        <f t="shared" si="27"/>
        <v>-9.2315226447359233E-3</v>
      </c>
      <c r="O306">
        <v>108.20490454776217</v>
      </c>
      <c r="P306">
        <f t="shared" si="28"/>
        <v>-6.800504065585173</v>
      </c>
      <c r="Q306">
        <v>12.268957364174083</v>
      </c>
      <c r="R306">
        <f t="shared" si="29"/>
        <v>-0.55428541022099853</v>
      </c>
      <c r="S306">
        <f t="shared" si="26"/>
        <v>101.404400482177</v>
      </c>
    </row>
    <row r="307" spans="1:19">
      <c r="A307" s="1" t="d">
        <v>2013-06-20</v>
      </c>
      <c r="B307">
        <v>102.422711639404</v>
      </c>
      <c r="C307">
        <v>100.96673980712799</v>
      </c>
      <c r="D307">
        <v>101.567931060791</v>
      </c>
      <c r="E307">
        <v>101.56161453247</v>
      </c>
      <c r="F307" s="3">
        <v>305</v>
      </c>
      <c r="K307">
        <f t="shared" si="30"/>
        <v>101.56161453247</v>
      </c>
      <c r="L307">
        <f t="shared" si="31"/>
        <v>101.81678298950099</v>
      </c>
      <c r="M307">
        <f t="shared" si="27"/>
        <v>-2.5061532051872115E-3</v>
      </c>
      <c r="O307">
        <v>108.20490454776217</v>
      </c>
      <c r="P307">
        <f t="shared" si="28"/>
        <v>-6.6432900152921661</v>
      </c>
      <c r="Q307">
        <v>12.268957364174083</v>
      </c>
      <c r="R307">
        <f t="shared" si="29"/>
        <v>-0.54147144032718519</v>
      </c>
      <c r="S307">
        <f t="shared" si="26"/>
        <v>101.56161453247</v>
      </c>
    </row>
    <row r="308" spans="1:19">
      <c r="A308" s="1" t="d">
        <v>2013-06-27</v>
      </c>
      <c r="B308">
        <v>102.40454559326101</v>
      </c>
      <c r="C308">
        <v>101.38701797485299</v>
      </c>
      <c r="D308">
        <v>101.38701797485299</v>
      </c>
      <c r="E308">
        <v>101.390176239013</v>
      </c>
      <c r="F308" s="3">
        <v>306</v>
      </c>
      <c r="K308">
        <f t="shared" si="30"/>
        <v>101.390176239013</v>
      </c>
      <c r="L308">
        <f t="shared" si="31"/>
        <v>100.835599517822</v>
      </c>
      <c r="M308">
        <f t="shared" si="27"/>
        <v>5.4998108192234607E-3</v>
      </c>
      <c r="O308">
        <v>108.20490454776217</v>
      </c>
      <c r="P308">
        <f t="shared" si="28"/>
        <v>-6.8147283087491672</v>
      </c>
      <c r="Q308">
        <v>12.268957364174083</v>
      </c>
      <c r="R308">
        <f t="shared" si="29"/>
        <v>-0.55544477875915399</v>
      </c>
      <c r="S308">
        <f t="shared" si="26"/>
        <v>101.390176239013</v>
      </c>
    </row>
    <row r="309" spans="1:19">
      <c r="A309" s="1" t="d">
        <v>2013-06-30</v>
      </c>
      <c r="B309">
        <v>102.86353057861299</v>
      </c>
      <c r="C309">
        <v>101.98663009643499</v>
      </c>
      <c r="D309">
        <v>102.193604888916</v>
      </c>
      <c r="E309">
        <v>102.162805786132</v>
      </c>
      <c r="F309" s="3">
        <v>307</v>
      </c>
      <c r="K309">
        <f t="shared" si="30"/>
        <v>102.162805786132</v>
      </c>
      <c r="L309">
        <f t="shared" si="31"/>
        <v>99.374100723266594</v>
      </c>
      <c r="M309">
        <f t="shared" si="27"/>
        <v>2.8062694832643453E-2</v>
      </c>
      <c r="O309">
        <v>108.20490454776217</v>
      </c>
      <c r="P309">
        <f t="shared" si="28"/>
        <v>-6.0420987616301716</v>
      </c>
      <c r="Q309">
        <v>12.268957364174083</v>
      </c>
      <c r="R309">
        <f t="shared" si="29"/>
        <v>-0.49247043430710552</v>
      </c>
      <c r="S309">
        <f t="shared" si="26"/>
        <v>102.162805786132</v>
      </c>
    </row>
    <row r="310" spans="1:19">
      <c r="A310" s="1" t="d">
        <v>2013-07-01</v>
      </c>
      <c r="B310">
        <v>103.393624725341</v>
      </c>
      <c r="C310">
        <v>102.570438842773</v>
      </c>
      <c r="D310">
        <v>102.88169662475499</v>
      </c>
      <c r="E310">
        <v>102.87538009643499</v>
      </c>
      <c r="F310" s="3">
        <v>308</v>
      </c>
      <c r="K310">
        <f t="shared" si="30"/>
        <v>102.87538009643499</v>
      </c>
      <c r="L310">
        <f t="shared" si="31"/>
        <v>99.953961639404298</v>
      </c>
      <c r="M310">
        <f t="shared" si="27"/>
        <v>2.9227640496832574E-2</v>
      </c>
      <c r="O310">
        <v>108.20490454776217</v>
      </c>
      <c r="P310">
        <f t="shared" si="28"/>
        <v>-5.329524451327174</v>
      </c>
      <c r="Q310">
        <v>12.268957364174083</v>
      </c>
      <c r="R310">
        <f t="shared" si="29"/>
        <v>-0.43439098312376806</v>
      </c>
      <c r="S310">
        <f t="shared" si="26"/>
        <v>102.87538009643499</v>
      </c>
    </row>
    <row r="311" spans="1:19">
      <c r="A311" s="1" t="d">
        <v>2013-07-02</v>
      </c>
      <c r="B311">
        <v>103.357280578613</v>
      </c>
      <c r="C311">
        <v>101.65087768554601</v>
      </c>
      <c r="D311">
        <v>103.29329559326101</v>
      </c>
      <c r="E311">
        <v>103.273538360595</v>
      </c>
      <c r="F311" s="3">
        <v>309</v>
      </c>
      <c r="K311">
        <f t="shared" si="30"/>
        <v>103.273538360595</v>
      </c>
      <c r="L311">
        <f t="shared" si="31"/>
        <v>101.020460433959</v>
      </c>
      <c r="M311">
        <f t="shared" si="27"/>
        <v>2.230318409713572E-2</v>
      </c>
      <c r="O311">
        <v>108.20490454776217</v>
      </c>
      <c r="P311">
        <f t="shared" si="28"/>
        <v>-4.9313661871671712</v>
      </c>
      <c r="Q311">
        <v>12.268957364174083</v>
      </c>
      <c r="R311">
        <f t="shared" si="29"/>
        <v>-0.40193848921237479</v>
      </c>
      <c r="S311">
        <f t="shared" si="26"/>
        <v>103.273538360595</v>
      </c>
    </row>
    <row r="312" spans="1:19">
      <c r="A312" s="1" t="d">
        <v>2013-07-03</v>
      </c>
      <c r="B312">
        <v>102.81217864990199</v>
      </c>
      <c r="C312">
        <v>101.77570144653301</v>
      </c>
      <c r="D312">
        <v>102.731594696044</v>
      </c>
      <c r="E312">
        <v>102.731594696044</v>
      </c>
      <c r="F312" s="3">
        <v>310</v>
      </c>
      <c r="K312">
        <f t="shared" si="30"/>
        <v>102.731594696044</v>
      </c>
      <c r="L312">
        <f t="shared" si="31"/>
        <v>101.404400482177</v>
      </c>
      <c r="M312">
        <f t="shared" si="27"/>
        <v>1.3088132344910131E-2</v>
      </c>
      <c r="O312">
        <v>108.20490454776217</v>
      </c>
      <c r="P312">
        <f t="shared" si="28"/>
        <v>-5.4733098517181702</v>
      </c>
      <c r="Q312">
        <v>12.268957364174083</v>
      </c>
      <c r="R312">
        <f t="shared" si="29"/>
        <v>-0.44611043051632776</v>
      </c>
      <c r="S312">
        <f t="shared" si="26"/>
        <v>102.731594696044</v>
      </c>
    </row>
    <row r="313" spans="1:19">
      <c r="A313" s="1" t="d">
        <v>2013-07-04</v>
      </c>
      <c r="B313">
        <v>102.456681060791</v>
      </c>
      <c r="C313">
        <v>101.60268402099599</v>
      </c>
      <c r="D313">
        <v>102.20940826416</v>
      </c>
      <c r="E313">
        <v>102.196775207519</v>
      </c>
      <c r="F313" s="3">
        <v>311</v>
      </c>
      <c r="K313">
        <f t="shared" si="30"/>
        <v>102.196775207519</v>
      </c>
      <c r="L313">
        <f t="shared" si="31"/>
        <v>101.56161453247</v>
      </c>
      <c r="M313">
        <f t="shared" si="27"/>
        <v>6.2539442482565377E-3</v>
      </c>
      <c r="O313">
        <v>108.20490454776217</v>
      </c>
      <c r="P313">
        <f t="shared" si="28"/>
        <v>-6.0081293402431726</v>
      </c>
      <c r="Q313">
        <v>12.268957364174083</v>
      </c>
      <c r="R313">
        <f t="shared" si="29"/>
        <v>-0.48970170503544053</v>
      </c>
      <c r="S313">
        <f t="shared" si="26"/>
        <v>102.196775207519</v>
      </c>
    </row>
    <row r="314" spans="1:19">
      <c r="A314" s="1" t="d">
        <v>2013-07-11</v>
      </c>
      <c r="B314">
        <v>102.632061157226</v>
      </c>
      <c r="C314">
        <v>101.84443588256801</v>
      </c>
      <c r="D314">
        <v>102.478800964355</v>
      </c>
      <c r="E314">
        <v>102.480380096435</v>
      </c>
      <c r="F314" s="3">
        <v>312</v>
      </c>
      <c r="K314">
        <f t="shared" si="30"/>
        <v>102.480380096435</v>
      </c>
      <c r="L314">
        <f t="shared" si="31"/>
        <v>101.390176239013</v>
      </c>
      <c r="M314">
        <f t="shared" si="27"/>
        <v>1.0752559053176958E-2</v>
      </c>
      <c r="O314">
        <v>108.20490454776217</v>
      </c>
      <c r="P314">
        <f t="shared" si="28"/>
        <v>-5.72452445132717</v>
      </c>
      <c r="Q314">
        <v>12.268957364174083</v>
      </c>
      <c r="R314">
        <f t="shared" si="29"/>
        <v>-0.46658605791907332</v>
      </c>
      <c r="S314">
        <f t="shared" si="26"/>
        <v>102.480380096435</v>
      </c>
    </row>
    <row r="315" spans="1:19">
      <c r="A315" s="1" t="d">
        <v>2013-07-14</v>
      </c>
      <c r="B315">
        <v>103.24510192871</v>
      </c>
      <c r="C315">
        <v>102.21020385742101</v>
      </c>
      <c r="D315">
        <v>102.344502410888</v>
      </c>
      <c r="E315">
        <v>102.342923278808</v>
      </c>
      <c r="F315" s="3">
        <v>313</v>
      </c>
      <c r="K315">
        <f t="shared" si="30"/>
        <v>102.342923278808</v>
      </c>
      <c r="L315">
        <f t="shared" si="31"/>
        <v>102.162805786132</v>
      </c>
      <c r="M315">
        <f t="shared" si="27"/>
        <v>1.7630437152740264E-3</v>
      </c>
      <c r="O315">
        <v>108.20490454776217</v>
      </c>
      <c r="P315">
        <f t="shared" si="28"/>
        <v>-5.8619812689541675</v>
      </c>
      <c r="Q315">
        <v>12.268957364174083</v>
      </c>
      <c r="R315">
        <f t="shared" si="29"/>
        <v>-0.47778968456369575</v>
      </c>
      <c r="S315">
        <f t="shared" si="26"/>
        <v>102.342923278808</v>
      </c>
    </row>
    <row r="316" spans="1:19">
      <c r="A316" s="1" t="d">
        <v>2013-07-15</v>
      </c>
      <c r="B316">
        <v>103.30830337524399</v>
      </c>
      <c r="C316">
        <v>102.730015563964</v>
      </c>
      <c r="D316">
        <v>103.105270385742</v>
      </c>
      <c r="E316">
        <v>103.095</v>
      </c>
      <c r="F316" s="3">
        <v>314</v>
      </c>
      <c r="K316">
        <f t="shared" si="30"/>
        <v>103.095</v>
      </c>
      <c r="L316">
        <f t="shared" si="31"/>
        <v>102.87538009643499</v>
      </c>
      <c r="M316">
        <f t="shared" si="27"/>
        <v>2.1348149903226421E-3</v>
      </c>
      <c r="O316">
        <v>108.20490454776217</v>
      </c>
      <c r="P316">
        <f t="shared" si="28"/>
        <v>-5.1099045477621701</v>
      </c>
      <c r="Q316">
        <v>12.268957364174083</v>
      </c>
      <c r="R316">
        <f t="shared" si="29"/>
        <v>-0.41649052939765896</v>
      </c>
      <c r="S316">
        <f t="shared" si="26"/>
        <v>103.095</v>
      </c>
    </row>
    <row r="317" spans="1:19">
      <c r="A317" s="1" t="d">
        <v>2013-07-16</v>
      </c>
      <c r="B317">
        <v>103.72700241088801</v>
      </c>
      <c r="C317">
        <v>102.92673202514599</v>
      </c>
      <c r="D317">
        <v>103.017574310302</v>
      </c>
      <c r="E317">
        <v>102.994200744628</v>
      </c>
      <c r="F317" s="3">
        <v>315</v>
      </c>
      <c r="K317">
        <f t="shared" si="30"/>
        <v>102.994200744628</v>
      </c>
      <c r="L317">
        <f t="shared" si="31"/>
        <v>103.273538360595</v>
      </c>
      <c r="M317">
        <f t="shared" si="27"/>
        <v>-2.7048324324053796E-3</v>
      </c>
      <c r="O317">
        <v>108.20490454776217</v>
      </c>
      <c r="P317">
        <f t="shared" si="28"/>
        <v>-5.2107038031341659</v>
      </c>
      <c r="Q317">
        <v>12.268957364174083</v>
      </c>
      <c r="R317">
        <f t="shared" si="29"/>
        <v>-0.42470632576731088</v>
      </c>
      <c r="S317">
        <f t="shared" si="26"/>
        <v>102.994200744628</v>
      </c>
    </row>
    <row r="318" spans="1:19">
      <c r="A318" s="1" t="d">
        <v>2013-07-17</v>
      </c>
      <c r="B318">
        <v>104.053267974853</v>
      </c>
      <c r="C318">
        <v>103.134502410888</v>
      </c>
      <c r="D318">
        <v>103.26880096435499</v>
      </c>
      <c r="E318">
        <v>103.25773498535099</v>
      </c>
      <c r="F318" s="3">
        <v>316</v>
      </c>
      <c r="K318">
        <f t="shared" si="30"/>
        <v>103.25773498535099</v>
      </c>
      <c r="L318">
        <f t="shared" si="31"/>
        <v>102.731594696044</v>
      </c>
      <c r="M318">
        <f t="shared" si="27"/>
        <v>5.1215041571555098E-3</v>
      </c>
      <c r="O318">
        <v>108.20490454776217</v>
      </c>
      <c r="P318">
        <f t="shared" si="28"/>
        <v>-4.947169562411176</v>
      </c>
      <c r="Q318">
        <v>12.268957364174083</v>
      </c>
      <c r="R318">
        <f t="shared" si="29"/>
        <v>-0.40322656730857487</v>
      </c>
      <c r="S318">
        <f t="shared" si="26"/>
        <v>103.25773498535099</v>
      </c>
    </row>
    <row r="319" spans="1:19">
      <c r="A319" s="1" t="d">
        <v>2013-07-18</v>
      </c>
      <c r="B319">
        <v>104.355050964355</v>
      </c>
      <c r="C319">
        <v>103.6875</v>
      </c>
      <c r="D319">
        <v>104.0825</v>
      </c>
      <c r="E319">
        <v>104.110936431884</v>
      </c>
      <c r="F319" s="3">
        <v>317</v>
      </c>
      <c r="K319">
        <f t="shared" si="30"/>
        <v>104.110936431884</v>
      </c>
      <c r="L319">
        <f t="shared" si="31"/>
        <v>102.196775207519</v>
      </c>
      <c r="M319">
        <f t="shared" si="27"/>
        <v>1.8730152888661422E-2</v>
      </c>
      <c r="O319">
        <v>108.20490454776217</v>
      </c>
      <c r="P319">
        <f t="shared" si="28"/>
        <v>-4.0939681158781696</v>
      </c>
      <c r="Q319">
        <v>12.268957364174083</v>
      </c>
      <c r="R319">
        <f t="shared" si="29"/>
        <v>-0.33368508784884554</v>
      </c>
      <c r="S319">
        <f t="shared" si="26"/>
        <v>104.110936431884</v>
      </c>
    </row>
    <row r="320" spans="1:19">
      <c r="A320" s="1" t="d">
        <v>2013-07-25</v>
      </c>
      <c r="B320">
        <v>104.166242218017</v>
      </c>
      <c r="C320">
        <v>102.77978836059501</v>
      </c>
      <c r="D320">
        <v>104.076967010498</v>
      </c>
      <c r="E320">
        <v>104.104619903564</v>
      </c>
      <c r="F320" s="3">
        <v>318</v>
      </c>
      <c r="K320">
        <f t="shared" si="30"/>
        <v>104.104619903564</v>
      </c>
      <c r="L320">
        <f t="shared" si="31"/>
        <v>102.480380096435</v>
      </c>
      <c r="M320">
        <f t="shared" si="27"/>
        <v>1.5849275789185935E-2</v>
      </c>
      <c r="O320">
        <v>108.20490454776217</v>
      </c>
      <c r="P320">
        <f t="shared" si="28"/>
        <v>-4.1002846441981688</v>
      </c>
      <c r="Q320">
        <v>12.268957364174083</v>
      </c>
      <c r="R320">
        <f t="shared" si="29"/>
        <v>-0.33419992608102034</v>
      </c>
      <c r="S320">
        <f t="shared" si="26"/>
        <v>104.104619903564</v>
      </c>
    </row>
    <row r="321" spans="1:19">
      <c r="A321" s="1" t="d">
        <v>2013-07-28</v>
      </c>
      <c r="B321">
        <v>103.04286453247001</v>
      </c>
      <c r="C321">
        <v>102.44878540038999</v>
      </c>
      <c r="D321">
        <v>102.826402893066</v>
      </c>
      <c r="E321">
        <v>102.80270385742099</v>
      </c>
      <c r="F321" s="3">
        <v>319</v>
      </c>
      <c r="K321">
        <f t="shared" si="30"/>
        <v>102.80270385742099</v>
      </c>
      <c r="L321">
        <f t="shared" si="31"/>
        <v>102.342923278808</v>
      </c>
      <c r="M321">
        <f t="shared" si="27"/>
        <v>4.4925488141513981E-3</v>
      </c>
      <c r="O321">
        <v>108.20490454776217</v>
      </c>
      <c r="P321">
        <f t="shared" si="28"/>
        <v>-5.402200690341175</v>
      </c>
      <c r="Q321">
        <v>12.268957364174083</v>
      </c>
      <c r="R321">
        <f t="shared" si="29"/>
        <v>-0.44031457034122951</v>
      </c>
      <c r="S321">
        <f t="shared" si="26"/>
        <v>102.80270385742099</v>
      </c>
    </row>
    <row r="322" spans="1:19">
      <c r="A322" s="1" t="d">
        <v>2013-07-29</v>
      </c>
      <c r="B322">
        <v>103.08710433959899</v>
      </c>
      <c r="C322">
        <v>102.599670867919</v>
      </c>
      <c r="D322">
        <v>102.73396942138601</v>
      </c>
      <c r="E322">
        <v>102.722915496826</v>
      </c>
      <c r="F322" s="3">
        <v>320</v>
      </c>
      <c r="K322">
        <f t="shared" si="30"/>
        <v>102.722915496826</v>
      </c>
      <c r="L322">
        <f t="shared" si="31"/>
        <v>103.095</v>
      </c>
      <c r="M322">
        <f t="shared" si="27"/>
        <v>-3.6091420842329081E-3</v>
      </c>
      <c r="O322">
        <v>108.20490454776217</v>
      </c>
      <c r="P322">
        <f t="shared" si="28"/>
        <v>-5.4819890509361642</v>
      </c>
      <c r="Q322">
        <v>12.268957364174083</v>
      </c>
      <c r="R322">
        <f t="shared" si="29"/>
        <v>-0.44681784182768641</v>
      </c>
      <c r="S322">
        <f t="shared" ref="S322:S385" si="32">R322*Q322+O322</f>
        <v>102.722915496826</v>
      </c>
    </row>
    <row r="323" spans="1:19">
      <c r="A323" s="1" t="d">
        <v>2013-07-30</v>
      </c>
      <c r="B323">
        <v>103.226935882568</v>
      </c>
      <c r="C323">
        <v>102.176234436035</v>
      </c>
      <c r="D323">
        <v>102.679459228515</v>
      </c>
      <c r="E323">
        <v>102.71027038574201</v>
      </c>
      <c r="F323" s="3">
        <v>321</v>
      </c>
      <c r="K323">
        <f t="shared" si="30"/>
        <v>102.71027038574201</v>
      </c>
      <c r="L323">
        <f t="shared" si="31"/>
        <v>102.994200744628</v>
      </c>
      <c r="M323">
        <f t="shared" ref="M323:M386" si="33">K323/L323-1</f>
        <v>-2.7567606412131074E-3</v>
      </c>
      <c r="O323">
        <v>108.20490454776217</v>
      </c>
      <c r="P323">
        <f t="shared" ref="P323:P386" si="34">E323-O323</f>
        <v>-5.4946341620201622</v>
      </c>
      <c r="Q323">
        <v>12.268957364174083</v>
      </c>
      <c r="R323">
        <f t="shared" ref="R323:R386" si="35">P323/Q323</f>
        <v>-0.44784850080779848</v>
      </c>
      <c r="S323">
        <f t="shared" si="32"/>
        <v>102.71027038574201</v>
      </c>
    </row>
    <row r="324" spans="1:19">
      <c r="A324" s="1" t="d">
        <v>2013-07-31</v>
      </c>
      <c r="B324">
        <v>103.814686431884</v>
      </c>
      <c r="C324">
        <v>102.655760192871</v>
      </c>
      <c r="D324">
        <v>102.80270385742099</v>
      </c>
      <c r="E324">
        <v>102.79479614257799</v>
      </c>
      <c r="F324" s="3">
        <v>322</v>
      </c>
      <c r="K324">
        <f t="shared" si="30"/>
        <v>102.79479614257799</v>
      </c>
      <c r="L324">
        <f t="shared" si="31"/>
        <v>103.25773498535099</v>
      </c>
      <c r="M324">
        <f t="shared" si="33"/>
        <v>-4.4833333099808526E-3</v>
      </c>
      <c r="O324">
        <v>108.20490454776217</v>
      </c>
      <c r="P324">
        <f t="shared" si="34"/>
        <v>-5.4101084051841752</v>
      </c>
      <c r="Q324">
        <v>12.268957364174083</v>
      </c>
      <c r="R324">
        <f t="shared" si="35"/>
        <v>-0.44095910064712912</v>
      </c>
      <c r="S324">
        <f t="shared" si="32"/>
        <v>102.79479614257799</v>
      </c>
    </row>
    <row r="325" spans="1:19">
      <c r="A325" s="1" t="d">
        <v>2013-08-01</v>
      </c>
      <c r="B325">
        <v>104.21679855346601</v>
      </c>
      <c r="C325">
        <v>103.59506652832</v>
      </c>
      <c r="D325">
        <v>103.766504821777</v>
      </c>
      <c r="E325">
        <v>103.75939270019499</v>
      </c>
      <c r="F325" s="3">
        <v>323</v>
      </c>
      <c r="K325">
        <f t="shared" si="30"/>
        <v>103.75939270019499</v>
      </c>
      <c r="L325">
        <f t="shared" si="31"/>
        <v>104.110936431884</v>
      </c>
      <c r="M325">
        <f t="shared" si="33"/>
        <v>-3.3766263539374286E-3</v>
      </c>
      <c r="O325">
        <v>108.20490454776217</v>
      </c>
      <c r="P325">
        <f t="shared" si="34"/>
        <v>-4.4455118475671753</v>
      </c>
      <c r="Q325">
        <v>12.268957364174083</v>
      </c>
      <c r="R325">
        <f t="shared" si="35"/>
        <v>-0.36233819350846169</v>
      </c>
      <c r="S325">
        <f t="shared" si="32"/>
        <v>103.75939270019499</v>
      </c>
    </row>
    <row r="326" spans="1:19">
      <c r="A326" s="1" t="d">
        <v>2013-08-08</v>
      </c>
      <c r="B326">
        <v>102.440877685546</v>
      </c>
      <c r="C326">
        <v>101.380701446533</v>
      </c>
      <c r="D326">
        <v>102.266293182373</v>
      </c>
      <c r="E326">
        <v>102.24417327880801</v>
      </c>
      <c r="F326" s="3">
        <v>324</v>
      </c>
      <c r="K326">
        <f t="shared" si="30"/>
        <v>102.24417327880801</v>
      </c>
      <c r="L326">
        <f t="shared" si="31"/>
        <v>104.104619903564</v>
      </c>
      <c r="M326">
        <f t="shared" si="33"/>
        <v>-1.7870932399344008E-2</v>
      </c>
      <c r="O326">
        <v>108.20490454776217</v>
      </c>
      <c r="P326">
        <f t="shared" si="34"/>
        <v>-5.9607312689541629</v>
      </c>
      <c r="Q326">
        <v>12.268957364174083</v>
      </c>
      <c r="R326">
        <f t="shared" si="35"/>
        <v>-0.48583845326252179</v>
      </c>
      <c r="S326">
        <f t="shared" si="32"/>
        <v>102.24417327880801</v>
      </c>
    </row>
    <row r="327" spans="1:19">
      <c r="A327" s="1" t="d">
        <v>2013-08-11</v>
      </c>
      <c r="B327">
        <v>101.810454406738</v>
      </c>
      <c r="C327">
        <v>101.140540771484</v>
      </c>
      <c r="D327">
        <v>101.210058746337</v>
      </c>
      <c r="E327">
        <v>101.231395111083</v>
      </c>
      <c r="F327" s="3">
        <v>325</v>
      </c>
      <c r="K327">
        <f t="shared" si="30"/>
        <v>101.231395111083</v>
      </c>
      <c r="L327">
        <f t="shared" si="31"/>
        <v>102.80270385742099</v>
      </c>
      <c r="M327">
        <f t="shared" si="33"/>
        <v>-1.5284702516358606E-2</v>
      </c>
      <c r="O327">
        <v>108.20490454776217</v>
      </c>
      <c r="P327">
        <f t="shared" si="34"/>
        <v>-6.9735094366791657</v>
      </c>
      <c r="Q327">
        <v>12.268957364174083</v>
      </c>
      <c r="R327">
        <f t="shared" si="35"/>
        <v>-0.56838647569532941</v>
      </c>
      <c r="S327">
        <f t="shared" si="32"/>
        <v>101.231395111083</v>
      </c>
    </row>
    <row r="328" spans="1:19">
      <c r="A328" s="1" t="d">
        <v>2013-08-12</v>
      </c>
      <c r="B328">
        <v>103.048385467529</v>
      </c>
      <c r="C328">
        <v>102.01506652832001</v>
      </c>
      <c r="D328">
        <v>102.029290771484</v>
      </c>
      <c r="E328">
        <v>102.073530578613</v>
      </c>
      <c r="F328" s="3">
        <v>326</v>
      </c>
      <c r="K328">
        <f t="shared" si="30"/>
        <v>102.073530578613</v>
      </c>
      <c r="L328">
        <f t="shared" si="31"/>
        <v>102.722915496826</v>
      </c>
      <c r="M328">
        <f t="shared" si="33"/>
        <v>-6.3217142452802744E-3</v>
      </c>
      <c r="O328">
        <v>108.20490454776217</v>
      </c>
      <c r="P328">
        <f t="shared" si="34"/>
        <v>-6.1313739691491662</v>
      </c>
      <c r="Q328">
        <v>12.268957364174083</v>
      </c>
      <c r="R328">
        <f t="shared" si="35"/>
        <v>-0.4997469456575877</v>
      </c>
      <c r="S328">
        <f t="shared" si="32"/>
        <v>102.073530578613</v>
      </c>
    </row>
    <row r="329" spans="1:19">
      <c r="A329" s="1" t="d">
        <v>2013-08-13</v>
      </c>
      <c r="B329">
        <v>103.21271163940401</v>
      </c>
      <c r="C329">
        <v>102.565701446533</v>
      </c>
      <c r="D329">
        <v>102.835094146728</v>
      </c>
      <c r="E329">
        <v>102.85799758911099</v>
      </c>
      <c r="F329" s="3">
        <v>327</v>
      </c>
      <c r="K329">
        <f t="shared" ref="K329:K392" si="36">E329</f>
        <v>102.85799758911099</v>
      </c>
      <c r="L329">
        <f t="shared" ref="L329:L392" si="37">E323</f>
        <v>102.71027038574201</v>
      </c>
      <c r="M329">
        <f t="shared" si="33"/>
        <v>1.4382904729408619E-3</v>
      </c>
      <c r="O329">
        <v>108.20490454776217</v>
      </c>
      <c r="P329">
        <f t="shared" si="34"/>
        <v>-5.346906958651175</v>
      </c>
      <c r="Q329">
        <v>12.268957364174083</v>
      </c>
      <c r="R329">
        <f t="shared" si="35"/>
        <v>-0.43580777077801153</v>
      </c>
      <c r="S329">
        <f t="shared" si="32"/>
        <v>102.85799758911099</v>
      </c>
    </row>
    <row r="330" spans="1:19">
      <c r="A330" s="1" t="d">
        <v>2013-08-14</v>
      </c>
      <c r="B330">
        <v>103.228515014648</v>
      </c>
      <c r="C330">
        <v>102.24337768554599</v>
      </c>
      <c r="D330">
        <v>102.493808746337</v>
      </c>
      <c r="E330">
        <v>102.530152893066</v>
      </c>
      <c r="F330" s="3">
        <v>328</v>
      </c>
      <c r="K330">
        <f t="shared" si="36"/>
        <v>102.530152893066</v>
      </c>
      <c r="L330">
        <f t="shared" si="37"/>
        <v>102.79479614257799</v>
      </c>
      <c r="M330">
        <f t="shared" si="33"/>
        <v>-2.574480999455675E-3</v>
      </c>
      <c r="O330">
        <v>108.20490454776217</v>
      </c>
      <c r="P330">
        <f t="shared" si="34"/>
        <v>-5.6747516546961663</v>
      </c>
      <c r="Q330">
        <v>12.268957364174083</v>
      </c>
      <c r="R330">
        <f t="shared" si="35"/>
        <v>-0.46252925055120825</v>
      </c>
      <c r="S330">
        <f t="shared" si="32"/>
        <v>102.530152893066</v>
      </c>
    </row>
    <row r="331" spans="1:19">
      <c r="A331" s="1" t="d">
        <v>2013-08-15</v>
      </c>
      <c r="B331">
        <v>103.015995178222</v>
      </c>
      <c r="C331">
        <v>102.384004821777</v>
      </c>
      <c r="D331">
        <v>102.384004821777</v>
      </c>
      <c r="E331">
        <v>102.36820144653301</v>
      </c>
      <c r="F331" s="3">
        <v>329</v>
      </c>
      <c r="K331">
        <f t="shared" si="36"/>
        <v>102.36820144653301</v>
      </c>
      <c r="L331">
        <f t="shared" si="37"/>
        <v>103.75939270019499</v>
      </c>
      <c r="M331">
        <f t="shared" si="33"/>
        <v>-1.3407858483537316E-2</v>
      </c>
      <c r="O331">
        <v>108.20490454776217</v>
      </c>
      <c r="P331">
        <f t="shared" si="34"/>
        <v>-5.8367031012291619</v>
      </c>
      <c r="Q331">
        <v>12.268957364174083</v>
      </c>
      <c r="R331">
        <f t="shared" si="35"/>
        <v>-0.47572934911915188</v>
      </c>
      <c r="S331">
        <f t="shared" si="32"/>
        <v>102.36820144653301</v>
      </c>
    </row>
    <row r="332" spans="1:19">
      <c r="A332" s="1" t="d">
        <v>2013-08-22</v>
      </c>
      <c r="B332">
        <v>104.599949035644</v>
      </c>
      <c r="C332">
        <v>104.185203857421</v>
      </c>
      <c r="D332">
        <v>104.327398071289</v>
      </c>
      <c r="E332">
        <v>104.320285949707</v>
      </c>
      <c r="F332" s="3">
        <v>330</v>
      </c>
      <c r="K332">
        <f t="shared" si="36"/>
        <v>104.320285949707</v>
      </c>
      <c r="L332">
        <f t="shared" si="37"/>
        <v>102.24417327880801</v>
      </c>
      <c r="M332">
        <f t="shared" si="33"/>
        <v>2.030543750632785E-2</v>
      </c>
      <c r="O332">
        <v>108.20490454776217</v>
      </c>
      <c r="P332">
        <f t="shared" si="34"/>
        <v>-3.8846185980551695</v>
      </c>
      <c r="Q332">
        <v>12.268957364174083</v>
      </c>
      <c r="R332">
        <f t="shared" si="35"/>
        <v>-0.31662173750790212</v>
      </c>
      <c r="S332">
        <f t="shared" si="32"/>
        <v>104.320285949707</v>
      </c>
    </row>
    <row r="333" spans="1:19">
      <c r="A333" s="1" t="d">
        <v>2013-08-25</v>
      </c>
      <c r="B333">
        <v>104.510685882568</v>
      </c>
      <c r="C333">
        <v>103.923706817626</v>
      </c>
      <c r="D333">
        <v>104.389020385742</v>
      </c>
      <c r="E333">
        <v>104.37717086791901</v>
      </c>
      <c r="F333" s="3">
        <v>331</v>
      </c>
      <c r="K333">
        <f t="shared" si="36"/>
        <v>104.37717086791901</v>
      </c>
      <c r="L333">
        <f t="shared" si="37"/>
        <v>101.231395111083</v>
      </c>
      <c r="M333">
        <f t="shared" si="33"/>
        <v>3.1075100302471181E-2</v>
      </c>
      <c r="O333">
        <v>108.20490454776217</v>
      </c>
      <c r="P333">
        <f t="shared" si="34"/>
        <v>-3.8277336798431634</v>
      </c>
      <c r="Q333">
        <v>12.268957364174083</v>
      </c>
      <c r="R333">
        <f t="shared" si="35"/>
        <v>-0.31198524587104043</v>
      </c>
      <c r="S333">
        <f t="shared" si="32"/>
        <v>104.37717086791901</v>
      </c>
    </row>
    <row r="334" spans="1:19">
      <c r="A334" s="1" t="d">
        <v>2013-08-26</v>
      </c>
      <c r="B334">
        <v>103.937931060791</v>
      </c>
      <c r="C334">
        <v>102.600454406738</v>
      </c>
      <c r="D334">
        <v>103.860505371093</v>
      </c>
      <c r="E334">
        <v>103.859721832275</v>
      </c>
      <c r="F334" s="3">
        <v>332</v>
      </c>
      <c r="K334">
        <f t="shared" si="36"/>
        <v>103.859721832275</v>
      </c>
      <c r="L334">
        <f t="shared" si="37"/>
        <v>102.073530578613</v>
      </c>
      <c r="M334">
        <f t="shared" si="33"/>
        <v>1.7499064091707428E-2</v>
      </c>
      <c r="O334">
        <v>108.20490454776217</v>
      </c>
      <c r="P334">
        <f t="shared" si="34"/>
        <v>-4.3451827154871694</v>
      </c>
      <c r="Q334">
        <v>12.268957364174083</v>
      </c>
      <c r="R334">
        <f t="shared" si="35"/>
        <v>-0.3541607152515911</v>
      </c>
      <c r="S334">
        <f t="shared" si="32"/>
        <v>103.859721832275</v>
      </c>
    </row>
    <row r="335" spans="1:19">
      <c r="A335" s="1" t="d">
        <v>2013-08-27</v>
      </c>
      <c r="B335">
        <v>103.132127685546</v>
      </c>
      <c r="C335">
        <v>102.48353836059501</v>
      </c>
      <c r="D335">
        <v>102.48353836059501</v>
      </c>
      <c r="E335">
        <v>102.50645385742099</v>
      </c>
      <c r="F335" s="3">
        <v>333</v>
      </c>
      <c r="K335">
        <f t="shared" si="36"/>
        <v>102.50645385742099</v>
      </c>
      <c r="L335">
        <f t="shared" si="37"/>
        <v>102.85799758911099</v>
      </c>
      <c r="M335">
        <f t="shared" si="33"/>
        <v>-3.4177578791132479E-3</v>
      </c>
      <c r="O335">
        <v>108.20490454776217</v>
      </c>
      <c r="P335">
        <f t="shared" si="34"/>
        <v>-5.6984506903411756</v>
      </c>
      <c r="Q335">
        <v>12.268957364174083</v>
      </c>
      <c r="R335">
        <f t="shared" si="35"/>
        <v>-0.46446087643770873</v>
      </c>
      <c r="S335">
        <f t="shared" si="32"/>
        <v>102.50645385742099</v>
      </c>
    </row>
    <row r="336" spans="1:19">
      <c r="A336" s="1" t="d">
        <v>2013-08-28</v>
      </c>
      <c r="B336">
        <v>103.095795593261</v>
      </c>
      <c r="C336">
        <v>102.686571350097</v>
      </c>
      <c r="D336">
        <v>102.96781356811501</v>
      </c>
      <c r="E336">
        <v>102.94016067504801</v>
      </c>
      <c r="F336" s="3">
        <v>334</v>
      </c>
      <c r="K336">
        <f t="shared" si="36"/>
        <v>102.94016067504801</v>
      </c>
      <c r="L336">
        <f t="shared" si="37"/>
        <v>102.530152893066</v>
      </c>
      <c r="M336">
        <f t="shared" si="33"/>
        <v>3.9988995472348687E-3</v>
      </c>
      <c r="O336">
        <v>108.20490454776217</v>
      </c>
      <c r="P336">
        <f t="shared" si="34"/>
        <v>-5.2647438727141633</v>
      </c>
      <c r="Q336">
        <v>12.268957364174083</v>
      </c>
      <c r="R336">
        <f t="shared" si="35"/>
        <v>-0.42911094369660591</v>
      </c>
      <c r="S336">
        <f t="shared" si="32"/>
        <v>102.94016067504801</v>
      </c>
    </row>
    <row r="337" spans="1:19">
      <c r="A337" s="1" t="d">
        <v>2013-08-29</v>
      </c>
      <c r="B337">
        <v>102.951214599609</v>
      </c>
      <c r="C337">
        <v>102.222836914062</v>
      </c>
      <c r="D337">
        <v>102.781367492675</v>
      </c>
      <c r="E337">
        <v>102.786900482177</v>
      </c>
      <c r="F337" s="3">
        <v>335</v>
      </c>
      <c r="K337">
        <f t="shared" si="36"/>
        <v>102.786900482177</v>
      </c>
      <c r="L337">
        <f t="shared" si="37"/>
        <v>102.36820144653301</v>
      </c>
      <c r="M337">
        <f t="shared" si="33"/>
        <v>4.0901278886167347E-3</v>
      </c>
      <c r="O337">
        <v>108.20490454776217</v>
      </c>
      <c r="P337">
        <f t="shared" si="34"/>
        <v>-5.4180040655851656</v>
      </c>
      <c r="Q337">
        <v>12.268957364174083</v>
      </c>
      <c r="R337">
        <f t="shared" si="35"/>
        <v>-0.44160264843742836</v>
      </c>
      <c r="S337">
        <f t="shared" si="32"/>
        <v>102.786900482177</v>
      </c>
    </row>
    <row r="338" spans="1:19">
      <c r="A338" s="1" t="d">
        <v>2013-09-05</v>
      </c>
      <c r="B338">
        <v>103.750701446533</v>
      </c>
      <c r="C338">
        <v>102.651806335449</v>
      </c>
      <c r="D338">
        <v>103.750701446533</v>
      </c>
      <c r="E338">
        <v>103.758597106933</v>
      </c>
      <c r="F338" s="3">
        <v>336</v>
      </c>
      <c r="K338">
        <f t="shared" si="36"/>
        <v>103.758597106933</v>
      </c>
      <c r="L338">
        <f t="shared" si="37"/>
        <v>104.320285949707</v>
      </c>
      <c r="M338">
        <f t="shared" si="33"/>
        <v>-5.3842724611088411E-3</v>
      </c>
      <c r="O338">
        <v>108.20490454776217</v>
      </c>
      <c r="P338">
        <f t="shared" si="34"/>
        <v>-4.4463074408291732</v>
      </c>
      <c r="Q338">
        <v>12.268957364174083</v>
      </c>
      <c r="R338">
        <f t="shared" si="35"/>
        <v>-0.36240303954536468</v>
      </c>
      <c r="S338">
        <f t="shared" si="32"/>
        <v>103.758597106933</v>
      </c>
    </row>
    <row r="339" spans="1:19">
      <c r="A339" s="1" t="d">
        <v>2013-09-08</v>
      </c>
      <c r="B339">
        <v>104.283953857421</v>
      </c>
      <c r="C339">
        <v>103.47499221801699</v>
      </c>
      <c r="D339">
        <v>104.069071350097</v>
      </c>
      <c r="E339">
        <v>104.054847106933</v>
      </c>
      <c r="F339" s="3">
        <v>337</v>
      </c>
      <c r="K339">
        <f t="shared" si="36"/>
        <v>104.054847106933</v>
      </c>
      <c r="L339">
        <f t="shared" si="37"/>
        <v>104.37717086791901</v>
      </c>
      <c r="M339">
        <f t="shared" si="33"/>
        <v>-3.0880676138835828E-3</v>
      </c>
      <c r="O339">
        <v>108.20490454776217</v>
      </c>
      <c r="P339">
        <f t="shared" si="34"/>
        <v>-4.1500574408291726</v>
      </c>
      <c r="Q339">
        <v>12.268957364174083</v>
      </c>
      <c r="R339">
        <f t="shared" si="35"/>
        <v>-0.3382567334488854</v>
      </c>
      <c r="S339">
        <f t="shared" si="32"/>
        <v>104.054847106933</v>
      </c>
    </row>
    <row r="340" spans="1:19">
      <c r="A340" s="1" t="d">
        <v>2013-09-09</v>
      </c>
      <c r="B340">
        <v>105.27539566039999</v>
      </c>
      <c r="C340">
        <v>104.21601501464799</v>
      </c>
      <c r="D340">
        <v>104.419831542968</v>
      </c>
      <c r="E340">
        <v>104.422194213867</v>
      </c>
      <c r="F340" s="3">
        <v>338</v>
      </c>
      <c r="K340">
        <f t="shared" si="36"/>
        <v>104.422194213867</v>
      </c>
      <c r="L340">
        <f t="shared" si="37"/>
        <v>103.859721832275</v>
      </c>
      <c r="M340">
        <f t="shared" si="33"/>
        <v>5.415693125968124E-3</v>
      </c>
      <c r="O340">
        <v>108.20490454776217</v>
      </c>
      <c r="P340">
        <f t="shared" si="34"/>
        <v>-3.7827103338951673</v>
      </c>
      <c r="Q340">
        <v>12.268957364174083</v>
      </c>
      <c r="R340">
        <f t="shared" si="35"/>
        <v>-0.30831554969298813</v>
      </c>
      <c r="S340">
        <f t="shared" si="32"/>
        <v>104.422194213867</v>
      </c>
    </row>
    <row r="341" spans="1:19">
      <c r="A341" s="1" t="d">
        <v>2013-09-10</v>
      </c>
      <c r="B341">
        <v>105.329122314453</v>
      </c>
      <c r="C341">
        <v>104.91911453247</v>
      </c>
      <c r="D341">
        <v>105.124510192871</v>
      </c>
      <c r="E341">
        <v>105.101594696044</v>
      </c>
      <c r="F341" s="3">
        <v>339</v>
      </c>
      <c r="K341">
        <f t="shared" si="36"/>
        <v>105.101594696044</v>
      </c>
      <c r="L341">
        <f t="shared" si="37"/>
        <v>102.50645385742099</v>
      </c>
      <c r="M341">
        <f t="shared" si="33"/>
        <v>2.5316853144024209E-2</v>
      </c>
      <c r="O341">
        <v>108.20490454776217</v>
      </c>
      <c r="P341">
        <f t="shared" si="34"/>
        <v>-3.1033098517181656</v>
      </c>
      <c r="Q341">
        <v>12.268957364174083</v>
      </c>
      <c r="R341">
        <f t="shared" si="35"/>
        <v>-0.25293998174449384</v>
      </c>
      <c r="S341">
        <f t="shared" si="32"/>
        <v>105.101594696044</v>
      </c>
    </row>
    <row r="342" spans="1:19">
      <c r="A342" s="1" t="d">
        <v>2013-09-11</v>
      </c>
      <c r="B342">
        <v>105.053413085937</v>
      </c>
      <c r="C342">
        <v>104.092770385742</v>
      </c>
      <c r="D342">
        <v>104.97520385742099</v>
      </c>
      <c r="E342">
        <v>104.998902893066</v>
      </c>
      <c r="F342" s="3">
        <v>340</v>
      </c>
      <c r="K342">
        <f t="shared" si="36"/>
        <v>104.998902893066</v>
      </c>
      <c r="L342">
        <f t="shared" si="37"/>
        <v>102.94016067504801</v>
      </c>
      <c r="M342">
        <f t="shared" si="33"/>
        <v>1.9999407466604335E-2</v>
      </c>
      <c r="O342">
        <v>108.20490454776217</v>
      </c>
      <c r="P342">
        <f t="shared" si="34"/>
        <v>-3.2060016546961663</v>
      </c>
      <c r="Q342">
        <v>12.268957364174083</v>
      </c>
      <c r="R342">
        <f t="shared" si="35"/>
        <v>-0.26131003308054829</v>
      </c>
      <c r="S342">
        <f t="shared" si="32"/>
        <v>104.998902893066</v>
      </c>
    </row>
    <row r="343" spans="1:19">
      <c r="A343" s="1" t="d">
        <v>2013-09-12</v>
      </c>
      <c r="B343">
        <v>104.784020385742</v>
      </c>
      <c r="C343">
        <v>104.009028167724</v>
      </c>
      <c r="D343">
        <v>104.580203857421</v>
      </c>
      <c r="E343">
        <v>104.613377685546</v>
      </c>
      <c r="F343" s="3">
        <v>341</v>
      </c>
      <c r="K343">
        <f t="shared" si="36"/>
        <v>104.613377685546</v>
      </c>
      <c r="L343">
        <f t="shared" si="37"/>
        <v>102.786900482177</v>
      </c>
      <c r="M343">
        <f t="shared" si="33"/>
        <v>1.7769552295097135E-2</v>
      </c>
      <c r="O343">
        <v>108.20490454776217</v>
      </c>
      <c r="P343">
        <f t="shared" si="34"/>
        <v>-3.5915268622161705</v>
      </c>
      <c r="Q343">
        <v>12.268957364174083</v>
      </c>
      <c r="R343">
        <f t="shared" si="35"/>
        <v>-0.29273285052759196</v>
      </c>
      <c r="S343">
        <f t="shared" si="32"/>
        <v>104.613377685546</v>
      </c>
    </row>
    <row r="344" spans="1:19">
      <c r="A344" s="1" t="d">
        <v>2013-09-19</v>
      </c>
      <c r="B344">
        <v>106.424063568115</v>
      </c>
      <c r="C344">
        <v>105.998252410888</v>
      </c>
      <c r="D344">
        <v>106.255</v>
      </c>
      <c r="E344">
        <v>106.26289566040001</v>
      </c>
      <c r="F344" s="3">
        <v>342</v>
      </c>
      <c r="K344">
        <f t="shared" si="36"/>
        <v>106.26289566040001</v>
      </c>
      <c r="L344">
        <f t="shared" si="37"/>
        <v>103.758597106933</v>
      </c>
      <c r="M344">
        <f t="shared" si="33"/>
        <v>2.4135817400134041E-2</v>
      </c>
      <c r="O344">
        <v>108.20490454776217</v>
      </c>
      <c r="P344">
        <f t="shared" si="34"/>
        <v>-1.9420088873621637</v>
      </c>
      <c r="Q344">
        <v>12.268957364174083</v>
      </c>
      <c r="R344">
        <f t="shared" si="35"/>
        <v>-0.15828638324499508</v>
      </c>
      <c r="S344">
        <f t="shared" si="32"/>
        <v>106.26289566040001</v>
      </c>
    </row>
    <row r="345" spans="1:19">
      <c r="A345" s="1" t="d">
        <v>2013-09-22</v>
      </c>
      <c r="B345">
        <v>106.152296142578</v>
      </c>
      <c r="C345">
        <v>105.13951797485301</v>
      </c>
      <c r="D345">
        <v>106.148354339599</v>
      </c>
      <c r="E345">
        <v>106.140446624755</v>
      </c>
      <c r="F345" s="3">
        <v>343</v>
      </c>
      <c r="K345">
        <f t="shared" si="36"/>
        <v>106.140446624755</v>
      </c>
      <c r="L345">
        <f t="shared" si="37"/>
        <v>104.054847106933</v>
      </c>
      <c r="M345">
        <f t="shared" si="33"/>
        <v>2.0043271176773958E-2</v>
      </c>
      <c r="O345">
        <v>108.20490454776217</v>
      </c>
      <c r="P345">
        <f t="shared" si="34"/>
        <v>-2.0644579230071685</v>
      </c>
      <c r="Q345">
        <v>12.268957364174083</v>
      </c>
      <c r="R345">
        <f t="shared" si="35"/>
        <v>-0.1682667778303216</v>
      </c>
      <c r="S345">
        <f t="shared" si="32"/>
        <v>106.140446624755</v>
      </c>
    </row>
    <row r="346" spans="1:19">
      <c r="A346" s="1" t="d">
        <v>2013-09-23</v>
      </c>
      <c r="B346">
        <v>105.849729614257</v>
      </c>
      <c r="C346">
        <v>104.855913085937</v>
      </c>
      <c r="D346">
        <v>105.313318939208</v>
      </c>
      <c r="E346">
        <v>105.27539566039999</v>
      </c>
      <c r="F346" s="3">
        <v>344</v>
      </c>
      <c r="K346">
        <f t="shared" si="36"/>
        <v>105.27539566039999</v>
      </c>
      <c r="L346">
        <f t="shared" si="37"/>
        <v>104.422194213867</v>
      </c>
      <c r="M346">
        <f t="shared" si="33"/>
        <v>8.1706906559111392E-3</v>
      </c>
      <c r="O346">
        <v>108.20490454776217</v>
      </c>
      <c r="P346">
        <f t="shared" si="34"/>
        <v>-2.9295088873621751</v>
      </c>
      <c r="Q346">
        <v>12.268957364174083</v>
      </c>
      <c r="R346">
        <f t="shared" si="35"/>
        <v>-0.23877407023326</v>
      </c>
      <c r="S346">
        <f t="shared" si="32"/>
        <v>105.27539566039999</v>
      </c>
    </row>
    <row r="347" spans="1:19">
      <c r="A347" s="1" t="d">
        <v>2013-09-24</v>
      </c>
      <c r="B347">
        <v>105.495015563964</v>
      </c>
      <c r="C347">
        <v>104.841688842773</v>
      </c>
      <c r="D347">
        <v>105.073953857421</v>
      </c>
      <c r="E347">
        <v>105.081065979003</v>
      </c>
      <c r="F347" s="3">
        <v>345</v>
      </c>
      <c r="K347">
        <f t="shared" si="36"/>
        <v>105.081065979003</v>
      </c>
      <c r="L347">
        <f t="shared" si="37"/>
        <v>105.101594696044</v>
      </c>
      <c r="M347">
        <f t="shared" si="33"/>
        <v>-1.9532260286225789E-4</v>
      </c>
      <c r="O347">
        <v>108.20490454776217</v>
      </c>
      <c r="P347">
        <f t="shared" si="34"/>
        <v>-3.1238385687591688</v>
      </c>
      <c r="Q347">
        <v>12.268957364174083</v>
      </c>
      <c r="R347">
        <f t="shared" si="35"/>
        <v>-0.25461320599914383</v>
      </c>
      <c r="S347">
        <f t="shared" si="32"/>
        <v>105.081065979003</v>
      </c>
    </row>
    <row r="348" spans="1:19">
      <c r="A348" s="1" t="d">
        <v>2013-09-25</v>
      </c>
      <c r="B348">
        <v>105.799173278808</v>
      </c>
      <c r="C348">
        <v>104.97836212158199</v>
      </c>
      <c r="D348">
        <v>105.114239807128</v>
      </c>
      <c r="E348">
        <v>105.11977279663</v>
      </c>
      <c r="F348" s="3">
        <v>346</v>
      </c>
      <c r="K348">
        <f t="shared" si="36"/>
        <v>105.11977279663</v>
      </c>
      <c r="L348">
        <f t="shared" si="37"/>
        <v>104.998902893066</v>
      </c>
      <c r="M348">
        <f t="shared" si="33"/>
        <v>1.1511539666952952E-3</v>
      </c>
      <c r="O348">
        <v>108.20490454776217</v>
      </c>
      <c r="P348">
        <f t="shared" si="34"/>
        <v>-3.0851317511321668</v>
      </c>
      <c r="Q348">
        <v>12.268957364174083</v>
      </c>
      <c r="R348">
        <f t="shared" si="35"/>
        <v>-0.25145834805334744</v>
      </c>
      <c r="S348">
        <f t="shared" si="32"/>
        <v>105.11977279663</v>
      </c>
    </row>
    <row r="349" spans="1:19">
      <c r="A349" s="1" t="d">
        <v>2013-09-26</v>
      </c>
      <c r="B349">
        <v>105.483166046142</v>
      </c>
      <c r="C349">
        <v>105.04314270019501</v>
      </c>
      <c r="D349">
        <v>105.385995178222</v>
      </c>
      <c r="E349">
        <v>105.380474243164</v>
      </c>
      <c r="F349" s="3">
        <v>347</v>
      </c>
      <c r="K349">
        <f t="shared" si="36"/>
        <v>105.380474243164</v>
      </c>
      <c r="L349">
        <f t="shared" si="37"/>
        <v>104.613377685546</v>
      </c>
      <c r="M349">
        <f t="shared" si="33"/>
        <v>7.3326812936276298E-3</v>
      </c>
      <c r="O349">
        <v>108.20490454776217</v>
      </c>
      <c r="P349">
        <f t="shared" si="34"/>
        <v>-2.8244303045981667</v>
      </c>
      <c r="Q349">
        <v>12.268957364174083</v>
      </c>
      <c r="R349">
        <f t="shared" si="35"/>
        <v>-0.23020948078649556</v>
      </c>
      <c r="S349">
        <f t="shared" si="32"/>
        <v>105.380474243164</v>
      </c>
    </row>
    <row r="350" spans="1:19">
      <c r="A350" s="1" t="d">
        <v>2013-10-03</v>
      </c>
      <c r="B350">
        <v>104.789553375244</v>
      </c>
      <c r="C350">
        <v>104.10699462890599</v>
      </c>
      <c r="D350">
        <v>104.665525207519</v>
      </c>
      <c r="E350">
        <v>104.66077575683499</v>
      </c>
      <c r="F350" s="3">
        <v>348</v>
      </c>
      <c r="K350">
        <f t="shared" si="36"/>
        <v>104.66077575683499</v>
      </c>
      <c r="L350">
        <f t="shared" si="37"/>
        <v>106.26289566040001</v>
      </c>
      <c r="M350">
        <f t="shared" si="33"/>
        <v>-1.5076945660177921E-2</v>
      </c>
      <c r="O350">
        <v>108.20490454776217</v>
      </c>
      <c r="P350">
        <f t="shared" si="34"/>
        <v>-3.544128790927175</v>
      </c>
      <c r="Q350">
        <v>12.268957364174083</v>
      </c>
      <c r="R350">
        <f t="shared" si="35"/>
        <v>-0.28886959875467438</v>
      </c>
      <c r="S350">
        <f t="shared" si="32"/>
        <v>104.66077575683499</v>
      </c>
    </row>
    <row r="351" spans="1:19">
      <c r="A351" s="1" t="d">
        <v>2013-10-06</v>
      </c>
      <c r="B351">
        <v>104.251563568115</v>
      </c>
      <c r="C351">
        <v>103.78229614257801</v>
      </c>
      <c r="D351">
        <v>104.248405303955</v>
      </c>
      <c r="E351">
        <v>104.2878956604</v>
      </c>
      <c r="F351" s="3">
        <v>349</v>
      </c>
      <c r="K351">
        <f t="shared" si="36"/>
        <v>104.2878956604</v>
      </c>
      <c r="L351">
        <f t="shared" si="37"/>
        <v>106.140446624755</v>
      </c>
      <c r="M351">
        <f t="shared" si="33"/>
        <v>-1.7453770200387853E-2</v>
      </c>
      <c r="O351">
        <v>108.20490454776217</v>
      </c>
      <c r="P351">
        <f t="shared" si="34"/>
        <v>-3.9170088873621722</v>
      </c>
      <c r="Q351">
        <v>12.268957364174083</v>
      </c>
      <c r="R351">
        <f t="shared" si="35"/>
        <v>-0.31926175722152378</v>
      </c>
      <c r="S351">
        <f t="shared" si="32"/>
        <v>104.2878956604</v>
      </c>
    </row>
    <row r="352" spans="1:19">
      <c r="A352" s="1" t="d">
        <v>2013-10-07</v>
      </c>
      <c r="B352">
        <v>104.2878956604</v>
      </c>
      <c r="C352">
        <v>103.663800964355</v>
      </c>
      <c r="D352">
        <v>103.734898071289</v>
      </c>
      <c r="E352">
        <v>103.719094696044</v>
      </c>
      <c r="F352" s="3">
        <v>350</v>
      </c>
      <c r="K352">
        <f t="shared" si="36"/>
        <v>103.719094696044</v>
      </c>
      <c r="L352">
        <f t="shared" si="37"/>
        <v>105.27539566039999</v>
      </c>
      <c r="M352">
        <f t="shared" si="33"/>
        <v>-1.478314049159557E-2</v>
      </c>
      <c r="O352">
        <v>108.20490454776217</v>
      </c>
      <c r="P352">
        <f t="shared" si="34"/>
        <v>-4.485809851718173</v>
      </c>
      <c r="Q352">
        <v>12.268957364174083</v>
      </c>
      <c r="R352">
        <f t="shared" si="35"/>
        <v>-0.36562274352806401</v>
      </c>
      <c r="S352">
        <f t="shared" si="32"/>
        <v>103.719094696044</v>
      </c>
    </row>
    <row r="353" spans="1:19">
      <c r="A353" s="1" t="d">
        <v>2013-10-08</v>
      </c>
      <c r="B353">
        <v>104.400869903564</v>
      </c>
      <c r="C353">
        <v>103.68118347167901</v>
      </c>
      <c r="D353">
        <v>104.12753540039</v>
      </c>
      <c r="E353">
        <v>104.09514511108399</v>
      </c>
      <c r="F353" s="3">
        <v>351</v>
      </c>
      <c r="K353">
        <f t="shared" si="36"/>
        <v>104.09514511108399</v>
      </c>
      <c r="L353">
        <f t="shared" si="37"/>
        <v>105.081065979003</v>
      </c>
      <c r="M353">
        <f t="shared" si="33"/>
        <v>-9.3824787437539747E-3</v>
      </c>
      <c r="O353">
        <v>108.20490454776217</v>
      </c>
      <c r="P353">
        <f t="shared" si="34"/>
        <v>-4.1097594366781749</v>
      </c>
      <c r="Q353">
        <v>12.268957364174083</v>
      </c>
      <c r="R353">
        <f t="shared" si="35"/>
        <v>-0.33497218342928309</v>
      </c>
      <c r="S353">
        <f t="shared" si="32"/>
        <v>104.09514511108399</v>
      </c>
    </row>
    <row r="354" spans="1:19">
      <c r="A354" s="1" t="d">
        <v>2013-10-09</v>
      </c>
      <c r="B354">
        <v>104.91200241088799</v>
      </c>
      <c r="C354">
        <v>104.066696624755</v>
      </c>
      <c r="D354">
        <v>104.100666046142</v>
      </c>
      <c r="E354">
        <v>104.09039566040001</v>
      </c>
      <c r="F354" s="3">
        <v>352</v>
      </c>
      <c r="K354">
        <f t="shared" si="36"/>
        <v>104.09039566040001</v>
      </c>
      <c r="L354">
        <f t="shared" si="37"/>
        <v>105.11977279663</v>
      </c>
      <c r="M354">
        <f t="shared" si="33"/>
        <v>-9.7924216238697293E-3</v>
      </c>
      <c r="O354">
        <v>108.20490454776217</v>
      </c>
      <c r="P354">
        <f t="shared" si="34"/>
        <v>-4.1145088873621631</v>
      </c>
      <c r="Q354">
        <v>12.268957364174083</v>
      </c>
      <c r="R354">
        <f t="shared" si="35"/>
        <v>-0.3353592946191758</v>
      </c>
      <c r="S354">
        <f t="shared" si="32"/>
        <v>104.09039566040001</v>
      </c>
    </row>
    <row r="355" spans="1:19">
      <c r="A355" s="1" t="d">
        <v>2013-10-10</v>
      </c>
      <c r="B355">
        <v>105.51477279663</v>
      </c>
      <c r="C355">
        <v>104.96729614257799</v>
      </c>
      <c r="D355">
        <v>104.97520385742099</v>
      </c>
      <c r="E355">
        <v>104.92858932495101</v>
      </c>
      <c r="F355" s="3">
        <v>353</v>
      </c>
      <c r="K355">
        <f t="shared" si="36"/>
        <v>104.92858932495101</v>
      </c>
      <c r="L355">
        <f t="shared" si="37"/>
        <v>105.380474243164</v>
      </c>
      <c r="M355">
        <f t="shared" si="33"/>
        <v>-4.2881275820630949E-3</v>
      </c>
      <c r="O355">
        <v>108.20490454776217</v>
      </c>
      <c r="P355">
        <f t="shared" si="34"/>
        <v>-3.2763152228111636</v>
      </c>
      <c r="Q355">
        <v>12.268957364174083</v>
      </c>
      <c r="R355">
        <f t="shared" si="35"/>
        <v>-0.26704104721874361</v>
      </c>
      <c r="S355">
        <f t="shared" si="32"/>
        <v>104.92858932495101</v>
      </c>
    </row>
    <row r="356" spans="1:19">
      <c r="A356" s="1" t="d">
        <v>2013-10-17</v>
      </c>
      <c r="B356">
        <v>105.99509414672799</v>
      </c>
      <c r="C356">
        <v>105.559012603759</v>
      </c>
      <c r="D356">
        <v>105.805489807128</v>
      </c>
      <c r="E356">
        <v>105.78890289306599</v>
      </c>
      <c r="F356" s="3">
        <v>354</v>
      </c>
      <c r="K356">
        <f t="shared" si="36"/>
        <v>105.78890289306599</v>
      </c>
      <c r="L356">
        <f t="shared" si="37"/>
        <v>104.66077575683499</v>
      </c>
      <c r="M356">
        <f t="shared" si="33"/>
        <v>1.0778891404856772E-2</v>
      </c>
      <c r="O356">
        <v>108.20490454776217</v>
      </c>
      <c r="P356">
        <f t="shared" si="34"/>
        <v>-2.4160016546961742</v>
      </c>
      <c r="Q356">
        <v>12.268957364174083</v>
      </c>
      <c r="R356">
        <f t="shared" si="35"/>
        <v>-0.19691988348993775</v>
      </c>
      <c r="S356">
        <f t="shared" si="32"/>
        <v>105.78890289306599</v>
      </c>
    </row>
    <row r="357" spans="1:19">
      <c r="A357" s="1" t="d">
        <v>2013-10-20</v>
      </c>
      <c r="B357">
        <v>106.112805786132</v>
      </c>
      <c r="C357">
        <v>105.76440826416</v>
      </c>
      <c r="D357">
        <v>105.86631652832</v>
      </c>
      <c r="E357">
        <v>105.84657135009699</v>
      </c>
      <c r="F357" s="3">
        <v>355</v>
      </c>
      <c r="K357">
        <f t="shared" si="36"/>
        <v>105.84657135009699</v>
      </c>
      <c r="L357">
        <f t="shared" si="37"/>
        <v>104.2878956604</v>
      </c>
      <c r="M357">
        <f t="shared" si="33"/>
        <v>1.4945892616077261E-2</v>
      </c>
      <c r="O357">
        <v>108.20490454776217</v>
      </c>
      <c r="P357">
        <f t="shared" si="34"/>
        <v>-2.3583331976651749</v>
      </c>
      <c r="Q357">
        <v>12.268957364174083</v>
      </c>
      <c r="R357">
        <f t="shared" si="35"/>
        <v>-0.19221952833185449</v>
      </c>
      <c r="S357">
        <f t="shared" si="32"/>
        <v>105.84657135009699</v>
      </c>
    </row>
    <row r="358" spans="1:19">
      <c r="A358" s="1" t="d">
        <v>2013-10-21</v>
      </c>
      <c r="B358">
        <v>107.029196624755</v>
      </c>
      <c r="C358">
        <v>106.017997589111</v>
      </c>
      <c r="D358">
        <v>106.046434020996</v>
      </c>
      <c r="E358">
        <v>106.07488250732401</v>
      </c>
      <c r="F358" s="3">
        <v>356</v>
      </c>
      <c r="K358">
        <f t="shared" si="36"/>
        <v>106.07488250732401</v>
      </c>
      <c r="L358">
        <f t="shared" si="37"/>
        <v>103.719094696044</v>
      </c>
      <c r="M358">
        <f t="shared" si="33"/>
        <v>2.2713154392485002E-2</v>
      </c>
      <c r="O358">
        <v>108.20490454776217</v>
      </c>
      <c r="P358">
        <f t="shared" si="34"/>
        <v>-2.1300220404381633</v>
      </c>
      <c r="Q358">
        <v>12.268957364174083</v>
      </c>
      <c r="R358">
        <f t="shared" si="35"/>
        <v>-0.17361068077862307</v>
      </c>
      <c r="S358">
        <f t="shared" si="32"/>
        <v>106.07488250732401</v>
      </c>
    </row>
    <row r="359" spans="1:19">
      <c r="A359" s="1" t="d">
        <v>2013-10-22</v>
      </c>
      <c r="B359">
        <v>106.86014511108399</v>
      </c>
      <c r="C359">
        <v>105.55585433959899</v>
      </c>
      <c r="D359">
        <v>106.802464599609</v>
      </c>
      <c r="E359">
        <v>106.816688842773</v>
      </c>
      <c r="F359" s="3">
        <v>357</v>
      </c>
      <c r="K359">
        <f t="shared" si="36"/>
        <v>106.816688842773</v>
      </c>
      <c r="L359">
        <f t="shared" si="37"/>
        <v>104.09514511108399</v>
      </c>
      <c r="M359">
        <f t="shared" si="33"/>
        <v>2.6144771005264023E-2</v>
      </c>
      <c r="O359">
        <v>108.20490454776217</v>
      </c>
      <c r="P359">
        <f t="shared" si="34"/>
        <v>-1.3882157049891646</v>
      </c>
      <c r="Q359">
        <v>12.268957364174083</v>
      </c>
      <c r="R359">
        <f t="shared" si="35"/>
        <v>-0.11314862899783301</v>
      </c>
      <c r="S359">
        <f t="shared" si="32"/>
        <v>106.816688842773</v>
      </c>
    </row>
    <row r="360" spans="1:19">
      <c r="A360" s="1" t="d">
        <v>2013-10-23</v>
      </c>
      <c r="B360">
        <v>106.462770385742</v>
      </c>
      <c r="C360">
        <v>105.765203857421</v>
      </c>
      <c r="D360">
        <v>106.01641845703099</v>
      </c>
      <c r="E360">
        <v>106.049604339599</v>
      </c>
      <c r="F360" s="3">
        <v>358</v>
      </c>
      <c r="K360">
        <f t="shared" si="36"/>
        <v>106.049604339599</v>
      </c>
      <c r="L360">
        <f t="shared" si="37"/>
        <v>104.09039566040001</v>
      </c>
      <c r="M360">
        <f t="shared" si="33"/>
        <v>1.8822184955382459E-2</v>
      </c>
      <c r="O360">
        <v>108.20490454776217</v>
      </c>
      <c r="P360">
        <f t="shared" si="34"/>
        <v>-2.1553002081631689</v>
      </c>
      <c r="Q360">
        <v>12.268957364174083</v>
      </c>
      <c r="R360">
        <f t="shared" si="35"/>
        <v>-0.17567101622316694</v>
      </c>
      <c r="S360">
        <f t="shared" si="32"/>
        <v>106.049604339599</v>
      </c>
    </row>
    <row r="361" spans="1:19">
      <c r="A361" s="1" t="d">
        <v>2013-10-24</v>
      </c>
      <c r="B361">
        <v>106.221030578613</v>
      </c>
      <c r="C361">
        <v>105.77863250732401</v>
      </c>
      <c r="D361">
        <v>106.175211639404</v>
      </c>
      <c r="E361">
        <v>106.18943588256801</v>
      </c>
      <c r="F361" s="3">
        <v>359</v>
      </c>
      <c r="K361">
        <f t="shared" si="36"/>
        <v>106.18943588256801</v>
      </c>
      <c r="L361">
        <f t="shared" si="37"/>
        <v>104.92858932495101</v>
      </c>
      <c r="M361">
        <f t="shared" si="33"/>
        <v>1.2016234714757434E-2</v>
      </c>
      <c r="O361">
        <v>108.20490454776217</v>
      </c>
      <c r="P361">
        <f t="shared" si="34"/>
        <v>-2.0154686651941631</v>
      </c>
      <c r="Q361">
        <v>12.268957364174083</v>
      </c>
      <c r="R361">
        <f t="shared" si="35"/>
        <v>-0.16427383398359699</v>
      </c>
      <c r="S361">
        <f t="shared" si="32"/>
        <v>106.18943588256801</v>
      </c>
    </row>
    <row r="362" spans="1:19">
      <c r="A362" s="1" t="d">
        <v>2013-11-01</v>
      </c>
      <c r="B362">
        <v>105.520305786132</v>
      </c>
      <c r="C362">
        <v>104.754788360595</v>
      </c>
      <c r="D362">
        <v>105.4728956604</v>
      </c>
      <c r="E362">
        <v>105.47527038574199</v>
      </c>
      <c r="F362" s="3">
        <v>360</v>
      </c>
      <c r="K362">
        <f t="shared" si="36"/>
        <v>105.47527038574199</v>
      </c>
      <c r="L362">
        <f t="shared" si="37"/>
        <v>105.78890289306599</v>
      </c>
      <c r="M362">
        <f t="shared" si="33"/>
        <v>-2.9647013887744711E-3</v>
      </c>
      <c r="O362">
        <v>108.20490454776217</v>
      </c>
      <c r="P362">
        <f t="shared" si="34"/>
        <v>-2.7296341620201758</v>
      </c>
      <c r="Q362">
        <v>12.268957364174083</v>
      </c>
      <c r="R362">
        <f t="shared" si="35"/>
        <v>-0.22248297724066043</v>
      </c>
      <c r="S362">
        <f t="shared" si="32"/>
        <v>105.47527038574199</v>
      </c>
    </row>
    <row r="363" spans="1:19">
      <c r="A363" s="1" t="d">
        <v>2013-11-04</v>
      </c>
      <c r="B363">
        <v>105.329905853271</v>
      </c>
      <c r="C363">
        <v>104.966512603759</v>
      </c>
      <c r="D363">
        <v>105.19640289306599</v>
      </c>
      <c r="E363">
        <v>105.206673278808</v>
      </c>
      <c r="F363" s="3">
        <v>361</v>
      </c>
      <c r="K363">
        <f t="shared" si="36"/>
        <v>105.206673278808</v>
      </c>
      <c r="L363">
        <f t="shared" si="37"/>
        <v>105.84657135009699</v>
      </c>
      <c r="M363">
        <f t="shared" si="33"/>
        <v>-6.0455247924137145E-3</v>
      </c>
      <c r="O363">
        <v>108.20490454776217</v>
      </c>
      <c r="P363">
        <f t="shared" si="34"/>
        <v>-2.9982312689541715</v>
      </c>
      <c r="Q363">
        <v>12.268957364174083</v>
      </c>
      <c r="R363">
        <f t="shared" si="35"/>
        <v>-0.24437539229773053</v>
      </c>
      <c r="S363">
        <f t="shared" si="32"/>
        <v>105.206673278808</v>
      </c>
    </row>
    <row r="364" spans="1:19">
      <c r="A364" s="1" t="d">
        <v>2013-11-05</v>
      </c>
      <c r="B364">
        <v>105.302265014648</v>
      </c>
      <c r="C364">
        <v>104.580203857421</v>
      </c>
      <c r="D364">
        <v>105.291199035644</v>
      </c>
      <c r="E364">
        <v>105.30620681762601</v>
      </c>
      <c r="F364" s="3">
        <v>362</v>
      </c>
      <c r="K364">
        <f t="shared" si="36"/>
        <v>105.30620681762601</v>
      </c>
      <c r="L364">
        <f t="shared" si="37"/>
        <v>106.07488250732401</v>
      </c>
      <c r="M364">
        <f t="shared" si="33"/>
        <v>-7.2465382145949775E-3</v>
      </c>
      <c r="O364">
        <v>108.20490454776217</v>
      </c>
      <c r="P364">
        <f t="shared" si="34"/>
        <v>-2.8986977301361634</v>
      </c>
      <c r="Q364">
        <v>12.268957364174083</v>
      </c>
      <c r="R364">
        <f t="shared" si="35"/>
        <v>-0.23626276007776287</v>
      </c>
      <c r="S364">
        <f t="shared" si="32"/>
        <v>105.30620681762601</v>
      </c>
    </row>
    <row r="365" spans="1:19">
      <c r="A365" s="1" t="d">
        <v>2013-11-06</v>
      </c>
      <c r="B365">
        <v>105.61746459960899</v>
      </c>
      <c r="C365">
        <v>104.714502410888</v>
      </c>
      <c r="D365">
        <v>104.793495178222</v>
      </c>
      <c r="E365">
        <v>104.79191604614201</v>
      </c>
      <c r="F365" s="3">
        <v>363</v>
      </c>
      <c r="K365">
        <f t="shared" si="36"/>
        <v>104.79191604614201</v>
      </c>
      <c r="L365">
        <f t="shared" si="37"/>
        <v>106.816688842773</v>
      </c>
      <c r="M365">
        <f t="shared" si="33"/>
        <v>-1.8955584736494946E-2</v>
      </c>
      <c r="O365">
        <v>108.20490454776217</v>
      </c>
      <c r="P365">
        <f t="shared" si="34"/>
        <v>-3.4129885016201627</v>
      </c>
      <c r="Q365">
        <v>12.268957364174083</v>
      </c>
      <c r="R365">
        <f t="shared" si="35"/>
        <v>-0.27818081034222558</v>
      </c>
      <c r="S365">
        <f t="shared" si="32"/>
        <v>104.79191604614201</v>
      </c>
    </row>
    <row r="366" spans="1:19">
      <c r="A366" s="1" t="d">
        <v>2013-11-07</v>
      </c>
      <c r="B366">
        <v>105.483961639404</v>
      </c>
      <c r="C366">
        <v>104.224694213867</v>
      </c>
      <c r="D366">
        <v>105.346504821777</v>
      </c>
      <c r="E366">
        <v>105.347288360595</v>
      </c>
      <c r="F366" s="3">
        <v>364</v>
      </c>
      <c r="K366">
        <f t="shared" si="36"/>
        <v>105.347288360595</v>
      </c>
      <c r="L366">
        <f t="shared" si="37"/>
        <v>106.049604339599</v>
      </c>
      <c r="M366">
        <f t="shared" si="33"/>
        <v>-6.6225233312044995E-3</v>
      </c>
      <c r="O366">
        <v>108.20490454776217</v>
      </c>
      <c r="P366">
        <f t="shared" si="34"/>
        <v>-2.8576161871671673</v>
      </c>
      <c r="Q366">
        <v>12.268957364174083</v>
      </c>
      <c r="R366">
        <f t="shared" si="35"/>
        <v>-0.23291434653702012</v>
      </c>
      <c r="S366">
        <f t="shared" si="32"/>
        <v>105.347288360595</v>
      </c>
    </row>
    <row r="367" spans="1:19">
      <c r="A367" s="1" t="d">
        <v>2013-11-08</v>
      </c>
      <c r="B367">
        <v>104.46485488891599</v>
      </c>
      <c r="C367">
        <v>103.742805786132</v>
      </c>
      <c r="D367">
        <v>103.97190048217701</v>
      </c>
      <c r="E367">
        <v>103.98848739624</v>
      </c>
      <c r="F367" s="3">
        <v>365</v>
      </c>
      <c r="K367">
        <f t="shared" si="36"/>
        <v>103.98848739624</v>
      </c>
      <c r="L367">
        <f t="shared" si="37"/>
        <v>106.18943588256801</v>
      </c>
      <c r="M367">
        <f t="shared" si="33"/>
        <v>-2.072662377415746E-2</v>
      </c>
      <c r="O367">
        <v>108.20490454776217</v>
      </c>
      <c r="P367">
        <f t="shared" si="34"/>
        <v>-4.2164171515221653</v>
      </c>
      <c r="Q367">
        <v>12.268957364174083</v>
      </c>
      <c r="R367">
        <f t="shared" si="35"/>
        <v>-0.34366548243408984</v>
      </c>
      <c r="S367">
        <f t="shared" si="32"/>
        <v>103.98848739624</v>
      </c>
    </row>
    <row r="368" spans="1:19">
      <c r="A368" s="1" t="d">
        <v>2013-11-15</v>
      </c>
      <c r="B368">
        <v>106.83960433959901</v>
      </c>
      <c r="C368">
        <v>106.25895385742101</v>
      </c>
      <c r="D368">
        <v>106.42880096435501</v>
      </c>
      <c r="E368">
        <v>106.481732025146</v>
      </c>
      <c r="F368" s="3">
        <v>366</v>
      </c>
      <c r="K368">
        <f t="shared" si="36"/>
        <v>106.481732025146</v>
      </c>
      <c r="L368">
        <f t="shared" si="37"/>
        <v>105.47527038574199</v>
      </c>
      <c r="M368">
        <f t="shared" si="33"/>
        <v>9.5421574718244084E-3</v>
      </c>
      <c r="O368">
        <v>108.20490454776217</v>
      </c>
      <c r="P368">
        <f t="shared" si="34"/>
        <v>-1.7231725226161672</v>
      </c>
      <c r="Q368">
        <v>12.268957364174083</v>
      </c>
      <c r="R368">
        <f t="shared" si="35"/>
        <v>-0.14044979304010866</v>
      </c>
      <c r="S368">
        <f t="shared" si="32"/>
        <v>106.481732025146</v>
      </c>
    </row>
    <row r="369" spans="1:19">
      <c r="A369" s="1" t="d">
        <v>2013-11-18</v>
      </c>
      <c r="B369">
        <v>106.88936508178701</v>
      </c>
      <c r="C369">
        <v>106.50069366455</v>
      </c>
      <c r="D369">
        <v>106.85461212158199</v>
      </c>
      <c r="E369">
        <v>106.888581542968</v>
      </c>
      <c r="F369" s="3">
        <v>367</v>
      </c>
      <c r="K369">
        <f t="shared" si="36"/>
        <v>106.888581542968</v>
      </c>
      <c r="L369">
        <f t="shared" si="37"/>
        <v>105.206673278808</v>
      </c>
      <c r="M369">
        <f t="shared" si="33"/>
        <v>1.5986707038086578E-2</v>
      </c>
      <c r="O369">
        <v>108.20490454776217</v>
      </c>
      <c r="P369">
        <f t="shared" si="34"/>
        <v>-1.316323004794171</v>
      </c>
      <c r="Q369">
        <v>12.268957364174083</v>
      </c>
      <c r="R369">
        <f t="shared" si="35"/>
        <v>-0.10728890530159428</v>
      </c>
      <c r="S369">
        <f t="shared" si="32"/>
        <v>106.888581542968</v>
      </c>
    </row>
    <row r="370" spans="1:19">
      <c r="A370" s="1" t="d">
        <v>2013-11-19</v>
      </c>
      <c r="B370">
        <v>107.08844421386701</v>
      </c>
      <c r="C370">
        <v>106.345854339599</v>
      </c>
      <c r="D370">
        <v>106.49753540039001</v>
      </c>
      <c r="E370">
        <v>106.53150482177701</v>
      </c>
      <c r="F370" s="3">
        <v>368</v>
      </c>
      <c r="K370">
        <f t="shared" si="36"/>
        <v>106.53150482177701</v>
      </c>
      <c r="L370">
        <f t="shared" si="37"/>
        <v>105.30620681762601</v>
      </c>
      <c r="M370">
        <f t="shared" si="33"/>
        <v>1.1635572500232838E-2</v>
      </c>
      <c r="O370">
        <v>108.20490454776217</v>
      </c>
      <c r="P370">
        <f t="shared" si="34"/>
        <v>-1.6733997259851634</v>
      </c>
      <c r="Q370">
        <v>12.268957364174083</v>
      </c>
      <c r="R370">
        <f t="shared" si="35"/>
        <v>-0.13639298567224362</v>
      </c>
      <c r="S370">
        <f t="shared" si="32"/>
        <v>106.53150482177701</v>
      </c>
    </row>
    <row r="371" spans="1:19">
      <c r="A371" s="1" t="d">
        <v>2013-11-20</v>
      </c>
      <c r="B371">
        <v>107.302543182373</v>
      </c>
      <c r="C371">
        <v>106.202068939208</v>
      </c>
      <c r="D371">
        <v>107.30016845703101</v>
      </c>
      <c r="E371">
        <v>107.34282913208</v>
      </c>
      <c r="F371" s="3">
        <v>369</v>
      </c>
      <c r="K371">
        <f t="shared" si="36"/>
        <v>107.34282913208</v>
      </c>
      <c r="L371">
        <f t="shared" si="37"/>
        <v>104.79191604614201</v>
      </c>
      <c r="M371">
        <f t="shared" si="33"/>
        <v>2.434265143901726E-2</v>
      </c>
      <c r="O371">
        <v>108.20490454776217</v>
      </c>
      <c r="P371">
        <f t="shared" si="34"/>
        <v>-0.86207541568217039</v>
      </c>
      <c r="Q371">
        <v>12.268957364174083</v>
      </c>
      <c r="R371">
        <f t="shared" si="35"/>
        <v>-7.0264765790080091E-2</v>
      </c>
      <c r="S371">
        <f t="shared" si="32"/>
        <v>107.34282913208</v>
      </c>
    </row>
    <row r="372" spans="1:19">
      <c r="A372" s="1" t="d">
        <v>2013-11-21</v>
      </c>
      <c r="B372">
        <v>107.428150482177</v>
      </c>
      <c r="C372">
        <v>106.275540771484</v>
      </c>
      <c r="D372">
        <v>106.35848739623999</v>
      </c>
      <c r="E372">
        <v>106.32609710693301</v>
      </c>
      <c r="F372" s="3">
        <v>370</v>
      </c>
      <c r="K372">
        <f t="shared" si="36"/>
        <v>106.32609710693301</v>
      </c>
      <c r="L372">
        <f t="shared" si="37"/>
        <v>105.347288360595</v>
      </c>
      <c r="M372">
        <f t="shared" si="33"/>
        <v>9.291257151181842E-3</v>
      </c>
      <c r="O372">
        <v>108.20490454776217</v>
      </c>
      <c r="P372">
        <f t="shared" si="34"/>
        <v>-1.8788074408291635</v>
      </c>
      <c r="Q372">
        <v>12.268957364174083</v>
      </c>
      <c r="R372">
        <f t="shared" si="35"/>
        <v>-0.15313505337587749</v>
      </c>
      <c r="S372">
        <f t="shared" si="32"/>
        <v>106.32609710693301</v>
      </c>
    </row>
    <row r="373" spans="1:19">
      <c r="A373" s="1" t="d">
        <v>2013-11-22</v>
      </c>
      <c r="B373">
        <v>108.21735488891601</v>
      </c>
      <c r="C373">
        <v>107.466857299804</v>
      </c>
      <c r="D373">
        <v>107.776535949707</v>
      </c>
      <c r="E373">
        <v>107.82393402099601</v>
      </c>
      <c r="F373" s="3">
        <v>371</v>
      </c>
      <c r="K373">
        <f t="shared" si="36"/>
        <v>107.82393402099601</v>
      </c>
      <c r="L373">
        <f t="shared" si="37"/>
        <v>103.98848739624</v>
      </c>
      <c r="M373">
        <f t="shared" si="33"/>
        <v>3.6883377389088645E-2</v>
      </c>
      <c r="O373">
        <v>108.20490454776217</v>
      </c>
      <c r="P373">
        <f t="shared" si="34"/>
        <v>-0.38097052676616272</v>
      </c>
      <c r="Q373">
        <v>12.268957364174083</v>
      </c>
      <c r="R373">
        <f t="shared" si="35"/>
        <v>-3.1051581276059698E-2</v>
      </c>
      <c r="S373">
        <f t="shared" si="32"/>
        <v>107.82393402099601</v>
      </c>
    </row>
    <row r="374" spans="1:19">
      <c r="A374" s="1" t="d">
        <v>2013-11-29</v>
      </c>
      <c r="B374">
        <v>110.335344696044</v>
      </c>
      <c r="C374">
        <v>109.776030578613</v>
      </c>
      <c r="D374">
        <v>109.90479614257799</v>
      </c>
      <c r="E374">
        <v>109.924553375244</v>
      </c>
      <c r="F374" s="3">
        <v>372</v>
      </c>
      <c r="K374">
        <f t="shared" si="36"/>
        <v>109.924553375244</v>
      </c>
      <c r="L374">
        <f t="shared" si="37"/>
        <v>106.481732025146</v>
      </c>
      <c r="M374">
        <f t="shared" si="33"/>
        <v>3.2332507037779568E-2</v>
      </c>
      <c r="O374">
        <v>108.20490454776217</v>
      </c>
      <c r="P374">
        <f t="shared" si="34"/>
        <v>1.7196488274818336</v>
      </c>
      <c r="Q374">
        <v>12.268957364174083</v>
      </c>
      <c r="R374">
        <f t="shared" si="35"/>
        <v>0.14016258891756253</v>
      </c>
      <c r="S374">
        <f t="shared" si="32"/>
        <v>109.924553375244</v>
      </c>
    </row>
    <row r="375" spans="1:19">
      <c r="A375" s="1" t="d">
        <v>2013-12-02</v>
      </c>
      <c r="B375">
        <v>110.253977203369</v>
      </c>
      <c r="C375">
        <v>109.828961639404</v>
      </c>
      <c r="D375">
        <v>109.983800964355</v>
      </c>
      <c r="E375">
        <v>109.96799758911099</v>
      </c>
      <c r="F375" s="3">
        <v>373</v>
      </c>
      <c r="K375">
        <f t="shared" si="36"/>
        <v>109.96799758911099</v>
      </c>
      <c r="L375">
        <f t="shared" si="37"/>
        <v>106.888581542968</v>
      </c>
      <c r="M375">
        <f t="shared" si="33"/>
        <v>2.8809588467642921E-2</v>
      </c>
      <c r="O375">
        <v>108.20490454776217</v>
      </c>
      <c r="P375">
        <f t="shared" si="34"/>
        <v>1.7630930413488244</v>
      </c>
      <c r="Q375">
        <v>12.268957364174083</v>
      </c>
      <c r="R375">
        <f t="shared" si="35"/>
        <v>0.14370357553748916</v>
      </c>
      <c r="S375">
        <f t="shared" si="32"/>
        <v>109.96799758911099</v>
      </c>
    </row>
    <row r="376" spans="1:19">
      <c r="A376" s="1" t="d">
        <v>2013-12-03</v>
      </c>
      <c r="B376">
        <v>110.610270385742</v>
      </c>
      <c r="C376">
        <v>109.881097106933</v>
      </c>
      <c r="D376">
        <v>110.13390289306599</v>
      </c>
      <c r="E376">
        <v>110.124416046142</v>
      </c>
      <c r="F376" s="3">
        <v>374</v>
      </c>
      <c r="K376">
        <f t="shared" si="36"/>
        <v>110.124416046142</v>
      </c>
      <c r="L376">
        <f t="shared" si="37"/>
        <v>106.53150482177701</v>
      </c>
      <c r="M376">
        <f t="shared" si="33"/>
        <v>3.3726278722672642E-2</v>
      </c>
      <c r="O376">
        <v>108.20490454776217</v>
      </c>
      <c r="P376">
        <f t="shared" si="34"/>
        <v>1.9195114983798334</v>
      </c>
      <c r="Q376">
        <v>12.268957364174083</v>
      </c>
      <c r="R376">
        <f t="shared" si="35"/>
        <v>0.15645269939439962</v>
      </c>
      <c r="S376">
        <f t="shared" si="32"/>
        <v>110.124416046142</v>
      </c>
    </row>
    <row r="377" spans="1:19">
      <c r="A377" s="1" t="d">
        <v>2013-12-04</v>
      </c>
      <c r="B377">
        <v>110.268201446533</v>
      </c>
      <c r="C377">
        <v>109.600650482177</v>
      </c>
      <c r="D377">
        <v>109.879517974853</v>
      </c>
      <c r="E377">
        <v>109.881097106933</v>
      </c>
      <c r="F377" s="3">
        <v>375</v>
      </c>
      <c r="K377">
        <f t="shared" si="36"/>
        <v>109.881097106933</v>
      </c>
      <c r="L377">
        <f t="shared" si="37"/>
        <v>107.34282913208</v>
      </c>
      <c r="M377">
        <f t="shared" si="33"/>
        <v>2.3646367394786871E-2</v>
      </c>
      <c r="O377">
        <v>108.20490454776217</v>
      </c>
      <c r="P377">
        <f t="shared" si="34"/>
        <v>1.6761925591708291</v>
      </c>
      <c r="Q377">
        <v>12.268957364174083</v>
      </c>
      <c r="R377">
        <f t="shared" si="35"/>
        <v>0.13662061978187226</v>
      </c>
      <c r="S377">
        <f t="shared" si="32"/>
        <v>109.881097106933</v>
      </c>
    </row>
    <row r="378" spans="1:19">
      <c r="A378" s="1" t="d">
        <v>2013-12-05</v>
      </c>
      <c r="B378">
        <v>110.223166046142</v>
      </c>
      <c r="C378">
        <v>109.394459228515</v>
      </c>
      <c r="D378">
        <v>109.85897720336899</v>
      </c>
      <c r="E378">
        <v>109.90163787841701</v>
      </c>
      <c r="F378" s="3">
        <v>376</v>
      </c>
      <c r="K378">
        <f t="shared" si="36"/>
        <v>109.90163787841701</v>
      </c>
      <c r="L378">
        <f t="shared" si="37"/>
        <v>106.32609710693301</v>
      </c>
      <c r="M378">
        <f t="shared" si="33"/>
        <v>3.3628063747022097E-2</v>
      </c>
      <c r="O378">
        <v>108.20490454776217</v>
      </c>
      <c r="P378">
        <f t="shared" si="34"/>
        <v>1.6967333306548369</v>
      </c>
      <c r="Q378">
        <v>12.268957364174083</v>
      </c>
      <c r="R378">
        <f t="shared" si="35"/>
        <v>0.13829482655220368</v>
      </c>
      <c r="S378">
        <f t="shared" si="32"/>
        <v>109.90163787841701</v>
      </c>
    </row>
    <row r="379" spans="1:19">
      <c r="A379" s="1" t="d">
        <v>2013-12-06</v>
      </c>
      <c r="B379">
        <v>111.100862121582</v>
      </c>
      <c r="C379">
        <v>109.840015563964</v>
      </c>
      <c r="D379">
        <v>109.851081542968</v>
      </c>
      <c r="E379">
        <v>109.857398071289</v>
      </c>
      <c r="F379" s="3">
        <v>377</v>
      </c>
      <c r="K379">
        <f t="shared" si="36"/>
        <v>109.857398071289</v>
      </c>
      <c r="L379">
        <f t="shared" si="37"/>
        <v>107.82393402099601</v>
      </c>
      <c r="M379">
        <f t="shared" si="33"/>
        <v>1.8859115731179266E-2</v>
      </c>
      <c r="O379">
        <v>108.20490454776217</v>
      </c>
      <c r="P379">
        <f t="shared" si="34"/>
        <v>1.6524935235268288</v>
      </c>
      <c r="Q379">
        <v>12.268957364174083</v>
      </c>
      <c r="R379">
        <f t="shared" si="35"/>
        <v>0.13468899389545402</v>
      </c>
      <c r="S379">
        <f t="shared" si="32"/>
        <v>109.857398071289</v>
      </c>
    </row>
    <row r="380" spans="1:19">
      <c r="A380" s="1" t="d">
        <v>2013-12-13</v>
      </c>
      <c r="B380">
        <v>112.80884414672801</v>
      </c>
      <c r="C380">
        <v>111.742339324951</v>
      </c>
      <c r="D380">
        <v>112.44859710693299</v>
      </c>
      <c r="E380">
        <v>112.473875274658</v>
      </c>
      <c r="F380" s="3">
        <v>378</v>
      </c>
      <c r="K380">
        <f t="shared" si="36"/>
        <v>112.473875274658</v>
      </c>
      <c r="L380">
        <f t="shared" si="37"/>
        <v>109.924553375244</v>
      </c>
      <c r="M380">
        <f t="shared" si="33"/>
        <v>2.3191560221413887E-2</v>
      </c>
      <c r="O380">
        <v>108.20490454776217</v>
      </c>
      <c r="P380">
        <f t="shared" si="34"/>
        <v>4.2689707268958301</v>
      </c>
      <c r="Q380">
        <v>12.268957364174083</v>
      </c>
      <c r="R380">
        <f t="shared" si="35"/>
        <v>0.34794894139590216</v>
      </c>
      <c r="S380">
        <f t="shared" si="32"/>
        <v>112.473875274658</v>
      </c>
    </row>
    <row r="381" spans="1:19">
      <c r="A381" s="1" t="d">
        <v>2013-12-16</v>
      </c>
      <c r="B381">
        <v>112.267684020996</v>
      </c>
      <c r="C381">
        <v>111.581967010498</v>
      </c>
      <c r="D381">
        <v>112.066242218017</v>
      </c>
      <c r="E381">
        <v>112.093099517822</v>
      </c>
      <c r="F381" s="3">
        <v>379</v>
      </c>
      <c r="K381">
        <f t="shared" si="36"/>
        <v>112.093099517822</v>
      </c>
      <c r="L381">
        <f t="shared" si="37"/>
        <v>109.96799758911099</v>
      </c>
      <c r="M381">
        <f t="shared" si="33"/>
        <v>1.9324730606183449E-2</v>
      </c>
      <c r="O381">
        <v>108.20490454776217</v>
      </c>
      <c r="P381">
        <f t="shared" si="34"/>
        <v>3.8881949700598284</v>
      </c>
      <c r="Q381">
        <v>12.268957364174083</v>
      </c>
      <c r="R381">
        <f t="shared" si="35"/>
        <v>0.31691323513875236</v>
      </c>
      <c r="S381">
        <f t="shared" si="32"/>
        <v>112.093099517822</v>
      </c>
    </row>
    <row r="382" spans="1:19">
      <c r="A382" s="1" t="d">
        <v>2013-12-17</v>
      </c>
      <c r="B382">
        <v>112.133385467529</v>
      </c>
      <c r="C382">
        <v>111.419232025146</v>
      </c>
      <c r="D382">
        <v>111.98803298950099</v>
      </c>
      <c r="E382">
        <v>111.989612121582</v>
      </c>
      <c r="F382" s="3">
        <v>380</v>
      </c>
      <c r="K382">
        <f t="shared" si="36"/>
        <v>111.989612121582</v>
      </c>
      <c r="L382">
        <f t="shared" si="37"/>
        <v>110.124416046142</v>
      </c>
      <c r="M382">
        <f t="shared" si="33"/>
        <v>1.6937171087095582E-2</v>
      </c>
      <c r="O382">
        <v>108.20490454776217</v>
      </c>
      <c r="P382">
        <f t="shared" si="34"/>
        <v>3.7847075738198299</v>
      </c>
      <c r="Q382">
        <v>12.268957364174083</v>
      </c>
      <c r="R382">
        <f t="shared" si="35"/>
        <v>0.30847833776579492</v>
      </c>
      <c r="S382">
        <f t="shared" si="32"/>
        <v>111.989612121582</v>
      </c>
    </row>
    <row r="383" spans="1:19">
      <c r="A383" s="1" t="d">
        <v>2013-12-18</v>
      </c>
      <c r="B383">
        <v>112.254255371093</v>
      </c>
      <c r="C383">
        <v>111.639635467529</v>
      </c>
      <c r="D383">
        <v>111.648326721191</v>
      </c>
      <c r="E383">
        <v>111.63411453246999</v>
      </c>
      <c r="F383" s="3">
        <v>381</v>
      </c>
      <c r="K383">
        <f t="shared" si="36"/>
        <v>111.63411453246999</v>
      </c>
      <c r="L383">
        <f t="shared" si="37"/>
        <v>109.881097106933</v>
      </c>
      <c r="M383">
        <f t="shared" si="33"/>
        <v>1.595376704175977E-2</v>
      </c>
      <c r="O383">
        <v>108.20490454776217</v>
      </c>
      <c r="P383">
        <f t="shared" si="34"/>
        <v>3.4292099847078248</v>
      </c>
      <c r="Q383">
        <v>12.268957364174083</v>
      </c>
      <c r="R383">
        <f t="shared" si="35"/>
        <v>0.27950296695310678</v>
      </c>
      <c r="S383">
        <f t="shared" si="32"/>
        <v>111.63411453246999</v>
      </c>
    </row>
    <row r="384" spans="1:19">
      <c r="A384" s="1" t="d">
        <v>2013-12-19</v>
      </c>
      <c r="B384">
        <v>112.68244125366201</v>
      </c>
      <c r="C384">
        <v>112.069400482177</v>
      </c>
      <c r="D384">
        <v>112.646097106933</v>
      </c>
      <c r="E384">
        <v>112.62555633544901</v>
      </c>
      <c r="F384" s="3">
        <v>382</v>
      </c>
      <c r="K384">
        <f t="shared" si="36"/>
        <v>112.62555633544901</v>
      </c>
      <c r="L384">
        <f t="shared" si="37"/>
        <v>109.90163787841701</v>
      </c>
      <c r="M384">
        <f t="shared" si="33"/>
        <v>2.4785057890087447E-2</v>
      </c>
      <c r="O384">
        <v>108.20490454776217</v>
      </c>
      <c r="P384">
        <f t="shared" si="34"/>
        <v>4.4206517876868361</v>
      </c>
      <c r="Q384">
        <v>12.268957364174083</v>
      </c>
      <c r="R384">
        <f t="shared" si="35"/>
        <v>0.36031193657868121</v>
      </c>
      <c r="S384">
        <f t="shared" si="32"/>
        <v>112.62555633544901</v>
      </c>
    </row>
    <row r="385" spans="1:19">
      <c r="A385" s="1" t="d">
        <v>2013-12-20</v>
      </c>
      <c r="B385">
        <v>112.749584503173</v>
      </c>
      <c r="C385">
        <v>112.337997589111</v>
      </c>
      <c r="D385">
        <v>112.52206893920901</v>
      </c>
      <c r="E385">
        <v>112.484941253662</v>
      </c>
      <c r="F385" s="3">
        <v>383</v>
      </c>
      <c r="K385">
        <f t="shared" si="36"/>
        <v>112.484941253662</v>
      </c>
      <c r="L385">
        <f t="shared" si="37"/>
        <v>109.857398071289</v>
      </c>
      <c r="M385">
        <f t="shared" si="33"/>
        <v>2.3917762740638837E-2</v>
      </c>
      <c r="O385">
        <v>108.20490454776217</v>
      </c>
      <c r="P385">
        <f t="shared" si="34"/>
        <v>4.2800367058998319</v>
      </c>
      <c r="Q385">
        <v>12.268957364174083</v>
      </c>
      <c r="R385">
        <f t="shared" si="35"/>
        <v>0.34885089081797077</v>
      </c>
      <c r="S385">
        <f t="shared" si="32"/>
        <v>112.484941253662</v>
      </c>
    </row>
    <row r="386" spans="1:19">
      <c r="A386" s="1" t="d">
        <v>2013-12-27</v>
      </c>
      <c r="B386">
        <v>115.035854339599</v>
      </c>
      <c r="C386">
        <v>113.44083450317299</v>
      </c>
      <c r="D386">
        <v>113.475599517822</v>
      </c>
      <c r="E386">
        <v>113.46532913208</v>
      </c>
      <c r="F386" s="3">
        <v>384</v>
      </c>
      <c r="K386">
        <f t="shared" si="36"/>
        <v>113.46532913208</v>
      </c>
      <c r="L386">
        <f t="shared" si="37"/>
        <v>112.473875274658</v>
      </c>
      <c r="M386">
        <f t="shared" si="33"/>
        <v>8.8149701875293029E-3</v>
      </c>
      <c r="O386">
        <v>108.20490454776217</v>
      </c>
      <c r="P386">
        <f t="shared" si="34"/>
        <v>5.2604245843178319</v>
      </c>
      <c r="Q386">
        <v>12.268957364174083</v>
      </c>
      <c r="R386">
        <f t="shared" si="35"/>
        <v>0.42875889353715679</v>
      </c>
      <c r="S386">
        <f t="shared" ref="S386:S449" si="38">R386*Q386+O386</f>
        <v>113.46532913208</v>
      </c>
    </row>
    <row r="387" spans="1:19">
      <c r="A387" s="1" t="d">
        <v>2013-12-30</v>
      </c>
      <c r="B387">
        <v>114.625050964355</v>
      </c>
      <c r="C387">
        <v>114.210305786132</v>
      </c>
      <c r="D387">
        <v>114.389627685546</v>
      </c>
      <c r="E387">
        <v>114.41570144653301</v>
      </c>
      <c r="F387" s="3">
        <v>385</v>
      </c>
      <c r="K387">
        <f t="shared" si="36"/>
        <v>114.41570144653301</v>
      </c>
      <c r="L387">
        <f t="shared" si="37"/>
        <v>112.093099517822</v>
      </c>
      <c r="M387">
        <f t="shared" ref="M387:M450" si="39">K387/L387-1</f>
        <v>2.0720293565811732E-2</v>
      </c>
      <c r="O387">
        <v>108.20490454776217</v>
      </c>
      <c r="P387">
        <f t="shared" ref="P387:P450" si="40">E387-O387</f>
        <v>6.2107968987708375</v>
      </c>
      <c r="Q387">
        <v>12.268957364174083</v>
      </c>
      <c r="R387">
        <f t="shared" ref="R387:R450" si="41">P387/Q387</f>
        <v>0.50622043213766876</v>
      </c>
      <c r="S387">
        <f t="shared" si="38"/>
        <v>114.41570144653301</v>
      </c>
    </row>
    <row r="388" spans="1:19">
      <c r="A388" s="1" t="d">
        <v>2013-12-31</v>
      </c>
      <c r="B388">
        <v>114.507339324951</v>
      </c>
      <c r="C388">
        <v>114.07994903564401</v>
      </c>
      <c r="D388">
        <v>114.444137878417</v>
      </c>
      <c r="E388">
        <v>114.470995178222</v>
      </c>
      <c r="F388" s="3">
        <v>386</v>
      </c>
      <c r="K388">
        <f t="shared" si="36"/>
        <v>114.470995178222</v>
      </c>
      <c r="L388">
        <f t="shared" si="37"/>
        <v>111.989612121582</v>
      </c>
      <c r="M388">
        <f t="shared" si="39"/>
        <v>2.2157260924755118E-2</v>
      </c>
      <c r="O388">
        <v>108.20490454776217</v>
      </c>
      <c r="P388">
        <f t="shared" si="40"/>
        <v>6.2660906304598285</v>
      </c>
      <c r="Q388">
        <v>12.268957364174083</v>
      </c>
      <c r="R388">
        <f t="shared" si="41"/>
        <v>0.51072723170080447</v>
      </c>
      <c r="S388">
        <f t="shared" si="38"/>
        <v>114.470995178222</v>
      </c>
    </row>
    <row r="389" spans="1:19">
      <c r="A389" s="1" t="d">
        <v>2014-01-01</v>
      </c>
      <c r="B389">
        <v>114.591081542968</v>
      </c>
      <c r="C389">
        <v>114.281402893066</v>
      </c>
      <c r="D389">
        <v>114.35250000000001</v>
      </c>
      <c r="E389">
        <v>114.35250000000001</v>
      </c>
      <c r="F389" s="3">
        <v>387</v>
      </c>
      <c r="K389">
        <f t="shared" si="36"/>
        <v>114.35250000000001</v>
      </c>
      <c r="L389">
        <f t="shared" si="37"/>
        <v>111.63411453246999</v>
      </c>
      <c r="M389">
        <f t="shared" si="39"/>
        <v>2.4350849011655296E-2</v>
      </c>
      <c r="O389">
        <v>108.20490454776217</v>
      </c>
      <c r="P389">
        <f t="shared" si="40"/>
        <v>6.1475954522378373</v>
      </c>
      <c r="Q389">
        <v>12.268957364174083</v>
      </c>
      <c r="R389">
        <f t="shared" si="41"/>
        <v>0.50106910226855117</v>
      </c>
      <c r="S389">
        <f t="shared" si="38"/>
        <v>114.35250000000001</v>
      </c>
    </row>
    <row r="390" spans="1:19">
      <c r="A390" s="1" t="d">
        <v>2014-01-02</v>
      </c>
      <c r="B390">
        <v>114.55315826416</v>
      </c>
      <c r="C390">
        <v>112.91469421386699</v>
      </c>
      <c r="D390">
        <v>114.533413085937</v>
      </c>
      <c r="E390">
        <v>114.558691253662</v>
      </c>
      <c r="F390" s="3">
        <v>388</v>
      </c>
      <c r="K390">
        <f t="shared" si="36"/>
        <v>114.558691253662</v>
      </c>
      <c r="L390">
        <f t="shared" si="37"/>
        <v>112.62555633544901</v>
      </c>
      <c r="M390">
        <f t="shared" si="39"/>
        <v>1.7164265208646556E-2</v>
      </c>
      <c r="O390">
        <v>108.20490454776217</v>
      </c>
      <c r="P390">
        <f t="shared" si="40"/>
        <v>6.3537867058998359</v>
      </c>
      <c r="Q390">
        <v>12.268957364174083</v>
      </c>
      <c r="R390">
        <f t="shared" si="41"/>
        <v>0.51787503349332553</v>
      </c>
      <c r="S390">
        <f t="shared" si="38"/>
        <v>114.558691253662</v>
      </c>
    </row>
    <row r="391" spans="1:19">
      <c r="A391" s="1" t="d">
        <v>2014-01-03</v>
      </c>
      <c r="B391">
        <v>113.20700241088799</v>
      </c>
      <c r="C391">
        <v>112.160254821777</v>
      </c>
      <c r="D391">
        <v>113.16907913208</v>
      </c>
      <c r="E391">
        <v>113.173032989501</v>
      </c>
      <c r="F391" s="3">
        <v>389</v>
      </c>
      <c r="K391">
        <f t="shared" si="36"/>
        <v>113.173032989501</v>
      </c>
      <c r="L391">
        <f t="shared" si="37"/>
        <v>112.484941253662</v>
      </c>
      <c r="M391">
        <f t="shared" si="39"/>
        <v>6.1171898048761886E-3</v>
      </c>
      <c r="O391">
        <v>108.20490454776217</v>
      </c>
      <c r="P391">
        <f t="shared" si="40"/>
        <v>4.968128441738827</v>
      </c>
      <c r="Q391">
        <v>12.268957364174083</v>
      </c>
      <c r="R391">
        <f t="shared" si="41"/>
        <v>0.40493485259358625</v>
      </c>
      <c r="S391">
        <f t="shared" si="38"/>
        <v>113.173032989501</v>
      </c>
    </row>
    <row r="392" spans="1:19">
      <c r="A392" s="1" t="d">
        <v>2014-01-10</v>
      </c>
      <c r="B392">
        <v>112.930497589111</v>
      </c>
      <c r="C392">
        <v>112.277954406738</v>
      </c>
      <c r="D392">
        <v>112.671375274658</v>
      </c>
      <c r="E392">
        <v>112.67770385742099</v>
      </c>
      <c r="F392" s="3">
        <v>390</v>
      </c>
      <c r="K392">
        <f t="shared" si="36"/>
        <v>112.67770385742099</v>
      </c>
      <c r="L392">
        <f t="shared" si="37"/>
        <v>113.46532913208</v>
      </c>
      <c r="M392">
        <f t="shared" si="39"/>
        <v>-6.9415501694104487E-3</v>
      </c>
      <c r="O392">
        <v>108.20490454776217</v>
      </c>
      <c r="P392">
        <f t="shared" si="40"/>
        <v>4.472799309658825</v>
      </c>
      <c r="Q392">
        <v>12.268957364174083</v>
      </c>
      <c r="R392">
        <f t="shared" si="41"/>
        <v>0.3645622995414104</v>
      </c>
      <c r="S392">
        <f t="shared" si="38"/>
        <v>112.67770385742099</v>
      </c>
    </row>
    <row r="393" spans="1:19">
      <c r="A393" s="1" t="d">
        <v>2014-01-13</v>
      </c>
      <c r="B393">
        <v>112.296916046142</v>
      </c>
      <c r="C393">
        <v>111.02343643188399</v>
      </c>
      <c r="D393">
        <v>112.240043182373</v>
      </c>
      <c r="E393">
        <v>112.257425689697</v>
      </c>
      <c r="F393" s="3">
        <v>391</v>
      </c>
      <c r="K393">
        <f t="shared" ref="K393:K456" si="42">E393</f>
        <v>112.257425689697</v>
      </c>
      <c r="L393">
        <f t="shared" ref="L393:L456" si="43">E387</f>
        <v>114.41570144653301</v>
      </c>
      <c r="M393">
        <f t="shared" si="39"/>
        <v>-1.8863457808232509E-2</v>
      </c>
      <c r="O393">
        <v>108.20490454776217</v>
      </c>
      <c r="P393">
        <f t="shared" si="40"/>
        <v>4.0525211419348324</v>
      </c>
      <c r="Q393">
        <v>12.268957364174083</v>
      </c>
      <c r="R393">
        <f t="shared" si="41"/>
        <v>0.33030688930164348</v>
      </c>
      <c r="S393">
        <f t="shared" si="38"/>
        <v>112.257425689697</v>
      </c>
    </row>
    <row r="394" spans="1:19">
      <c r="A394" s="1" t="d">
        <v>2014-01-14</v>
      </c>
      <c r="B394">
        <v>112.07967086791901</v>
      </c>
      <c r="C394">
        <v>111.232002410888</v>
      </c>
      <c r="D394">
        <v>111.334694213867</v>
      </c>
      <c r="E394">
        <v>111.355234985351</v>
      </c>
      <c r="F394" s="3">
        <v>392</v>
      </c>
      <c r="K394">
        <f t="shared" si="42"/>
        <v>111.355234985351</v>
      </c>
      <c r="L394">
        <f t="shared" si="43"/>
        <v>114.470995178222</v>
      </c>
      <c r="M394">
        <f t="shared" si="39"/>
        <v>-2.7218774398003687E-2</v>
      </c>
      <c r="O394">
        <v>108.20490454776217</v>
      </c>
      <c r="P394">
        <f t="shared" si="40"/>
        <v>3.1503304375888348</v>
      </c>
      <c r="Q394">
        <v>12.268957364174083</v>
      </c>
      <c r="R394">
        <f t="shared" si="41"/>
        <v>0.25677246599519071</v>
      </c>
      <c r="S394">
        <f t="shared" si="38"/>
        <v>111.355234985351</v>
      </c>
    </row>
    <row r="395" spans="1:19">
      <c r="A395" s="1" t="d">
        <v>2014-01-15</v>
      </c>
      <c r="B395">
        <v>112.63108932495101</v>
      </c>
      <c r="C395">
        <v>112.01646942138601</v>
      </c>
      <c r="D395">
        <v>112.475454406738</v>
      </c>
      <c r="E395">
        <v>112.498369903564</v>
      </c>
      <c r="F395" s="3">
        <v>393</v>
      </c>
      <c r="K395">
        <f t="shared" si="42"/>
        <v>112.498369903564</v>
      </c>
      <c r="L395">
        <f t="shared" si="43"/>
        <v>114.35250000000001</v>
      </c>
      <c r="M395">
        <f t="shared" si="39"/>
        <v>-1.6214163192199593E-2</v>
      </c>
      <c r="O395">
        <v>108.20490454776217</v>
      </c>
      <c r="P395">
        <f t="shared" si="40"/>
        <v>4.2934653558018283</v>
      </c>
      <c r="Q395">
        <v>12.268957364174083</v>
      </c>
      <c r="R395">
        <f t="shared" si="41"/>
        <v>0.3499454133192233</v>
      </c>
      <c r="S395">
        <f t="shared" si="38"/>
        <v>112.498369903564</v>
      </c>
    </row>
    <row r="396" spans="1:19">
      <c r="A396" s="1" t="d">
        <v>2014-01-16</v>
      </c>
      <c r="B396">
        <v>112.894949035644</v>
      </c>
      <c r="C396">
        <v>111.99830337524401</v>
      </c>
      <c r="D396">
        <v>112.374341735839</v>
      </c>
      <c r="E396">
        <v>112.34590530395501</v>
      </c>
      <c r="F396" s="3">
        <v>394</v>
      </c>
      <c r="K396">
        <f t="shared" si="42"/>
        <v>112.34590530395501</v>
      </c>
      <c r="L396">
        <f t="shared" si="43"/>
        <v>114.558691253662</v>
      </c>
      <c r="M396">
        <f t="shared" si="39"/>
        <v>-1.9315740477580445E-2</v>
      </c>
      <c r="O396">
        <v>108.20490454776217</v>
      </c>
      <c r="P396">
        <f t="shared" si="40"/>
        <v>4.1410007561928381</v>
      </c>
      <c r="Q396">
        <v>12.268957364174083</v>
      </c>
      <c r="R396">
        <f t="shared" si="41"/>
        <v>0.33751855461530494</v>
      </c>
      <c r="S396">
        <f t="shared" si="38"/>
        <v>112.34590530395501</v>
      </c>
    </row>
    <row r="397" spans="1:19">
      <c r="A397" s="1" t="d">
        <v>2014-01-17</v>
      </c>
      <c r="B397">
        <v>112.29455337524401</v>
      </c>
      <c r="C397">
        <v>111.648326721191</v>
      </c>
      <c r="D397">
        <v>112.195803375244</v>
      </c>
      <c r="E397">
        <v>112.17920440673799</v>
      </c>
      <c r="F397" s="3">
        <v>395</v>
      </c>
      <c r="K397">
        <f t="shared" si="42"/>
        <v>112.17920440673799</v>
      </c>
      <c r="L397">
        <f t="shared" si="43"/>
        <v>113.173032989501</v>
      </c>
      <c r="M397">
        <f t="shared" si="39"/>
        <v>-8.7814964087354896E-3</v>
      </c>
      <c r="O397">
        <v>108.20490454776217</v>
      </c>
      <c r="P397">
        <f t="shared" si="40"/>
        <v>3.9742998589758258</v>
      </c>
      <c r="Q397">
        <v>12.268957364174083</v>
      </c>
      <c r="R397">
        <f t="shared" si="41"/>
        <v>0.32393134485746633</v>
      </c>
      <c r="S397">
        <f t="shared" si="38"/>
        <v>112.17920440673799</v>
      </c>
    </row>
    <row r="398" spans="1:19">
      <c r="A398" s="1" t="d">
        <v>2014-01-24</v>
      </c>
      <c r="B398">
        <v>111.99197479247999</v>
      </c>
      <c r="C398">
        <v>110.4103956604</v>
      </c>
      <c r="D398">
        <v>111.761300964355</v>
      </c>
      <c r="E398">
        <v>111.781841735839</v>
      </c>
      <c r="F398" s="3">
        <v>396</v>
      </c>
      <c r="K398">
        <f t="shared" si="42"/>
        <v>111.781841735839</v>
      </c>
      <c r="L398">
        <f t="shared" si="43"/>
        <v>112.67770385742099</v>
      </c>
      <c r="M398">
        <f t="shared" si="39"/>
        <v>-7.9506600765986146E-3</v>
      </c>
      <c r="O398">
        <v>108.20490454776217</v>
      </c>
      <c r="P398">
        <f t="shared" si="40"/>
        <v>3.5769371880768261</v>
      </c>
      <c r="Q398">
        <v>12.268957364174083</v>
      </c>
      <c r="R398">
        <f t="shared" si="41"/>
        <v>0.29154369698289495</v>
      </c>
      <c r="S398">
        <f t="shared" si="38"/>
        <v>111.781841735839</v>
      </c>
    </row>
    <row r="399" spans="1:19">
      <c r="A399" s="1" t="d">
        <v>2014-01-27</v>
      </c>
      <c r="B399">
        <v>111.119028167724</v>
      </c>
      <c r="C399">
        <v>110.359055786132</v>
      </c>
      <c r="D399">
        <v>110.359055786132</v>
      </c>
      <c r="E399">
        <v>110.354306335449</v>
      </c>
      <c r="F399" s="3">
        <v>397</v>
      </c>
      <c r="K399">
        <f t="shared" si="42"/>
        <v>110.354306335449</v>
      </c>
      <c r="L399">
        <f t="shared" si="43"/>
        <v>112.257425689697</v>
      </c>
      <c r="M399">
        <f t="shared" si="39"/>
        <v>-1.6953171182712001E-2</v>
      </c>
      <c r="O399">
        <v>108.20490454776217</v>
      </c>
      <c r="P399">
        <f t="shared" si="40"/>
        <v>2.149401787686827</v>
      </c>
      <c r="Q399">
        <v>12.268957364174083</v>
      </c>
      <c r="R399">
        <f t="shared" si="41"/>
        <v>0.1751902565056733</v>
      </c>
      <c r="S399">
        <f t="shared" si="38"/>
        <v>110.354306335449</v>
      </c>
    </row>
    <row r="400" spans="1:19">
      <c r="A400" s="1" t="d">
        <v>2014-01-28</v>
      </c>
      <c r="B400">
        <v>111.355234985351</v>
      </c>
      <c r="C400">
        <v>110.74378540039</v>
      </c>
      <c r="D400">
        <v>110.90336212158201</v>
      </c>
      <c r="E400">
        <v>110.908099517822</v>
      </c>
      <c r="F400" s="3">
        <v>398</v>
      </c>
      <c r="K400">
        <f t="shared" si="42"/>
        <v>110.908099517822</v>
      </c>
      <c r="L400">
        <f t="shared" si="43"/>
        <v>111.355234985351</v>
      </c>
      <c r="M400">
        <f t="shared" si="39"/>
        <v>-4.0153969194877126E-3</v>
      </c>
      <c r="O400">
        <v>108.20490454776217</v>
      </c>
      <c r="P400">
        <f t="shared" si="40"/>
        <v>2.7031949700598261</v>
      </c>
      <c r="Q400">
        <v>12.268957364174083</v>
      </c>
      <c r="R400">
        <f t="shared" si="41"/>
        <v>0.22032801075283537</v>
      </c>
      <c r="S400">
        <f t="shared" si="38"/>
        <v>110.908099517822</v>
      </c>
    </row>
    <row r="401" spans="1:19">
      <c r="A401" s="1" t="d">
        <v>2014-01-29</v>
      </c>
      <c r="B401">
        <v>111.57169662475501</v>
      </c>
      <c r="C401">
        <v>109.99169662475499</v>
      </c>
      <c r="D401">
        <v>111.356814117431</v>
      </c>
      <c r="E401">
        <v>111.35287231445299</v>
      </c>
      <c r="F401" s="3">
        <v>399</v>
      </c>
      <c r="K401">
        <f t="shared" si="42"/>
        <v>111.35287231445299</v>
      </c>
      <c r="L401">
        <f t="shared" si="43"/>
        <v>112.498369903564</v>
      </c>
      <c r="M401">
        <f t="shared" si="39"/>
        <v>-1.018234833173981E-2</v>
      </c>
      <c r="O401">
        <v>108.20490454776217</v>
      </c>
      <c r="P401">
        <f t="shared" si="40"/>
        <v>3.1479677666908259</v>
      </c>
      <c r="Q401">
        <v>12.268957364174083</v>
      </c>
      <c r="R401">
        <f t="shared" si="41"/>
        <v>0.25657989291600569</v>
      </c>
      <c r="S401">
        <f t="shared" si="38"/>
        <v>111.35287231445299</v>
      </c>
    </row>
    <row r="402" spans="1:19">
      <c r="A402" s="1" t="d">
        <v>2014-01-30</v>
      </c>
      <c r="B402">
        <v>110.53917327880799</v>
      </c>
      <c r="C402">
        <v>109.73416549682599</v>
      </c>
      <c r="D402">
        <v>110.323495178222</v>
      </c>
      <c r="E402">
        <v>110.37326797485299</v>
      </c>
      <c r="F402" s="3">
        <v>400</v>
      </c>
      <c r="K402">
        <f t="shared" si="42"/>
        <v>110.37326797485299</v>
      </c>
      <c r="L402">
        <f t="shared" si="43"/>
        <v>112.34590530395501</v>
      </c>
      <c r="M402">
        <f t="shared" si="39"/>
        <v>-1.7558604595022786E-2</v>
      </c>
      <c r="O402">
        <v>108.20490454776217</v>
      </c>
      <c r="P402">
        <f t="shared" si="40"/>
        <v>2.1683634270908243</v>
      </c>
      <c r="Q402">
        <v>12.268957364174083</v>
      </c>
      <c r="R402">
        <f t="shared" si="41"/>
        <v>0.17673575371796016</v>
      </c>
      <c r="S402">
        <f t="shared" si="38"/>
        <v>110.37326797485299</v>
      </c>
    </row>
    <row r="403" spans="1:19">
      <c r="A403" s="1" t="d">
        <v>2014-01-31</v>
      </c>
      <c r="B403">
        <v>110.177347106933</v>
      </c>
      <c r="C403">
        <v>108.70952575683501</v>
      </c>
      <c r="D403">
        <v>110.002762603759</v>
      </c>
      <c r="E403">
        <v>110.05963546752901</v>
      </c>
      <c r="F403" s="3">
        <v>401</v>
      </c>
      <c r="K403">
        <f t="shared" si="42"/>
        <v>110.05963546752901</v>
      </c>
      <c r="L403">
        <f t="shared" si="43"/>
        <v>112.17920440673799</v>
      </c>
      <c r="M403">
        <f t="shared" si="39"/>
        <v>-1.889449074289995E-2</v>
      </c>
      <c r="O403">
        <v>108.20490454776217</v>
      </c>
      <c r="P403">
        <f t="shared" si="40"/>
        <v>1.8547309197668369</v>
      </c>
      <c r="Q403">
        <v>12.268957364174083</v>
      </c>
      <c r="R403">
        <f t="shared" si="41"/>
        <v>0.15117265996723861</v>
      </c>
      <c r="S403">
        <f t="shared" si="38"/>
        <v>110.05963546752901</v>
      </c>
    </row>
    <row r="404" spans="1:19">
      <c r="A404" s="1" t="d">
        <v>2014-02-07</v>
      </c>
      <c r="B404">
        <v>110.051739807128</v>
      </c>
      <c r="C404">
        <v>109.166148071289</v>
      </c>
      <c r="D404">
        <v>109.532711639404</v>
      </c>
      <c r="E404">
        <v>109.554831542968</v>
      </c>
      <c r="F404" s="3">
        <v>402</v>
      </c>
      <c r="K404">
        <f t="shared" si="42"/>
        <v>109.554831542968</v>
      </c>
      <c r="L404">
        <f t="shared" si="43"/>
        <v>111.781841735839</v>
      </c>
      <c r="M404">
        <f t="shared" si="39"/>
        <v>-1.9922826089534551E-2</v>
      </c>
      <c r="O404">
        <v>108.20490454776217</v>
      </c>
      <c r="P404">
        <f t="shared" si="40"/>
        <v>1.3499269952058341</v>
      </c>
      <c r="Q404">
        <v>12.268957364174083</v>
      </c>
      <c r="R404">
        <f t="shared" si="41"/>
        <v>0.1100278495667189</v>
      </c>
      <c r="S404">
        <f t="shared" si="38"/>
        <v>109.554831542968</v>
      </c>
    </row>
    <row r="405" spans="1:19">
      <c r="A405" s="1" t="d">
        <v>2014-02-10</v>
      </c>
      <c r="B405">
        <v>110.3116456604</v>
      </c>
      <c r="C405">
        <v>109.936402893066</v>
      </c>
      <c r="D405">
        <v>110.262668457031</v>
      </c>
      <c r="E405">
        <v>110.302954406738</v>
      </c>
      <c r="F405" s="3">
        <v>403</v>
      </c>
      <c r="K405">
        <f t="shared" si="42"/>
        <v>110.302954406738</v>
      </c>
      <c r="L405">
        <f t="shared" si="43"/>
        <v>110.354306335449</v>
      </c>
      <c r="M405">
        <f t="shared" si="39"/>
        <v>-4.6533688096328518E-4</v>
      </c>
      <c r="O405">
        <v>108.20490454776217</v>
      </c>
      <c r="P405">
        <f t="shared" si="40"/>
        <v>2.098049858975827</v>
      </c>
      <c r="Q405">
        <v>12.268957364174083</v>
      </c>
      <c r="R405">
        <f t="shared" si="41"/>
        <v>0.17100473957976484</v>
      </c>
      <c r="S405">
        <f t="shared" si="38"/>
        <v>110.302954406738</v>
      </c>
    </row>
    <row r="406" spans="1:19">
      <c r="A406" s="1" t="d">
        <v>2014-02-11</v>
      </c>
      <c r="B406">
        <v>110.769847106933</v>
      </c>
      <c r="C406">
        <v>110.038311157226</v>
      </c>
      <c r="D406">
        <v>110.085709228515</v>
      </c>
      <c r="E406">
        <v>110.096775207519</v>
      </c>
      <c r="F406" s="3">
        <v>404</v>
      </c>
      <c r="K406">
        <f t="shared" si="42"/>
        <v>110.096775207519</v>
      </c>
      <c r="L406">
        <f t="shared" si="43"/>
        <v>110.908099517822</v>
      </c>
      <c r="M406">
        <f t="shared" si="39"/>
        <v>-7.3152845809302258E-3</v>
      </c>
      <c r="O406">
        <v>108.20490454776217</v>
      </c>
      <c r="P406">
        <f t="shared" si="40"/>
        <v>1.8918706597568331</v>
      </c>
      <c r="Q406">
        <v>12.268957364174083</v>
      </c>
      <c r="R406">
        <f t="shared" si="41"/>
        <v>0.15419979087067187</v>
      </c>
      <c r="S406">
        <f t="shared" si="38"/>
        <v>110.096775207519</v>
      </c>
    </row>
    <row r="407" spans="1:19">
      <c r="A407" s="1" t="d">
        <v>2014-02-12</v>
      </c>
      <c r="B407">
        <v>110.55260192871</v>
      </c>
      <c r="C407">
        <v>109.58722183227501</v>
      </c>
      <c r="D407">
        <v>110.435685882568</v>
      </c>
      <c r="E407">
        <v>110.439627685546</v>
      </c>
      <c r="F407" s="3">
        <v>405</v>
      </c>
      <c r="K407">
        <f t="shared" si="42"/>
        <v>110.439627685546</v>
      </c>
      <c r="L407">
        <f t="shared" si="43"/>
        <v>111.35287231445299</v>
      </c>
      <c r="M407">
        <f t="shared" si="39"/>
        <v>-8.2013567313113933E-3</v>
      </c>
      <c r="O407">
        <v>108.20490454776217</v>
      </c>
      <c r="P407">
        <f t="shared" si="40"/>
        <v>2.2347231377838312</v>
      </c>
      <c r="Q407">
        <v>12.268957364174083</v>
      </c>
      <c r="R407">
        <f t="shared" si="41"/>
        <v>0.18214450270316571</v>
      </c>
      <c r="S407">
        <f t="shared" si="38"/>
        <v>110.439627685546</v>
      </c>
    </row>
    <row r="408" spans="1:19">
      <c r="A408" s="1" t="d">
        <v>2014-02-13</v>
      </c>
      <c r="B408">
        <v>110.314020385742</v>
      </c>
      <c r="C408">
        <v>109.715203857421</v>
      </c>
      <c r="D408">
        <v>109.99169662475499</v>
      </c>
      <c r="E408">
        <v>109.999604339599</v>
      </c>
      <c r="F408" s="3">
        <v>406</v>
      </c>
      <c r="K408">
        <f t="shared" si="42"/>
        <v>109.999604339599</v>
      </c>
      <c r="L408">
        <f t="shared" si="43"/>
        <v>110.37326797485299</v>
      </c>
      <c r="M408">
        <f t="shared" si="39"/>
        <v>-3.3854541240830871E-3</v>
      </c>
      <c r="O408">
        <v>108.20490454776217</v>
      </c>
      <c r="P408">
        <f t="shared" si="40"/>
        <v>1.7946997918368339</v>
      </c>
      <c r="Q408">
        <v>12.268957364174083</v>
      </c>
      <c r="R408">
        <f t="shared" si="41"/>
        <v>0.14627973172988923</v>
      </c>
      <c r="S408">
        <f t="shared" si="38"/>
        <v>109.999604339599</v>
      </c>
    </row>
    <row r="409" spans="1:19">
      <c r="A409" s="1" t="d">
        <v>2014-02-14</v>
      </c>
      <c r="B409">
        <v>110.64028594970701</v>
      </c>
      <c r="C409">
        <v>109.82580337524401</v>
      </c>
      <c r="D409">
        <v>110.4103956604</v>
      </c>
      <c r="E409">
        <v>110.4103956604</v>
      </c>
      <c r="F409" s="3">
        <v>407</v>
      </c>
      <c r="K409">
        <f t="shared" si="42"/>
        <v>110.4103956604</v>
      </c>
      <c r="L409">
        <f t="shared" si="43"/>
        <v>110.05963546752901</v>
      </c>
      <c r="M409">
        <f t="shared" si="39"/>
        <v>3.1870012233001788E-3</v>
      </c>
      <c r="O409">
        <v>108.20490454776217</v>
      </c>
      <c r="P409">
        <f t="shared" si="40"/>
        <v>2.20549111263783</v>
      </c>
      <c r="Q409">
        <v>12.268957364174083</v>
      </c>
      <c r="R409">
        <f t="shared" si="41"/>
        <v>0.17976190210571316</v>
      </c>
      <c r="S409">
        <f t="shared" si="38"/>
        <v>110.4103956604</v>
      </c>
    </row>
    <row r="410" spans="1:19">
      <c r="A410" s="1" t="d">
        <v>2014-02-21</v>
      </c>
      <c r="B410">
        <v>111.585920867919</v>
      </c>
      <c r="C410">
        <v>110.850431060791</v>
      </c>
      <c r="D410">
        <v>110.90967864990201</v>
      </c>
      <c r="E410">
        <v>110.888354339599</v>
      </c>
      <c r="F410" s="3">
        <v>408</v>
      </c>
      <c r="K410">
        <f t="shared" si="42"/>
        <v>110.888354339599</v>
      </c>
      <c r="L410">
        <f t="shared" si="43"/>
        <v>109.554831542968</v>
      </c>
      <c r="M410">
        <f t="shared" si="39"/>
        <v>1.2172195218135951E-2</v>
      </c>
      <c r="O410">
        <v>108.20490454776217</v>
      </c>
      <c r="P410">
        <f t="shared" si="40"/>
        <v>2.6834497918368356</v>
      </c>
      <c r="Q410">
        <v>12.268957364174083</v>
      </c>
      <c r="R410">
        <f t="shared" si="41"/>
        <v>0.21871865001932697</v>
      </c>
      <c r="S410">
        <f t="shared" si="38"/>
        <v>110.888354339599</v>
      </c>
    </row>
    <row r="411" spans="1:19">
      <c r="A411" s="1" t="d">
        <v>2014-02-24</v>
      </c>
      <c r="B411">
        <v>111.41685729980399</v>
      </c>
      <c r="C411">
        <v>110.878083953857</v>
      </c>
      <c r="D411">
        <v>111.271504821777</v>
      </c>
      <c r="E411">
        <v>111.259655303955</v>
      </c>
      <c r="F411" s="3">
        <v>409</v>
      </c>
      <c r="K411">
        <f t="shared" si="42"/>
        <v>111.259655303955</v>
      </c>
      <c r="L411">
        <f t="shared" si="43"/>
        <v>110.302954406738</v>
      </c>
      <c r="M411">
        <f t="shared" si="39"/>
        <v>8.6733932228977295E-3</v>
      </c>
      <c r="O411">
        <v>108.20490454776217</v>
      </c>
      <c r="P411">
        <f t="shared" si="40"/>
        <v>3.0547507561928313</v>
      </c>
      <c r="Q411">
        <v>12.268957364174083</v>
      </c>
      <c r="R411">
        <f t="shared" si="41"/>
        <v>0.24898209892821399</v>
      </c>
      <c r="S411">
        <f t="shared" si="38"/>
        <v>111.259655303955</v>
      </c>
    </row>
    <row r="412" spans="1:19">
      <c r="A412" s="1" t="d">
        <v>2014-02-25</v>
      </c>
      <c r="B412">
        <v>111.350497589111</v>
      </c>
      <c r="C412">
        <v>110.707441253662</v>
      </c>
      <c r="D412">
        <v>111.218573760986</v>
      </c>
      <c r="E412">
        <v>111.17827575683501</v>
      </c>
      <c r="F412" s="3">
        <v>410</v>
      </c>
      <c r="K412">
        <f t="shared" si="42"/>
        <v>111.17827575683501</v>
      </c>
      <c r="L412">
        <f t="shared" si="43"/>
        <v>110.096775207519</v>
      </c>
      <c r="M412">
        <f t="shared" si="39"/>
        <v>9.8231809903379652E-3</v>
      </c>
      <c r="O412">
        <v>108.20490454776217</v>
      </c>
      <c r="P412">
        <f t="shared" si="40"/>
        <v>2.9733712090728375</v>
      </c>
      <c r="Q412">
        <v>12.268957364174083</v>
      </c>
      <c r="R412">
        <f t="shared" si="41"/>
        <v>0.24234913536786895</v>
      </c>
      <c r="S412">
        <f t="shared" si="38"/>
        <v>111.17827575683501</v>
      </c>
    </row>
    <row r="413" spans="1:19">
      <c r="A413" s="1" t="d">
        <v>2014-02-26</v>
      </c>
      <c r="B413">
        <v>111.214619903564</v>
      </c>
      <c r="C413">
        <v>110.31559951782199</v>
      </c>
      <c r="D413">
        <v>110.908099517822</v>
      </c>
      <c r="E413">
        <v>110.913632507324</v>
      </c>
      <c r="F413" s="3">
        <v>411</v>
      </c>
      <c r="K413">
        <f t="shared" si="42"/>
        <v>110.913632507324</v>
      </c>
      <c r="L413">
        <f t="shared" si="43"/>
        <v>110.439627685546</v>
      </c>
      <c r="M413">
        <f t="shared" si="39"/>
        <v>4.2919813450261746E-3</v>
      </c>
      <c r="O413">
        <v>108.20490454776217</v>
      </c>
      <c r="P413">
        <f t="shared" si="40"/>
        <v>2.708727959561827</v>
      </c>
      <c r="Q413">
        <v>12.268957364174083</v>
      </c>
      <c r="R413">
        <f t="shared" si="41"/>
        <v>0.2207789854638697</v>
      </c>
      <c r="S413">
        <f t="shared" si="38"/>
        <v>110.913632507324</v>
      </c>
    </row>
    <row r="414" spans="1:19">
      <c r="A414" s="1" t="d">
        <v>2014-02-27</v>
      </c>
      <c r="B414">
        <v>110.702703857421</v>
      </c>
      <c r="C414">
        <v>109.651206817626</v>
      </c>
      <c r="D414">
        <v>110.564451446533</v>
      </c>
      <c r="E414">
        <v>110.55260192871</v>
      </c>
      <c r="F414" s="3">
        <v>412</v>
      </c>
      <c r="K414">
        <f t="shared" si="42"/>
        <v>110.55260192871</v>
      </c>
      <c r="L414">
        <f t="shared" si="43"/>
        <v>109.999604339599</v>
      </c>
      <c r="M414">
        <f t="shared" si="39"/>
        <v>5.0272688927475162E-3</v>
      </c>
      <c r="O414">
        <v>108.20490454776217</v>
      </c>
      <c r="P414">
        <f t="shared" si="40"/>
        <v>2.3476973809478352</v>
      </c>
      <c r="Q414">
        <v>12.268957364174083</v>
      </c>
      <c r="R414">
        <f t="shared" si="41"/>
        <v>0.19135263994014837</v>
      </c>
      <c r="S414">
        <f t="shared" si="38"/>
        <v>110.55260192871</v>
      </c>
    </row>
    <row r="415" spans="1:19">
      <c r="A415" s="1" t="d">
        <v>2014-02-28</v>
      </c>
      <c r="B415">
        <v>111.463471832275</v>
      </c>
      <c r="C415">
        <v>109.90717086791901</v>
      </c>
      <c r="D415">
        <v>110.57314270019501</v>
      </c>
      <c r="E415">
        <v>110.56049758911099</v>
      </c>
      <c r="F415" s="3">
        <v>413</v>
      </c>
      <c r="K415">
        <f t="shared" si="42"/>
        <v>110.56049758911099</v>
      </c>
      <c r="L415">
        <f t="shared" si="43"/>
        <v>110.4103956604</v>
      </c>
      <c r="M415">
        <f t="shared" si="39"/>
        <v>1.3594909049385873E-3</v>
      </c>
      <c r="O415">
        <v>108.20490454776217</v>
      </c>
      <c r="P415">
        <f t="shared" si="40"/>
        <v>2.3555930413488255</v>
      </c>
      <c r="Q415">
        <v>12.268957364174083</v>
      </c>
      <c r="R415">
        <f t="shared" si="41"/>
        <v>0.19199618773044766</v>
      </c>
      <c r="S415">
        <f t="shared" si="38"/>
        <v>110.56049758911099</v>
      </c>
    </row>
    <row r="416" spans="1:19">
      <c r="A416" s="1" t="d">
        <v>2014-03-07</v>
      </c>
      <c r="B416">
        <v>113.58382431030201</v>
      </c>
      <c r="C416">
        <v>112.606594696044</v>
      </c>
      <c r="D416">
        <v>112.84281356811501</v>
      </c>
      <c r="E416">
        <v>112.829384918212</v>
      </c>
      <c r="F416" s="3">
        <v>414</v>
      </c>
      <c r="K416">
        <f t="shared" si="42"/>
        <v>112.829384918212</v>
      </c>
      <c r="L416">
        <f t="shared" si="43"/>
        <v>110.888354339599</v>
      </c>
      <c r="M416">
        <f t="shared" si="39"/>
        <v>1.7504368156357808E-2</v>
      </c>
      <c r="O416">
        <v>108.20490454776217</v>
      </c>
      <c r="P416">
        <f t="shared" si="40"/>
        <v>4.624480370449831</v>
      </c>
      <c r="Q416">
        <v>12.268957364174083</v>
      </c>
      <c r="R416">
        <f t="shared" si="41"/>
        <v>0.37692529472418945</v>
      </c>
      <c r="S416">
        <f t="shared" si="38"/>
        <v>112.829384918212</v>
      </c>
    </row>
    <row r="417" spans="1:19">
      <c r="A417" s="1" t="d">
        <v>2014-03-10</v>
      </c>
      <c r="B417">
        <v>113.431359710693</v>
      </c>
      <c r="C417">
        <v>112.845971832275</v>
      </c>
      <c r="D417">
        <v>113.119306335449</v>
      </c>
      <c r="E417">
        <v>113.135905303955</v>
      </c>
      <c r="F417" s="3">
        <v>415</v>
      </c>
      <c r="K417">
        <f t="shared" si="42"/>
        <v>113.135905303955</v>
      </c>
      <c r="L417">
        <f t="shared" si="43"/>
        <v>111.259655303955</v>
      </c>
      <c r="M417">
        <f t="shared" si="39"/>
        <v>1.6863704951037173E-2</v>
      </c>
      <c r="O417">
        <v>108.20490454776217</v>
      </c>
      <c r="P417">
        <f t="shared" si="40"/>
        <v>4.9310007561928302</v>
      </c>
      <c r="Q417">
        <v>12.268957364174083</v>
      </c>
      <c r="R417">
        <f t="shared" si="41"/>
        <v>0.40190870420591551</v>
      </c>
      <c r="S417">
        <f t="shared" si="38"/>
        <v>113.135905303955</v>
      </c>
    </row>
    <row r="418" spans="1:19">
      <c r="A418" s="1" t="d">
        <v>2014-03-11</v>
      </c>
      <c r="B418">
        <v>113.300219421386</v>
      </c>
      <c r="C418">
        <v>112.838064117431</v>
      </c>
      <c r="D418">
        <v>113.18330337524399</v>
      </c>
      <c r="E418">
        <v>113.18488250732401</v>
      </c>
      <c r="F418" s="3">
        <v>416</v>
      </c>
      <c r="K418">
        <f t="shared" si="42"/>
        <v>113.18488250732401</v>
      </c>
      <c r="L418">
        <f t="shared" si="43"/>
        <v>111.17827575683501</v>
      </c>
      <c r="M418">
        <f t="shared" si="39"/>
        <v>1.8048550733758217E-2</v>
      </c>
      <c r="O418">
        <v>108.20490454776217</v>
      </c>
      <c r="P418">
        <f t="shared" si="40"/>
        <v>4.9799779595618361</v>
      </c>
      <c r="Q418">
        <v>12.268957364174083</v>
      </c>
      <c r="R418">
        <f t="shared" si="41"/>
        <v>0.40590066553687759</v>
      </c>
      <c r="S418">
        <f t="shared" si="38"/>
        <v>113.18488250732401</v>
      </c>
    </row>
    <row r="419" spans="1:19">
      <c r="A419" s="1" t="d">
        <v>2014-03-12</v>
      </c>
      <c r="B419">
        <v>112.92102279663</v>
      </c>
      <c r="C419">
        <v>112.367229614257</v>
      </c>
      <c r="D419">
        <v>112.57579559326101</v>
      </c>
      <c r="E419">
        <v>112.57262527465799</v>
      </c>
      <c r="F419" s="3">
        <v>417</v>
      </c>
      <c r="K419">
        <f t="shared" si="42"/>
        <v>112.57262527465799</v>
      </c>
      <c r="L419">
        <f t="shared" si="43"/>
        <v>110.913632507324</v>
      </c>
      <c r="M419">
        <f t="shared" si="39"/>
        <v>1.4957519015748044E-2</v>
      </c>
      <c r="O419">
        <v>108.20490454776217</v>
      </c>
      <c r="P419">
        <f t="shared" si="40"/>
        <v>4.3677207268958256</v>
      </c>
      <c r="Q419">
        <v>12.268957364174083</v>
      </c>
      <c r="R419">
        <f t="shared" si="41"/>
        <v>0.35599771009472819</v>
      </c>
      <c r="S419">
        <f t="shared" si="38"/>
        <v>112.57262527465799</v>
      </c>
    </row>
    <row r="420" spans="1:19">
      <c r="A420" s="1" t="d">
        <v>2014-03-13</v>
      </c>
      <c r="B420">
        <v>113.24650482177699</v>
      </c>
      <c r="C420">
        <v>112.38539566039999</v>
      </c>
      <c r="D420">
        <v>112.91469421386699</v>
      </c>
      <c r="E420">
        <v>112.896528167724</v>
      </c>
      <c r="F420" s="3">
        <v>418</v>
      </c>
      <c r="K420">
        <f t="shared" si="42"/>
        <v>112.896528167724</v>
      </c>
      <c r="L420">
        <f t="shared" si="43"/>
        <v>110.55260192871</v>
      </c>
      <c r="M420">
        <f t="shared" si="39"/>
        <v>2.1201909300384347E-2</v>
      </c>
      <c r="O420">
        <v>108.20490454776217</v>
      </c>
      <c r="P420">
        <f t="shared" si="40"/>
        <v>4.6916236199618311</v>
      </c>
      <c r="Q420">
        <v>12.268957364174083</v>
      </c>
      <c r="R420">
        <f t="shared" si="41"/>
        <v>0.38239790723061656</v>
      </c>
      <c r="S420">
        <f t="shared" si="38"/>
        <v>112.896528167724</v>
      </c>
    </row>
    <row r="421" spans="1:19">
      <c r="A421" s="1" t="d">
        <v>2014-03-14</v>
      </c>
      <c r="B421">
        <v>111.754188842773</v>
      </c>
      <c r="C421">
        <v>110.964188842773</v>
      </c>
      <c r="D421">
        <v>111.476900482177</v>
      </c>
      <c r="E421">
        <v>111.470583953857</v>
      </c>
      <c r="F421" s="3">
        <v>419</v>
      </c>
      <c r="K421">
        <f t="shared" si="42"/>
        <v>111.470583953857</v>
      </c>
      <c r="L421">
        <f t="shared" si="43"/>
        <v>110.56049758911099</v>
      </c>
      <c r="M421">
        <f t="shared" si="39"/>
        <v>8.2315690015095644E-3</v>
      </c>
      <c r="O421">
        <v>108.20490454776217</v>
      </c>
      <c r="P421">
        <f t="shared" si="40"/>
        <v>3.2656794060948329</v>
      </c>
      <c r="Q421">
        <v>12.268957364174083</v>
      </c>
      <c r="R421">
        <f t="shared" si="41"/>
        <v>0.26617415882711976</v>
      </c>
      <c r="S421">
        <f t="shared" si="38"/>
        <v>111.470583953857</v>
      </c>
    </row>
    <row r="422" spans="1:19">
      <c r="A422" s="1" t="d">
        <v>2014-03-21</v>
      </c>
      <c r="B422">
        <v>111.608040771484</v>
      </c>
      <c r="C422">
        <v>110.954714050292</v>
      </c>
      <c r="D422">
        <v>111.46820922851499</v>
      </c>
      <c r="E422">
        <v>111.49664566040001</v>
      </c>
      <c r="F422" s="3">
        <v>420</v>
      </c>
      <c r="K422">
        <f t="shared" si="42"/>
        <v>111.49664566040001</v>
      </c>
      <c r="L422">
        <f t="shared" si="43"/>
        <v>112.829384918212</v>
      </c>
      <c r="M422">
        <f t="shared" si="39"/>
        <v>-1.1811987265357149E-2</v>
      </c>
      <c r="O422">
        <v>108.20490454776217</v>
      </c>
      <c r="P422">
        <f t="shared" si="40"/>
        <v>3.2917411126378369</v>
      </c>
      <c r="Q422">
        <v>12.268957364174083</v>
      </c>
      <c r="R422">
        <f t="shared" si="41"/>
        <v>0.26829835779280409</v>
      </c>
      <c r="S422">
        <f t="shared" si="38"/>
        <v>111.49664566040001</v>
      </c>
    </row>
    <row r="423" spans="1:19">
      <c r="A423" s="1" t="d">
        <v>2014-03-24</v>
      </c>
      <c r="B423">
        <v>112.075717010498</v>
      </c>
      <c r="C423">
        <v>111.176696624755</v>
      </c>
      <c r="D423">
        <v>111.461097106933</v>
      </c>
      <c r="E423">
        <v>111.435818939209</v>
      </c>
      <c r="F423" s="3">
        <v>421</v>
      </c>
      <c r="K423">
        <f t="shared" si="42"/>
        <v>111.435818939209</v>
      </c>
      <c r="L423">
        <f t="shared" si="43"/>
        <v>113.135905303955</v>
      </c>
      <c r="M423">
        <f t="shared" si="39"/>
        <v>-1.5026939150559526E-2</v>
      </c>
      <c r="O423">
        <v>108.20490454776217</v>
      </c>
      <c r="P423">
        <f t="shared" si="40"/>
        <v>3.2309143914468308</v>
      </c>
      <c r="Q423">
        <v>12.268957364174083</v>
      </c>
      <c r="R423">
        <f t="shared" si="41"/>
        <v>0.26334058351863288</v>
      </c>
      <c r="S423">
        <f t="shared" si="38"/>
        <v>111.435818939209</v>
      </c>
    </row>
    <row r="424" spans="1:19">
      <c r="A424" s="1" t="d">
        <v>2014-03-25</v>
      </c>
      <c r="B424">
        <v>111.84978057861299</v>
      </c>
      <c r="C424">
        <v>111.287296142578</v>
      </c>
      <c r="D424">
        <v>111.754188842773</v>
      </c>
      <c r="E424">
        <v>111.726535949707</v>
      </c>
      <c r="F424" s="3">
        <v>422</v>
      </c>
      <c r="K424">
        <f t="shared" si="42"/>
        <v>111.726535949707</v>
      </c>
      <c r="L424">
        <f t="shared" si="43"/>
        <v>113.18488250732401</v>
      </c>
      <c r="M424">
        <f t="shared" si="39"/>
        <v>-1.2884640822263815E-2</v>
      </c>
      <c r="O424">
        <v>108.20490454776217</v>
      </c>
      <c r="P424">
        <f t="shared" si="40"/>
        <v>3.5216314019448305</v>
      </c>
      <c r="Q424">
        <v>12.268957364174083</v>
      </c>
      <c r="R424">
        <f t="shared" si="41"/>
        <v>0.28703591490407776</v>
      </c>
      <c r="S424">
        <f t="shared" si="38"/>
        <v>111.726535949707</v>
      </c>
    </row>
    <row r="425" spans="1:19">
      <c r="A425" s="1" t="d">
        <v>2014-03-26</v>
      </c>
      <c r="B425">
        <v>111.77630874633699</v>
      </c>
      <c r="C425">
        <v>111.41685729980399</v>
      </c>
      <c r="D425">
        <v>111.682296142578</v>
      </c>
      <c r="E425">
        <v>111.64596405029199</v>
      </c>
      <c r="F425" s="3">
        <v>423</v>
      </c>
      <c r="K425">
        <f t="shared" si="42"/>
        <v>111.64596405029199</v>
      </c>
      <c r="L425">
        <f t="shared" si="43"/>
        <v>112.57262527465799</v>
      </c>
      <c r="M425">
        <f t="shared" si="39"/>
        <v>-8.2316746376404071E-3</v>
      </c>
      <c r="O425">
        <v>108.20490454776217</v>
      </c>
      <c r="P425">
        <f t="shared" si="40"/>
        <v>3.441059502529825</v>
      </c>
      <c r="Q425">
        <v>12.268957364174083</v>
      </c>
      <c r="R425">
        <f t="shared" si="41"/>
        <v>0.28046877989631591</v>
      </c>
      <c r="S425">
        <f t="shared" si="38"/>
        <v>111.64596405029199</v>
      </c>
    </row>
    <row r="426" spans="1:19">
      <c r="A426" s="1" t="d">
        <v>2014-03-27</v>
      </c>
      <c r="B426">
        <v>111.39869125366199</v>
      </c>
      <c r="C426">
        <v>110.83542327880799</v>
      </c>
      <c r="D426">
        <v>110.979992218017</v>
      </c>
      <c r="E426">
        <v>110.94128540039</v>
      </c>
      <c r="F426" s="3">
        <v>424</v>
      </c>
      <c r="K426">
        <f t="shared" si="42"/>
        <v>110.94128540039</v>
      </c>
      <c r="L426">
        <f t="shared" si="43"/>
        <v>112.896528167724</v>
      </c>
      <c r="M426">
        <f t="shared" si="39"/>
        <v>-1.7318891900991007E-2</v>
      </c>
      <c r="O426">
        <v>108.20490454776217</v>
      </c>
      <c r="P426">
        <f t="shared" si="40"/>
        <v>2.7363808526278319</v>
      </c>
      <c r="Q426">
        <v>12.268957364174083</v>
      </c>
      <c r="R426">
        <f t="shared" si="41"/>
        <v>0.22303287650327885</v>
      </c>
      <c r="S426">
        <f t="shared" si="38"/>
        <v>110.94128540039</v>
      </c>
    </row>
    <row r="427" spans="1:19">
      <c r="A427" s="1" t="d">
        <v>2014-03-28</v>
      </c>
      <c r="B427">
        <v>111.871900482177</v>
      </c>
      <c r="C427">
        <v>110.56049758911099</v>
      </c>
      <c r="D427">
        <v>110.888354339599</v>
      </c>
      <c r="E427">
        <v>110.88755874633701</v>
      </c>
      <c r="F427" s="3">
        <v>425</v>
      </c>
      <c r="K427">
        <f t="shared" si="42"/>
        <v>110.88755874633701</v>
      </c>
      <c r="L427">
        <f t="shared" si="43"/>
        <v>111.470583953857</v>
      </c>
      <c r="M427">
        <f t="shared" si="39"/>
        <v>-5.2303054926251535E-3</v>
      </c>
      <c r="O427">
        <v>108.20490454776217</v>
      </c>
      <c r="P427">
        <f t="shared" si="40"/>
        <v>2.6826541985748378</v>
      </c>
      <c r="Q427">
        <v>12.268957364174083</v>
      </c>
      <c r="R427">
        <f t="shared" si="41"/>
        <v>0.21865380398242404</v>
      </c>
      <c r="S427">
        <f t="shared" si="38"/>
        <v>110.88755874633701</v>
      </c>
    </row>
    <row r="428" spans="1:19">
      <c r="A428" s="1" t="d">
        <v>2014-04-03</v>
      </c>
      <c r="B428">
        <v>112.643734436035</v>
      </c>
      <c r="C428">
        <v>111.83871459960901</v>
      </c>
      <c r="D428">
        <v>112.61450241088799</v>
      </c>
      <c r="E428">
        <v>112.634247589111</v>
      </c>
      <c r="F428" s="3">
        <v>426</v>
      </c>
      <c r="K428">
        <f t="shared" si="42"/>
        <v>112.634247589111</v>
      </c>
      <c r="L428">
        <f t="shared" si="43"/>
        <v>111.49664566040001</v>
      </c>
      <c r="M428">
        <f t="shared" si="39"/>
        <v>1.0203014825898249E-2</v>
      </c>
      <c r="O428">
        <v>108.20490454776217</v>
      </c>
      <c r="P428">
        <f t="shared" si="40"/>
        <v>4.4293430413488295</v>
      </c>
      <c r="Q428">
        <v>12.268957364174083</v>
      </c>
      <c r="R428">
        <f t="shared" si="41"/>
        <v>0.36102033040580234</v>
      </c>
      <c r="S428">
        <f t="shared" si="38"/>
        <v>112.634247589111</v>
      </c>
    </row>
    <row r="429" spans="1:19">
      <c r="A429" s="1" t="d">
        <v>2014-04-06</v>
      </c>
      <c r="B429">
        <v>112.071775207519</v>
      </c>
      <c r="C429">
        <v>111.491124725341</v>
      </c>
      <c r="D429">
        <v>111.85609710693301</v>
      </c>
      <c r="E429">
        <v>111.85609710693301</v>
      </c>
      <c r="F429" s="3">
        <v>427</v>
      </c>
      <c r="K429">
        <f t="shared" si="42"/>
        <v>111.85609710693301</v>
      </c>
      <c r="L429">
        <f t="shared" si="43"/>
        <v>111.435818939209</v>
      </c>
      <c r="M429">
        <f t="shared" si="39"/>
        <v>3.7714818424161578E-3</v>
      </c>
      <c r="O429">
        <v>108.20490454776217</v>
      </c>
      <c r="P429">
        <f t="shared" si="40"/>
        <v>3.6511925591708376</v>
      </c>
      <c r="Q429">
        <v>12.268957364174083</v>
      </c>
      <c r="R429">
        <f t="shared" si="41"/>
        <v>0.29759599375840096</v>
      </c>
      <c r="S429">
        <f t="shared" si="38"/>
        <v>111.85609710693301</v>
      </c>
    </row>
    <row r="430" spans="1:19">
      <c r="A430" s="1" t="d">
        <v>2014-04-07</v>
      </c>
      <c r="B430">
        <v>111.887703857421</v>
      </c>
      <c r="C430">
        <v>111.1925</v>
      </c>
      <c r="D430">
        <v>111.87901260375899</v>
      </c>
      <c r="E430">
        <v>111.88612472534101</v>
      </c>
      <c r="F430" s="3">
        <v>428</v>
      </c>
      <c r="K430">
        <f t="shared" si="42"/>
        <v>111.88612472534101</v>
      </c>
      <c r="L430">
        <f t="shared" si="43"/>
        <v>111.726535949707</v>
      </c>
      <c r="M430">
        <f t="shared" si="39"/>
        <v>1.4283873949680892E-3</v>
      </c>
      <c r="O430">
        <v>108.20490454776217</v>
      </c>
      <c r="P430">
        <f t="shared" si="40"/>
        <v>3.6812201775788367</v>
      </c>
      <c r="Q430">
        <v>12.268957364174083</v>
      </c>
      <c r="R430">
        <f t="shared" si="41"/>
        <v>0.30004344039275643</v>
      </c>
      <c r="S430">
        <f t="shared" si="38"/>
        <v>111.88612472534101</v>
      </c>
    </row>
    <row r="431" spans="1:19">
      <c r="A431" s="1" t="d">
        <v>2014-04-08</v>
      </c>
      <c r="B431">
        <v>111.34733932495099</v>
      </c>
      <c r="C431">
        <v>110.949964599609</v>
      </c>
      <c r="D431">
        <v>111.072425689697</v>
      </c>
      <c r="E431">
        <v>111.083479614257</v>
      </c>
      <c r="F431" s="3">
        <v>429</v>
      </c>
      <c r="K431">
        <f t="shared" si="42"/>
        <v>111.083479614257</v>
      </c>
      <c r="L431">
        <f t="shared" si="43"/>
        <v>111.64596405029199</v>
      </c>
      <c r="M431">
        <f t="shared" si="39"/>
        <v>-5.0381081019786889E-3</v>
      </c>
      <c r="O431">
        <v>108.20490454776217</v>
      </c>
      <c r="P431">
        <f t="shared" si="40"/>
        <v>2.8785750664948324</v>
      </c>
      <c r="Q431">
        <v>12.268957364174083</v>
      </c>
      <c r="R431">
        <f t="shared" si="41"/>
        <v>0.23462263182203269</v>
      </c>
      <c r="S431">
        <f t="shared" si="38"/>
        <v>111.083479614257</v>
      </c>
    </row>
    <row r="432" spans="1:19">
      <c r="A432" s="1" t="d">
        <v>2014-04-09</v>
      </c>
      <c r="B432">
        <v>111.814232025146</v>
      </c>
      <c r="C432">
        <v>111.08190048217701</v>
      </c>
      <c r="D432">
        <v>111.74787231445301</v>
      </c>
      <c r="E432">
        <v>111.750234985351</v>
      </c>
      <c r="F432" s="3">
        <v>430</v>
      </c>
      <c r="K432">
        <f t="shared" si="42"/>
        <v>111.750234985351</v>
      </c>
      <c r="L432">
        <f t="shared" si="43"/>
        <v>110.94128540039</v>
      </c>
      <c r="M432">
        <f t="shared" si="39"/>
        <v>7.2916911142815177E-3</v>
      </c>
      <c r="O432">
        <v>108.20490454776217</v>
      </c>
      <c r="P432">
        <f t="shared" si="40"/>
        <v>3.5453304375888308</v>
      </c>
      <c r="Q432">
        <v>12.268957364174083</v>
      </c>
      <c r="R432">
        <f t="shared" si="41"/>
        <v>0.28896754079049602</v>
      </c>
      <c r="S432">
        <f t="shared" si="38"/>
        <v>111.750234985351</v>
      </c>
    </row>
    <row r="433" spans="1:19">
      <c r="A433" s="1" t="d">
        <v>2014-04-10</v>
      </c>
      <c r="B433">
        <v>111.79447479248</v>
      </c>
      <c r="C433">
        <v>111.115869903564</v>
      </c>
      <c r="D433">
        <v>111.18854614257801</v>
      </c>
      <c r="E433">
        <v>111.22409469604401</v>
      </c>
      <c r="F433" s="3">
        <v>431</v>
      </c>
      <c r="K433">
        <f t="shared" si="42"/>
        <v>111.22409469604401</v>
      </c>
      <c r="L433">
        <f t="shared" si="43"/>
        <v>110.88755874633701</v>
      </c>
      <c r="M433">
        <f t="shared" si="39"/>
        <v>3.0349297388434504E-3</v>
      </c>
      <c r="O433">
        <v>108.20490454776217</v>
      </c>
      <c r="P433">
        <f t="shared" si="40"/>
        <v>3.0191901482818366</v>
      </c>
      <c r="Q433">
        <v>12.268957364174083</v>
      </c>
      <c r="R433">
        <f t="shared" si="41"/>
        <v>0.2460836775827431</v>
      </c>
      <c r="S433">
        <f t="shared" si="38"/>
        <v>111.22409469604401</v>
      </c>
    </row>
    <row r="434" spans="1:19">
      <c r="A434" s="1" t="d">
        <v>2014-04-17</v>
      </c>
      <c r="B434">
        <v>111.879796142578</v>
      </c>
      <c r="C434">
        <v>111.683091735839</v>
      </c>
      <c r="D434">
        <v>111.779467010498</v>
      </c>
      <c r="E434">
        <v>111.77393402099599</v>
      </c>
      <c r="F434" s="3">
        <v>432</v>
      </c>
      <c r="K434">
        <f t="shared" si="42"/>
        <v>111.77393402099599</v>
      </c>
      <c r="L434">
        <f t="shared" si="43"/>
        <v>112.634247589111</v>
      </c>
      <c r="M434">
        <f t="shared" si="39"/>
        <v>-7.6381170605713811E-3</v>
      </c>
      <c r="O434">
        <v>108.20490454776217</v>
      </c>
      <c r="P434">
        <f t="shared" si="40"/>
        <v>3.5690294732338259</v>
      </c>
      <c r="Q434">
        <v>12.268957364174083</v>
      </c>
      <c r="R434">
        <f t="shared" si="41"/>
        <v>0.29089916667699534</v>
      </c>
      <c r="S434">
        <f t="shared" si="38"/>
        <v>111.77393402099599</v>
      </c>
    </row>
    <row r="435" spans="1:19">
      <c r="A435" s="1" t="d">
        <v>2014-04-20</v>
      </c>
      <c r="B435">
        <v>112.036214599609</v>
      </c>
      <c r="C435">
        <v>111.705995178222</v>
      </c>
      <c r="D435">
        <v>111.91929855346601</v>
      </c>
      <c r="E435">
        <v>111.91851501464799</v>
      </c>
      <c r="F435" s="3">
        <v>433</v>
      </c>
      <c r="K435">
        <f t="shared" si="42"/>
        <v>111.91851501464799</v>
      </c>
      <c r="L435">
        <f t="shared" si="43"/>
        <v>111.85609710693301</v>
      </c>
      <c r="M435">
        <f t="shared" si="39"/>
        <v>5.5801971756008761E-4</v>
      </c>
      <c r="O435">
        <v>108.20490454776217</v>
      </c>
      <c r="P435">
        <f t="shared" si="40"/>
        <v>3.7136104668858252</v>
      </c>
      <c r="Q435">
        <v>12.268957364174083</v>
      </c>
      <c r="R435">
        <f t="shared" si="41"/>
        <v>0.30268346010637692</v>
      </c>
      <c r="S435">
        <f t="shared" si="38"/>
        <v>111.91851501464799</v>
      </c>
    </row>
    <row r="436" spans="1:19">
      <c r="A436" s="1" t="d">
        <v>2014-04-21</v>
      </c>
      <c r="B436">
        <v>111.9825</v>
      </c>
      <c r="C436">
        <v>111.560642700195</v>
      </c>
      <c r="D436">
        <v>111.879796142578</v>
      </c>
      <c r="E436">
        <v>111.871900482177</v>
      </c>
      <c r="F436" s="3">
        <v>434</v>
      </c>
      <c r="K436">
        <f t="shared" si="42"/>
        <v>111.871900482177</v>
      </c>
      <c r="L436">
        <f t="shared" si="43"/>
        <v>111.88612472534101</v>
      </c>
      <c r="M436">
        <f t="shared" si="39"/>
        <v>-1.2713143116649395E-4</v>
      </c>
      <c r="O436">
        <v>108.20490454776217</v>
      </c>
      <c r="P436">
        <f t="shared" si="40"/>
        <v>3.6669959344148282</v>
      </c>
      <c r="Q436">
        <v>12.268957364174083</v>
      </c>
      <c r="R436">
        <f t="shared" si="41"/>
        <v>0.29888407185459981</v>
      </c>
      <c r="S436">
        <f t="shared" si="38"/>
        <v>111.871900482177</v>
      </c>
    </row>
    <row r="437" spans="1:19">
      <c r="A437" s="1" t="d">
        <v>2014-04-22</v>
      </c>
      <c r="B437">
        <v>112.16419662475499</v>
      </c>
      <c r="C437">
        <v>111.548793182373</v>
      </c>
      <c r="D437">
        <v>111.938260192871</v>
      </c>
      <c r="E437">
        <v>111.932727203369</v>
      </c>
      <c r="F437" s="3">
        <v>435</v>
      </c>
      <c r="K437">
        <f t="shared" si="42"/>
        <v>111.932727203369</v>
      </c>
      <c r="L437">
        <f t="shared" si="43"/>
        <v>111.083479614257</v>
      </c>
      <c r="M437">
        <f t="shared" si="39"/>
        <v>7.6451295193582514E-3</v>
      </c>
      <c r="O437">
        <v>108.20490454776217</v>
      </c>
      <c r="P437">
        <f t="shared" si="40"/>
        <v>3.727822655606829</v>
      </c>
      <c r="Q437">
        <v>12.268957364174083</v>
      </c>
      <c r="R437">
        <f t="shared" si="41"/>
        <v>0.30384184612885212</v>
      </c>
      <c r="S437">
        <f t="shared" si="38"/>
        <v>111.932727203369</v>
      </c>
    </row>
    <row r="438" spans="1:19">
      <c r="A438" s="1" t="d">
        <v>2014-04-23</v>
      </c>
      <c r="B438">
        <v>111.996724243164</v>
      </c>
      <c r="C438">
        <v>111.43819366455</v>
      </c>
      <c r="D438">
        <v>111.857676239013</v>
      </c>
      <c r="E438">
        <v>111.871900482177</v>
      </c>
      <c r="F438" s="3">
        <v>436</v>
      </c>
      <c r="K438">
        <f t="shared" si="42"/>
        <v>111.871900482177</v>
      </c>
      <c r="L438">
        <f t="shared" si="43"/>
        <v>111.750234985351</v>
      </c>
      <c r="M438">
        <f t="shared" si="39"/>
        <v>1.088726988734745E-3</v>
      </c>
      <c r="O438">
        <v>108.20490454776217</v>
      </c>
      <c r="P438">
        <f t="shared" si="40"/>
        <v>3.6669959344148282</v>
      </c>
      <c r="Q438">
        <v>12.268957364174083</v>
      </c>
      <c r="R438">
        <f t="shared" si="41"/>
        <v>0.29888407185459981</v>
      </c>
      <c r="S438">
        <f t="shared" si="38"/>
        <v>111.871900482177</v>
      </c>
    </row>
    <row r="439" spans="1:19">
      <c r="A439" s="1" t="d">
        <v>2014-04-24</v>
      </c>
      <c r="B439">
        <v>111.96511749267501</v>
      </c>
      <c r="C439">
        <v>111.420811157226</v>
      </c>
      <c r="D439">
        <v>111.785795593261</v>
      </c>
      <c r="E439">
        <v>111.785795593261</v>
      </c>
      <c r="F439" s="3">
        <v>437</v>
      </c>
      <c r="K439">
        <f t="shared" si="42"/>
        <v>111.785795593261</v>
      </c>
      <c r="L439">
        <f t="shared" si="43"/>
        <v>111.22409469604401</v>
      </c>
      <c r="M439">
        <f t="shared" si="39"/>
        <v>5.0501727953105036E-3</v>
      </c>
      <c r="O439">
        <v>108.20490454776217</v>
      </c>
      <c r="P439">
        <f t="shared" si="40"/>
        <v>3.5808910454988307</v>
      </c>
      <c r="Q439">
        <v>12.268957364174083</v>
      </c>
      <c r="R439">
        <f t="shared" si="41"/>
        <v>0.29186596213588584</v>
      </c>
      <c r="S439">
        <f t="shared" si="38"/>
        <v>111.785795593261</v>
      </c>
    </row>
    <row r="440" spans="1:19">
      <c r="A440" s="1" t="d">
        <v>2014-05-01</v>
      </c>
      <c r="B440">
        <v>112.429635467529</v>
      </c>
      <c r="C440">
        <v>111.91929855346601</v>
      </c>
      <c r="D440">
        <v>112.053597106933</v>
      </c>
      <c r="E440">
        <v>112.054392700195</v>
      </c>
      <c r="F440" s="3">
        <v>438</v>
      </c>
      <c r="K440">
        <f t="shared" si="42"/>
        <v>112.054392700195</v>
      </c>
      <c r="L440">
        <f t="shared" si="43"/>
        <v>111.77393402099599</v>
      </c>
      <c r="M440">
        <f t="shared" si="39"/>
        <v>2.509159954469542E-3</v>
      </c>
      <c r="O440">
        <v>108.20490454776217</v>
      </c>
      <c r="P440">
        <f t="shared" si="40"/>
        <v>3.8494881524328264</v>
      </c>
      <c r="Q440">
        <v>12.268957364174083</v>
      </c>
      <c r="R440">
        <f t="shared" si="41"/>
        <v>0.31375837719295591</v>
      </c>
      <c r="S440">
        <f t="shared" si="38"/>
        <v>112.054392700195</v>
      </c>
    </row>
    <row r="441" spans="1:19">
      <c r="A441" s="1" t="d">
        <v>2014-05-04</v>
      </c>
      <c r="B441">
        <v>112.022785949707</v>
      </c>
      <c r="C441">
        <v>111.613573760986</v>
      </c>
      <c r="D441">
        <v>111.99750778198199</v>
      </c>
      <c r="E441">
        <v>111.99197479247999</v>
      </c>
      <c r="F441" s="3">
        <v>439</v>
      </c>
      <c r="K441">
        <f t="shared" si="42"/>
        <v>111.99197479247999</v>
      </c>
      <c r="L441">
        <f t="shared" si="43"/>
        <v>111.91851501464799</v>
      </c>
      <c r="M441">
        <f t="shared" si="39"/>
        <v>6.5636841073501984E-4</v>
      </c>
      <c r="O441">
        <v>108.20490454776217</v>
      </c>
      <c r="P441">
        <f t="shared" si="40"/>
        <v>3.7870702447178246</v>
      </c>
      <c r="Q441">
        <v>12.268957364174083</v>
      </c>
      <c r="R441">
        <f t="shared" si="41"/>
        <v>0.30867091084497883</v>
      </c>
      <c r="S441">
        <f t="shared" si="38"/>
        <v>111.99197479247999</v>
      </c>
    </row>
    <row r="442" spans="1:19">
      <c r="A442" s="1" t="d">
        <v>2014-05-05</v>
      </c>
      <c r="B442">
        <v>112.24320144653301</v>
      </c>
      <c r="C442">
        <v>111.684670867919</v>
      </c>
      <c r="D442">
        <v>111.95800537109299</v>
      </c>
      <c r="E442">
        <v>111.954063568115</v>
      </c>
      <c r="F442" s="3">
        <v>440</v>
      </c>
      <c r="K442">
        <f t="shared" si="42"/>
        <v>111.954063568115</v>
      </c>
      <c r="L442">
        <f t="shared" si="43"/>
        <v>111.871900482177</v>
      </c>
      <c r="M442">
        <f t="shared" si="39"/>
        <v>7.3443899302572113E-4</v>
      </c>
      <c r="O442">
        <v>108.20490454776217</v>
      </c>
      <c r="P442">
        <f t="shared" si="40"/>
        <v>3.7491590203528347</v>
      </c>
      <c r="Q442">
        <v>12.268957364174083</v>
      </c>
      <c r="R442">
        <f t="shared" si="41"/>
        <v>0.30558089893608648</v>
      </c>
      <c r="S442">
        <f t="shared" si="38"/>
        <v>111.954063568115</v>
      </c>
    </row>
    <row r="443" spans="1:19">
      <c r="A443" s="1" t="d">
        <v>2014-05-06</v>
      </c>
      <c r="B443">
        <v>112.156300964355</v>
      </c>
      <c r="C443">
        <v>111.50849517822201</v>
      </c>
      <c r="D443">
        <v>111.942997589111</v>
      </c>
      <c r="E443">
        <v>111.909028167724</v>
      </c>
      <c r="F443" s="3">
        <v>441</v>
      </c>
      <c r="K443">
        <f t="shared" si="42"/>
        <v>111.909028167724</v>
      </c>
      <c r="L443">
        <f t="shared" si="43"/>
        <v>111.932727203369</v>
      </c>
      <c r="M443">
        <f t="shared" si="39"/>
        <v>-2.1172570558325443E-4</v>
      </c>
      <c r="O443">
        <v>108.20490454776217</v>
      </c>
      <c r="P443">
        <f t="shared" si="40"/>
        <v>3.7041236199618339</v>
      </c>
      <c r="Q443">
        <v>12.268957364174083</v>
      </c>
      <c r="R443">
        <f t="shared" si="41"/>
        <v>0.30191022024235281</v>
      </c>
      <c r="S443">
        <f t="shared" si="38"/>
        <v>111.909028167724</v>
      </c>
    </row>
    <row r="444" spans="1:19">
      <c r="A444" s="1" t="d">
        <v>2014-05-07</v>
      </c>
      <c r="B444">
        <v>112.44228057861299</v>
      </c>
      <c r="C444">
        <v>111.23989807128901</v>
      </c>
      <c r="D444">
        <v>111.93510192871</v>
      </c>
      <c r="E444">
        <v>111.943793182373</v>
      </c>
      <c r="F444" s="3">
        <v>442</v>
      </c>
      <c r="K444">
        <f t="shared" si="42"/>
        <v>111.943793182373</v>
      </c>
      <c r="L444">
        <f t="shared" si="43"/>
        <v>111.871900482177</v>
      </c>
      <c r="M444">
        <f t="shared" si="39"/>
        <v>6.4263411889964317E-4</v>
      </c>
      <c r="O444">
        <v>108.20490454776217</v>
      </c>
      <c r="P444">
        <f t="shared" si="40"/>
        <v>3.7388886346108308</v>
      </c>
      <c r="Q444">
        <v>12.268957364174083</v>
      </c>
      <c r="R444">
        <f t="shared" si="41"/>
        <v>0.30474379555092079</v>
      </c>
      <c r="S444">
        <f t="shared" si="38"/>
        <v>111.943793182373</v>
      </c>
    </row>
    <row r="445" spans="1:19">
      <c r="A445" s="1" t="d">
        <v>2014-05-08</v>
      </c>
      <c r="B445">
        <v>111.22884414672799</v>
      </c>
      <c r="C445">
        <v>110.50756652832</v>
      </c>
      <c r="D445">
        <v>111.105599517822</v>
      </c>
      <c r="E445">
        <v>111.10244125366199</v>
      </c>
      <c r="F445" s="3">
        <v>443</v>
      </c>
      <c r="K445">
        <f t="shared" si="42"/>
        <v>111.10244125366199</v>
      </c>
      <c r="L445">
        <f t="shared" si="43"/>
        <v>111.785795593261</v>
      </c>
      <c r="M445">
        <f t="shared" si="39"/>
        <v>-6.1130695181115247E-3</v>
      </c>
      <c r="O445">
        <v>108.20490454776217</v>
      </c>
      <c r="P445">
        <f t="shared" si="40"/>
        <v>2.8975367058998245</v>
      </c>
      <c r="Q445">
        <v>12.268957364174083</v>
      </c>
      <c r="R445">
        <f t="shared" si="41"/>
        <v>0.2361681290344006</v>
      </c>
      <c r="S445">
        <f t="shared" si="38"/>
        <v>111.10244125366199</v>
      </c>
    </row>
    <row r="446" spans="1:19">
      <c r="A446" s="1" t="d">
        <v>2014-05-15</v>
      </c>
      <c r="B446">
        <v>110.137061157226</v>
      </c>
      <c r="C446">
        <v>109.627507781982</v>
      </c>
      <c r="D446">
        <v>109.966418457031</v>
      </c>
      <c r="E446">
        <v>109.982221832275</v>
      </c>
      <c r="F446" s="3">
        <v>444</v>
      </c>
      <c r="K446">
        <f t="shared" si="42"/>
        <v>109.982221832275</v>
      </c>
      <c r="L446">
        <f t="shared" si="43"/>
        <v>112.054392700195</v>
      </c>
      <c r="M446">
        <f t="shared" si="39"/>
        <v>-1.8492544718564985E-2</v>
      </c>
      <c r="O446">
        <v>108.20490454776217</v>
      </c>
      <c r="P446">
        <f t="shared" si="40"/>
        <v>1.7773172845128329</v>
      </c>
      <c r="Q446">
        <v>12.268957364174083</v>
      </c>
      <c r="R446">
        <f t="shared" si="41"/>
        <v>0.14486294407564579</v>
      </c>
      <c r="S446">
        <f t="shared" si="38"/>
        <v>109.982221832275</v>
      </c>
    </row>
    <row r="447" spans="1:19">
      <c r="A447" s="1" t="d">
        <v>2014-05-18</v>
      </c>
      <c r="B447">
        <v>110.008295593261</v>
      </c>
      <c r="C447">
        <v>109.516124725341</v>
      </c>
      <c r="D447">
        <v>109.911124725341</v>
      </c>
      <c r="E447">
        <v>109.920599517822</v>
      </c>
      <c r="F447" s="3">
        <v>445</v>
      </c>
      <c r="K447">
        <f t="shared" si="42"/>
        <v>109.920599517822</v>
      </c>
      <c r="L447">
        <f t="shared" si="43"/>
        <v>111.99197479247999</v>
      </c>
      <c r="M447">
        <f t="shared" si="39"/>
        <v>-1.849574738275872E-2</v>
      </c>
      <c r="O447">
        <v>108.20490454776217</v>
      </c>
      <c r="P447">
        <f t="shared" si="40"/>
        <v>1.715694970059829</v>
      </c>
      <c r="Q447">
        <v>12.268957364174083</v>
      </c>
      <c r="R447">
        <f t="shared" si="41"/>
        <v>0.13984032376457162</v>
      </c>
      <c r="S447">
        <f t="shared" si="38"/>
        <v>109.920599517822</v>
      </c>
    </row>
    <row r="448" spans="1:19">
      <c r="A448" s="1" t="d">
        <v>2014-05-19</v>
      </c>
      <c r="B448">
        <v>110.039094696044</v>
      </c>
      <c r="C448">
        <v>109.454502410888</v>
      </c>
      <c r="D448">
        <v>109.90479614257799</v>
      </c>
      <c r="E448">
        <v>109.952194213867</v>
      </c>
      <c r="F448" s="3">
        <v>446</v>
      </c>
      <c r="K448">
        <f t="shared" si="42"/>
        <v>109.952194213867</v>
      </c>
      <c r="L448">
        <f t="shared" si="43"/>
        <v>111.954063568115</v>
      </c>
      <c r="M448">
        <f t="shared" si="39"/>
        <v>-1.7881167422118871E-2</v>
      </c>
      <c r="O448">
        <v>108.20490454776217</v>
      </c>
      <c r="P448">
        <f t="shared" si="40"/>
        <v>1.7472896661048338</v>
      </c>
      <c r="Q448">
        <v>12.268957364174083</v>
      </c>
      <c r="R448">
        <f t="shared" si="41"/>
        <v>0.14241549744129028</v>
      </c>
      <c r="S448">
        <f t="shared" si="38"/>
        <v>109.952194213867</v>
      </c>
    </row>
    <row r="449" spans="1:19">
      <c r="A449" s="1" t="d">
        <v>2014-05-20</v>
      </c>
      <c r="B449">
        <v>109.712045593261</v>
      </c>
      <c r="C449">
        <v>109.122703857421</v>
      </c>
      <c r="D449">
        <v>109.62197479248</v>
      </c>
      <c r="E449">
        <v>109.623565979003</v>
      </c>
      <c r="F449" s="3">
        <v>447</v>
      </c>
      <c r="K449">
        <f t="shared" si="42"/>
        <v>109.623565979003</v>
      </c>
      <c r="L449">
        <f t="shared" si="43"/>
        <v>111.909028167724</v>
      </c>
      <c r="M449">
        <f t="shared" si="39"/>
        <v>-2.0422500544778677E-2</v>
      </c>
      <c r="O449">
        <v>108.20490454776217</v>
      </c>
      <c r="P449">
        <f t="shared" si="40"/>
        <v>1.4186614312408352</v>
      </c>
      <c r="Q449">
        <v>12.268957364174083</v>
      </c>
      <c r="R449">
        <f t="shared" si="41"/>
        <v>0.11563015414687082</v>
      </c>
      <c r="S449">
        <f t="shared" si="38"/>
        <v>109.623565979003</v>
      </c>
    </row>
    <row r="450" spans="1:19">
      <c r="A450" s="1" t="d">
        <v>2014-05-21</v>
      </c>
      <c r="B450">
        <v>109.900058746337</v>
      </c>
      <c r="C450">
        <v>109.525599517822</v>
      </c>
      <c r="D450">
        <v>109.63777816772399</v>
      </c>
      <c r="E450">
        <v>109.61881652832</v>
      </c>
      <c r="F450" s="3">
        <v>448</v>
      </c>
      <c r="K450">
        <f t="shared" si="42"/>
        <v>109.61881652832</v>
      </c>
      <c r="L450">
        <f t="shared" si="43"/>
        <v>111.943793182373</v>
      </c>
      <c r="M450">
        <f t="shared" si="39"/>
        <v>-2.0769143049005567E-2</v>
      </c>
      <c r="O450">
        <v>108.20490454776217</v>
      </c>
      <c r="P450">
        <f t="shared" si="40"/>
        <v>1.4139119805578275</v>
      </c>
      <c r="Q450">
        <v>12.268957364174083</v>
      </c>
      <c r="R450">
        <f t="shared" si="41"/>
        <v>0.11524304295705805</v>
      </c>
      <c r="S450">
        <f t="shared" ref="S450:S513" si="44">R450*Q450+O450</f>
        <v>109.61881652832</v>
      </c>
    </row>
    <row r="451" spans="1:19">
      <c r="A451" s="1" t="d">
        <v>2014-05-22</v>
      </c>
      <c r="B451">
        <v>109.82580337524401</v>
      </c>
      <c r="C451">
        <v>109.498742218017</v>
      </c>
      <c r="D451">
        <v>109.77445144653301</v>
      </c>
      <c r="E451">
        <v>109.766555786132</v>
      </c>
      <c r="F451" s="3">
        <v>449</v>
      </c>
      <c r="K451">
        <f t="shared" si="42"/>
        <v>109.766555786132</v>
      </c>
      <c r="L451">
        <f t="shared" si="43"/>
        <v>111.10244125366199</v>
      </c>
      <c r="M451">
        <f t="shared" ref="M451:M514" si="45">K451/L451-1</f>
        <v>-1.2023907417839541E-2</v>
      </c>
      <c r="O451">
        <v>108.20490454776217</v>
      </c>
      <c r="P451">
        <f t="shared" ref="P451:P514" si="46">E451-O451</f>
        <v>1.5616512383698335</v>
      </c>
      <c r="Q451">
        <v>12.268957364174083</v>
      </c>
      <c r="R451">
        <f t="shared" ref="R451:R514" si="47">P451/Q451</f>
        <v>0.1272847555025276</v>
      </c>
      <c r="S451">
        <f t="shared" si="44"/>
        <v>109.766555786132</v>
      </c>
    </row>
    <row r="452" spans="1:19">
      <c r="A452" s="1" t="d">
        <v>2014-05-29</v>
      </c>
      <c r="B452">
        <v>109.697821350097</v>
      </c>
      <c r="C452">
        <v>109.09109710693301</v>
      </c>
      <c r="D452">
        <v>109.280701446533</v>
      </c>
      <c r="E452">
        <v>109.31467086791901</v>
      </c>
      <c r="F452" s="3">
        <v>450</v>
      </c>
      <c r="K452">
        <f t="shared" si="42"/>
        <v>109.31467086791901</v>
      </c>
      <c r="L452">
        <f t="shared" si="43"/>
        <v>109.982221832275</v>
      </c>
      <c r="M452">
        <f t="shared" si="45"/>
        <v>-6.0696261016986996E-3</v>
      </c>
      <c r="O452">
        <v>108.20490454776217</v>
      </c>
      <c r="P452">
        <f t="shared" si="46"/>
        <v>1.1097663201568366</v>
      </c>
      <c r="Q452">
        <v>12.268957364174083</v>
      </c>
      <c r="R452">
        <f t="shared" si="47"/>
        <v>9.0453189070279522E-2</v>
      </c>
      <c r="S452">
        <f t="shared" si="44"/>
        <v>109.31467086791901</v>
      </c>
    </row>
    <row r="453" spans="1:19">
      <c r="A453" s="1" t="d">
        <v>2014-06-01</v>
      </c>
      <c r="B453">
        <v>109.999604339599</v>
      </c>
      <c r="C453">
        <v>109.554035949707</v>
      </c>
      <c r="D453">
        <v>109.679655303955</v>
      </c>
      <c r="E453">
        <v>109.675701446533</v>
      </c>
      <c r="F453" s="3">
        <v>451</v>
      </c>
      <c r="K453">
        <f t="shared" si="42"/>
        <v>109.675701446533</v>
      </c>
      <c r="L453">
        <f t="shared" si="43"/>
        <v>109.920599517822</v>
      </c>
      <c r="M453">
        <f t="shared" si="45"/>
        <v>-2.2279542903084204E-3</v>
      </c>
      <c r="O453">
        <v>108.20490454776217</v>
      </c>
      <c r="P453">
        <f t="shared" si="46"/>
        <v>1.4707968987708284</v>
      </c>
      <c r="Q453">
        <v>12.268957364174083</v>
      </c>
      <c r="R453">
        <f t="shared" si="47"/>
        <v>0.11987953459400084</v>
      </c>
      <c r="S453">
        <f t="shared" si="44"/>
        <v>109.675701446533</v>
      </c>
    </row>
    <row r="454" spans="1:19">
      <c r="A454" s="1" t="d">
        <v>2014-06-02</v>
      </c>
      <c r="B454">
        <v>110.38433395385699</v>
      </c>
      <c r="C454">
        <v>109.907954406738</v>
      </c>
      <c r="D454">
        <v>110.01065826416</v>
      </c>
      <c r="E454">
        <v>110.023303375244</v>
      </c>
      <c r="F454" s="3">
        <v>452</v>
      </c>
      <c r="K454">
        <f t="shared" si="42"/>
        <v>110.023303375244</v>
      </c>
      <c r="L454">
        <f t="shared" si="43"/>
        <v>109.952194213867</v>
      </c>
      <c r="M454">
        <f t="shared" si="45"/>
        <v>6.4672798833531608E-4</v>
      </c>
      <c r="O454">
        <v>108.20490454776217</v>
      </c>
      <c r="P454">
        <f t="shared" si="46"/>
        <v>1.818398827481829</v>
      </c>
      <c r="Q454">
        <v>12.268957364174083</v>
      </c>
      <c r="R454">
        <f t="shared" si="47"/>
        <v>0.14821135761638857</v>
      </c>
      <c r="S454">
        <f t="shared" si="44"/>
        <v>110.023303375244</v>
      </c>
    </row>
    <row r="455" spans="1:19">
      <c r="A455" s="1" t="d">
        <v>2014-06-03</v>
      </c>
      <c r="B455">
        <v>110.54628540039</v>
      </c>
      <c r="C455">
        <v>110.25239807128899</v>
      </c>
      <c r="D455">
        <v>110.356681060791</v>
      </c>
      <c r="E455">
        <v>110.35510192871</v>
      </c>
      <c r="F455" s="3">
        <v>453</v>
      </c>
      <c r="K455">
        <f t="shared" si="42"/>
        <v>110.35510192871</v>
      </c>
      <c r="L455">
        <f t="shared" si="43"/>
        <v>109.623565979003</v>
      </c>
      <c r="M455">
        <f t="shared" si="45"/>
        <v>6.6731632306789024E-3</v>
      </c>
      <c r="O455">
        <v>108.20490454776217</v>
      </c>
      <c r="P455">
        <f t="shared" si="46"/>
        <v>2.1501973809478301</v>
      </c>
      <c r="Q455">
        <v>12.268957364174083</v>
      </c>
      <c r="R455">
        <f t="shared" si="47"/>
        <v>0.17525510254249516</v>
      </c>
      <c r="S455">
        <f t="shared" si="44"/>
        <v>110.35510192871</v>
      </c>
    </row>
    <row r="456" spans="1:19">
      <c r="A456" s="1" t="d">
        <v>2014-06-04</v>
      </c>
      <c r="B456">
        <v>110.41830337524399</v>
      </c>
      <c r="C456">
        <v>109.57537231445301</v>
      </c>
      <c r="D456">
        <v>110.33456115722601</v>
      </c>
      <c r="E456">
        <v>110.331402893066</v>
      </c>
      <c r="F456" s="3">
        <v>454</v>
      </c>
      <c r="K456">
        <f t="shared" si="42"/>
        <v>110.331402893066</v>
      </c>
      <c r="L456">
        <f t="shared" si="43"/>
        <v>109.61881652832</v>
      </c>
      <c r="M456">
        <f t="shared" si="45"/>
        <v>6.5005843641989802E-3</v>
      </c>
      <c r="O456">
        <v>108.20490454776217</v>
      </c>
      <c r="P456">
        <f t="shared" si="46"/>
        <v>2.1264983453038298</v>
      </c>
      <c r="Q456">
        <v>12.268957364174083</v>
      </c>
      <c r="R456">
        <f t="shared" si="47"/>
        <v>0.17332347665607692</v>
      </c>
      <c r="S456">
        <f t="shared" si="44"/>
        <v>110.331402893066</v>
      </c>
    </row>
    <row r="457" spans="1:19">
      <c r="A457" s="1" t="d">
        <v>2014-06-05</v>
      </c>
      <c r="B457">
        <v>110.52732376098599</v>
      </c>
      <c r="C457">
        <v>110.120474243164</v>
      </c>
      <c r="D457">
        <v>110.524949035644</v>
      </c>
      <c r="E457">
        <v>110.536798553466</v>
      </c>
      <c r="F457" s="3">
        <v>455</v>
      </c>
      <c r="K457">
        <f t="shared" ref="K457:K520" si="48">E457</f>
        <v>110.536798553466</v>
      </c>
      <c r="L457">
        <f t="shared" ref="L457:L520" si="49">E451</f>
        <v>109.766555786132</v>
      </c>
      <c r="M457">
        <f t="shared" si="45"/>
        <v>7.0170988040723081E-3</v>
      </c>
      <c r="O457">
        <v>108.20490454776217</v>
      </c>
      <c r="P457">
        <f t="shared" si="46"/>
        <v>2.3318940057038304</v>
      </c>
      <c r="Q457">
        <v>12.268957364174083</v>
      </c>
      <c r="R457">
        <f t="shared" si="47"/>
        <v>0.19006456184394835</v>
      </c>
      <c r="S457">
        <f t="shared" si="44"/>
        <v>110.536798553466</v>
      </c>
    </row>
    <row r="458" spans="1:19">
      <c r="A458" s="1" t="d">
        <v>2014-06-12</v>
      </c>
      <c r="B458">
        <v>109.437119903564</v>
      </c>
      <c r="C458">
        <v>108.899925689697</v>
      </c>
      <c r="D458">
        <v>108.901504821777</v>
      </c>
      <c r="E458">
        <v>108.88570144653301</v>
      </c>
      <c r="F458" s="3">
        <v>456</v>
      </c>
      <c r="K458">
        <f t="shared" si="48"/>
        <v>108.88570144653301</v>
      </c>
      <c r="L458">
        <f t="shared" si="49"/>
        <v>109.31467086791901</v>
      </c>
      <c r="M458">
        <f t="shared" si="45"/>
        <v>-3.9241706349215644E-3</v>
      </c>
      <c r="O458">
        <v>108.20490454776217</v>
      </c>
      <c r="P458">
        <f t="shared" si="46"/>
        <v>0.68079689877083638</v>
      </c>
      <c r="Q458">
        <v>12.268957364174083</v>
      </c>
      <c r="R458">
        <f t="shared" si="47"/>
        <v>5.5489385003390304E-2</v>
      </c>
      <c r="S458">
        <f t="shared" si="44"/>
        <v>108.88570144653301</v>
      </c>
    </row>
    <row r="459" spans="1:19">
      <c r="A459" s="1" t="d">
        <v>2014-06-15</v>
      </c>
      <c r="B459">
        <v>109.207229614257</v>
      </c>
      <c r="C459">
        <v>108.78853057861301</v>
      </c>
      <c r="D459">
        <v>109.031849517822</v>
      </c>
      <c r="E459">
        <v>109.034224243164</v>
      </c>
      <c r="F459" s="3">
        <v>457</v>
      </c>
      <c r="K459">
        <f t="shared" si="48"/>
        <v>109.034224243164</v>
      </c>
      <c r="L459">
        <f t="shared" si="49"/>
        <v>109.675701446533</v>
      </c>
      <c r="M459">
        <f t="shared" si="45"/>
        <v>-5.8488543488524058E-3</v>
      </c>
      <c r="O459">
        <v>108.20490454776217</v>
      </c>
      <c r="P459">
        <f t="shared" si="46"/>
        <v>0.82931969540183559</v>
      </c>
      <c r="Q459">
        <v>12.268957364174083</v>
      </c>
      <c r="R459">
        <f t="shared" si="47"/>
        <v>6.7594961070081394E-2</v>
      </c>
      <c r="S459">
        <f t="shared" si="44"/>
        <v>109.034224243164</v>
      </c>
    </row>
    <row r="460" spans="1:19">
      <c r="A460" s="1" t="d">
        <v>2014-06-16</v>
      </c>
      <c r="B460">
        <v>109.439494628906</v>
      </c>
      <c r="C460">
        <v>109.177997589111</v>
      </c>
      <c r="D460">
        <v>109.25700241088801</v>
      </c>
      <c r="E460">
        <v>109.255423278808</v>
      </c>
      <c r="F460" s="3">
        <v>458</v>
      </c>
      <c r="K460">
        <f t="shared" si="48"/>
        <v>109.255423278808</v>
      </c>
      <c r="L460">
        <f t="shared" si="49"/>
        <v>110.023303375244</v>
      </c>
      <c r="M460">
        <f t="shared" si="45"/>
        <v>-6.9792496033052043E-3</v>
      </c>
      <c r="O460">
        <v>108.20490454776217</v>
      </c>
      <c r="P460">
        <f t="shared" si="46"/>
        <v>1.0505187310458268</v>
      </c>
      <c r="Q460">
        <v>12.268957364174083</v>
      </c>
      <c r="R460">
        <f t="shared" si="47"/>
        <v>8.562412435415169E-2</v>
      </c>
      <c r="S460">
        <f t="shared" si="44"/>
        <v>109.255423278808</v>
      </c>
    </row>
    <row r="461" spans="1:19">
      <c r="A461" s="1" t="d">
        <v>2014-06-17</v>
      </c>
      <c r="B461">
        <v>109.566681060791</v>
      </c>
      <c r="C461">
        <v>109.288597106933</v>
      </c>
      <c r="D461">
        <v>109.349435882568</v>
      </c>
      <c r="E461">
        <v>109.360489807128</v>
      </c>
      <c r="F461" s="3">
        <v>459</v>
      </c>
      <c r="K461">
        <f t="shared" si="48"/>
        <v>109.360489807128</v>
      </c>
      <c r="L461">
        <f t="shared" si="49"/>
        <v>110.35510192871</v>
      </c>
      <c r="M461">
        <f t="shared" si="45"/>
        <v>-9.0128331558655406E-3</v>
      </c>
      <c r="O461">
        <v>108.20490454776217</v>
      </c>
      <c r="P461">
        <f t="shared" si="46"/>
        <v>1.1555852593658358</v>
      </c>
      <c r="Q461">
        <v>12.268957364174083</v>
      </c>
      <c r="R461">
        <f t="shared" si="47"/>
        <v>9.4187731285153661E-2</v>
      </c>
      <c r="S461">
        <f t="shared" si="44"/>
        <v>109.360489807128</v>
      </c>
    </row>
    <row r="462" spans="1:19">
      <c r="A462" s="1" t="d">
        <v>2014-06-18</v>
      </c>
      <c r="B462">
        <v>109.71045440673799</v>
      </c>
      <c r="C462">
        <v>109.345482025146</v>
      </c>
      <c r="D462">
        <v>109.407104339599</v>
      </c>
      <c r="E462">
        <v>109.391300964355</v>
      </c>
      <c r="F462" s="3">
        <v>460</v>
      </c>
      <c r="K462">
        <f t="shared" si="48"/>
        <v>109.391300964355</v>
      </c>
      <c r="L462">
        <f t="shared" si="49"/>
        <v>110.331402893066</v>
      </c>
      <c r="M462">
        <f t="shared" si="45"/>
        <v>-8.5207103694870945E-3</v>
      </c>
      <c r="O462">
        <v>108.20490454776217</v>
      </c>
      <c r="P462">
        <f t="shared" si="46"/>
        <v>1.186396416592828</v>
      </c>
      <c r="Q462">
        <v>12.268957364174083</v>
      </c>
      <c r="R462">
        <f t="shared" si="47"/>
        <v>9.6699041440730715E-2</v>
      </c>
      <c r="S462">
        <f t="shared" si="44"/>
        <v>109.391300964355</v>
      </c>
    </row>
    <row r="463" spans="1:19">
      <c r="A463" s="1" t="d">
        <v>2014-06-19</v>
      </c>
      <c r="B463">
        <v>109.715203857421</v>
      </c>
      <c r="C463">
        <v>109.447390289306</v>
      </c>
      <c r="D463">
        <v>109.549298553466</v>
      </c>
      <c r="E463">
        <v>109.588005371093</v>
      </c>
      <c r="F463" s="3">
        <v>461</v>
      </c>
      <c r="K463">
        <f t="shared" si="48"/>
        <v>109.588005371093</v>
      </c>
      <c r="L463">
        <f t="shared" si="49"/>
        <v>110.536798553466</v>
      </c>
      <c r="M463">
        <f t="shared" si="45"/>
        <v>-8.5835051746506741E-3</v>
      </c>
      <c r="O463">
        <v>108.20490454776217</v>
      </c>
      <c r="P463">
        <f t="shared" si="46"/>
        <v>1.3831008233308353</v>
      </c>
      <c r="Q463">
        <v>12.268957364174083</v>
      </c>
      <c r="R463">
        <f t="shared" si="47"/>
        <v>0.11273173280148099</v>
      </c>
      <c r="S463">
        <f t="shared" si="44"/>
        <v>109.588005371093</v>
      </c>
    </row>
    <row r="464" spans="1:19">
      <c r="A464" s="1" t="d">
        <v>2014-06-26</v>
      </c>
      <c r="B464">
        <v>109.304400482177</v>
      </c>
      <c r="C464">
        <v>109.004196624755</v>
      </c>
      <c r="D464">
        <v>109.29650482177701</v>
      </c>
      <c r="E464">
        <v>109.29650482177701</v>
      </c>
      <c r="F464" s="3">
        <v>462</v>
      </c>
      <c r="K464">
        <f t="shared" si="48"/>
        <v>109.29650482177701</v>
      </c>
      <c r="L464">
        <f t="shared" si="49"/>
        <v>108.88570144653301</v>
      </c>
      <c r="M464">
        <f t="shared" si="45"/>
        <v>3.7727944972252292E-3</v>
      </c>
      <c r="O464">
        <v>108.20490454776217</v>
      </c>
      <c r="P464">
        <f t="shared" si="46"/>
        <v>1.0916002740148372</v>
      </c>
      <c r="Q464">
        <v>12.268957364174083</v>
      </c>
      <c r="R464">
        <f t="shared" si="47"/>
        <v>8.8972537894895606E-2</v>
      </c>
      <c r="S464">
        <f t="shared" si="44"/>
        <v>109.29650482177701</v>
      </c>
    </row>
    <row r="465" spans="1:19">
      <c r="A465" s="1" t="d">
        <v>2014-06-29</v>
      </c>
      <c r="B465">
        <v>109.59275482177701</v>
      </c>
      <c r="C465">
        <v>109.109275207519</v>
      </c>
      <c r="D465">
        <v>109.318624725341</v>
      </c>
      <c r="E465">
        <v>109.328099517822</v>
      </c>
      <c r="F465" s="3">
        <v>463</v>
      </c>
      <c r="K465">
        <f t="shared" si="48"/>
        <v>109.328099517822</v>
      </c>
      <c r="L465">
        <f t="shared" si="49"/>
        <v>109.034224243164</v>
      </c>
      <c r="M465">
        <f t="shared" si="45"/>
        <v>2.6952571699194738E-3</v>
      </c>
      <c r="O465">
        <v>108.20490454776217</v>
      </c>
      <c r="P465">
        <f t="shared" si="46"/>
        <v>1.1231949700598278</v>
      </c>
      <c r="Q465">
        <v>12.268957364174083</v>
      </c>
      <c r="R465">
        <f t="shared" si="47"/>
        <v>9.1547711571613122E-2</v>
      </c>
      <c r="S465">
        <f t="shared" si="44"/>
        <v>109.328099517822</v>
      </c>
    </row>
    <row r="466" spans="1:19">
      <c r="A466" s="1" t="d">
        <v>2014-06-30</v>
      </c>
      <c r="B466">
        <v>109.90479614257799</v>
      </c>
      <c r="C466">
        <v>109.56272720336899</v>
      </c>
      <c r="D466">
        <v>109.572997589111</v>
      </c>
      <c r="E466">
        <v>109.561148071289</v>
      </c>
      <c r="F466" s="3">
        <v>464</v>
      </c>
      <c r="K466">
        <f t="shared" si="48"/>
        <v>109.561148071289</v>
      </c>
      <c r="L466">
        <f t="shared" si="49"/>
        <v>109.255423278808</v>
      </c>
      <c r="M466">
        <f t="shared" si="45"/>
        <v>2.7982573615665807E-3</v>
      </c>
      <c r="O466">
        <v>108.20490454776217</v>
      </c>
      <c r="P466">
        <f t="shared" si="46"/>
        <v>1.3562435235268282</v>
      </c>
      <c r="Q466">
        <v>12.268957364174083</v>
      </c>
      <c r="R466">
        <f t="shared" si="47"/>
        <v>0.11054268779897478</v>
      </c>
      <c r="S466">
        <f t="shared" si="44"/>
        <v>109.561148071289</v>
      </c>
    </row>
    <row r="467" spans="1:19">
      <c r="A467" s="1" t="d">
        <v>2014-07-01</v>
      </c>
      <c r="B467">
        <v>109.829745178222</v>
      </c>
      <c r="C467">
        <v>109.448969421386</v>
      </c>
      <c r="D467">
        <v>109.76260192871</v>
      </c>
      <c r="E467">
        <v>109.749956817626</v>
      </c>
      <c r="F467" s="3">
        <v>465</v>
      </c>
      <c r="K467">
        <f t="shared" si="48"/>
        <v>109.749956817626</v>
      </c>
      <c r="L467">
        <f t="shared" si="49"/>
        <v>109.360489807128</v>
      </c>
      <c r="M467">
        <f t="shared" si="45"/>
        <v>3.5613136991694549E-3</v>
      </c>
      <c r="O467">
        <v>108.20490454776217</v>
      </c>
      <c r="P467">
        <f t="shared" si="46"/>
        <v>1.5450522698638309</v>
      </c>
      <c r="Q467">
        <v>12.268957364174083</v>
      </c>
      <c r="R467">
        <f t="shared" si="47"/>
        <v>0.12593183136942462</v>
      </c>
      <c r="S467">
        <f t="shared" si="44"/>
        <v>109.749956817626</v>
      </c>
    </row>
    <row r="468" spans="1:19">
      <c r="A468" s="1" t="d">
        <v>2014-07-02</v>
      </c>
      <c r="B468">
        <v>110.01697479248</v>
      </c>
      <c r="C468">
        <v>109.784721832275</v>
      </c>
      <c r="D468">
        <v>109.833699035644</v>
      </c>
      <c r="E468">
        <v>109.835278167724</v>
      </c>
      <c r="F468" s="3">
        <v>466</v>
      </c>
      <c r="K468">
        <f t="shared" si="48"/>
        <v>109.835278167724</v>
      </c>
      <c r="L468">
        <f t="shared" si="49"/>
        <v>109.391300964355</v>
      </c>
      <c r="M468">
        <f t="shared" si="45"/>
        <v>4.0586152596693292E-3</v>
      </c>
      <c r="O468">
        <v>108.20490454776217</v>
      </c>
      <c r="P468">
        <f t="shared" si="46"/>
        <v>1.6303736199618299</v>
      </c>
      <c r="Q468">
        <v>12.268957364174083</v>
      </c>
      <c r="R468">
        <f t="shared" si="47"/>
        <v>0.13288607756699811</v>
      </c>
      <c r="S468">
        <f t="shared" si="44"/>
        <v>109.835278167724</v>
      </c>
    </row>
    <row r="469" spans="1:19">
      <c r="A469" s="1" t="d">
        <v>2014-07-03</v>
      </c>
      <c r="B469">
        <v>109.85503540038999</v>
      </c>
      <c r="C469">
        <v>109.470305786132</v>
      </c>
      <c r="D469">
        <v>109.852660675048</v>
      </c>
      <c r="E469">
        <v>109.865305786132</v>
      </c>
      <c r="F469" s="3">
        <v>467</v>
      </c>
      <c r="K469">
        <f t="shared" si="48"/>
        <v>109.865305786132</v>
      </c>
      <c r="L469">
        <f t="shared" si="49"/>
        <v>109.588005371093</v>
      </c>
      <c r="M469">
        <f t="shared" si="45"/>
        <v>2.5303902019202518E-3</v>
      </c>
      <c r="O469">
        <v>108.20490454776217</v>
      </c>
      <c r="P469">
        <f t="shared" si="46"/>
        <v>1.660401238369829</v>
      </c>
      <c r="Q469">
        <v>12.268957364174083</v>
      </c>
      <c r="R469">
        <f t="shared" si="47"/>
        <v>0.13533352420135361</v>
      </c>
      <c r="S469">
        <f t="shared" si="44"/>
        <v>109.865305786132</v>
      </c>
    </row>
    <row r="470" spans="1:19">
      <c r="A470" s="1" t="d">
        <v>2014-07-10</v>
      </c>
      <c r="B470">
        <v>109.03264511108399</v>
      </c>
      <c r="C470">
        <v>108.753765563964</v>
      </c>
      <c r="D470">
        <v>108.854094696044</v>
      </c>
      <c r="E470">
        <v>108.862785949707</v>
      </c>
      <c r="F470" s="3">
        <v>468</v>
      </c>
      <c r="K470">
        <f t="shared" si="48"/>
        <v>108.862785949707</v>
      </c>
      <c r="L470">
        <f t="shared" si="49"/>
        <v>109.29650482177701</v>
      </c>
      <c r="M470">
        <f t="shared" si="45"/>
        <v>-3.9682776020810717E-3</v>
      </c>
      <c r="O470">
        <v>108.20490454776217</v>
      </c>
      <c r="P470">
        <f t="shared" si="46"/>
        <v>0.65788140194483447</v>
      </c>
      <c r="Q470">
        <v>12.268957364174083</v>
      </c>
      <c r="R470">
        <f t="shared" si="47"/>
        <v>5.3621622638112529E-2</v>
      </c>
      <c r="S470">
        <f t="shared" si="44"/>
        <v>108.862785949707</v>
      </c>
    </row>
    <row r="471" spans="1:19">
      <c r="A471" s="1" t="d">
        <v>2014-07-13</v>
      </c>
      <c r="B471">
        <v>109.366806335449</v>
      </c>
      <c r="C471">
        <v>108.87069366455</v>
      </c>
      <c r="D471">
        <v>108.90940048217701</v>
      </c>
      <c r="E471">
        <v>108.917296142578</v>
      </c>
      <c r="F471" s="3">
        <v>469</v>
      </c>
      <c r="K471">
        <f t="shared" si="48"/>
        <v>108.917296142578</v>
      </c>
      <c r="L471">
        <f t="shared" si="49"/>
        <v>109.328099517822</v>
      </c>
      <c r="M471">
        <f t="shared" si="45"/>
        <v>-3.7575278181528615E-3</v>
      </c>
      <c r="O471">
        <v>108.20490454776217</v>
      </c>
      <c r="P471">
        <f t="shared" si="46"/>
        <v>0.71239159481582703</v>
      </c>
      <c r="Q471">
        <v>12.268957364174083</v>
      </c>
      <c r="R471">
        <f t="shared" si="47"/>
        <v>5.806455868010782E-2</v>
      </c>
      <c r="S471">
        <f t="shared" si="44"/>
        <v>108.917296142578</v>
      </c>
    </row>
    <row r="472" spans="1:19">
      <c r="A472" s="1" t="d">
        <v>2014-07-14</v>
      </c>
      <c r="B472">
        <v>109.351798553466</v>
      </c>
      <c r="C472">
        <v>108.940995178222</v>
      </c>
      <c r="D472">
        <v>109.26647720336901</v>
      </c>
      <c r="E472">
        <v>109.247515563964</v>
      </c>
      <c r="F472" s="3">
        <v>470</v>
      </c>
      <c r="K472">
        <f t="shared" si="48"/>
        <v>109.247515563964</v>
      </c>
      <c r="L472">
        <f t="shared" si="49"/>
        <v>109.561148071289</v>
      </c>
      <c r="M472">
        <f t="shared" si="45"/>
        <v>-2.8626252357352167E-3</v>
      </c>
      <c r="O472">
        <v>108.20490454776217</v>
      </c>
      <c r="P472">
        <f t="shared" si="46"/>
        <v>1.0426110162018318</v>
      </c>
      <c r="Q472">
        <v>12.268957364174083</v>
      </c>
      <c r="R472">
        <f t="shared" si="47"/>
        <v>8.4979594048171014E-2</v>
      </c>
      <c r="S472">
        <f t="shared" si="44"/>
        <v>109.247515563964</v>
      </c>
    </row>
    <row r="473" spans="1:19">
      <c r="A473" s="1" t="d">
        <v>2014-07-15</v>
      </c>
      <c r="B473">
        <v>109.080043182373</v>
      </c>
      <c r="C473">
        <v>108.656594696044</v>
      </c>
      <c r="D473">
        <v>109.01604614257801</v>
      </c>
      <c r="E473">
        <v>108.996300964355</v>
      </c>
      <c r="F473" s="3">
        <v>471</v>
      </c>
      <c r="K473">
        <f t="shared" si="48"/>
        <v>108.996300964355</v>
      </c>
      <c r="L473">
        <f t="shared" si="49"/>
        <v>109.749956817626</v>
      </c>
      <c r="M473">
        <f t="shared" si="45"/>
        <v>-6.8670264219180543E-3</v>
      </c>
      <c r="O473">
        <v>108.20490454776217</v>
      </c>
      <c r="P473">
        <f t="shared" si="46"/>
        <v>0.791396416592832</v>
      </c>
      <c r="Q473">
        <v>12.268957364174083</v>
      </c>
      <c r="R473">
        <f t="shared" si="47"/>
        <v>6.4503966645425445E-2</v>
      </c>
      <c r="S473">
        <f t="shared" si="44"/>
        <v>108.996300964355</v>
      </c>
    </row>
    <row r="474" spans="1:19">
      <c r="A474" s="1" t="d">
        <v>2014-07-16</v>
      </c>
      <c r="B474">
        <v>108.656594696044</v>
      </c>
      <c r="C474">
        <v>108.21815048217699</v>
      </c>
      <c r="D474">
        <v>108.615525207519</v>
      </c>
      <c r="E474">
        <v>108.614729614257</v>
      </c>
      <c r="F474" s="3">
        <v>472</v>
      </c>
      <c r="K474">
        <f t="shared" si="48"/>
        <v>108.614729614257</v>
      </c>
      <c r="L474">
        <f t="shared" si="49"/>
        <v>109.835278167724</v>
      </c>
      <c r="M474">
        <f t="shared" si="45"/>
        <v>-1.1112536644220627E-2</v>
      </c>
      <c r="O474">
        <v>108.20490454776217</v>
      </c>
      <c r="P474">
        <f t="shared" si="46"/>
        <v>0.40982506649483241</v>
      </c>
      <c r="Q474">
        <v>12.268957364174083</v>
      </c>
      <c r="R474">
        <f t="shared" si="47"/>
        <v>3.3403414351372708E-2</v>
      </c>
      <c r="S474">
        <f t="shared" si="44"/>
        <v>108.614729614257</v>
      </c>
    </row>
    <row r="475" spans="1:19">
      <c r="A475" s="1" t="d">
        <v>2014-07-17</v>
      </c>
      <c r="B475">
        <v>108.451199035644</v>
      </c>
      <c r="C475">
        <v>108.05304077148401</v>
      </c>
      <c r="D475">
        <v>108.068048553466</v>
      </c>
      <c r="E475">
        <v>108.099655303955</v>
      </c>
      <c r="F475" s="3">
        <v>473</v>
      </c>
      <c r="K475">
        <f t="shared" si="48"/>
        <v>108.099655303955</v>
      </c>
      <c r="L475">
        <f t="shared" si="49"/>
        <v>109.865305786132</v>
      </c>
      <c r="M475">
        <f t="shared" si="45"/>
        <v>-1.6071046901868002E-2</v>
      </c>
      <c r="O475">
        <v>108.20490454776217</v>
      </c>
      <c r="P475">
        <f t="shared" si="46"/>
        <v>-0.10524924380716527</v>
      </c>
      <c r="Q475">
        <v>12.268957364174083</v>
      </c>
      <c r="R475">
        <f t="shared" si="47"/>
        <v>-8.5784994342304813E-3</v>
      </c>
      <c r="S475">
        <f t="shared" si="44"/>
        <v>108.099655303955</v>
      </c>
    </row>
    <row r="476" spans="1:19">
      <c r="A476" s="1" t="d">
        <v>2014-07-24</v>
      </c>
      <c r="B476">
        <v>108.419604339599</v>
      </c>
      <c r="C476">
        <v>107.95586990356399</v>
      </c>
      <c r="D476">
        <v>108.24580337524399</v>
      </c>
      <c r="E476">
        <v>108.2378956604</v>
      </c>
      <c r="F476" s="3">
        <v>474</v>
      </c>
      <c r="K476">
        <f t="shared" si="48"/>
        <v>108.2378956604</v>
      </c>
      <c r="L476">
        <f t="shared" si="49"/>
        <v>108.862785949707</v>
      </c>
      <c r="M476">
        <f t="shared" si="45"/>
        <v>-5.7401644083928671E-3</v>
      </c>
      <c r="O476">
        <v>108.20490454776217</v>
      </c>
      <c r="P476">
        <f t="shared" si="46"/>
        <v>3.2991112637830611E-2</v>
      </c>
      <c r="Q476">
        <v>12.268957364174083</v>
      </c>
      <c r="R476">
        <f t="shared" si="47"/>
        <v>2.6889907315324258E-3</v>
      </c>
      <c r="S476">
        <f t="shared" si="44"/>
        <v>108.2378956604</v>
      </c>
    </row>
    <row r="477" spans="1:19">
      <c r="A477" s="1" t="d">
        <v>2014-07-27</v>
      </c>
      <c r="B477">
        <v>108.158902893066</v>
      </c>
      <c r="C477">
        <v>107.945599517822</v>
      </c>
      <c r="D477">
        <v>107.945599517822</v>
      </c>
      <c r="E477">
        <v>107.937703857421</v>
      </c>
      <c r="F477" s="3">
        <v>475</v>
      </c>
      <c r="K477">
        <f t="shared" si="48"/>
        <v>107.937703857421</v>
      </c>
      <c r="L477">
        <f t="shared" si="49"/>
        <v>108.917296142578</v>
      </c>
      <c r="M477">
        <f t="shared" si="45"/>
        <v>-8.993909322488669E-3</v>
      </c>
      <c r="O477">
        <v>108.20490454776217</v>
      </c>
      <c r="P477">
        <f t="shared" si="46"/>
        <v>-0.26720069034116989</v>
      </c>
      <c r="Q477">
        <v>12.268957364174083</v>
      </c>
      <c r="R477">
        <f t="shared" si="47"/>
        <v>-2.1778598002256341E-2</v>
      </c>
      <c r="S477">
        <f t="shared" si="44"/>
        <v>107.937703857421</v>
      </c>
    </row>
    <row r="478" spans="1:19">
      <c r="A478" s="1" t="d">
        <v>2014-07-28</v>
      </c>
      <c r="B478">
        <v>108.305050964355</v>
      </c>
      <c r="C478">
        <v>108.049882507324</v>
      </c>
      <c r="D478">
        <v>108.08780578613199</v>
      </c>
      <c r="E478">
        <v>108.096484985351</v>
      </c>
      <c r="F478" s="3">
        <v>476</v>
      </c>
      <c r="K478">
        <f t="shared" si="48"/>
        <v>108.096484985351</v>
      </c>
      <c r="L478">
        <f t="shared" si="49"/>
        <v>109.247515563964</v>
      </c>
      <c r="M478">
        <f t="shared" si="45"/>
        <v>-1.0535988600482882E-2</v>
      </c>
      <c r="O478">
        <v>108.20490454776217</v>
      </c>
      <c r="P478">
        <f t="shared" si="46"/>
        <v>-0.10841956241117146</v>
      </c>
      <c r="Q478">
        <v>12.268957364174083</v>
      </c>
      <c r="R478">
        <f t="shared" si="47"/>
        <v>-8.8369010660809318E-3</v>
      </c>
      <c r="S478">
        <f t="shared" si="44"/>
        <v>108.096484985351</v>
      </c>
    </row>
    <row r="479" spans="1:19">
      <c r="A479" s="1" t="d">
        <v>2014-07-29</v>
      </c>
      <c r="B479">
        <v>108.752982025146</v>
      </c>
      <c r="C479">
        <v>108.093326721191</v>
      </c>
      <c r="D479">
        <v>108.12571701049799</v>
      </c>
      <c r="E479">
        <v>108.13756652831999</v>
      </c>
      <c r="F479" s="3">
        <v>477</v>
      </c>
      <c r="K479">
        <f t="shared" si="48"/>
        <v>108.13756652831999</v>
      </c>
      <c r="L479">
        <f t="shared" si="49"/>
        <v>108.996300964355</v>
      </c>
      <c r="M479">
        <f t="shared" si="45"/>
        <v>-7.8785649461244889E-3</v>
      </c>
      <c r="O479">
        <v>108.20490454776217</v>
      </c>
      <c r="P479">
        <f t="shared" si="46"/>
        <v>-6.7338019442175323E-2</v>
      </c>
      <c r="Q479">
        <v>12.268957364174083</v>
      </c>
      <c r="R479">
        <f t="shared" si="47"/>
        <v>-5.488487525338169E-3</v>
      </c>
      <c r="S479">
        <f t="shared" si="44"/>
        <v>108.13756652831999</v>
      </c>
    </row>
    <row r="480" spans="1:19">
      <c r="A480" s="1" t="d">
        <v>2014-07-30</v>
      </c>
      <c r="B480">
        <v>108.89043884277299</v>
      </c>
      <c r="C480">
        <v>108.625</v>
      </c>
      <c r="D480">
        <v>108.81776260375899</v>
      </c>
      <c r="E480">
        <v>108.82250000000001</v>
      </c>
      <c r="F480" s="3">
        <v>478</v>
      </c>
      <c r="K480">
        <f t="shared" si="48"/>
        <v>108.82250000000001</v>
      </c>
      <c r="L480">
        <f t="shared" si="49"/>
        <v>108.614729614257</v>
      </c>
      <c r="M480">
        <f t="shared" si="45"/>
        <v>1.9129116877691921E-3</v>
      </c>
      <c r="O480">
        <v>108.20490454776217</v>
      </c>
      <c r="P480">
        <f t="shared" si="46"/>
        <v>0.61759545223783618</v>
      </c>
      <c r="Q480">
        <v>12.268957364174083</v>
      </c>
      <c r="R480">
        <f t="shared" si="47"/>
        <v>5.0338055134272711E-2</v>
      </c>
      <c r="S480">
        <f t="shared" si="44"/>
        <v>108.82250000000001</v>
      </c>
    </row>
    <row r="481" spans="1:19">
      <c r="A481" s="1" t="d">
        <v>2014-07-31</v>
      </c>
      <c r="B481">
        <v>108.997880096435</v>
      </c>
      <c r="C481">
        <v>108.69135971069301</v>
      </c>
      <c r="D481">
        <v>108.69135971069301</v>
      </c>
      <c r="E481">
        <v>108.698471832275</v>
      </c>
      <c r="F481" s="3">
        <v>479</v>
      </c>
      <c r="K481">
        <f t="shared" si="48"/>
        <v>108.698471832275</v>
      </c>
      <c r="L481">
        <f t="shared" si="49"/>
        <v>108.099655303955</v>
      </c>
      <c r="M481">
        <f t="shared" si="45"/>
        <v>5.53948601072074E-3</v>
      </c>
      <c r="O481">
        <v>108.20490454776217</v>
      </c>
      <c r="P481">
        <f t="shared" si="46"/>
        <v>0.49356728451283516</v>
      </c>
      <c r="Q481">
        <v>12.268957364174083</v>
      </c>
      <c r="R481">
        <f t="shared" si="47"/>
        <v>4.0228950990902797E-2</v>
      </c>
      <c r="S481">
        <f t="shared" si="44"/>
        <v>108.698471832275</v>
      </c>
    </row>
    <row r="482" spans="1:19">
      <c r="A482" s="1" t="d">
        <v>2014-08-07</v>
      </c>
      <c r="B482">
        <v>108.00090530395499</v>
      </c>
      <c r="C482">
        <v>107.22591308593699</v>
      </c>
      <c r="D482">
        <v>107.75599517822199</v>
      </c>
      <c r="E482">
        <v>107.771798553466</v>
      </c>
      <c r="F482" s="3">
        <v>480</v>
      </c>
      <c r="K482">
        <f t="shared" si="48"/>
        <v>107.771798553466</v>
      </c>
      <c r="L482">
        <f t="shared" si="49"/>
        <v>108.2378956604</v>
      </c>
      <c r="M482">
        <f t="shared" si="45"/>
        <v>-4.306228461761652E-3</v>
      </c>
      <c r="O482">
        <v>108.20490454776217</v>
      </c>
      <c r="P482">
        <f t="shared" si="46"/>
        <v>-0.43310599429617014</v>
      </c>
      <c r="Q482">
        <v>12.268957364174083</v>
      </c>
      <c r="R482">
        <f t="shared" si="47"/>
        <v>-3.5300961723190874E-2</v>
      </c>
      <c r="S482">
        <f t="shared" si="44"/>
        <v>107.771798553466</v>
      </c>
    </row>
    <row r="483" spans="1:19">
      <c r="A483" s="1" t="d">
        <v>2014-08-10</v>
      </c>
      <c r="B483">
        <v>108.174694213867</v>
      </c>
      <c r="C483">
        <v>107.906097106933</v>
      </c>
      <c r="D483">
        <v>108.174694213867</v>
      </c>
      <c r="E483">
        <v>108.17628540039</v>
      </c>
      <c r="F483" s="3">
        <v>481</v>
      </c>
      <c r="K483">
        <f t="shared" si="48"/>
        <v>108.17628540039</v>
      </c>
      <c r="L483">
        <f t="shared" si="49"/>
        <v>107.937703857421</v>
      </c>
      <c r="M483">
        <f t="shared" si="45"/>
        <v>2.2103633340593287E-3</v>
      </c>
      <c r="O483">
        <v>108.20490454776217</v>
      </c>
      <c r="P483">
        <f t="shared" si="46"/>
        <v>-2.8619147372168641E-2</v>
      </c>
      <c r="Q483">
        <v>12.268957364174083</v>
      </c>
      <c r="R483">
        <f t="shared" si="47"/>
        <v>-2.3326470638603621E-3</v>
      </c>
      <c r="S483">
        <f t="shared" si="44"/>
        <v>108.17628540039</v>
      </c>
    </row>
    <row r="484" spans="1:19">
      <c r="A484" s="1" t="d">
        <v>2014-08-11</v>
      </c>
      <c r="B484">
        <v>108.11702575683501</v>
      </c>
      <c r="C484">
        <v>107.72913787841701</v>
      </c>
      <c r="D484">
        <v>108.055415496826</v>
      </c>
      <c r="E484">
        <v>108.069627685546</v>
      </c>
      <c r="F484" s="3">
        <v>482</v>
      </c>
      <c r="K484">
        <f t="shared" si="48"/>
        <v>108.069627685546</v>
      </c>
      <c r="L484">
        <f t="shared" si="49"/>
        <v>108.096484985351</v>
      </c>
      <c r="M484">
        <f t="shared" si="45"/>
        <v>-2.4845673574536153E-4</v>
      </c>
      <c r="O484">
        <v>108.20490454776217</v>
      </c>
      <c r="P484">
        <f t="shared" si="46"/>
        <v>-0.1352768622161733</v>
      </c>
      <c r="Q484">
        <v>12.268957364174083</v>
      </c>
      <c r="R484">
        <f t="shared" si="47"/>
        <v>-1.1025946068668226E-2</v>
      </c>
      <c r="S484">
        <f t="shared" si="44"/>
        <v>108.069627685546</v>
      </c>
    </row>
    <row r="485" spans="1:19">
      <c r="A485" s="1" t="d">
        <v>2014-08-12</v>
      </c>
      <c r="B485">
        <v>108.357982025146</v>
      </c>
      <c r="C485">
        <v>107.924275207519</v>
      </c>
      <c r="D485">
        <v>107.969298553466</v>
      </c>
      <c r="E485">
        <v>107.98352279663</v>
      </c>
      <c r="F485" s="3">
        <v>483</v>
      </c>
      <c r="K485">
        <f t="shared" si="48"/>
        <v>107.98352279663</v>
      </c>
      <c r="L485">
        <f t="shared" si="49"/>
        <v>108.13756652831999</v>
      </c>
      <c r="M485">
        <f t="shared" si="45"/>
        <v>-1.4245163511207304E-3</v>
      </c>
      <c r="O485">
        <v>108.20490454776217</v>
      </c>
      <c r="P485">
        <f t="shared" si="46"/>
        <v>-0.22138175113217073</v>
      </c>
      <c r="Q485">
        <v>12.268957364174083</v>
      </c>
      <c r="R485">
        <f t="shared" si="47"/>
        <v>-1.8044055787382194E-2</v>
      </c>
      <c r="S485">
        <f t="shared" si="44"/>
        <v>107.98352279663</v>
      </c>
    </row>
    <row r="486" spans="1:19">
      <c r="A486" s="1" t="d">
        <v>2014-08-13</v>
      </c>
      <c r="B486">
        <v>108.41327575683501</v>
      </c>
      <c r="C486">
        <v>108.068844146728</v>
      </c>
      <c r="D486">
        <v>108.159686431884</v>
      </c>
      <c r="E486">
        <v>108.14309951782199</v>
      </c>
      <c r="F486" s="3">
        <v>484</v>
      </c>
      <c r="K486">
        <f t="shared" si="48"/>
        <v>108.14309951782199</v>
      </c>
      <c r="L486">
        <f t="shared" si="49"/>
        <v>108.82250000000001</v>
      </c>
      <c r="M486">
        <f t="shared" si="45"/>
        <v>-6.2431986232444059E-3</v>
      </c>
      <c r="O486">
        <v>108.20490454776217</v>
      </c>
      <c r="P486">
        <f t="shared" si="46"/>
        <v>-6.180502994017445E-2</v>
      </c>
      <c r="Q486">
        <v>12.268957364174083</v>
      </c>
      <c r="R486">
        <f t="shared" si="47"/>
        <v>-5.0375128143038432E-3</v>
      </c>
      <c r="S486">
        <f t="shared" si="44"/>
        <v>108.14309951782199</v>
      </c>
    </row>
    <row r="487" spans="1:19">
      <c r="A487" s="1" t="d">
        <v>2014-08-14</v>
      </c>
      <c r="B487">
        <v>108.683464050292</v>
      </c>
      <c r="C487">
        <v>108.072002410888</v>
      </c>
      <c r="D487">
        <v>108.189714050292</v>
      </c>
      <c r="E487">
        <v>108.190497589111</v>
      </c>
      <c r="F487" s="3">
        <v>485</v>
      </c>
      <c r="K487">
        <f t="shared" si="48"/>
        <v>108.190497589111</v>
      </c>
      <c r="L487">
        <f t="shared" si="49"/>
        <v>108.698471832275</v>
      </c>
      <c r="M487">
        <f t="shared" si="45"/>
        <v>-4.6732418092115813E-3</v>
      </c>
      <c r="O487">
        <v>108.20490454776217</v>
      </c>
      <c r="P487">
        <f t="shared" si="46"/>
        <v>-1.4406958651164814E-2</v>
      </c>
      <c r="Q487">
        <v>12.268957364174083</v>
      </c>
      <c r="R487">
        <f t="shared" si="47"/>
        <v>-1.1742610413851297E-3</v>
      </c>
      <c r="S487">
        <f t="shared" si="44"/>
        <v>108.190497589111</v>
      </c>
    </row>
    <row r="488" spans="1:19">
      <c r="A488" s="1" t="d">
        <v>2014-08-21</v>
      </c>
      <c r="B488">
        <v>109.01130874633699</v>
      </c>
      <c r="C488">
        <v>108.476477203369</v>
      </c>
      <c r="D488">
        <v>108.925203857421</v>
      </c>
      <c r="E488">
        <v>108.93625778198199</v>
      </c>
      <c r="F488" s="3">
        <v>486</v>
      </c>
      <c r="K488">
        <f t="shared" si="48"/>
        <v>108.93625778198199</v>
      </c>
      <c r="L488">
        <f t="shared" si="49"/>
        <v>107.771798553466</v>
      </c>
      <c r="M488">
        <f t="shared" si="45"/>
        <v>1.0804860308035957E-2</v>
      </c>
      <c r="O488">
        <v>108.20490454776217</v>
      </c>
      <c r="P488">
        <f t="shared" si="46"/>
        <v>0.73135323421982434</v>
      </c>
      <c r="Q488">
        <v>12.268957364174083</v>
      </c>
      <c r="R488">
        <f t="shared" si="47"/>
        <v>5.9610055892394674E-2</v>
      </c>
      <c r="S488">
        <f t="shared" si="44"/>
        <v>108.93625778198199</v>
      </c>
    </row>
    <row r="489" spans="1:19">
      <c r="A489" s="1" t="d">
        <v>2014-08-24</v>
      </c>
      <c r="B489">
        <v>108.744290771484</v>
      </c>
      <c r="C489">
        <v>108.293201446533</v>
      </c>
      <c r="D489">
        <v>108.625795593261</v>
      </c>
      <c r="E489">
        <v>108.63606597900301</v>
      </c>
      <c r="F489" s="3">
        <v>487</v>
      </c>
      <c r="K489">
        <f t="shared" si="48"/>
        <v>108.63606597900301</v>
      </c>
      <c r="L489">
        <f t="shared" si="49"/>
        <v>108.17628540039</v>
      </c>
      <c r="M489">
        <f t="shared" si="45"/>
        <v>4.2502899495138191E-3</v>
      </c>
      <c r="O489">
        <v>108.20490454776217</v>
      </c>
      <c r="P489">
        <f t="shared" si="46"/>
        <v>0.43116143124083806</v>
      </c>
      <c r="Q489">
        <v>12.268957364174083</v>
      </c>
      <c r="R489">
        <f t="shared" si="47"/>
        <v>3.5142467158607069E-2</v>
      </c>
      <c r="S489">
        <f t="shared" si="44"/>
        <v>108.63606597900301</v>
      </c>
    </row>
    <row r="490" spans="1:19">
      <c r="A490" s="1" t="d">
        <v>2014-08-25</v>
      </c>
      <c r="B490">
        <v>108.528624725341</v>
      </c>
      <c r="C490">
        <v>108.243428649902</v>
      </c>
      <c r="D490">
        <v>108.41643402099599</v>
      </c>
      <c r="E490">
        <v>108.395905303955</v>
      </c>
      <c r="F490" s="3">
        <v>488</v>
      </c>
      <c r="K490">
        <f t="shared" si="48"/>
        <v>108.395905303955</v>
      </c>
      <c r="L490">
        <f t="shared" si="49"/>
        <v>108.069627685546</v>
      </c>
      <c r="M490">
        <f t="shared" si="45"/>
        <v>3.0191426157069046E-3</v>
      </c>
      <c r="O490">
        <v>108.20490454776217</v>
      </c>
      <c r="P490">
        <f t="shared" si="46"/>
        <v>0.1910007561928353</v>
      </c>
      <c r="Q490">
        <v>12.268957364174083</v>
      </c>
      <c r="R490">
        <f t="shared" si="47"/>
        <v>1.5567806662248761E-2</v>
      </c>
      <c r="S490">
        <f t="shared" si="44"/>
        <v>108.395905303955</v>
      </c>
    </row>
    <row r="491" spans="1:19">
      <c r="A491" s="1" t="d">
        <v>2014-08-26</v>
      </c>
      <c r="B491">
        <v>108.45199462890599</v>
      </c>
      <c r="C491">
        <v>108.03565826416001</v>
      </c>
      <c r="D491">
        <v>108.286884918212</v>
      </c>
      <c r="E491">
        <v>108.285305786132</v>
      </c>
      <c r="F491" s="3">
        <v>489</v>
      </c>
      <c r="K491">
        <f t="shared" si="48"/>
        <v>108.285305786132</v>
      </c>
      <c r="L491">
        <f t="shared" si="49"/>
        <v>107.98352279663</v>
      </c>
      <c r="M491">
        <f t="shared" si="45"/>
        <v>2.7947133200161289E-3</v>
      </c>
      <c r="O491">
        <v>108.20490454776217</v>
      </c>
      <c r="P491">
        <f t="shared" si="46"/>
        <v>8.0401238369830708E-2</v>
      </c>
      <c r="Q491">
        <v>12.268957364174083</v>
      </c>
      <c r="R491">
        <f t="shared" si="47"/>
        <v>6.5532250201313768E-3</v>
      </c>
      <c r="S491">
        <f t="shared" si="44"/>
        <v>108.285305786132</v>
      </c>
    </row>
    <row r="492" spans="1:19">
      <c r="A492" s="1" t="d">
        <v>2014-08-27</v>
      </c>
      <c r="B492">
        <v>108.37614807128899</v>
      </c>
      <c r="C492">
        <v>107.763902893066</v>
      </c>
      <c r="D492">
        <v>108.24738250732401</v>
      </c>
      <c r="E492">
        <v>108.241065979003</v>
      </c>
      <c r="F492" s="3">
        <v>490</v>
      </c>
      <c r="K492">
        <f t="shared" si="48"/>
        <v>108.241065979003</v>
      </c>
      <c r="L492">
        <f t="shared" si="49"/>
        <v>108.14309951782199</v>
      </c>
      <c r="M492">
        <f t="shared" si="45"/>
        <v>9.0589655389772261E-4</v>
      </c>
      <c r="O492">
        <v>108.20490454776217</v>
      </c>
      <c r="P492">
        <f t="shared" si="46"/>
        <v>3.6161431240827824E-2</v>
      </c>
      <c r="Q492">
        <v>12.268957364174083</v>
      </c>
      <c r="R492">
        <f t="shared" si="47"/>
        <v>2.9473923633006383E-3</v>
      </c>
      <c r="S492">
        <f t="shared" si="44"/>
        <v>108.241065979003</v>
      </c>
    </row>
    <row r="493" spans="1:19">
      <c r="A493" s="1" t="d">
        <v>2014-08-28</v>
      </c>
      <c r="B493">
        <v>108.36745681762601</v>
      </c>
      <c r="C493">
        <v>107.89820144653299</v>
      </c>
      <c r="D493">
        <v>108.018275756835</v>
      </c>
      <c r="E493">
        <v>108.003267974853</v>
      </c>
      <c r="F493" s="3">
        <v>491</v>
      </c>
      <c r="K493">
        <f t="shared" si="48"/>
        <v>108.003267974853</v>
      </c>
      <c r="L493">
        <f t="shared" si="49"/>
        <v>108.190497589111</v>
      </c>
      <c r="M493">
        <f t="shared" si="45"/>
        <v>-1.7305550711954609E-3</v>
      </c>
      <c r="O493">
        <v>108.20490454776217</v>
      </c>
      <c r="P493">
        <f t="shared" si="46"/>
        <v>-0.20163657290916603</v>
      </c>
      <c r="Q493">
        <v>12.268957364174083</v>
      </c>
      <c r="R493">
        <f t="shared" si="47"/>
        <v>-1.6434695053872635E-2</v>
      </c>
      <c r="S493">
        <f t="shared" si="44"/>
        <v>108.003267974853</v>
      </c>
    </row>
    <row r="494" spans="1:19">
      <c r="A494" s="1" t="d">
        <v>2014-09-04</v>
      </c>
      <c r="B494">
        <v>107.8428956604</v>
      </c>
      <c r="C494">
        <v>107.297805786132</v>
      </c>
      <c r="D494">
        <v>107.8428956604</v>
      </c>
      <c r="E494">
        <v>107.872127685546</v>
      </c>
      <c r="F494" s="3">
        <v>492</v>
      </c>
      <c r="K494">
        <f t="shared" si="48"/>
        <v>107.872127685546</v>
      </c>
      <c r="L494">
        <f t="shared" si="49"/>
        <v>108.93625778198199</v>
      </c>
      <c r="M494">
        <f t="shared" si="45"/>
        <v>-9.7683738922413887E-3</v>
      </c>
      <c r="O494">
        <v>108.20490454776217</v>
      </c>
      <c r="P494">
        <f t="shared" si="46"/>
        <v>-0.3327768622161642</v>
      </c>
      <c r="Q494">
        <v>12.268957364174083</v>
      </c>
      <c r="R494">
        <f t="shared" si="47"/>
        <v>-2.7123483466320281E-2</v>
      </c>
      <c r="S494">
        <f t="shared" si="44"/>
        <v>107.872127685546</v>
      </c>
    </row>
    <row r="495" spans="1:19">
      <c r="A495" s="1" t="d">
        <v>2014-09-07</v>
      </c>
      <c r="B495">
        <v>108.061732025146</v>
      </c>
      <c r="C495">
        <v>107.34598739624001</v>
      </c>
      <c r="D495">
        <v>107.58378540039</v>
      </c>
      <c r="E495">
        <v>107.622492218017</v>
      </c>
      <c r="F495" s="3">
        <v>493</v>
      </c>
      <c r="K495">
        <f t="shared" si="48"/>
        <v>107.622492218017</v>
      </c>
      <c r="L495">
        <f t="shared" si="49"/>
        <v>108.63606597900301</v>
      </c>
      <c r="M495">
        <f t="shared" si="45"/>
        <v>-9.3299932379906636E-3</v>
      </c>
      <c r="O495">
        <v>108.20490454776217</v>
      </c>
      <c r="P495">
        <f t="shared" si="46"/>
        <v>-0.58241232974516777</v>
      </c>
      <c r="Q495">
        <v>12.268957364174083</v>
      </c>
      <c r="R495">
        <f t="shared" si="47"/>
        <v>-4.7470401311022432E-2</v>
      </c>
      <c r="S495">
        <f t="shared" si="44"/>
        <v>107.622492218017</v>
      </c>
    </row>
    <row r="496" spans="1:19">
      <c r="A496" s="1" t="d">
        <v>2014-09-08</v>
      </c>
      <c r="B496">
        <v>108.45831115722601</v>
      </c>
      <c r="C496">
        <v>107.92901260375901</v>
      </c>
      <c r="D496">
        <v>108.04039566039999</v>
      </c>
      <c r="E496">
        <v>108.095701446533</v>
      </c>
      <c r="F496" s="3">
        <v>494</v>
      </c>
      <c r="K496">
        <f t="shared" si="48"/>
        <v>108.095701446533</v>
      </c>
      <c r="L496">
        <f t="shared" si="49"/>
        <v>108.395905303955</v>
      </c>
      <c r="M496">
        <f t="shared" si="45"/>
        <v>-2.7695128942388791E-3</v>
      </c>
      <c r="O496">
        <v>108.20490454776217</v>
      </c>
      <c r="P496">
        <f t="shared" si="46"/>
        <v>-0.10920310122916987</v>
      </c>
      <c r="Q496">
        <v>12.268957364174083</v>
      </c>
      <c r="R496">
        <f t="shared" si="47"/>
        <v>-8.9007645872213985E-3</v>
      </c>
      <c r="S496">
        <f t="shared" si="44"/>
        <v>108.095701446533</v>
      </c>
    </row>
    <row r="497" spans="1:19">
      <c r="A497" s="1" t="d">
        <v>2014-09-09</v>
      </c>
      <c r="B497">
        <v>109.13533691406199</v>
      </c>
      <c r="C497">
        <v>108.469365081787</v>
      </c>
      <c r="D497">
        <v>108.469365081787</v>
      </c>
      <c r="E497">
        <v>108.495438842773</v>
      </c>
      <c r="F497" s="3">
        <v>495</v>
      </c>
      <c r="K497">
        <f t="shared" si="48"/>
        <v>108.495438842773</v>
      </c>
      <c r="L497">
        <f t="shared" si="49"/>
        <v>108.285305786132</v>
      </c>
      <c r="M497">
        <f t="shared" si="45"/>
        <v>1.9405500600055969E-3</v>
      </c>
      <c r="O497">
        <v>108.20490454776217</v>
      </c>
      <c r="P497">
        <f t="shared" si="46"/>
        <v>0.29053429501082917</v>
      </c>
      <c r="Q497">
        <v>12.268957364174083</v>
      </c>
      <c r="R497">
        <f t="shared" si="47"/>
        <v>2.3680438882215257E-2</v>
      </c>
      <c r="S497">
        <f t="shared" si="44"/>
        <v>108.495438842773</v>
      </c>
    </row>
    <row r="498" spans="1:19">
      <c r="A498" s="1" t="d">
        <v>2014-09-10</v>
      </c>
      <c r="B498">
        <v>109.407104339599</v>
      </c>
      <c r="C498">
        <v>108.81776260375899</v>
      </c>
      <c r="D498">
        <v>109.02</v>
      </c>
      <c r="E498">
        <v>109.014467010498</v>
      </c>
      <c r="F498" s="3">
        <v>496</v>
      </c>
      <c r="K498">
        <f t="shared" si="48"/>
        <v>109.014467010498</v>
      </c>
      <c r="L498">
        <f t="shared" si="49"/>
        <v>108.241065979003</v>
      </c>
      <c r="M498">
        <f t="shared" si="45"/>
        <v>7.145171977935183E-3</v>
      </c>
      <c r="O498">
        <v>108.20490454776217</v>
      </c>
      <c r="P498">
        <f t="shared" si="46"/>
        <v>0.80956246273582622</v>
      </c>
      <c r="Q498">
        <v>12.268957364174083</v>
      </c>
      <c r="R498">
        <f t="shared" si="47"/>
        <v>6.5984617820890434E-2</v>
      </c>
      <c r="S498">
        <f t="shared" si="44"/>
        <v>109.014467010498</v>
      </c>
    </row>
    <row r="499" spans="1:19">
      <c r="A499" s="1" t="d">
        <v>2014-09-11</v>
      </c>
      <c r="B499">
        <v>109.802887878417</v>
      </c>
      <c r="C499">
        <v>109.294130096435</v>
      </c>
      <c r="D499">
        <v>109.346265563964</v>
      </c>
      <c r="E499">
        <v>109.339949035644</v>
      </c>
      <c r="F499" s="3">
        <v>497</v>
      </c>
      <c r="K499">
        <f t="shared" si="48"/>
        <v>109.339949035644</v>
      </c>
      <c r="L499">
        <f t="shared" si="49"/>
        <v>108.003267974853</v>
      </c>
      <c r="M499">
        <f t="shared" si="45"/>
        <v>1.2376301993956451E-2</v>
      </c>
      <c r="O499">
        <v>108.20490454776217</v>
      </c>
      <c r="P499">
        <f t="shared" si="46"/>
        <v>1.135044487881828</v>
      </c>
      <c r="Q499">
        <v>12.268957364174083</v>
      </c>
      <c r="R499">
        <f t="shared" si="47"/>
        <v>9.2513524514822254E-2</v>
      </c>
      <c r="S499">
        <f t="shared" si="44"/>
        <v>109.339949035644</v>
      </c>
    </row>
    <row r="500" spans="1:19">
      <c r="A500" s="1" t="d">
        <v>2014-09-18</v>
      </c>
      <c r="B500">
        <v>111.555905303955</v>
      </c>
      <c r="C500">
        <v>110.34878540039</v>
      </c>
      <c r="D500">
        <v>111.05662231445299</v>
      </c>
      <c r="E500">
        <v>111.037660675048</v>
      </c>
      <c r="F500" s="3">
        <v>498</v>
      </c>
      <c r="K500">
        <f t="shared" si="48"/>
        <v>111.037660675048</v>
      </c>
      <c r="L500">
        <f t="shared" si="49"/>
        <v>107.872127685546</v>
      </c>
      <c r="M500">
        <f t="shared" si="45"/>
        <v>2.934523548779655E-2</v>
      </c>
      <c r="O500">
        <v>108.20490454776217</v>
      </c>
      <c r="P500">
        <f t="shared" si="46"/>
        <v>2.8327561272858333</v>
      </c>
      <c r="Q500">
        <v>12.268957364174083</v>
      </c>
      <c r="R500">
        <f t="shared" si="47"/>
        <v>0.23088808960715854</v>
      </c>
      <c r="S500">
        <f t="shared" si="44"/>
        <v>111.037660675048</v>
      </c>
    </row>
    <row r="501" spans="1:19">
      <c r="A501" s="1" t="d">
        <v>2014-09-21</v>
      </c>
      <c r="B501">
        <v>110.741410675048</v>
      </c>
      <c r="C501">
        <v>110.29821701049801</v>
      </c>
      <c r="D501">
        <v>110.49729614257799</v>
      </c>
      <c r="E501">
        <v>110.524949035644</v>
      </c>
      <c r="F501" s="3">
        <v>499</v>
      </c>
      <c r="K501">
        <f t="shared" si="48"/>
        <v>110.524949035644</v>
      </c>
      <c r="L501">
        <f t="shared" si="49"/>
        <v>107.622492218017</v>
      </c>
      <c r="M501">
        <f t="shared" si="45"/>
        <v>2.6968868289607428E-2</v>
      </c>
      <c r="O501">
        <v>108.20490454776217</v>
      </c>
      <c r="P501">
        <f t="shared" si="46"/>
        <v>2.3200444878818303</v>
      </c>
      <c r="Q501">
        <v>12.268957364174083</v>
      </c>
      <c r="R501">
        <f t="shared" si="47"/>
        <v>0.18909874890073922</v>
      </c>
      <c r="S501">
        <f t="shared" si="44"/>
        <v>110.524949035644</v>
      </c>
    </row>
    <row r="502" spans="1:19">
      <c r="A502" s="1" t="d">
        <v>2014-09-22</v>
      </c>
      <c r="B502">
        <v>110.742989807128</v>
      </c>
      <c r="C502">
        <v>110.039094696044</v>
      </c>
      <c r="D502">
        <v>110.380380096435</v>
      </c>
      <c r="E502">
        <v>110.394604339599</v>
      </c>
      <c r="F502" s="3">
        <v>500</v>
      </c>
      <c r="K502">
        <f t="shared" si="48"/>
        <v>110.394604339599</v>
      </c>
      <c r="L502">
        <f t="shared" si="49"/>
        <v>108.095701446533</v>
      </c>
      <c r="M502">
        <f t="shared" si="45"/>
        <v>2.1267292429783646E-2</v>
      </c>
      <c r="O502">
        <v>108.20490454776217</v>
      </c>
      <c r="P502">
        <f t="shared" si="46"/>
        <v>2.1896997918368299</v>
      </c>
      <c r="Q502">
        <v>12.268957364174083</v>
      </c>
      <c r="R502">
        <f t="shared" si="47"/>
        <v>0.17847480652519451</v>
      </c>
      <c r="S502">
        <f t="shared" si="44"/>
        <v>110.394604339599</v>
      </c>
    </row>
    <row r="503" spans="1:19">
      <c r="A503" s="1" t="d">
        <v>2014-09-23</v>
      </c>
      <c r="B503">
        <v>110.408032989501</v>
      </c>
      <c r="C503">
        <v>109.808420867919</v>
      </c>
      <c r="D503">
        <v>110.189992218017</v>
      </c>
      <c r="E503">
        <v>110.181300964355</v>
      </c>
      <c r="F503" s="3">
        <v>501</v>
      </c>
      <c r="K503">
        <f t="shared" si="48"/>
        <v>110.181300964355</v>
      </c>
      <c r="L503">
        <f t="shared" si="49"/>
        <v>108.495438842773</v>
      </c>
      <c r="M503">
        <f t="shared" si="45"/>
        <v>1.5538552952673701E-2</v>
      </c>
      <c r="O503">
        <v>108.20490454776217</v>
      </c>
      <c r="P503">
        <f t="shared" si="46"/>
        <v>1.9763964165928343</v>
      </c>
      <c r="Q503">
        <v>12.268957364174083</v>
      </c>
      <c r="R503">
        <f t="shared" si="47"/>
        <v>0.16108919103134242</v>
      </c>
      <c r="S503">
        <f t="shared" si="44"/>
        <v>110.181300964355</v>
      </c>
    </row>
    <row r="504" spans="1:19">
      <c r="A504" s="1" t="d">
        <v>2014-09-24</v>
      </c>
      <c r="B504">
        <v>110.35352279663</v>
      </c>
      <c r="C504">
        <v>109.37549758911101</v>
      </c>
      <c r="D504">
        <v>110.35352279663</v>
      </c>
      <c r="E504">
        <v>110.34009414672801</v>
      </c>
      <c r="F504" s="3">
        <v>502</v>
      </c>
      <c r="K504">
        <f t="shared" si="48"/>
        <v>110.34009414672801</v>
      </c>
      <c r="L504">
        <f t="shared" si="49"/>
        <v>109.014467010498</v>
      </c>
      <c r="M504">
        <f t="shared" si="45"/>
        <v>1.2160102898107539E-2</v>
      </c>
      <c r="O504">
        <v>108.20490454776217</v>
      </c>
      <c r="P504">
        <f t="shared" si="46"/>
        <v>2.1351895989658374</v>
      </c>
      <c r="Q504">
        <v>12.268957364174083</v>
      </c>
      <c r="R504">
        <f t="shared" si="47"/>
        <v>0.17403187048319924</v>
      </c>
      <c r="S504">
        <f t="shared" si="44"/>
        <v>110.34009414672801</v>
      </c>
    </row>
    <row r="505" spans="1:19">
      <c r="A505" s="1" t="d">
        <v>2014-09-25</v>
      </c>
      <c r="B505">
        <v>109.85344421386699</v>
      </c>
      <c r="C505">
        <v>109.351798553466</v>
      </c>
      <c r="D505">
        <v>109.437119903564</v>
      </c>
      <c r="E505">
        <v>109.448185882568</v>
      </c>
      <c r="F505" s="3">
        <v>503</v>
      </c>
      <c r="K505">
        <f t="shared" si="48"/>
        <v>109.448185882568</v>
      </c>
      <c r="L505">
        <f t="shared" si="49"/>
        <v>109.339949035644</v>
      </c>
      <c r="M505">
        <f t="shared" si="45"/>
        <v>9.8991126188208156E-4</v>
      </c>
      <c r="O505">
        <v>108.20490454776217</v>
      </c>
      <c r="P505">
        <f t="shared" si="46"/>
        <v>1.2432813348058289</v>
      </c>
      <c r="Q505">
        <v>12.268957364174083</v>
      </c>
      <c r="R505">
        <f t="shared" si="47"/>
        <v>0.10133553307767351</v>
      </c>
      <c r="S505">
        <f t="shared" si="44"/>
        <v>109.448185882568</v>
      </c>
    </row>
    <row r="506" spans="1:19">
      <c r="A506" s="1" t="d">
        <v>2014-10-02</v>
      </c>
      <c r="B506">
        <v>108.925203857421</v>
      </c>
      <c r="C506">
        <v>108.327954406738</v>
      </c>
      <c r="D506">
        <v>108.609196624755</v>
      </c>
      <c r="E506">
        <v>108.6328956604</v>
      </c>
      <c r="F506" s="3">
        <v>504</v>
      </c>
      <c r="K506">
        <f t="shared" si="48"/>
        <v>108.6328956604</v>
      </c>
      <c r="L506">
        <f t="shared" si="49"/>
        <v>111.037660675048</v>
      </c>
      <c r="M506">
        <f t="shared" si="45"/>
        <v>-2.1657201710017615E-2</v>
      </c>
      <c r="O506">
        <v>108.20490454776217</v>
      </c>
      <c r="P506">
        <f t="shared" si="46"/>
        <v>0.42799111263782663</v>
      </c>
      <c r="Q506">
        <v>12.268957364174083</v>
      </c>
      <c r="R506">
        <f t="shared" si="47"/>
        <v>3.4884065526837697E-2</v>
      </c>
      <c r="S506">
        <f t="shared" si="44"/>
        <v>108.6328956604</v>
      </c>
    </row>
    <row r="507" spans="1:19">
      <c r="A507" s="1" t="d">
        <v>2014-10-05</v>
      </c>
      <c r="B507">
        <v>108.524670867919</v>
      </c>
      <c r="C507">
        <v>108.25923202514601</v>
      </c>
      <c r="D507">
        <v>108.515184020996</v>
      </c>
      <c r="E507">
        <v>108.541257781982</v>
      </c>
      <c r="F507" s="3">
        <v>505</v>
      </c>
      <c r="K507">
        <f t="shared" si="48"/>
        <v>108.541257781982</v>
      </c>
      <c r="L507">
        <f t="shared" si="49"/>
        <v>110.524949035644</v>
      </c>
      <c r="M507">
        <f t="shared" si="45"/>
        <v>-1.7947904712647844E-2</v>
      </c>
      <c r="O507">
        <v>108.20490454776217</v>
      </c>
      <c r="P507">
        <f t="shared" si="46"/>
        <v>0.33635323421982832</v>
      </c>
      <c r="Q507">
        <v>12.268957364174083</v>
      </c>
      <c r="R507">
        <f t="shared" si="47"/>
        <v>2.7414981097089404E-2</v>
      </c>
      <c r="S507">
        <f t="shared" si="44"/>
        <v>108.541257781982</v>
      </c>
    </row>
    <row r="508" spans="1:19">
      <c r="A508" s="1" t="d">
        <v>2014-10-06</v>
      </c>
      <c r="B508">
        <v>108.81538787841799</v>
      </c>
      <c r="C508">
        <v>107.89898498535101</v>
      </c>
      <c r="D508">
        <v>108.767194213867</v>
      </c>
      <c r="E508">
        <v>108.762456817626</v>
      </c>
      <c r="F508" s="3">
        <v>506</v>
      </c>
      <c r="K508">
        <f t="shared" si="48"/>
        <v>108.762456817626</v>
      </c>
      <c r="L508">
        <f t="shared" si="49"/>
        <v>110.394604339599</v>
      </c>
      <c r="M508">
        <f t="shared" si="45"/>
        <v>-1.478466752733798E-2</v>
      </c>
      <c r="O508">
        <v>108.20490454776217</v>
      </c>
      <c r="P508">
        <f t="shared" si="46"/>
        <v>0.55755226986383377</v>
      </c>
      <c r="Q508">
        <v>12.268957364174083</v>
      </c>
      <c r="R508">
        <f t="shared" si="47"/>
        <v>4.5444144381160859E-2</v>
      </c>
      <c r="S508">
        <f t="shared" si="44"/>
        <v>108.762456817626</v>
      </c>
    </row>
    <row r="509" spans="1:19">
      <c r="A509" s="1" t="d">
        <v>2014-10-07</v>
      </c>
      <c r="B509">
        <v>108.619467010498</v>
      </c>
      <c r="C509">
        <v>107.97719421386699</v>
      </c>
      <c r="D509">
        <v>108.10439270019501</v>
      </c>
      <c r="E509">
        <v>108.132045593261</v>
      </c>
      <c r="F509" s="3">
        <v>507</v>
      </c>
      <c r="K509">
        <f t="shared" si="48"/>
        <v>108.132045593261</v>
      </c>
      <c r="L509">
        <f t="shared" si="49"/>
        <v>110.181300964355</v>
      </c>
      <c r="M509">
        <f t="shared" si="45"/>
        <v>-1.8598939685391502E-2</v>
      </c>
      <c r="O509">
        <v>108.20490454776217</v>
      </c>
      <c r="P509">
        <f t="shared" si="46"/>
        <v>-7.2858954501171524E-2</v>
      </c>
      <c r="Q509">
        <v>12.268957364174083</v>
      </c>
      <c r="R509">
        <f t="shared" si="47"/>
        <v>-5.9384797206910997E-3</v>
      </c>
      <c r="S509">
        <f t="shared" si="44"/>
        <v>108.132045593261</v>
      </c>
    </row>
    <row r="510" spans="1:19">
      <c r="A510" s="1" t="d">
        <v>2014-10-08</v>
      </c>
      <c r="B510">
        <v>108.88412231445299</v>
      </c>
      <c r="C510">
        <v>108.173115081787</v>
      </c>
      <c r="D510">
        <v>108.835928649902</v>
      </c>
      <c r="E510">
        <v>108.85173202514601</v>
      </c>
      <c r="F510" s="3">
        <v>508</v>
      </c>
      <c r="K510">
        <f t="shared" si="48"/>
        <v>108.85173202514601</v>
      </c>
      <c r="L510">
        <f t="shared" si="49"/>
        <v>110.34009414672801</v>
      </c>
      <c r="M510">
        <f t="shared" si="45"/>
        <v>-1.3488860355718058E-2</v>
      </c>
      <c r="O510">
        <v>108.20490454776217</v>
      </c>
      <c r="P510">
        <f t="shared" si="46"/>
        <v>0.64682747738383739</v>
      </c>
      <c r="Q510">
        <v>12.268957364174083</v>
      </c>
      <c r="R510">
        <f t="shared" si="47"/>
        <v>5.2720655731725276E-2</v>
      </c>
      <c r="S510">
        <f t="shared" si="44"/>
        <v>108.85173202514601</v>
      </c>
    </row>
    <row r="511" spans="1:19">
      <c r="A511" s="1" t="d">
        <v>2014-10-09</v>
      </c>
      <c r="B511">
        <v>108.28135192871</v>
      </c>
      <c r="C511">
        <v>107.44631652832</v>
      </c>
      <c r="D511">
        <v>108.11070922851501</v>
      </c>
      <c r="E511">
        <v>108.083056335449</v>
      </c>
      <c r="F511" s="3">
        <v>509</v>
      </c>
      <c r="K511">
        <f t="shared" si="48"/>
        <v>108.083056335449</v>
      </c>
      <c r="L511">
        <f t="shared" si="49"/>
        <v>109.448185882568</v>
      </c>
      <c r="M511">
        <f t="shared" si="45"/>
        <v>-1.2472838504456463E-2</v>
      </c>
      <c r="O511">
        <v>108.20490454776217</v>
      </c>
      <c r="P511">
        <f t="shared" si="46"/>
        <v>-0.12184821231316789</v>
      </c>
      <c r="Q511">
        <v>12.268957364174083</v>
      </c>
      <c r="R511">
        <f t="shared" si="47"/>
        <v>-9.9314235673334597E-3</v>
      </c>
      <c r="S511">
        <f t="shared" si="44"/>
        <v>108.083056335449</v>
      </c>
    </row>
    <row r="512" spans="1:19">
      <c r="A512" s="1" t="d">
        <v>2014-10-16</v>
      </c>
      <c r="B512">
        <v>107.994576721191</v>
      </c>
      <c r="C512">
        <v>107.24407913208</v>
      </c>
      <c r="D512">
        <v>107.618538360595</v>
      </c>
      <c r="E512">
        <v>107.634341735839</v>
      </c>
      <c r="F512" s="3">
        <v>510</v>
      </c>
      <c r="K512">
        <f t="shared" si="48"/>
        <v>107.634341735839</v>
      </c>
      <c r="L512">
        <f t="shared" si="49"/>
        <v>108.6328956604</v>
      </c>
      <c r="M512">
        <f t="shared" si="45"/>
        <v>-9.1920032002331675E-3</v>
      </c>
      <c r="O512">
        <v>108.20490454776217</v>
      </c>
      <c r="P512">
        <f t="shared" si="46"/>
        <v>-0.5705628119231676</v>
      </c>
      <c r="Q512">
        <v>12.268957364174083</v>
      </c>
      <c r="R512">
        <f t="shared" si="47"/>
        <v>-4.6504588367813314E-2</v>
      </c>
      <c r="S512">
        <f t="shared" si="44"/>
        <v>107.634341735839</v>
      </c>
    </row>
    <row r="513" spans="1:19">
      <c r="A513" s="1" t="d">
        <v>2014-10-19</v>
      </c>
      <c r="B513">
        <v>108.228420867919</v>
      </c>
      <c r="C513">
        <v>107.658040771484</v>
      </c>
      <c r="D513">
        <v>107.888714599609</v>
      </c>
      <c r="E513">
        <v>107.917946624755</v>
      </c>
      <c r="F513" s="3">
        <v>511</v>
      </c>
      <c r="K513">
        <f t="shared" si="48"/>
        <v>107.917946624755</v>
      </c>
      <c r="L513">
        <f t="shared" si="49"/>
        <v>108.541257781982</v>
      </c>
      <c r="M513">
        <f t="shared" si="45"/>
        <v>-5.7426196265293328E-3</v>
      </c>
      <c r="O513">
        <v>108.20490454776217</v>
      </c>
      <c r="P513">
        <f t="shared" si="46"/>
        <v>-0.28695792300716505</v>
      </c>
      <c r="Q513">
        <v>12.268957364174083</v>
      </c>
      <c r="R513">
        <f t="shared" si="47"/>
        <v>-2.3388941251446135E-2</v>
      </c>
      <c r="S513">
        <f t="shared" si="44"/>
        <v>107.917946624755</v>
      </c>
    </row>
    <row r="514" spans="1:19">
      <c r="A514" s="1" t="d">
        <v>2014-10-20</v>
      </c>
      <c r="B514">
        <v>108.03645385742099</v>
      </c>
      <c r="C514">
        <v>107.20299758911101</v>
      </c>
      <c r="D514">
        <v>108.034874725341</v>
      </c>
      <c r="E514">
        <v>108.049882507324</v>
      </c>
      <c r="F514" s="3">
        <v>512</v>
      </c>
      <c r="K514">
        <f t="shared" si="48"/>
        <v>108.049882507324</v>
      </c>
      <c r="L514">
        <f t="shared" si="49"/>
        <v>108.762456817626</v>
      </c>
      <c r="M514">
        <f t="shared" si="45"/>
        <v>-6.5516569885586406E-3</v>
      </c>
      <c r="O514">
        <v>108.20490454776217</v>
      </c>
      <c r="P514">
        <f t="shared" si="46"/>
        <v>-0.15502204043816903</v>
      </c>
      <c r="Q514">
        <v>12.268957364174083</v>
      </c>
      <c r="R514">
        <f t="shared" si="47"/>
        <v>-1.2635306802095545E-2</v>
      </c>
      <c r="S514">
        <f t="shared" ref="S514:S577" si="50">R514*Q514+O514</f>
        <v>108.049882507324</v>
      </c>
    </row>
    <row r="515" spans="1:19">
      <c r="A515" s="1" t="d">
        <v>2014-10-21</v>
      </c>
      <c r="B515">
        <v>107.597214050292</v>
      </c>
      <c r="C515">
        <v>107.079765014648</v>
      </c>
      <c r="D515">
        <v>107.466857299804</v>
      </c>
      <c r="E515">
        <v>107.49371459960901</v>
      </c>
      <c r="F515" s="3">
        <v>513</v>
      </c>
      <c r="K515">
        <f t="shared" si="48"/>
        <v>107.49371459960901</v>
      </c>
      <c r="L515">
        <f t="shared" si="49"/>
        <v>108.132045593261</v>
      </c>
      <c r="M515">
        <f t="shared" ref="M515:M578" si="51">K515/L515-1</f>
        <v>-5.9032545823933802E-3</v>
      </c>
      <c r="O515">
        <v>108.20490454776217</v>
      </c>
      <c r="P515">
        <f t="shared" ref="P515:P578" si="52">E515-O515</f>
        <v>-0.71118994815316228</v>
      </c>
      <c r="Q515">
        <v>12.268957364174083</v>
      </c>
      <c r="R515">
        <f t="shared" ref="R515:R578" si="53">P515/Q515</f>
        <v>-5.7966616644203967E-2</v>
      </c>
      <c r="S515">
        <f t="shared" si="50"/>
        <v>107.49371459960901</v>
      </c>
    </row>
    <row r="516" spans="1:19">
      <c r="A516" s="1" t="d">
        <v>2014-10-22</v>
      </c>
      <c r="B516">
        <v>108.147836914062</v>
      </c>
      <c r="C516">
        <v>106.81590530395501</v>
      </c>
      <c r="D516">
        <v>106.99760192871</v>
      </c>
      <c r="E516">
        <v>107.00865585327099</v>
      </c>
      <c r="F516" s="3">
        <v>514</v>
      </c>
      <c r="K516">
        <f t="shared" si="48"/>
        <v>107.00865585327099</v>
      </c>
      <c r="L516">
        <f t="shared" si="49"/>
        <v>108.85173202514601</v>
      </c>
      <c r="M516">
        <f t="shared" si="51"/>
        <v>-1.6931987553943983E-2</v>
      </c>
      <c r="O516">
        <v>108.20490454776217</v>
      </c>
      <c r="P516">
        <f t="shared" si="52"/>
        <v>-1.1962486944911745</v>
      </c>
      <c r="Q516">
        <v>12.268957364174083</v>
      </c>
      <c r="R516">
        <f t="shared" si="53"/>
        <v>-9.7502066311215288E-2</v>
      </c>
      <c r="S516">
        <f t="shared" si="50"/>
        <v>107.00865585327099</v>
      </c>
    </row>
    <row r="517" spans="1:19">
      <c r="A517" s="1" t="d">
        <v>2014-10-23</v>
      </c>
      <c r="B517">
        <v>108.26950241088799</v>
      </c>
      <c r="C517">
        <v>107.849224243164</v>
      </c>
      <c r="D517">
        <v>108.04039566039999</v>
      </c>
      <c r="E517">
        <v>108.08621459960899</v>
      </c>
      <c r="F517" s="3">
        <v>515</v>
      </c>
      <c r="K517">
        <f t="shared" si="48"/>
        <v>108.08621459960899</v>
      </c>
      <c r="L517">
        <f t="shared" si="49"/>
        <v>108.083056335449</v>
      </c>
      <c r="M517">
        <f t="shared" si="51"/>
        <v>2.9220714763855682E-5</v>
      </c>
      <c r="O517">
        <v>108.20490454776217</v>
      </c>
      <c r="P517">
        <f t="shared" si="52"/>
        <v>-0.11868994815317535</v>
      </c>
      <c r="Q517">
        <v>12.268957364174083</v>
      </c>
      <c r="R517">
        <f t="shared" si="53"/>
        <v>-9.6740044512466424E-3</v>
      </c>
      <c r="S517">
        <f t="shared" si="50"/>
        <v>108.08621459960899</v>
      </c>
    </row>
    <row r="518" spans="1:19">
      <c r="A518" s="1" t="d">
        <v>2014-10-31</v>
      </c>
      <c r="B518">
        <v>111.130877685546</v>
      </c>
      <c r="C518">
        <v>108.765615081787</v>
      </c>
      <c r="D518">
        <v>108.790905303955</v>
      </c>
      <c r="E518">
        <v>108.78773498535099</v>
      </c>
      <c r="F518" s="3">
        <v>516</v>
      </c>
      <c r="K518">
        <f t="shared" si="48"/>
        <v>108.78773498535099</v>
      </c>
      <c r="L518">
        <f t="shared" si="49"/>
        <v>107.634341735839</v>
      </c>
      <c r="M518">
        <f t="shared" si="51"/>
        <v>1.0715848036147335E-2</v>
      </c>
      <c r="O518">
        <v>108.20490454776217</v>
      </c>
      <c r="P518">
        <f t="shared" si="52"/>
        <v>0.58283043758882513</v>
      </c>
      <c r="Q518">
        <v>12.268957364174083</v>
      </c>
      <c r="R518">
        <f t="shared" si="53"/>
        <v>4.7504479825703584E-2</v>
      </c>
      <c r="S518">
        <f t="shared" si="50"/>
        <v>108.78773498535099</v>
      </c>
    </row>
    <row r="519" spans="1:19">
      <c r="A519" s="1" t="d">
        <v>2014-11-03</v>
      </c>
      <c r="B519">
        <v>112.598699035644</v>
      </c>
      <c r="C519">
        <v>110.908099517822</v>
      </c>
      <c r="D519">
        <v>111.437398071289</v>
      </c>
      <c r="E519">
        <v>111.45004318237299</v>
      </c>
      <c r="F519" s="3">
        <v>517</v>
      </c>
      <c r="K519">
        <f t="shared" si="48"/>
        <v>111.45004318237299</v>
      </c>
      <c r="L519">
        <f t="shared" si="49"/>
        <v>107.917946624755</v>
      </c>
      <c r="M519">
        <f t="shared" si="51"/>
        <v>3.2729464079775061E-2</v>
      </c>
      <c r="O519">
        <v>108.20490454776217</v>
      </c>
      <c r="P519">
        <f t="shared" si="52"/>
        <v>3.2451386346108251</v>
      </c>
      <c r="Q519">
        <v>12.268957364174083</v>
      </c>
      <c r="R519">
        <f t="shared" si="53"/>
        <v>0.26449995205678833</v>
      </c>
      <c r="S519">
        <f t="shared" si="50"/>
        <v>111.45004318237299</v>
      </c>
    </row>
    <row r="520" spans="1:19">
      <c r="A520" s="1" t="d">
        <v>2014-11-04</v>
      </c>
      <c r="B520">
        <v>112.553675689697</v>
      </c>
      <c r="C520">
        <v>111.98012527465799</v>
      </c>
      <c r="D520">
        <v>112.195007781982</v>
      </c>
      <c r="E520">
        <v>112.17526260375899</v>
      </c>
      <c r="F520" s="3">
        <v>518</v>
      </c>
      <c r="K520">
        <f t="shared" si="48"/>
        <v>112.17526260375899</v>
      </c>
      <c r="L520">
        <f t="shared" si="49"/>
        <v>108.049882507324</v>
      </c>
      <c r="M520">
        <f t="shared" si="51"/>
        <v>3.8180329313688643E-2</v>
      </c>
      <c r="O520">
        <v>108.20490454776217</v>
      </c>
      <c r="P520">
        <f t="shared" si="52"/>
        <v>3.9703580559968259</v>
      </c>
      <c r="Q520">
        <v>12.268957364174083</v>
      </c>
      <c r="R520">
        <f t="shared" si="53"/>
        <v>0.32361006222015681</v>
      </c>
      <c r="S520">
        <f t="shared" si="50"/>
        <v>112.17526260375899</v>
      </c>
    </row>
    <row r="521" spans="1:19">
      <c r="A521" s="1" t="d">
        <v>2014-11-05</v>
      </c>
      <c r="B521">
        <v>113.316806335449</v>
      </c>
      <c r="C521">
        <v>112.535497589111</v>
      </c>
      <c r="D521">
        <v>112.555254821777</v>
      </c>
      <c r="E521">
        <v>112.529181060791</v>
      </c>
      <c r="F521" s="3">
        <v>519</v>
      </c>
      <c r="K521">
        <f t="shared" ref="K521:K584" si="54">E521</f>
        <v>112.529181060791</v>
      </c>
      <c r="L521">
        <f t="shared" ref="L521:L584" si="55">E515</f>
        <v>107.49371459960901</v>
      </c>
      <c r="M521">
        <f t="shared" si="51"/>
        <v>4.6844287407296514E-2</v>
      </c>
      <c r="O521">
        <v>108.20490454776217</v>
      </c>
      <c r="P521">
        <f t="shared" si="52"/>
        <v>4.3242765130288348</v>
      </c>
      <c r="Q521">
        <v>12.268957364174083</v>
      </c>
      <c r="R521">
        <f t="shared" si="53"/>
        <v>0.35245672347480156</v>
      </c>
      <c r="S521">
        <f t="shared" si="50"/>
        <v>112.529181060791</v>
      </c>
    </row>
    <row r="522" spans="1:19">
      <c r="A522" s="1" t="d">
        <v>2014-11-06</v>
      </c>
      <c r="B522">
        <v>113.884028167724</v>
      </c>
      <c r="C522">
        <v>112.356959228515</v>
      </c>
      <c r="D522">
        <v>113.02688491821201</v>
      </c>
      <c r="E522">
        <v>113.015818939208</v>
      </c>
      <c r="F522" s="3">
        <v>520</v>
      </c>
      <c r="K522">
        <f t="shared" si="54"/>
        <v>113.015818939208</v>
      </c>
      <c r="L522">
        <f t="shared" si="55"/>
        <v>107.00865585327099</v>
      </c>
      <c r="M522">
        <f t="shared" si="51"/>
        <v>5.61371698208597E-2</v>
      </c>
      <c r="O522">
        <v>108.20490454776217</v>
      </c>
      <c r="P522">
        <f t="shared" si="52"/>
        <v>4.8109143914458343</v>
      </c>
      <c r="Q522">
        <v>12.268957364174083</v>
      </c>
      <c r="R522">
        <f t="shared" si="53"/>
        <v>0.39212088269977402</v>
      </c>
      <c r="S522">
        <f t="shared" si="50"/>
        <v>113.015818939208</v>
      </c>
    </row>
    <row r="523" spans="1:19">
      <c r="A523" s="1" t="d">
        <v>2014-11-07</v>
      </c>
      <c r="B523">
        <v>112.941563568115</v>
      </c>
      <c r="C523">
        <v>112.472296142578</v>
      </c>
      <c r="D523">
        <v>112.652425689697</v>
      </c>
      <c r="E523">
        <v>112.630305786132</v>
      </c>
      <c r="F523" s="3">
        <v>521</v>
      </c>
      <c r="K523">
        <f t="shared" si="54"/>
        <v>112.630305786132</v>
      </c>
      <c r="L523">
        <f t="shared" si="55"/>
        <v>108.08621459960899</v>
      </c>
      <c r="M523">
        <f t="shared" si="51"/>
        <v>4.204135747889759E-2</v>
      </c>
      <c r="O523">
        <v>108.20490454776217</v>
      </c>
      <c r="P523">
        <f t="shared" si="52"/>
        <v>4.4254012383698296</v>
      </c>
      <c r="Q523">
        <v>12.268957364174083</v>
      </c>
      <c r="R523">
        <f t="shared" si="53"/>
        <v>0.36069904776849282</v>
      </c>
      <c r="S523">
        <f t="shared" si="50"/>
        <v>112.630305786132</v>
      </c>
    </row>
    <row r="524" spans="1:19">
      <c r="A524" s="1" t="d">
        <v>2014-11-14</v>
      </c>
      <c r="B524">
        <v>114.84940826416</v>
      </c>
      <c r="C524">
        <v>114.00963546752899</v>
      </c>
      <c r="D524">
        <v>114.122609710693</v>
      </c>
      <c r="E524">
        <v>114.132084503173</v>
      </c>
      <c r="F524" s="3">
        <v>522</v>
      </c>
      <c r="K524">
        <f t="shared" si="54"/>
        <v>114.132084503173</v>
      </c>
      <c r="L524">
        <f t="shared" si="55"/>
        <v>108.78773498535099</v>
      </c>
      <c r="M524">
        <f t="shared" si="51"/>
        <v>4.9126397553379109E-2</v>
      </c>
      <c r="O524">
        <v>108.20490454776217</v>
      </c>
      <c r="P524">
        <f t="shared" si="52"/>
        <v>5.9271799554108355</v>
      </c>
      <c r="Q524">
        <v>12.268957364174083</v>
      </c>
      <c r="R524">
        <f t="shared" si="53"/>
        <v>0.48310380250553908</v>
      </c>
      <c r="S524">
        <f t="shared" si="50"/>
        <v>114.132084503173</v>
      </c>
    </row>
    <row r="525" spans="1:19">
      <c r="A525" s="1" t="d">
        <v>2014-11-17</v>
      </c>
      <c r="B525">
        <v>115.558824310302</v>
      </c>
      <c r="C525">
        <v>114.405431060791</v>
      </c>
      <c r="D525">
        <v>115.558824310302</v>
      </c>
      <c r="E525">
        <v>115.591214599609</v>
      </c>
      <c r="F525" s="3">
        <v>523</v>
      </c>
      <c r="K525">
        <f t="shared" si="54"/>
        <v>115.591214599609</v>
      </c>
      <c r="L525">
        <f t="shared" si="55"/>
        <v>111.45004318237299</v>
      </c>
      <c r="M525">
        <f t="shared" si="51"/>
        <v>3.715719885778368E-2</v>
      </c>
      <c r="O525">
        <v>108.20490454776217</v>
      </c>
      <c r="P525">
        <f t="shared" si="52"/>
        <v>7.3863100518468343</v>
      </c>
      <c r="Q525">
        <v>12.268957364174083</v>
      </c>
      <c r="R525">
        <f t="shared" si="53"/>
        <v>0.60203241665956042</v>
      </c>
      <c r="S525">
        <f t="shared" si="50"/>
        <v>115.591214599609</v>
      </c>
    </row>
    <row r="526" spans="1:19">
      <c r="A526" s="1" t="d">
        <v>2014-11-18</v>
      </c>
      <c r="B526">
        <v>115.860607299804</v>
      </c>
      <c r="C526">
        <v>114.715905303955</v>
      </c>
      <c r="D526">
        <v>114.715905303955</v>
      </c>
      <c r="E526">
        <v>114.707997589111</v>
      </c>
      <c r="F526" s="3">
        <v>524</v>
      </c>
      <c r="K526">
        <f t="shared" si="54"/>
        <v>114.707997589111</v>
      </c>
      <c r="L526">
        <f t="shared" si="55"/>
        <v>112.17526260375899</v>
      </c>
      <c r="M526">
        <f t="shared" si="51"/>
        <v>2.2578373578660438E-2</v>
      </c>
      <c r="O526">
        <v>108.20490454776217</v>
      </c>
      <c r="P526">
        <f t="shared" si="52"/>
        <v>6.5030930413488335</v>
      </c>
      <c r="Q526">
        <v>12.268957364174083</v>
      </c>
      <c r="R526">
        <f t="shared" si="53"/>
        <v>0.5300444730811571</v>
      </c>
      <c r="S526">
        <f t="shared" si="50"/>
        <v>114.707997589111</v>
      </c>
    </row>
    <row r="527" spans="1:19">
      <c r="A527" s="1" t="d">
        <v>2014-11-19</v>
      </c>
      <c r="B527">
        <v>116.71460433959901</v>
      </c>
      <c r="C527">
        <v>115.640203857421</v>
      </c>
      <c r="D527">
        <v>115.719992218017</v>
      </c>
      <c r="E527">
        <v>115.708142700195</v>
      </c>
      <c r="F527" s="3">
        <v>525</v>
      </c>
      <c r="K527">
        <f t="shared" si="54"/>
        <v>115.708142700195</v>
      </c>
      <c r="L527">
        <f t="shared" si="55"/>
        <v>112.529181060791</v>
      </c>
      <c r="M527">
        <f t="shared" si="51"/>
        <v>2.8250109077810226E-2</v>
      </c>
      <c r="O527">
        <v>108.20490454776217</v>
      </c>
      <c r="P527">
        <f t="shared" si="52"/>
        <v>7.5032381524328287</v>
      </c>
      <c r="Q527">
        <v>12.268957364174083</v>
      </c>
      <c r="R527">
        <f t="shared" si="53"/>
        <v>0.61156281904953291</v>
      </c>
      <c r="S527">
        <f t="shared" si="50"/>
        <v>115.708142700195</v>
      </c>
    </row>
    <row r="528" spans="1:19">
      <c r="A528" s="1" t="d">
        <v>2014-11-20</v>
      </c>
      <c r="B528">
        <v>117.812703857421</v>
      </c>
      <c r="C528">
        <v>116.860752410888</v>
      </c>
      <c r="D528">
        <v>117.02190826416</v>
      </c>
      <c r="E528">
        <v>117.054298553466</v>
      </c>
      <c r="F528" s="3">
        <v>526</v>
      </c>
      <c r="K528">
        <f t="shared" si="54"/>
        <v>117.054298553466</v>
      </c>
      <c r="L528">
        <f t="shared" si="55"/>
        <v>113.015818939208</v>
      </c>
      <c r="M528">
        <f t="shared" si="51"/>
        <v>3.5733755258016808E-2</v>
      </c>
      <c r="O528">
        <v>108.20490454776217</v>
      </c>
      <c r="P528">
        <f t="shared" si="52"/>
        <v>8.8493940057038287</v>
      </c>
      <c r="Q528">
        <v>12.268957364174083</v>
      </c>
      <c r="R528">
        <f t="shared" si="53"/>
        <v>0.72128329596649055</v>
      </c>
      <c r="S528">
        <f t="shared" si="50"/>
        <v>117.054298553466</v>
      </c>
    </row>
    <row r="529" spans="1:19">
      <c r="A529" s="1" t="d">
        <v>2014-11-21</v>
      </c>
      <c r="B529">
        <v>117.151469421386</v>
      </c>
      <c r="C529">
        <v>115.175685882568</v>
      </c>
      <c r="D529">
        <v>117.151469421386</v>
      </c>
      <c r="E529">
        <v>117.166477203369</v>
      </c>
      <c r="F529" s="3">
        <v>527</v>
      </c>
      <c r="K529">
        <f t="shared" si="54"/>
        <v>117.166477203369</v>
      </c>
      <c r="L529">
        <f t="shared" si="55"/>
        <v>112.630305786132</v>
      </c>
      <c r="M529">
        <f t="shared" si="51"/>
        <v>4.0274874382837167E-2</v>
      </c>
      <c r="O529">
        <v>108.20490454776217</v>
      </c>
      <c r="P529">
        <f t="shared" si="52"/>
        <v>8.9615726556068296</v>
      </c>
      <c r="Q529">
        <v>12.268957364174083</v>
      </c>
      <c r="R529">
        <f t="shared" si="53"/>
        <v>0.73042658716665132</v>
      </c>
      <c r="S529">
        <f t="shared" si="50"/>
        <v>117.166477203369</v>
      </c>
    </row>
    <row r="530" spans="1:19">
      <c r="A530" s="1" t="d">
        <v>2014-11-28</v>
      </c>
      <c r="B530">
        <v>116.876555786132</v>
      </c>
      <c r="C530">
        <v>115.995701446533</v>
      </c>
      <c r="D530">
        <v>115.995701446533</v>
      </c>
      <c r="E530">
        <v>115.979898071289</v>
      </c>
      <c r="F530" s="3">
        <v>528</v>
      </c>
      <c r="K530">
        <f t="shared" si="54"/>
        <v>115.979898071289</v>
      </c>
      <c r="L530">
        <f t="shared" si="55"/>
        <v>114.132084503173</v>
      </c>
      <c r="M530">
        <f t="shared" si="51"/>
        <v>1.6190132478169472E-2</v>
      </c>
      <c r="O530">
        <v>108.20490454776217</v>
      </c>
      <c r="P530">
        <f t="shared" si="52"/>
        <v>7.774993523526831</v>
      </c>
      <c r="Q530">
        <v>12.268957364174083</v>
      </c>
      <c r="R530">
        <f t="shared" si="53"/>
        <v>0.63371265322269099</v>
      </c>
      <c r="S530">
        <f t="shared" si="50"/>
        <v>115.979898071289</v>
      </c>
    </row>
    <row r="531" spans="1:19">
      <c r="A531" s="1" t="d">
        <v>2014-12-01</v>
      </c>
      <c r="B531">
        <v>117.006900482177</v>
      </c>
      <c r="C531">
        <v>116.21610488891601</v>
      </c>
      <c r="D531">
        <v>116.784905853271</v>
      </c>
      <c r="E531">
        <v>116.78096405029299</v>
      </c>
      <c r="F531" s="3">
        <v>529</v>
      </c>
      <c r="K531">
        <f t="shared" si="54"/>
        <v>116.78096405029299</v>
      </c>
      <c r="L531">
        <f t="shared" si="55"/>
        <v>115.591214599609</v>
      </c>
      <c r="M531">
        <f t="shared" si="51"/>
        <v>1.0292732495329471E-2</v>
      </c>
      <c r="O531">
        <v>108.20490454776217</v>
      </c>
      <c r="P531">
        <f t="shared" si="52"/>
        <v>8.5760595025308248</v>
      </c>
      <c r="Q531">
        <v>12.268957364174083</v>
      </c>
      <c r="R531">
        <f t="shared" si="53"/>
        <v>0.69900475223537017</v>
      </c>
      <c r="S531">
        <f t="shared" si="50"/>
        <v>116.78096405029299</v>
      </c>
    </row>
    <row r="532" spans="1:19">
      <c r="A532" s="1" t="d">
        <v>2014-12-02</v>
      </c>
      <c r="B532">
        <v>117.043244628906</v>
      </c>
      <c r="C532">
        <v>116.49656356811499</v>
      </c>
      <c r="D532">
        <v>116.561344146728</v>
      </c>
      <c r="E532">
        <v>116.540803375244</v>
      </c>
      <c r="F532" s="3">
        <v>530</v>
      </c>
      <c r="K532">
        <f t="shared" si="54"/>
        <v>116.540803375244</v>
      </c>
      <c r="L532">
        <f t="shared" si="55"/>
        <v>114.707997589111</v>
      </c>
      <c r="M532">
        <f t="shared" si="51"/>
        <v>1.597801221060613E-2</v>
      </c>
      <c r="O532">
        <v>108.20490454776217</v>
      </c>
      <c r="P532">
        <f t="shared" si="52"/>
        <v>8.3358988274818273</v>
      </c>
      <c r="Q532">
        <v>12.268957364174083</v>
      </c>
      <c r="R532">
        <f t="shared" si="53"/>
        <v>0.67943009173893076</v>
      </c>
      <c r="S532">
        <f t="shared" si="50"/>
        <v>116.540803375244</v>
      </c>
    </row>
    <row r="533" spans="1:19">
      <c r="A533" s="1" t="d">
        <v>2014-12-03</v>
      </c>
      <c r="B533">
        <v>116.840995178222</v>
      </c>
      <c r="C533">
        <v>116.156857299804</v>
      </c>
      <c r="D533">
        <v>116.62375</v>
      </c>
      <c r="E533">
        <v>116.64507431030199</v>
      </c>
      <c r="F533" s="3">
        <v>531</v>
      </c>
      <c r="K533">
        <f t="shared" si="54"/>
        <v>116.64507431030199</v>
      </c>
      <c r="L533">
        <f t="shared" si="55"/>
        <v>115.708142700195</v>
      </c>
      <c r="M533">
        <f t="shared" si="51"/>
        <v>8.0973697117809884E-3</v>
      </c>
      <c r="O533">
        <v>108.20490454776217</v>
      </c>
      <c r="P533">
        <f t="shared" si="52"/>
        <v>8.4401697625398242</v>
      </c>
      <c r="Q533">
        <v>12.268957364174083</v>
      </c>
      <c r="R533">
        <f t="shared" si="53"/>
        <v>0.68792885263302861</v>
      </c>
      <c r="S533">
        <f t="shared" si="50"/>
        <v>116.64507431030199</v>
      </c>
    </row>
    <row r="534" spans="1:19">
      <c r="A534" s="1" t="d">
        <v>2014-12-04</v>
      </c>
      <c r="B534">
        <v>117.660227203369</v>
      </c>
      <c r="C534">
        <v>116.47760192871</v>
      </c>
      <c r="D534">
        <v>116.607946624755</v>
      </c>
      <c r="E534">
        <v>116.608742218017</v>
      </c>
      <c r="F534" s="3">
        <v>532</v>
      </c>
      <c r="K534">
        <f t="shared" si="54"/>
        <v>116.608742218017</v>
      </c>
      <c r="L534">
        <f t="shared" si="55"/>
        <v>117.054298553466</v>
      </c>
      <c r="M534">
        <f t="shared" si="51"/>
        <v>-3.8064072909332891E-3</v>
      </c>
      <c r="O534">
        <v>108.20490454776217</v>
      </c>
      <c r="P534">
        <f t="shared" si="52"/>
        <v>8.4038376702548305</v>
      </c>
      <c r="Q534">
        <v>12.268957364174083</v>
      </c>
      <c r="R534">
        <f t="shared" si="53"/>
        <v>0.6849675502821797</v>
      </c>
      <c r="S534">
        <f t="shared" si="50"/>
        <v>116.608742218017</v>
      </c>
    </row>
    <row r="535" spans="1:19">
      <c r="A535" s="1" t="d">
        <v>2014-12-05</v>
      </c>
      <c r="B535">
        <v>118.108953857421</v>
      </c>
      <c r="C535">
        <v>117.149094696044</v>
      </c>
      <c r="D535">
        <v>117.196504821777</v>
      </c>
      <c r="E535">
        <v>117.228099517822</v>
      </c>
      <c r="F535" s="3">
        <v>533</v>
      </c>
      <c r="K535">
        <f t="shared" si="54"/>
        <v>117.228099517822</v>
      </c>
      <c r="L535">
        <f t="shared" si="55"/>
        <v>117.166477203369</v>
      </c>
      <c r="M535">
        <f t="shared" si="51"/>
        <v>5.2593810041789979E-4</v>
      </c>
      <c r="O535">
        <v>108.20490454776217</v>
      </c>
      <c r="P535">
        <f t="shared" si="52"/>
        <v>9.0231949700598335</v>
      </c>
      <c r="Q535">
        <v>12.268957364174083</v>
      </c>
      <c r="R535">
        <f t="shared" si="53"/>
        <v>0.73544920747772546</v>
      </c>
      <c r="S535">
        <f t="shared" si="50"/>
        <v>117.228099517822</v>
      </c>
    </row>
    <row r="536" spans="1:19">
      <c r="A536" s="1" t="d">
        <v>2014-12-12</v>
      </c>
      <c r="B536">
        <v>117.036132507324</v>
      </c>
      <c r="C536">
        <v>116.094451446533</v>
      </c>
      <c r="D536">
        <v>116.49656356811499</v>
      </c>
      <c r="E536">
        <v>116.509992218017</v>
      </c>
      <c r="F536" s="3">
        <v>534</v>
      </c>
      <c r="K536">
        <f t="shared" si="54"/>
        <v>116.509992218017</v>
      </c>
      <c r="L536">
        <f t="shared" si="55"/>
        <v>115.979898071289</v>
      </c>
      <c r="M536">
        <f t="shared" si="51"/>
        <v>4.5705691722730535E-3</v>
      </c>
      <c r="O536">
        <v>108.20490454776217</v>
      </c>
      <c r="P536">
        <f t="shared" si="52"/>
        <v>8.3050876702548351</v>
      </c>
      <c r="Q536">
        <v>12.268957364174083</v>
      </c>
      <c r="R536">
        <f t="shared" si="53"/>
        <v>0.67691878158335372</v>
      </c>
      <c r="S536">
        <f t="shared" si="50"/>
        <v>116.509992218017</v>
      </c>
    </row>
    <row r="537" spans="1:19">
      <c r="A537" s="1" t="d">
        <v>2014-12-15</v>
      </c>
      <c r="B537">
        <v>117.02506652832</v>
      </c>
      <c r="C537">
        <v>116.03994125366199</v>
      </c>
      <c r="D537">
        <v>116.29115585327099</v>
      </c>
      <c r="E537">
        <v>116.34330337524401</v>
      </c>
      <c r="F537" s="3">
        <v>535</v>
      </c>
      <c r="K537">
        <f t="shared" si="54"/>
        <v>116.34330337524401</v>
      </c>
      <c r="L537">
        <f t="shared" si="55"/>
        <v>116.78096405029299</v>
      </c>
      <c r="M537">
        <f t="shared" si="51"/>
        <v>-3.7477056180192925E-3</v>
      </c>
      <c r="O537">
        <v>108.20490454776217</v>
      </c>
      <c r="P537">
        <f t="shared" si="52"/>
        <v>8.1383988274818364</v>
      </c>
      <c r="Q537">
        <v>12.268957364174083</v>
      </c>
      <c r="R537">
        <f t="shared" si="53"/>
        <v>0.66333255434127869</v>
      </c>
      <c r="S537">
        <f t="shared" si="50"/>
        <v>116.34330337524401</v>
      </c>
    </row>
    <row r="538" spans="1:19">
      <c r="A538" s="1" t="d">
        <v>2014-12-16</v>
      </c>
      <c r="B538">
        <v>115.892997589111</v>
      </c>
      <c r="C538">
        <v>114.51840530395501</v>
      </c>
      <c r="D538">
        <v>115.776081542968</v>
      </c>
      <c r="E538">
        <v>115.726308746337</v>
      </c>
      <c r="F538" s="3">
        <v>536</v>
      </c>
      <c r="K538">
        <f t="shared" si="54"/>
        <v>115.726308746337</v>
      </c>
      <c r="L538">
        <f t="shared" si="55"/>
        <v>116.540803375244</v>
      </c>
      <c r="M538">
        <f t="shared" si="51"/>
        <v>-6.9889223801250511E-3</v>
      </c>
      <c r="O538">
        <v>108.20490454776217</v>
      </c>
      <c r="P538">
        <f t="shared" si="52"/>
        <v>7.5214041985748281</v>
      </c>
      <c r="Q538">
        <v>12.268957364174083</v>
      </c>
      <c r="R538">
        <f t="shared" si="53"/>
        <v>0.61304347022491679</v>
      </c>
      <c r="S538">
        <f t="shared" si="50"/>
        <v>115.726308746337</v>
      </c>
    </row>
    <row r="539" spans="1:19">
      <c r="A539" s="1" t="d">
        <v>2014-12-17</v>
      </c>
      <c r="B539">
        <v>115.695497589111</v>
      </c>
      <c r="C539">
        <v>114.82097183227501</v>
      </c>
      <c r="D539">
        <v>115.218334503173</v>
      </c>
      <c r="E539">
        <v>115.24836212158201</v>
      </c>
      <c r="F539" s="3">
        <v>537</v>
      </c>
      <c r="K539">
        <f t="shared" si="54"/>
        <v>115.24836212158201</v>
      </c>
      <c r="L539">
        <f t="shared" si="55"/>
        <v>116.64507431030199</v>
      </c>
      <c r="M539">
        <f t="shared" si="51"/>
        <v>-1.1974034882985429E-2</v>
      </c>
      <c r="O539">
        <v>108.20490454776217</v>
      </c>
      <c r="P539">
        <f t="shared" si="52"/>
        <v>7.0434575738198362</v>
      </c>
      <c r="Q539">
        <v>12.268957364174083</v>
      </c>
      <c r="R539">
        <f t="shared" si="53"/>
        <v>0.57408770482706661</v>
      </c>
      <c r="S539">
        <f t="shared" si="50"/>
        <v>115.24836212158201</v>
      </c>
    </row>
    <row r="540" spans="1:19">
      <c r="A540" s="1" t="d">
        <v>2014-12-18</v>
      </c>
      <c r="B540">
        <v>115.78161453247</v>
      </c>
      <c r="C540">
        <v>115.19780578613199</v>
      </c>
      <c r="D540">
        <v>115.726308746337</v>
      </c>
      <c r="E540">
        <v>115.77686508178699</v>
      </c>
      <c r="F540" s="3">
        <v>538</v>
      </c>
      <c r="K540">
        <f t="shared" si="54"/>
        <v>115.77686508178699</v>
      </c>
      <c r="L540">
        <f t="shared" si="55"/>
        <v>116.608742218017</v>
      </c>
      <c r="M540">
        <f t="shared" si="51"/>
        <v>-7.1339174096800573E-3</v>
      </c>
      <c r="O540">
        <v>108.20490454776217</v>
      </c>
      <c r="P540">
        <f t="shared" si="52"/>
        <v>7.5719605340248251</v>
      </c>
      <c r="Q540">
        <v>12.268957364174083</v>
      </c>
      <c r="R540">
        <f t="shared" si="53"/>
        <v>0.61716414111400342</v>
      </c>
      <c r="S540">
        <f t="shared" si="50"/>
        <v>115.77686508178699</v>
      </c>
    </row>
    <row r="541" spans="1:19">
      <c r="A541" s="1" t="d">
        <v>2014-12-19</v>
      </c>
      <c r="B541">
        <v>115.90406356811501</v>
      </c>
      <c r="C541">
        <v>115.30445144653299</v>
      </c>
      <c r="D541">
        <v>115.422946624755</v>
      </c>
      <c r="E541">
        <v>115.467186431884</v>
      </c>
      <c r="F541" s="3">
        <v>539</v>
      </c>
      <c r="K541">
        <f t="shared" si="54"/>
        <v>115.467186431884</v>
      </c>
      <c r="L541">
        <f t="shared" si="55"/>
        <v>117.228099517822</v>
      </c>
      <c r="M541">
        <f t="shared" si="51"/>
        <v>-1.5021254231544434E-2</v>
      </c>
      <c r="O541">
        <v>108.20490454776217</v>
      </c>
      <c r="P541">
        <f t="shared" si="52"/>
        <v>7.2622818841218333</v>
      </c>
      <c r="Q541">
        <v>12.268957364174083</v>
      </c>
      <c r="R541">
        <f t="shared" si="53"/>
        <v>0.59192331251619057</v>
      </c>
      <c r="S541">
        <f t="shared" si="50"/>
        <v>115.467186431884</v>
      </c>
    </row>
    <row r="542" spans="1:19">
      <c r="A542" s="1" t="d">
        <v>2014-12-26</v>
      </c>
      <c r="B542">
        <v>116.12446701049799</v>
      </c>
      <c r="C542">
        <v>115.719196624755</v>
      </c>
      <c r="D542">
        <v>116.12446701049799</v>
      </c>
      <c r="E542">
        <v>116.066798553466</v>
      </c>
      <c r="F542" s="3">
        <v>540</v>
      </c>
      <c r="K542">
        <f t="shared" si="54"/>
        <v>116.066798553466</v>
      </c>
      <c r="L542">
        <f t="shared" si="55"/>
        <v>116.509992218017</v>
      </c>
      <c r="M542">
        <f t="shared" si="51"/>
        <v>-3.8039112020682442E-3</v>
      </c>
      <c r="O542">
        <v>108.20490454776217</v>
      </c>
      <c r="P542">
        <f t="shared" si="52"/>
        <v>7.8618940057038316</v>
      </c>
      <c r="Q542">
        <v>12.268957364174083</v>
      </c>
      <c r="R542">
        <f t="shared" si="53"/>
        <v>0.64079560897822674</v>
      </c>
      <c r="S542">
        <f t="shared" si="50"/>
        <v>116.066798553466</v>
      </c>
    </row>
    <row r="543" spans="1:19">
      <c r="A543" s="1" t="d">
        <v>2014-12-29</v>
      </c>
      <c r="B543">
        <v>116.295905303955</v>
      </c>
      <c r="C543">
        <v>115.73815826416001</v>
      </c>
      <c r="D543">
        <v>115.768969421386</v>
      </c>
      <c r="E543">
        <v>115.76185729980401</v>
      </c>
      <c r="F543" s="3">
        <v>541</v>
      </c>
      <c r="K543">
        <f t="shared" si="54"/>
        <v>115.76185729980401</v>
      </c>
      <c r="L543">
        <f t="shared" si="55"/>
        <v>116.34330337524401</v>
      </c>
      <c r="M543">
        <f t="shared" si="51"/>
        <v>-4.9976754877301133E-3</v>
      </c>
      <c r="O543">
        <v>108.20490454776217</v>
      </c>
      <c r="P543">
        <f t="shared" si="52"/>
        <v>7.5569527520418376</v>
      </c>
      <c r="Q543">
        <v>12.268957364174083</v>
      </c>
      <c r="R543">
        <f t="shared" si="53"/>
        <v>0.6159409090546264</v>
      </c>
      <c r="S543">
        <f t="shared" si="50"/>
        <v>115.76185729980401</v>
      </c>
    </row>
    <row r="544" spans="1:19">
      <c r="A544" s="1" t="d">
        <v>2014-12-30</v>
      </c>
      <c r="B544">
        <v>115.91511749267499</v>
      </c>
      <c r="C544">
        <v>114.37619903564401</v>
      </c>
      <c r="D544">
        <v>115.806097106933</v>
      </c>
      <c r="E544">
        <v>115.82821701049799</v>
      </c>
      <c r="F544" s="3">
        <v>542</v>
      </c>
      <c r="K544">
        <f t="shared" si="54"/>
        <v>115.82821701049799</v>
      </c>
      <c r="L544">
        <f t="shared" si="55"/>
        <v>115.726308746337</v>
      </c>
      <c r="M544">
        <f t="shared" si="51"/>
        <v>8.8059720615785153E-4</v>
      </c>
      <c r="O544">
        <v>108.20490454776217</v>
      </c>
      <c r="P544">
        <f t="shared" si="52"/>
        <v>7.6233124627358251</v>
      </c>
      <c r="Q544">
        <v>12.268957364174083</v>
      </c>
      <c r="R544">
        <f t="shared" si="53"/>
        <v>0.62134965803991182</v>
      </c>
      <c r="S544">
        <f t="shared" si="50"/>
        <v>115.82821701049799</v>
      </c>
    </row>
    <row r="545" spans="1:19">
      <c r="A545" s="1" t="d">
        <v>2014-12-31</v>
      </c>
      <c r="B545">
        <v>114.997931060791</v>
      </c>
      <c r="C545">
        <v>114.40305633544899</v>
      </c>
      <c r="D545">
        <v>114.765666046142</v>
      </c>
      <c r="E545">
        <v>114.777515563964</v>
      </c>
      <c r="F545" s="3">
        <v>543</v>
      </c>
      <c r="K545">
        <f t="shared" si="54"/>
        <v>114.777515563964</v>
      </c>
      <c r="L545">
        <f t="shared" si="55"/>
        <v>115.24836212158201</v>
      </c>
      <c r="M545">
        <f t="shared" si="51"/>
        <v>-4.0854945697300638E-3</v>
      </c>
      <c r="O545">
        <v>108.20490454776217</v>
      </c>
      <c r="P545">
        <f t="shared" si="52"/>
        <v>6.572611016201833</v>
      </c>
      <c r="Q545">
        <v>12.268957364174083</v>
      </c>
      <c r="R545">
        <f t="shared" si="53"/>
        <v>0.53571064118244949</v>
      </c>
      <c r="S545">
        <f t="shared" si="50"/>
        <v>114.777515563964</v>
      </c>
    </row>
    <row r="546" spans="1:19">
      <c r="A546" s="1" t="d">
        <v>2015-01-01</v>
      </c>
      <c r="B546">
        <v>114.49469421386701</v>
      </c>
      <c r="C546">
        <v>114.368303375244</v>
      </c>
      <c r="D546">
        <v>114.37619903564401</v>
      </c>
      <c r="E546">
        <v>114.37619903564401</v>
      </c>
      <c r="F546" s="3">
        <v>544</v>
      </c>
      <c r="K546">
        <f t="shared" si="54"/>
        <v>114.37619903564401</v>
      </c>
      <c r="L546">
        <f t="shared" si="55"/>
        <v>115.77686508178699</v>
      </c>
      <c r="M546">
        <f t="shared" si="51"/>
        <v>-1.2097978686445909E-2</v>
      </c>
      <c r="O546">
        <v>108.20490454776217</v>
      </c>
      <c r="P546">
        <f t="shared" si="52"/>
        <v>6.1712944878818377</v>
      </c>
      <c r="Q546">
        <v>12.268957364174083</v>
      </c>
      <c r="R546">
        <f t="shared" si="53"/>
        <v>0.50300072815496932</v>
      </c>
      <c r="S546">
        <f t="shared" si="50"/>
        <v>114.37619903564401</v>
      </c>
    </row>
    <row r="547" spans="1:19">
      <c r="A547" s="1" t="d">
        <v>2015-01-02</v>
      </c>
      <c r="B547">
        <v>114.777515563964</v>
      </c>
      <c r="C547">
        <v>114.05782913208</v>
      </c>
      <c r="D547">
        <v>114.463099517822</v>
      </c>
      <c r="E547">
        <v>114.49469421386701</v>
      </c>
      <c r="F547" s="3">
        <v>545</v>
      </c>
      <c r="K547">
        <f t="shared" si="54"/>
        <v>114.49469421386701</v>
      </c>
      <c r="L547">
        <f t="shared" si="55"/>
        <v>115.467186431884</v>
      </c>
      <c r="M547">
        <f t="shared" si="51"/>
        <v>-8.4222388028021289E-3</v>
      </c>
      <c r="O547">
        <v>108.20490454776217</v>
      </c>
      <c r="P547">
        <f t="shared" si="52"/>
        <v>6.2897896661048378</v>
      </c>
      <c r="Q547">
        <v>12.268957364174083</v>
      </c>
      <c r="R547">
        <f t="shared" si="53"/>
        <v>0.51265885758730501</v>
      </c>
      <c r="S547">
        <f t="shared" si="50"/>
        <v>114.49469421386701</v>
      </c>
    </row>
    <row r="548" spans="1:19">
      <c r="A548" s="1" t="d">
        <v>2015-01-09</v>
      </c>
      <c r="B548">
        <v>111.664130096435</v>
      </c>
      <c r="C548">
        <v>110.860701446533</v>
      </c>
      <c r="D548">
        <v>111.555905303955</v>
      </c>
      <c r="E548">
        <v>111.583546142578</v>
      </c>
      <c r="F548" s="3">
        <v>546</v>
      </c>
      <c r="K548">
        <f t="shared" si="54"/>
        <v>111.583546142578</v>
      </c>
      <c r="L548">
        <f t="shared" si="55"/>
        <v>116.066798553466</v>
      </c>
      <c r="M548">
        <f t="shared" si="51"/>
        <v>-3.8626484634387448E-2</v>
      </c>
      <c r="O548">
        <v>108.20490454776217</v>
      </c>
      <c r="P548">
        <f t="shared" si="52"/>
        <v>3.3786415948158321</v>
      </c>
      <c r="Q548">
        <v>12.268957364174083</v>
      </c>
      <c r="R548">
        <f t="shared" si="53"/>
        <v>0.27538131354842099</v>
      </c>
      <c r="S548">
        <f t="shared" si="50"/>
        <v>111.583546142578</v>
      </c>
    </row>
    <row r="549" spans="1:19">
      <c r="A549" s="1" t="d">
        <v>2015-01-12</v>
      </c>
      <c r="B549">
        <v>111.28413787841799</v>
      </c>
      <c r="C549">
        <v>110.581833953857</v>
      </c>
      <c r="D549">
        <v>110.860701446533</v>
      </c>
      <c r="E549">
        <v>110.85832672119101</v>
      </c>
      <c r="F549" s="3">
        <v>547</v>
      </c>
      <c r="K549">
        <f t="shared" si="54"/>
        <v>110.85832672119101</v>
      </c>
      <c r="L549">
        <f t="shared" si="55"/>
        <v>115.76185729980401</v>
      </c>
      <c r="M549">
        <f t="shared" si="51"/>
        <v>-4.2358775964639772E-2</v>
      </c>
      <c r="O549">
        <v>108.20490454776217</v>
      </c>
      <c r="P549">
        <f t="shared" si="52"/>
        <v>2.6534221734288366</v>
      </c>
      <c r="Q549">
        <v>12.268957364174083</v>
      </c>
      <c r="R549">
        <f t="shared" si="53"/>
        <v>0.21627120338497147</v>
      </c>
      <c r="S549">
        <f t="shared" si="50"/>
        <v>110.85832672119101</v>
      </c>
    </row>
    <row r="550" spans="1:19">
      <c r="A550" s="1" t="d">
        <v>2015-01-13</v>
      </c>
      <c r="B550">
        <v>110.97761749267499</v>
      </c>
      <c r="C550">
        <v>110.078597106933</v>
      </c>
      <c r="D550">
        <v>110.53917327880799</v>
      </c>
      <c r="E550">
        <v>110.58419662475499</v>
      </c>
      <c r="F550" s="3">
        <v>548</v>
      </c>
      <c r="K550">
        <f t="shared" si="54"/>
        <v>110.58419662475499</v>
      </c>
      <c r="L550">
        <f t="shared" si="55"/>
        <v>115.82821701049799</v>
      </c>
      <c r="M550">
        <f t="shared" si="51"/>
        <v>-4.527411818199456E-2</v>
      </c>
      <c r="O550">
        <v>108.20490454776217</v>
      </c>
      <c r="P550">
        <f t="shared" si="52"/>
        <v>2.3792920769928259</v>
      </c>
      <c r="Q550">
        <v>12.268957364174083</v>
      </c>
      <c r="R550">
        <f t="shared" si="53"/>
        <v>0.1939278136168659</v>
      </c>
      <c r="S550">
        <f t="shared" si="50"/>
        <v>110.58419662475499</v>
      </c>
    </row>
    <row r="551" spans="1:19">
      <c r="A551" s="1" t="d">
        <v>2015-01-14</v>
      </c>
      <c r="B551">
        <v>109.69544662475499</v>
      </c>
      <c r="C551">
        <v>108.23</v>
      </c>
      <c r="D551">
        <v>109.573793182373</v>
      </c>
      <c r="E551">
        <v>109.594333953857</v>
      </c>
      <c r="F551" s="3">
        <v>549</v>
      </c>
      <c r="K551">
        <f t="shared" si="54"/>
        <v>109.594333953857</v>
      </c>
      <c r="L551">
        <f t="shared" si="55"/>
        <v>114.777515563964</v>
      </c>
      <c r="M551">
        <f t="shared" si="51"/>
        <v>-4.515851022423012E-2</v>
      </c>
      <c r="O551">
        <v>108.20490454776217</v>
      </c>
      <c r="P551">
        <f t="shared" si="52"/>
        <v>1.389429406094834</v>
      </c>
      <c r="Q551">
        <v>12.268957364174083</v>
      </c>
      <c r="R551">
        <f t="shared" si="53"/>
        <v>0.11324755354941826</v>
      </c>
      <c r="S551">
        <f t="shared" si="50"/>
        <v>109.594333953857</v>
      </c>
    </row>
    <row r="552" spans="1:19">
      <c r="A552" s="1" t="d">
        <v>2015-01-15</v>
      </c>
      <c r="B552">
        <v>109.63777816772399</v>
      </c>
      <c r="C552">
        <v>106.98179855346601</v>
      </c>
      <c r="D552">
        <v>109.32020385742101</v>
      </c>
      <c r="E552">
        <v>109.283064117431</v>
      </c>
      <c r="F552" s="3">
        <v>550</v>
      </c>
      <c r="K552">
        <f t="shared" si="54"/>
        <v>109.283064117431</v>
      </c>
      <c r="L552">
        <f t="shared" si="55"/>
        <v>114.37619903564401</v>
      </c>
      <c r="M552">
        <f t="shared" si="51"/>
        <v>-4.4529674540293107E-2</v>
      </c>
      <c r="O552">
        <v>108.20490454776217</v>
      </c>
      <c r="P552">
        <f t="shared" si="52"/>
        <v>1.0781595696688271</v>
      </c>
      <c r="Q552">
        <v>12.268957364174083</v>
      </c>
      <c r="R552">
        <f t="shared" si="53"/>
        <v>8.7877032877879444E-2</v>
      </c>
      <c r="S552">
        <f t="shared" si="50"/>
        <v>109.283064117431</v>
      </c>
    </row>
    <row r="553" spans="1:19">
      <c r="A553" s="1" t="d">
        <v>2015-01-16</v>
      </c>
      <c r="B553">
        <v>107.38628540038999</v>
      </c>
      <c r="C553">
        <v>106.483311157226</v>
      </c>
      <c r="D553">
        <v>106.744796142578</v>
      </c>
      <c r="E553">
        <v>106.75744125366199</v>
      </c>
      <c r="F553" s="3">
        <v>551</v>
      </c>
      <c r="K553">
        <f t="shared" si="54"/>
        <v>106.75744125366199</v>
      </c>
      <c r="L553">
        <f t="shared" si="55"/>
        <v>114.49469421386701</v>
      </c>
      <c r="M553">
        <f t="shared" si="51"/>
        <v>-6.7577393112666306E-2</v>
      </c>
      <c r="O553">
        <v>108.20490454776217</v>
      </c>
      <c r="P553">
        <f t="shared" si="52"/>
        <v>-1.4474632941001744</v>
      </c>
      <c r="Q553">
        <v>12.268957364174083</v>
      </c>
      <c r="R553">
        <f t="shared" si="53"/>
        <v>-0.11797769371396084</v>
      </c>
      <c r="S553">
        <f t="shared" si="50"/>
        <v>106.75744125366199</v>
      </c>
    </row>
    <row r="554" spans="1:19">
      <c r="A554" s="1" t="d">
        <v>2015-01-23</v>
      </c>
      <c r="B554">
        <v>106.515701446533</v>
      </c>
      <c r="C554">
        <v>103.472617492675</v>
      </c>
      <c r="D554">
        <v>106.412997589111</v>
      </c>
      <c r="E554">
        <v>106.41695144653301</v>
      </c>
      <c r="F554" s="3">
        <v>552</v>
      </c>
      <c r="K554">
        <f t="shared" si="54"/>
        <v>106.41695144653301</v>
      </c>
      <c r="L554">
        <f t="shared" si="55"/>
        <v>111.583546142578</v>
      </c>
      <c r="M554">
        <f t="shared" si="51"/>
        <v>-4.6302478050332607E-2</v>
      </c>
      <c r="O554">
        <v>108.20490454776217</v>
      </c>
      <c r="P554">
        <f t="shared" si="52"/>
        <v>-1.7879531012291636</v>
      </c>
      <c r="Q554">
        <v>12.268957364174083</v>
      </c>
      <c r="R554">
        <f t="shared" si="53"/>
        <v>-0.14572983246726967</v>
      </c>
      <c r="S554">
        <f t="shared" si="50"/>
        <v>106.41695144653301</v>
      </c>
    </row>
    <row r="555" spans="1:19">
      <c r="A555" s="1" t="d">
        <v>2015-01-26</v>
      </c>
      <c r="B555">
        <v>105.48791549682601</v>
      </c>
      <c r="C555">
        <v>103.276696624755</v>
      </c>
      <c r="D555">
        <v>103.276696624755</v>
      </c>
      <c r="E555">
        <v>103.19848739624</v>
      </c>
      <c r="F555" s="3">
        <v>553</v>
      </c>
      <c r="K555">
        <f t="shared" si="54"/>
        <v>103.19848739624</v>
      </c>
      <c r="L555">
        <f t="shared" si="55"/>
        <v>110.85832672119101</v>
      </c>
      <c r="M555">
        <f t="shared" si="51"/>
        <v>-6.9095750869625938E-2</v>
      </c>
      <c r="O555">
        <v>108.20490454776217</v>
      </c>
      <c r="P555">
        <f t="shared" si="52"/>
        <v>-5.0064171515221716</v>
      </c>
      <c r="Q555">
        <v>12.268957364174083</v>
      </c>
      <c r="R555">
        <f t="shared" si="53"/>
        <v>-0.40805563202470152</v>
      </c>
      <c r="S555">
        <f t="shared" si="50"/>
        <v>103.19848739624</v>
      </c>
    </row>
    <row r="556" spans="1:19">
      <c r="A556" s="1" t="d">
        <v>2015-01-27</v>
      </c>
      <c r="B556">
        <v>105.883699035644</v>
      </c>
      <c r="C556">
        <v>104.675</v>
      </c>
      <c r="D556">
        <v>105.32280578613199</v>
      </c>
      <c r="E556">
        <v>105.330701446533</v>
      </c>
      <c r="F556" s="3">
        <v>554</v>
      </c>
      <c r="K556">
        <f t="shared" si="54"/>
        <v>105.330701446533</v>
      </c>
      <c r="L556">
        <f t="shared" si="55"/>
        <v>110.58419662475499</v>
      </c>
      <c r="M556">
        <f t="shared" si="51"/>
        <v>-4.7506744531035205E-2</v>
      </c>
      <c r="O556">
        <v>108.20490454776217</v>
      </c>
      <c r="P556">
        <f t="shared" si="52"/>
        <v>-2.8742031012291704</v>
      </c>
      <c r="Q556">
        <v>12.268957364174083</v>
      </c>
      <c r="R556">
        <f t="shared" si="53"/>
        <v>-0.23426628815436062</v>
      </c>
      <c r="S556">
        <f t="shared" si="50"/>
        <v>105.330701446533</v>
      </c>
    </row>
    <row r="557" spans="1:19">
      <c r="A557" s="1" t="d">
        <v>2015-01-28</v>
      </c>
      <c r="B557">
        <v>106.11358932495099</v>
      </c>
      <c r="C557">
        <v>105.252492218017</v>
      </c>
      <c r="D557">
        <v>105.78968643188399</v>
      </c>
      <c r="E557">
        <v>105.758875274658</v>
      </c>
      <c r="F557" s="3">
        <v>555</v>
      </c>
      <c r="K557">
        <f t="shared" si="54"/>
        <v>105.758875274658</v>
      </c>
      <c r="L557">
        <f t="shared" si="55"/>
        <v>109.594333953857</v>
      </c>
      <c r="M557">
        <f t="shared" si="51"/>
        <v>-3.4996870192339213E-2</v>
      </c>
      <c r="O557">
        <v>108.20490454776217</v>
      </c>
      <c r="P557">
        <f t="shared" si="52"/>
        <v>-2.4460292731041733</v>
      </c>
      <c r="Q557">
        <v>12.268957364174083</v>
      </c>
      <c r="R557">
        <f t="shared" si="53"/>
        <v>-0.19936733012429325</v>
      </c>
      <c r="S557">
        <f t="shared" si="50"/>
        <v>105.758875274658</v>
      </c>
    </row>
    <row r="558" spans="1:19">
      <c r="A558" s="1" t="d">
        <v>2015-01-29</v>
      </c>
      <c r="B558">
        <v>105.89239028930599</v>
      </c>
      <c r="C558">
        <v>104.72239807128901</v>
      </c>
      <c r="D558">
        <v>104.834576721191</v>
      </c>
      <c r="E558">
        <v>104.827464599609</v>
      </c>
      <c r="F558" s="3">
        <v>556</v>
      </c>
      <c r="K558">
        <f t="shared" si="54"/>
        <v>104.827464599609</v>
      </c>
      <c r="L558">
        <f t="shared" si="55"/>
        <v>109.283064117431</v>
      </c>
      <c r="M558">
        <f t="shared" si="51"/>
        <v>-4.0771180363630699E-2</v>
      </c>
      <c r="O558">
        <v>108.20490454776217</v>
      </c>
      <c r="P558">
        <f t="shared" si="52"/>
        <v>-3.3774399481531674</v>
      </c>
      <c r="Q558">
        <v>12.268957364174083</v>
      </c>
      <c r="R558">
        <f t="shared" si="53"/>
        <v>-0.27528337151251714</v>
      </c>
      <c r="S558">
        <f t="shared" si="50"/>
        <v>104.827464599609</v>
      </c>
    </row>
    <row r="559" spans="1:19">
      <c r="A559" s="1" t="d">
        <v>2015-01-30</v>
      </c>
      <c r="B559">
        <v>105.90739807128899</v>
      </c>
      <c r="C559">
        <v>104.72003540039</v>
      </c>
      <c r="D559">
        <v>105.90739807128899</v>
      </c>
      <c r="E559">
        <v>105.891594696044</v>
      </c>
      <c r="F559" s="3">
        <v>557</v>
      </c>
      <c r="K559">
        <f t="shared" si="54"/>
        <v>105.891594696044</v>
      </c>
      <c r="L559">
        <f t="shared" si="55"/>
        <v>106.75744125366199</v>
      </c>
      <c r="M559">
        <f t="shared" si="51"/>
        <v>-8.1104094239267122E-3</v>
      </c>
      <c r="O559">
        <v>108.20490454776217</v>
      </c>
      <c r="P559">
        <f t="shared" si="52"/>
        <v>-2.3133098517181736</v>
      </c>
      <c r="Q559">
        <v>12.268957364174083</v>
      </c>
      <c r="R559">
        <f t="shared" si="53"/>
        <v>-0.18854983215388327</v>
      </c>
      <c r="S559">
        <f t="shared" si="50"/>
        <v>105.891594696044</v>
      </c>
    </row>
    <row r="560" spans="1:19">
      <c r="A560" s="1" t="d">
        <v>2015-02-06</v>
      </c>
      <c r="B560">
        <v>106.77560729980399</v>
      </c>
      <c r="C560">
        <v>105.924780578613</v>
      </c>
      <c r="D560">
        <v>106.48568588256801</v>
      </c>
      <c r="E560">
        <v>106.508589324951</v>
      </c>
      <c r="F560" s="3">
        <v>558</v>
      </c>
      <c r="K560">
        <f t="shared" si="54"/>
        <v>106.508589324951</v>
      </c>
      <c r="L560">
        <f t="shared" si="55"/>
        <v>106.41695144653301</v>
      </c>
      <c r="M560">
        <f t="shared" si="51"/>
        <v>8.6112106363089858E-4</v>
      </c>
      <c r="O560">
        <v>108.20490454776217</v>
      </c>
      <c r="P560">
        <f t="shared" si="52"/>
        <v>-1.6963152228111653</v>
      </c>
      <c r="Q560">
        <v>12.268957364174083</v>
      </c>
      <c r="R560">
        <f t="shared" si="53"/>
        <v>-0.13826074803752136</v>
      </c>
      <c r="S560">
        <f t="shared" si="50"/>
        <v>106.508589324951</v>
      </c>
    </row>
    <row r="561" spans="1:19">
      <c r="A561" s="1" t="d">
        <v>2015-02-09</v>
      </c>
      <c r="B561">
        <v>106.634992218017</v>
      </c>
      <c r="C561">
        <v>105.61194366455</v>
      </c>
      <c r="D561">
        <v>106.30239807128901</v>
      </c>
      <c r="E561">
        <v>106.333209228515</v>
      </c>
      <c r="F561" s="3">
        <v>559</v>
      </c>
      <c r="K561">
        <f t="shared" si="54"/>
        <v>106.333209228515</v>
      </c>
      <c r="L561">
        <f t="shared" si="55"/>
        <v>103.19848739624</v>
      </c>
      <c r="M561">
        <f t="shared" si="51"/>
        <v>3.0375656769453974E-2</v>
      </c>
      <c r="O561">
        <v>108.20490454776217</v>
      </c>
      <c r="P561">
        <f t="shared" si="52"/>
        <v>-1.8716953192471664</v>
      </c>
      <c r="Q561">
        <v>12.268957364174083</v>
      </c>
      <c r="R561">
        <f t="shared" si="53"/>
        <v>-0.15255536910679976</v>
      </c>
      <c r="S561">
        <f t="shared" si="50"/>
        <v>106.333209228515</v>
      </c>
    </row>
    <row r="562" spans="1:19">
      <c r="A562" s="1" t="d">
        <v>2015-02-10</v>
      </c>
      <c r="B562">
        <v>106.864086914062</v>
      </c>
      <c r="C562">
        <v>105.89318588256801</v>
      </c>
      <c r="D562">
        <v>106.109635467529</v>
      </c>
      <c r="E562">
        <v>106.094627685546</v>
      </c>
      <c r="F562" s="3">
        <v>560</v>
      </c>
      <c r="K562">
        <f t="shared" si="54"/>
        <v>106.094627685546</v>
      </c>
      <c r="L562">
        <f t="shared" si="55"/>
        <v>105.330701446533</v>
      </c>
      <c r="M562">
        <f t="shared" si="51"/>
        <v>7.2526455109651611E-3</v>
      </c>
      <c r="O562">
        <v>108.20490454776217</v>
      </c>
      <c r="P562">
        <f t="shared" si="52"/>
        <v>-2.1102768622161676</v>
      </c>
      <c r="Q562">
        <v>12.268957364174083</v>
      </c>
      <c r="R562">
        <f t="shared" si="53"/>
        <v>-0.17200132004519575</v>
      </c>
      <c r="S562">
        <f t="shared" si="50"/>
        <v>106.094627685546</v>
      </c>
    </row>
    <row r="563" spans="1:19">
      <c r="A563" s="1" t="d">
        <v>2015-02-11</v>
      </c>
      <c r="B563">
        <v>107.501622314453</v>
      </c>
      <c r="C563">
        <v>106.663428649902</v>
      </c>
      <c r="D563">
        <v>106.705305786132</v>
      </c>
      <c r="E563">
        <v>106.734525756835</v>
      </c>
      <c r="F563" s="3">
        <v>561</v>
      </c>
      <c r="K563">
        <f t="shared" si="54"/>
        <v>106.734525756835</v>
      </c>
      <c r="L563">
        <f t="shared" si="55"/>
        <v>105.758875274658</v>
      </c>
      <c r="M563">
        <f t="shared" si="51"/>
        <v>9.2252350419121942E-3</v>
      </c>
      <c r="O563">
        <v>108.20490454776217</v>
      </c>
      <c r="P563">
        <f t="shared" si="52"/>
        <v>-1.4703787909271711</v>
      </c>
      <c r="Q563">
        <v>12.268957364174083</v>
      </c>
      <c r="R563">
        <f t="shared" si="53"/>
        <v>-0.11984545607931969</v>
      </c>
      <c r="S563">
        <f t="shared" si="50"/>
        <v>106.734525756835</v>
      </c>
    </row>
    <row r="564" spans="1:19">
      <c r="A564" s="1" t="d">
        <v>2015-02-12</v>
      </c>
      <c r="B564">
        <v>107.69832672119099</v>
      </c>
      <c r="C564">
        <v>106.535446624755</v>
      </c>
      <c r="D564">
        <v>107.36890289306599</v>
      </c>
      <c r="E564">
        <v>107.376798553466</v>
      </c>
      <c r="F564" s="3">
        <v>562</v>
      </c>
      <c r="K564">
        <f t="shared" si="54"/>
        <v>107.376798553466</v>
      </c>
      <c r="L564">
        <f t="shared" si="55"/>
        <v>104.827464599609</v>
      </c>
      <c r="M564">
        <f t="shared" si="51"/>
        <v>2.4319332377199521E-2</v>
      </c>
      <c r="O564">
        <v>108.20490454776217</v>
      </c>
      <c r="P564">
        <f t="shared" si="52"/>
        <v>-0.82810599429616616</v>
      </c>
      <c r="Q564">
        <v>12.268957364174083</v>
      </c>
      <c r="R564">
        <f t="shared" si="53"/>
        <v>-6.7496036518496144E-2</v>
      </c>
      <c r="S564">
        <f t="shared" si="50"/>
        <v>107.376798553466</v>
      </c>
    </row>
    <row r="565" spans="1:19">
      <c r="A565" s="1" t="d">
        <v>2015-02-13</v>
      </c>
      <c r="B565">
        <v>107.44</v>
      </c>
      <c r="C565">
        <v>106.871199035644</v>
      </c>
      <c r="D565">
        <v>107.08450241088801</v>
      </c>
      <c r="E565">
        <v>107.128742218017</v>
      </c>
      <c r="F565" s="3">
        <v>563</v>
      </c>
      <c r="K565">
        <f t="shared" si="54"/>
        <v>107.128742218017</v>
      </c>
      <c r="L565">
        <f t="shared" si="55"/>
        <v>105.891594696044</v>
      </c>
      <c r="M565">
        <f t="shared" si="51"/>
        <v>1.1683151297552596E-2</v>
      </c>
      <c r="O565">
        <v>108.20490454776217</v>
      </c>
      <c r="P565">
        <f t="shared" si="52"/>
        <v>-1.0761623297451735</v>
      </c>
      <c r="Q565">
        <v>12.268957364174083</v>
      </c>
      <c r="R565">
        <f t="shared" si="53"/>
        <v>-8.7714244805154898E-2</v>
      </c>
      <c r="S565">
        <f t="shared" si="50"/>
        <v>107.128742218017</v>
      </c>
    </row>
    <row r="566" spans="1:19">
      <c r="A566" s="1" t="d">
        <v>2015-02-20</v>
      </c>
      <c r="B566">
        <v>106.90121459960901</v>
      </c>
      <c r="C566">
        <v>105.512398071289</v>
      </c>
      <c r="D566">
        <v>106.830913085937</v>
      </c>
      <c r="E566">
        <v>106.846704406738</v>
      </c>
      <c r="F566" s="3">
        <v>564</v>
      </c>
      <c r="K566">
        <f t="shared" si="54"/>
        <v>106.846704406738</v>
      </c>
      <c r="L566">
        <f t="shared" si="55"/>
        <v>106.508589324951</v>
      </c>
      <c r="M566">
        <f t="shared" si="51"/>
        <v>3.1745334712436346E-3</v>
      </c>
      <c r="O566">
        <v>108.20490454776217</v>
      </c>
      <c r="P566">
        <f t="shared" si="52"/>
        <v>-1.3582001410241702</v>
      </c>
      <c r="Q566">
        <v>12.268957364174083</v>
      </c>
      <c r="R566">
        <f t="shared" si="53"/>
        <v>-0.1107021648791589</v>
      </c>
      <c r="S566">
        <f t="shared" si="50"/>
        <v>106.846704406738</v>
      </c>
    </row>
    <row r="567" spans="1:19">
      <c r="A567" s="1" t="d">
        <v>2015-02-23</v>
      </c>
      <c r="B567">
        <v>107.127163085937</v>
      </c>
      <c r="C567">
        <v>106.215497589111</v>
      </c>
      <c r="D567">
        <v>107.02761749267501</v>
      </c>
      <c r="E567">
        <v>107.052112121582</v>
      </c>
      <c r="F567" s="3">
        <v>565</v>
      </c>
      <c r="K567">
        <f t="shared" si="54"/>
        <v>107.052112121582</v>
      </c>
      <c r="L567">
        <f t="shared" si="55"/>
        <v>106.333209228515</v>
      </c>
      <c r="M567">
        <f t="shared" si="51"/>
        <v>6.7608501453393366E-3</v>
      </c>
      <c r="O567">
        <v>108.20490454776217</v>
      </c>
      <c r="P567">
        <f t="shared" si="52"/>
        <v>-1.1527924261801701</v>
      </c>
      <c r="Q567">
        <v>12.268957364174083</v>
      </c>
      <c r="R567">
        <f t="shared" si="53"/>
        <v>-9.3960097175525017E-2</v>
      </c>
      <c r="S567">
        <f t="shared" si="50"/>
        <v>107.052112121582</v>
      </c>
    </row>
    <row r="568" spans="1:19">
      <c r="A568" s="1" t="d">
        <v>2015-02-24</v>
      </c>
      <c r="B568">
        <v>107.025254821777</v>
      </c>
      <c r="C568">
        <v>106.431175689697</v>
      </c>
      <c r="D568">
        <v>106.443808746337</v>
      </c>
      <c r="E568">
        <v>106.451704406738</v>
      </c>
      <c r="F568" s="3">
        <v>566</v>
      </c>
      <c r="K568">
        <f t="shared" si="54"/>
        <v>106.451704406738</v>
      </c>
      <c r="L568">
        <f t="shared" si="55"/>
        <v>106.094627685546</v>
      </c>
      <c r="M568">
        <f t="shared" si="51"/>
        <v>3.3656437557831875E-3</v>
      </c>
      <c r="O568">
        <v>108.20490454776217</v>
      </c>
      <c r="P568">
        <f t="shared" si="52"/>
        <v>-1.7532001410241662</v>
      </c>
      <c r="Q568">
        <v>12.268957364174083</v>
      </c>
      <c r="R568">
        <f t="shared" si="53"/>
        <v>-0.14289723967446419</v>
      </c>
      <c r="S568">
        <f t="shared" si="50"/>
        <v>106.451704406738</v>
      </c>
    </row>
    <row r="569" spans="1:19">
      <c r="A569" s="1" t="d">
        <v>2015-02-25</v>
      </c>
      <c r="B569">
        <v>106.80957672119099</v>
      </c>
      <c r="C569">
        <v>106.309510192871</v>
      </c>
      <c r="D569">
        <v>106.46356597900299</v>
      </c>
      <c r="E569">
        <v>106.499898071289</v>
      </c>
      <c r="F569" s="3">
        <v>567</v>
      </c>
      <c r="K569">
        <f t="shared" si="54"/>
        <v>106.499898071289</v>
      </c>
      <c r="L569">
        <f t="shared" si="55"/>
        <v>106.734525756835</v>
      </c>
      <c r="M569">
        <f t="shared" si="51"/>
        <v>-2.1982360804275736E-3</v>
      </c>
      <c r="O569">
        <v>108.20490454776217</v>
      </c>
      <c r="P569">
        <f t="shared" si="52"/>
        <v>-1.7050064764731729</v>
      </c>
      <c r="Q569">
        <v>12.268957364174083</v>
      </c>
      <c r="R569">
        <f t="shared" si="53"/>
        <v>-0.13896914186464368</v>
      </c>
      <c r="S569">
        <f t="shared" si="50"/>
        <v>106.499898071289</v>
      </c>
    </row>
    <row r="570" spans="1:19">
      <c r="A570" s="1" t="d">
        <v>2015-02-26</v>
      </c>
      <c r="B570">
        <v>106.928867492675</v>
      </c>
      <c r="C570">
        <v>105.520305786132</v>
      </c>
      <c r="D570">
        <v>106.665803375244</v>
      </c>
      <c r="E570">
        <v>106.672119903564</v>
      </c>
      <c r="F570" s="3">
        <v>568</v>
      </c>
      <c r="K570">
        <f t="shared" si="54"/>
        <v>106.672119903564</v>
      </c>
      <c r="L570">
        <f t="shared" si="55"/>
        <v>107.376798553466</v>
      </c>
      <c r="M570">
        <f t="shared" si="51"/>
        <v>-6.5626714466731073E-3</v>
      </c>
      <c r="O570">
        <v>108.20490454776217</v>
      </c>
      <c r="P570">
        <f t="shared" si="52"/>
        <v>-1.5327846441981734</v>
      </c>
      <c r="Q570">
        <v>12.268957364174083</v>
      </c>
      <c r="R570">
        <f t="shared" si="53"/>
        <v>-0.12493193991153435</v>
      </c>
      <c r="S570">
        <f t="shared" si="50"/>
        <v>106.672119903564</v>
      </c>
    </row>
    <row r="571" spans="1:19">
      <c r="A571" s="1" t="d">
        <v>2015-02-27</v>
      </c>
      <c r="B571">
        <v>105.991935882568</v>
      </c>
      <c r="C571">
        <v>105.425497589111</v>
      </c>
      <c r="D571">
        <v>105.66961212158201</v>
      </c>
      <c r="E571">
        <v>105.64669662475499</v>
      </c>
      <c r="F571" s="3">
        <v>569</v>
      </c>
      <c r="K571">
        <f t="shared" si="54"/>
        <v>105.64669662475499</v>
      </c>
      <c r="L571">
        <f t="shared" si="55"/>
        <v>107.128742218017</v>
      </c>
      <c r="M571">
        <f t="shared" si="51"/>
        <v>-1.3834248051245668E-2</v>
      </c>
      <c r="O571">
        <v>108.20490454776217</v>
      </c>
      <c r="P571">
        <f t="shared" si="52"/>
        <v>-2.5582079230071741</v>
      </c>
      <c r="Q571">
        <v>12.268957364174083</v>
      </c>
      <c r="R571">
        <f t="shared" si="53"/>
        <v>-0.20851062132445405</v>
      </c>
      <c r="S571">
        <f t="shared" si="50"/>
        <v>105.64669662475499</v>
      </c>
    </row>
    <row r="572" spans="1:19">
      <c r="A572" s="1" t="d">
        <v>2015-03-06</v>
      </c>
      <c r="B572">
        <v>104.675</v>
      </c>
      <c r="C572">
        <v>103.670913085937</v>
      </c>
      <c r="D572">
        <v>104.64340530395501</v>
      </c>
      <c r="E572">
        <v>104.611798553466</v>
      </c>
      <c r="F572" s="3">
        <v>570</v>
      </c>
      <c r="K572">
        <f t="shared" si="54"/>
        <v>104.611798553466</v>
      </c>
      <c r="L572">
        <f t="shared" si="55"/>
        <v>106.846704406738</v>
      </c>
      <c r="M572">
        <f t="shared" si="51"/>
        <v>-2.0916937641466959E-2</v>
      </c>
      <c r="O572">
        <v>108.20490454776217</v>
      </c>
      <c r="P572">
        <f t="shared" si="52"/>
        <v>-3.5931059942961667</v>
      </c>
      <c r="Q572">
        <v>12.268957364174083</v>
      </c>
      <c r="R572">
        <f t="shared" si="53"/>
        <v>-0.29286156008563535</v>
      </c>
      <c r="S572">
        <f t="shared" si="50"/>
        <v>104.611798553466</v>
      </c>
    </row>
    <row r="573" spans="1:19">
      <c r="A573" s="1" t="d">
        <v>2015-03-09</v>
      </c>
      <c r="B573">
        <v>104.037464599609</v>
      </c>
      <c r="C573">
        <v>103.376242218017</v>
      </c>
      <c r="D573">
        <v>103.409416046142</v>
      </c>
      <c r="E573">
        <v>103.43548980712799</v>
      </c>
      <c r="F573" s="3">
        <v>571</v>
      </c>
      <c r="K573">
        <f t="shared" si="54"/>
        <v>103.43548980712799</v>
      </c>
      <c r="L573">
        <f t="shared" si="55"/>
        <v>107.052112121582</v>
      </c>
      <c r="M573">
        <f t="shared" si="51"/>
        <v>-3.3783754872080518E-2</v>
      </c>
      <c r="O573">
        <v>108.20490454776217</v>
      </c>
      <c r="P573">
        <f t="shared" si="52"/>
        <v>-4.7694147406341756</v>
      </c>
      <c r="Q573">
        <v>12.268957364174083</v>
      </c>
      <c r="R573">
        <f t="shared" si="53"/>
        <v>-0.38873839064443116</v>
      </c>
      <c r="S573">
        <f t="shared" si="50"/>
        <v>103.43548980712799</v>
      </c>
    </row>
    <row r="574" spans="1:19">
      <c r="A574" s="1" t="d">
        <v>2015-03-10</v>
      </c>
      <c r="B574">
        <v>104.16466308593699</v>
      </c>
      <c r="C574">
        <v>102.51039566039999</v>
      </c>
      <c r="D574">
        <v>103.92608154296801</v>
      </c>
      <c r="E574">
        <v>103.90238250732401</v>
      </c>
      <c r="F574" s="3">
        <v>572</v>
      </c>
      <c r="K574">
        <f t="shared" si="54"/>
        <v>103.90238250732401</v>
      </c>
      <c r="L574">
        <f t="shared" si="55"/>
        <v>106.451704406738</v>
      </c>
      <c r="M574">
        <f t="shared" si="51"/>
        <v>-2.3948154833419832E-2</v>
      </c>
      <c r="O574">
        <v>108.20490454776217</v>
      </c>
      <c r="P574">
        <f t="shared" si="52"/>
        <v>-4.3025220404381628</v>
      </c>
      <c r="Q574">
        <v>12.268957364174083</v>
      </c>
      <c r="R574">
        <f t="shared" si="53"/>
        <v>-0.35068359215280381</v>
      </c>
      <c r="S574">
        <f t="shared" si="50"/>
        <v>103.90238250732401</v>
      </c>
    </row>
    <row r="575" spans="1:19">
      <c r="A575" s="1" t="d">
        <v>2015-03-11</v>
      </c>
      <c r="B575">
        <v>102.65102279663</v>
      </c>
      <c r="C575">
        <v>101.297754821777</v>
      </c>
      <c r="D575">
        <v>102.40454559326101</v>
      </c>
      <c r="E575">
        <v>102.384788360595</v>
      </c>
      <c r="F575" s="3">
        <v>573</v>
      </c>
      <c r="K575">
        <f t="shared" si="54"/>
        <v>102.384788360595</v>
      </c>
      <c r="L575">
        <f t="shared" si="55"/>
        <v>106.499898071289</v>
      </c>
      <c r="M575">
        <f t="shared" si="51"/>
        <v>-3.863956478098618E-2</v>
      </c>
      <c r="O575">
        <v>108.20490454776217</v>
      </c>
      <c r="P575">
        <f t="shared" si="52"/>
        <v>-5.8201161871671729</v>
      </c>
      <c r="Q575">
        <v>12.268957364174083</v>
      </c>
      <c r="R575">
        <f t="shared" si="53"/>
        <v>-0.47437740750181256</v>
      </c>
      <c r="S575">
        <f t="shared" si="50"/>
        <v>102.384788360595</v>
      </c>
    </row>
    <row r="576" spans="1:19">
      <c r="A576" s="1" t="d">
        <v>2015-03-12</v>
      </c>
      <c r="B576">
        <v>101.899729614257</v>
      </c>
      <c r="C576">
        <v>100.85771942138599</v>
      </c>
      <c r="D576">
        <v>101.190313568115</v>
      </c>
      <c r="E576">
        <v>101.16819366455</v>
      </c>
      <c r="F576" s="3">
        <v>574</v>
      </c>
      <c r="K576">
        <f t="shared" si="54"/>
        <v>101.16819366455</v>
      </c>
      <c r="L576">
        <f t="shared" si="55"/>
        <v>106.672119903564</v>
      </c>
      <c r="M576">
        <f t="shared" si="51"/>
        <v>-5.159667065761675E-2</v>
      </c>
      <c r="O576">
        <v>108.20490454776217</v>
      </c>
      <c r="P576">
        <f t="shared" si="52"/>
        <v>-7.0367108832121659</v>
      </c>
      <c r="Q576">
        <v>12.268957364174083</v>
      </c>
      <c r="R576">
        <f t="shared" si="53"/>
        <v>-0.573537805564447</v>
      </c>
      <c r="S576">
        <f t="shared" si="50"/>
        <v>101.16819366455</v>
      </c>
    </row>
    <row r="577" spans="1:19">
      <c r="A577" s="1" t="d">
        <v>2015-03-13</v>
      </c>
      <c r="B577">
        <v>101.90210433959901</v>
      </c>
      <c r="C577">
        <v>100.461929855346</v>
      </c>
      <c r="D577">
        <v>101.806512603759</v>
      </c>
      <c r="E577">
        <v>101.823099517822</v>
      </c>
      <c r="F577" s="3">
        <v>575</v>
      </c>
      <c r="K577">
        <f t="shared" si="54"/>
        <v>101.823099517822</v>
      </c>
      <c r="L577">
        <f t="shared" si="55"/>
        <v>105.64669662475499</v>
      </c>
      <c r="M577">
        <f t="shared" si="51"/>
        <v>-3.6192301596650656E-2</v>
      </c>
      <c r="O577">
        <v>108.20490454776217</v>
      </c>
      <c r="P577">
        <f t="shared" si="52"/>
        <v>-6.3818050299401676</v>
      </c>
      <c r="Q577">
        <v>12.268957364174083</v>
      </c>
      <c r="R577">
        <f t="shared" si="53"/>
        <v>-0.52015870953919285</v>
      </c>
      <c r="S577">
        <f t="shared" si="50"/>
        <v>101.823099517822</v>
      </c>
    </row>
    <row r="578" spans="1:19">
      <c r="A578" s="1" t="d">
        <v>2015-03-20</v>
      </c>
      <c r="B578">
        <v>103.073675689697</v>
      </c>
      <c r="C578">
        <v>101.680905303955</v>
      </c>
      <c r="D578">
        <v>101.794663085937</v>
      </c>
      <c r="E578">
        <v>101.76858932495099</v>
      </c>
      <c r="F578" s="3">
        <v>576</v>
      </c>
      <c r="K578">
        <f t="shared" si="54"/>
        <v>101.76858932495099</v>
      </c>
      <c r="L578">
        <f t="shared" si="55"/>
        <v>104.611798553466</v>
      </c>
      <c r="M578">
        <f t="shared" si="51"/>
        <v>-2.7178666917402006E-2</v>
      </c>
      <c r="O578">
        <v>108.20490454776217</v>
      </c>
      <c r="P578">
        <f t="shared" si="52"/>
        <v>-6.4363152228111744</v>
      </c>
      <c r="Q578">
        <v>12.268957364174083</v>
      </c>
      <c r="R578">
        <f t="shared" si="53"/>
        <v>-0.52460164558118927</v>
      </c>
      <c r="S578">
        <f t="shared" ref="S578:S641" si="56">R578*Q578+O578</f>
        <v>101.76858932495099</v>
      </c>
    </row>
    <row r="579" spans="1:19">
      <c r="A579" s="1" t="d">
        <v>2015-03-23</v>
      </c>
      <c r="B579">
        <v>103.432331542968</v>
      </c>
      <c r="C579">
        <v>102.149365081787</v>
      </c>
      <c r="D579">
        <v>102.60282913208</v>
      </c>
      <c r="E579">
        <v>102.612315979003</v>
      </c>
      <c r="F579" s="3">
        <v>577</v>
      </c>
      <c r="K579">
        <f t="shared" si="54"/>
        <v>102.612315979003</v>
      </c>
      <c r="L579">
        <f t="shared" si="55"/>
        <v>103.43548980712799</v>
      </c>
      <c r="M579">
        <f t="shared" ref="M579:M642" si="57">K579/L579-1</f>
        <v>-7.9583306431857403E-3</v>
      </c>
      <c r="O579">
        <v>108.20490454776217</v>
      </c>
      <c r="P579">
        <f t="shared" ref="P579:P642" si="58">E579-O579</f>
        <v>-5.5925885687591688</v>
      </c>
      <c r="Q579">
        <v>12.268957364174083</v>
      </c>
      <c r="R579">
        <f t="shared" ref="R579:R642" si="59">P579/Q579</f>
        <v>-0.45583242346980379</v>
      </c>
      <c r="S579">
        <f t="shared" si="56"/>
        <v>102.612315979003</v>
      </c>
    </row>
    <row r="580" spans="1:19">
      <c r="A580" s="1" t="d">
        <v>2015-03-24</v>
      </c>
      <c r="B580">
        <v>103.88500000000001</v>
      </c>
      <c r="C580">
        <v>102.977288360595</v>
      </c>
      <c r="D580">
        <v>103.524765014648</v>
      </c>
      <c r="E580">
        <v>103.555564117431</v>
      </c>
      <c r="F580" s="3">
        <v>578</v>
      </c>
      <c r="K580">
        <f t="shared" si="54"/>
        <v>103.555564117431</v>
      </c>
      <c r="L580">
        <f t="shared" si="55"/>
        <v>103.90238250732401</v>
      </c>
      <c r="M580">
        <f t="shared" si="57"/>
        <v>-3.3379252864442766E-3</v>
      </c>
      <c r="O580">
        <v>108.20490454776217</v>
      </c>
      <c r="P580">
        <f t="shared" si="58"/>
        <v>-4.649340430331165</v>
      </c>
      <c r="Q580">
        <v>12.268957364174083</v>
      </c>
      <c r="R580">
        <f t="shared" si="59"/>
        <v>-0.37895155165405103</v>
      </c>
      <c r="S580">
        <f t="shared" si="56"/>
        <v>103.555564117431</v>
      </c>
    </row>
    <row r="581" spans="1:19">
      <c r="A581" s="1" t="d">
        <v>2015-03-25</v>
      </c>
      <c r="B581">
        <v>103.79020385742101</v>
      </c>
      <c r="C581">
        <v>103.174788360595</v>
      </c>
      <c r="D581">
        <v>103.19059173583901</v>
      </c>
      <c r="E581">
        <v>103.18505874633701</v>
      </c>
      <c r="F581" s="3">
        <v>579</v>
      </c>
      <c r="K581">
        <f t="shared" si="54"/>
        <v>103.18505874633701</v>
      </c>
      <c r="L581">
        <f t="shared" si="55"/>
        <v>102.384788360595</v>
      </c>
      <c r="M581">
        <f t="shared" si="57"/>
        <v>7.8163016064798363E-3</v>
      </c>
      <c r="O581">
        <v>108.20490454776217</v>
      </c>
      <c r="P581">
        <f t="shared" si="58"/>
        <v>-5.0198458014251628</v>
      </c>
      <c r="Q581">
        <v>12.268957364174083</v>
      </c>
      <c r="R581">
        <f t="shared" si="59"/>
        <v>-0.40915015452603515</v>
      </c>
      <c r="S581">
        <f t="shared" si="56"/>
        <v>103.18505874633701</v>
      </c>
    </row>
    <row r="582" spans="1:19">
      <c r="A582" s="1" t="d">
        <v>2015-03-26</v>
      </c>
      <c r="B582">
        <v>103.524765014648</v>
      </c>
      <c r="C582">
        <v>102.63679855346599</v>
      </c>
      <c r="D582">
        <v>103.521594696044</v>
      </c>
      <c r="E582">
        <v>103.49711212158201</v>
      </c>
      <c r="F582" s="3">
        <v>580</v>
      </c>
      <c r="K582">
        <f t="shared" si="54"/>
        <v>103.49711212158201</v>
      </c>
      <c r="L582">
        <f t="shared" si="55"/>
        <v>101.16819366455</v>
      </c>
      <c r="M582">
        <f t="shared" si="57"/>
        <v>2.3020263312737876E-2</v>
      </c>
      <c r="O582">
        <v>108.20490454776217</v>
      </c>
      <c r="P582">
        <f t="shared" si="58"/>
        <v>-4.7077924261801627</v>
      </c>
      <c r="Q582">
        <v>12.268957364174083</v>
      </c>
      <c r="R582">
        <f t="shared" si="59"/>
        <v>-0.38371577033327475</v>
      </c>
      <c r="S582">
        <f t="shared" si="56"/>
        <v>103.49711212158201</v>
      </c>
    </row>
    <row r="583" spans="1:19">
      <c r="A583" s="1" t="d">
        <v>2015-03-27</v>
      </c>
      <c r="B583">
        <v>102.583083953857</v>
      </c>
      <c r="C583">
        <v>101.933699035644</v>
      </c>
      <c r="D583">
        <v>102.5025</v>
      </c>
      <c r="E583">
        <v>102.484333953857</v>
      </c>
      <c r="F583" s="3">
        <v>581</v>
      </c>
      <c r="K583">
        <f t="shared" si="54"/>
        <v>102.484333953857</v>
      </c>
      <c r="L583">
        <f t="shared" si="55"/>
        <v>101.823099517822</v>
      </c>
      <c r="M583">
        <f t="shared" si="57"/>
        <v>6.4939531321108745E-3</v>
      </c>
      <c r="O583">
        <v>108.20490454776217</v>
      </c>
      <c r="P583">
        <f t="shared" si="58"/>
        <v>-5.7205705939051654</v>
      </c>
      <c r="Q583">
        <v>12.268957364174083</v>
      </c>
      <c r="R583">
        <f t="shared" si="59"/>
        <v>-0.46626379276608243</v>
      </c>
      <c r="S583">
        <f t="shared" si="56"/>
        <v>102.484333953857</v>
      </c>
    </row>
    <row r="584" spans="1:19">
      <c r="A584" s="1" t="d">
        <v>2015-04-02</v>
      </c>
      <c r="B584">
        <v>103.454451446533</v>
      </c>
      <c r="C584">
        <v>102.712645111084</v>
      </c>
      <c r="D584">
        <v>102.776630096435</v>
      </c>
      <c r="E584">
        <v>102.786900482177</v>
      </c>
      <c r="F584" s="3">
        <v>582</v>
      </c>
      <c r="K584">
        <f t="shared" si="54"/>
        <v>102.786900482177</v>
      </c>
      <c r="L584">
        <f t="shared" si="55"/>
        <v>101.76858932495099</v>
      </c>
      <c r="M584">
        <f t="shared" si="57"/>
        <v>1.0006143978025461E-2</v>
      </c>
      <c r="O584">
        <v>108.20490454776217</v>
      </c>
      <c r="P584">
        <f t="shared" si="58"/>
        <v>-5.4180040655851656</v>
      </c>
      <c r="Q584">
        <v>12.268957364174083</v>
      </c>
      <c r="R584">
        <f t="shared" si="59"/>
        <v>-0.44160264843742836</v>
      </c>
      <c r="S584">
        <f t="shared" si="56"/>
        <v>102.786900482177</v>
      </c>
    </row>
    <row r="585" spans="1:19">
      <c r="A585" s="1" t="d">
        <v>2015-04-05</v>
      </c>
      <c r="B585">
        <v>103.70882431030201</v>
      </c>
      <c r="C585">
        <v>103.094204406738</v>
      </c>
      <c r="D585">
        <v>103.253793182373</v>
      </c>
      <c r="E585">
        <v>103.253793182373</v>
      </c>
      <c r="F585" s="3">
        <v>583</v>
      </c>
      <c r="K585">
        <f t="shared" ref="K585:K648" si="60">E585</f>
        <v>103.253793182373</v>
      </c>
      <c r="L585">
        <f t="shared" ref="L585:L648" si="61">E579</f>
        <v>102.612315979003</v>
      </c>
      <c r="M585">
        <f t="shared" si="57"/>
        <v>6.2514640396700294E-3</v>
      </c>
      <c r="O585">
        <v>108.20490454776217</v>
      </c>
      <c r="P585">
        <f t="shared" si="58"/>
        <v>-4.951111365389167</v>
      </c>
      <c r="Q585">
        <v>12.268957364174083</v>
      </c>
      <c r="R585">
        <f t="shared" si="59"/>
        <v>-0.40354784994580212</v>
      </c>
      <c r="S585">
        <f t="shared" si="56"/>
        <v>103.253793182373</v>
      </c>
    </row>
    <row r="586" spans="1:19">
      <c r="A586" s="1" t="d">
        <v>2015-04-06</v>
      </c>
      <c r="B586">
        <v>103.4978956604</v>
      </c>
      <c r="C586">
        <v>102.771097106933</v>
      </c>
      <c r="D586">
        <v>103.20639511108401</v>
      </c>
      <c r="E586">
        <v>103.194545593261</v>
      </c>
      <c r="F586" s="3">
        <v>584</v>
      </c>
      <c r="K586">
        <f t="shared" si="60"/>
        <v>103.194545593261</v>
      </c>
      <c r="L586">
        <f t="shared" si="61"/>
        <v>103.555564117431</v>
      </c>
      <c r="M586">
        <f t="shared" si="57"/>
        <v>-3.4862300953777403E-3</v>
      </c>
      <c r="O586">
        <v>108.20490454776217</v>
      </c>
      <c r="P586">
        <f t="shared" si="58"/>
        <v>-5.0103589545011715</v>
      </c>
      <c r="Q586">
        <v>12.268957364174083</v>
      </c>
      <c r="R586">
        <f t="shared" si="59"/>
        <v>-0.40837691466201104</v>
      </c>
      <c r="S586">
        <f t="shared" si="56"/>
        <v>103.194545593261</v>
      </c>
    </row>
    <row r="587" spans="1:19">
      <c r="A587" s="1" t="d">
        <v>2015-04-07</v>
      </c>
      <c r="B587">
        <v>102.952805786132</v>
      </c>
      <c r="C587">
        <v>102.25996459960901</v>
      </c>
      <c r="D587">
        <v>102.823244628906</v>
      </c>
      <c r="E587">
        <v>102.835094146728</v>
      </c>
      <c r="F587" s="3">
        <v>585</v>
      </c>
      <c r="K587">
        <f t="shared" si="60"/>
        <v>102.835094146728</v>
      </c>
      <c r="L587">
        <f t="shared" si="61"/>
        <v>103.18505874633701</v>
      </c>
      <c r="M587">
        <f t="shared" si="57"/>
        <v>-3.3916208786519686E-3</v>
      </c>
      <c r="O587">
        <v>108.20490454776217</v>
      </c>
      <c r="P587">
        <f t="shared" si="58"/>
        <v>-5.3698104010341723</v>
      </c>
      <c r="Q587">
        <v>12.268957364174083</v>
      </c>
      <c r="R587">
        <f t="shared" si="59"/>
        <v>-0.43767455062760785</v>
      </c>
      <c r="S587">
        <f t="shared" si="56"/>
        <v>102.835094146728</v>
      </c>
    </row>
    <row r="588" spans="1:19">
      <c r="A588" s="1" t="d">
        <v>2015-04-08</v>
      </c>
      <c r="B588">
        <v>102.50723739624</v>
      </c>
      <c r="C588">
        <v>101.427315979003</v>
      </c>
      <c r="D588">
        <v>102.312112121582</v>
      </c>
      <c r="E588">
        <v>102.313691253662</v>
      </c>
      <c r="F588" s="3">
        <v>586</v>
      </c>
      <c r="K588">
        <f t="shared" si="60"/>
        <v>102.313691253662</v>
      </c>
      <c r="L588">
        <f t="shared" si="61"/>
        <v>103.49711212158201</v>
      </c>
      <c r="M588">
        <f t="shared" si="57"/>
        <v>-1.1434337090776014E-2</v>
      </c>
      <c r="O588">
        <v>108.20490454776217</v>
      </c>
      <c r="P588">
        <f t="shared" si="58"/>
        <v>-5.8912132941001687</v>
      </c>
      <c r="Q588">
        <v>12.268957364174083</v>
      </c>
      <c r="R588">
        <f t="shared" si="59"/>
        <v>-0.48017228516114835</v>
      </c>
      <c r="S588">
        <f t="shared" si="56"/>
        <v>102.313691253662</v>
      </c>
    </row>
    <row r="589" spans="1:19">
      <c r="A589" s="1" t="d">
        <v>2015-04-09</v>
      </c>
      <c r="B589">
        <v>101.7203956604</v>
      </c>
      <c r="C589">
        <v>100.54961990356399</v>
      </c>
      <c r="D589">
        <v>101.589255371093</v>
      </c>
      <c r="E589">
        <v>101.57582672119101</v>
      </c>
      <c r="F589" s="3">
        <v>587</v>
      </c>
      <c r="K589">
        <f t="shared" si="60"/>
        <v>101.57582672119101</v>
      </c>
      <c r="L589">
        <f t="shared" si="61"/>
        <v>102.484333953857</v>
      </c>
      <c r="M589">
        <f t="shared" si="57"/>
        <v>-8.8648400942435979E-3</v>
      </c>
      <c r="O589">
        <v>108.20490454776217</v>
      </c>
      <c r="P589">
        <f t="shared" si="58"/>
        <v>-6.6290778265711623</v>
      </c>
      <c r="Q589">
        <v>12.268957364174083</v>
      </c>
      <c r="R589">
        <f t="shared" si="59"/>
        <v>-0.54031305430470988</v>
      </c>
      <c r="S589">
        <f t="shared" si="56"/>
        <v>101.57582672119101</v>
      </c>
    </row>
    <row r="590" spans="1:19">
      <c r="A590" s="1" t="d">
        <v>2015-04-16</v>
      </c>
      <c r="B590">
        <v>101.66510192871</v>
      </c>
      <c r="C590">
        <v>100.956469421386</v>
      </c>
      <c r="D590">
        <v>101.17608932495099</v>
      </c>
      <c r="E590">
        <v>101.17846405029201</v>
      </c>
      <c r="F590" s="3">
        <v>588</v>
      </c>
      <c r="K590">
        <f t="shared" si="60"/>
        <v>101.17846405029201</v>
      </c>
      <c r="L590">
        <f t="shared" si="61"/>
        <v>102.786900482177</v>
      </c>
      <c r="M590">
        <f t="shared" si="57"/>
        <v>-1.564826280722309E-2</v>
      </c>
      <c r="O590">
        <v>108.20490454776217</v>
      </c>
      <c r="P590">
        <f t="shared" si="58"/>
        <v>-7.026440497470162</v>
      </c>
      <c r="Q590">
        <v>12.268957364174083</v>
      </c>
      <c r="R590">
        <f t="shared" si="59"/>
        <v>-0.57270070217928137</v>
      </c>
      <c r="S590">
        <f t="shared" si="56"/>
        <v>101.17846405029201</v>
      </c>
    </row>
    <row r="591" spans="1:19">
      <c r="A591" s="1" t="d">
        <v>2015-04-19</v>
      </c>
      <c r="B591">
        <v>101.637449035644</v>
      </c>
      <c r="C591">
        <v>100.808742218017</v>
      </c>
      <c r="D591">
        <v>101.442323760986</v>
      </c>
      <c r="E591">
        <v>101.45179855346601</v>
      </c>
      <c r="F591" s="3">
        <v>589</v>
      </c>
      <c r="K591">
        <f t="shared" si="60"/>
        <v>101.45179855346601</v>
      </c>
      <c r="L591">
        <f t="shared" si="61"/>
        <v>103.253793182373</v>
      </c>
      <c r="M591">
        <f t="shared" si="57"/>
        <v>-1.7452091331155328E-2</v>
      </c>
      <c r="O591">
        <v>108.20490454776217</v>
      </c>
      <c r="P591">
        <f t="shared" si="58"/>
        <v>-6.7531059942961633</v>
      </c>
      <c r="Q591">
        <v>12.268957364174083</v>
      </c>
      <c r="R591">
        <f t="shared" si="59"/>
        <v>-0.55042215844807985</v>
      </c>
      <c r="S591">
        <f t="shared" si="56"/>
        <v>101.45179855346601</v>
      </c>
    </row>
    <row r="592" spans="1:19">
      <c r="A592" s="1" t="d">
        <v>2015-04-20</v>
      </c>
      <c r="B592">
        <v>101.646140289306</v>
      </c>
      <c r="C592">
        <v>100.701300964355</v>
      </c>
      <c r="D592">
        <v>101.229020385742</v>
      </c>
      <c r="E592">
        <v>101.210854339599</v>
      </c>
      <c r="F592" s="3">
        <v>590</v>
      </c>
      <c r="K592">
        <f t="shared" si="60"/>
        <v>101.210854339599</v>
      </c>
      <c r="L592">
        <f t="shared" si="61"/>
        <v>103.194545593261</v>
      </c>
      <c r="M592">
        <f t="shared" si="57"/>
        <v>-1.9222830453468731E-2</v>
      </c>
      <c r="O592">
        <v>108.20490454776217</v>
      </c>
      <c r="P592">
        <f t="shared" si="58"/>
        <v>-6.9940502081631735</v>
      </c>
      <c r="Q592">
        <v>12.268957364174083</v>
      </c>
      <c r="R592">
        <f t="shared" si="59"/>
        <v>-0.57006068246566088</v>
      </c>
      <c r="S592">
        <f t="shared" si="56"/>
        <v>101.210854339599</v>
      </c>
    </row>
    <row r="593" spans="1:19">
      <c r="A593" s="1" t="d">
        <v>2015-04-21</v>
      </c>
      <c r="B593">
        <v>101.857068939209</v>
      </c>
      <c r="C593">
        <v>101.27879318237299</v>
      </c>
      <c r="D593">
        <v>101.481814117431</v>
      </c>
      <c r="E593">
        <v>101.514204406738</v>
      </c>
      <c r="F593" s="3">
        <v>591</v>
      </c>
      <c r="K593">
        <f t="shared" si="60"/>
        <v>101.514204406738</v>
      </c>
      <c r="L593">
        <f t="shared" si="61"/>
        <v>102.835094146728</v>
      </c>
      <c r="M593">
        <f t="shared" si="57"/>
        <v>-1.284473701269051E-2</v>
      </c>
      <c r="O593">
        <v>108.20490454776217</v>
      </c>
      <c r="P593">
        <f t="shared" si="58"/>
        <v>-6.6907001410241662</v>
      </c>
      <c r="Q593">
        <v>12.268957364174083</v>
      </c>
      <c r="R593">
        <f t="shared" si="59"/>
        <v>-0.54533567461578414</v>
      </c>
      <c r="S593">
        <f t="shared" si="56"/>
        <v>101.514204406738</v>
      </c>
    </row>
    <row r="594" spans="1:19">
      <c r="A594" s="1" t="d">
        <v>2015-04-22</v>
      </c>
      <c r="B594">
        <v>102.286038360595</v>
      </c>
      <c r="C594">
        <v>101.030730819702</v>
      </c>
      <c r="D594">
        <v>101.61375</v>
      </c>
      <c r="E594">
        <v>101.62006652832</v>
      </c>
      <c r="F594" s="3">
        <v>592</v>
      </c>
      <c r="K594">
        <f t="shared" si="60"/>
        <v>101.62006652832</v>
      </c>
      <c r="L594">
        <f t="shared" si="61"/>
        <v>102.313691253662</v>
      </c>
      <c r="M594">
        <f t="shared" si="57"/>
        <v>-6.7793930298373217E-3</v>
      </c>
      <c r="O594">
        <v>108.20490454776217</v>
      </c>
      <c r="P594">
        <f t="shared" si="58"/>
        <v>-6.5848380194421736</v>
      </c>
      <c r="Q594">
        <v>12.268957364174083</v>
      </c>
      <c r="R594">
        <f t="shared" si="59"/>
        <v>-0.53670722164788032</v>
      </c>
      <c r="S594">
        <f t="shared" si="56"/>
        <v>101.62006652832</v>
      </c>
    </row>
    <row r="595" spans="1:19">
      <c r="A595" s="1" t="d">
        <v>2015-04-23</v>
      </c>
      <c r="B595">
        <v>102.782163085937</v>
      </c>
      <c r="C595">
        <v>101.782813568115</v>
      </c>
      <c r="D595">
        <v>102.15253540038999</v>
      </c>
      <c r="E595">
        <v>102.154898071289</v>
      </c>
      <c r="F595" s="3">
        <v>593</v>
      </c>
      <c r="K595">
        <f t="shared" si="60"/>
        <v>102.154898071289</v>
      </c>
      <c r="L595">
        <f t="shared" si="61"/>
        <v>101.57582672119101</v>
      </c>
      <c r="M595">
        <f t="shared" si="57"/>
        <v>5.7008775492168873E-3</v>
      </c>
      <c r="O595">
        <v>108.20490454776217</v>
      </c>
      <c r="P595">
        <f t="shared" si="58"/>
        <v>-6.0500064764731718</v>
      </c>
      <c r="Q595">
        <v>12.268957364174083</v>
      </c>
      <c r="R595">
        <f t="shared" si="59"/>
        <v>-0.49311496461300514</v>
      </c>
      <c r="S595">
        <f t="shared" si="56"/>
        <v>102.154898071289</v>
      </c>
    </row>
    <row r="596" spans="1:19">
      <c r="A596" s="1" t="d">
        <v>2015-04-30</v>
      </c>
      <c r="B596">
        <v>106.823800964355</v>
      </c>
      <c r="C596">
        <v>105.826030578613</v>
      </c>
      <c r="D596">
        <v>105.826030578613</v>
      </c>
      <c r="E596">
        <v>105.826814117431</v>
      </c>
      <c r="F596" s="3">
        <v>594</v>
      </c>
      <c r="K596">
        <f t="shared" si="60"/>
        <v>105.826814117431</v>
      </c>
      <c r="L596">
        <f t="shared" si="61"/>
        <v>101.17846405029201</v>
      </c>
      <c r="M596">
        <f t="shared" si="57"/>
        <v>4.5942089660784724E-2</v>
      </c>
      <c r="O596">
        <v>108.20490454776217</v>
      </c>
      <c r="P596">
        <f t="shared" si="58"/>
        <v>-2.3780904303311701</v>
      </c>
      <c r="Q596">
        <v>12.268957364174083</v>
      </c>
      <c r="R596">
        <f t="shared" si="59"/>
        <v>-0.19382987158104428</v>
      </c>
      <c r="S596">
        <f t="shared" si="56"/>
        <v>105.826814117431</v>
      </c>
    </row>
    <row r="597" spans="1:19">
      <c r="A597" s="1" t="d">
        <v>2015-05-03</v>
      </c>
      <c r="B597">
        <v>106.387719421386</v>
      </c>
      <c r="C597">
        <v>105.630905303955</v>
      </c>
      <c r="D597">
        <v>106.178369903564</v>
      </c>
      <c r="E597">
        <v>106.15782913208</v>
      </c>
      <c r="F597" s="3">
        <v>595</v>
      </c>
      <c r="K597">
        <f t="shared" si="60"/>
        <v>106.15782913208</v>
      </c>
      <c r="L597">
        <f t="shared" si="61"/>
        <v>101.45179855346601</v>
      </c>
      <c r="M597">
        <f t="shared" si="57"/>
        <v>4.6386861994702544E-2</v>
      </c>
      <c r="O597">
        <v>108.20490454776217</v>
      </c>
      <c r="P597">
        <f t="shared" si="58"/>
        <v>-2.0470754156821727</v>
      </c>
      <c r="Q597">
        <v>12.268957364174083</v>
      </c>
      <c r="R597">
        <f t="shared" si="59"/>
        <v>-0.16684999017599705</v>
      </c>
      <c r="S597">
        <f t="shared" si="56"/>
        <v>106.15782913208</v>
      </c>
    </row>
    <row r="598" spans="1:19">
      <c r="A598" s="1" t="d">
        <v>2015-05-04</v>
      </c>
      <c r="B598">
        <v>106.223405303955</v>
      </c>
      <c r="C598">
        <v>105.16954559326101</v>
      </c>
      <c r="D598">
        <v>105.781790771484</v>
      </c>
      <c r="E598">
        <v>105.773099517822</v>
      </c>
      <c r="F598" s="3">
        <v>596</v>
      </c>
      <c r="K598">
        <f t="shared" si="60"/>
        <v>105.773099517822</v>
      </c>
      <c r="L598">
        <f t="shared" si="61"/>
        <v>101.210854339599</v>
      </c>
      <c r="M598">
        <f t="shared" si="57"/>
        <v>4.507663933865258E-2</v>
      </c>
      <c r="O598">
        <v>108.20490454776217</v>
      </c>
      <c r="P598">
        <f t="shared" si="58"/>
        <v>-2.4318050299401648</v>
      </c>
      <c r="Q598">
        <v>12.268957364174083</v>
      </c>
      <c r="R598">
        <f t="shared" si="59"/>
        <v>-0.19820796158613663</v>
      </c>
      <c r="S598">
        <f t="shared" si="56"/>
        <v>105.773099517822</v>
      </c>
    </row>
    <row r="599" spans="1:19">
      <c r="A599" s="1" t="d">
        <v>2015-05-05</v>
      </c>
      <c r="B599">
        <v>107.161132507324</v>
      </c>
      <c r="C599">
        <v>105.917668457031</v>
      </c>
      <c r="D599">
        <v>105.948479614257</v>
      </c>
      <c r="E599">
        <v>105.962703857421</v>
      </c>
      <c r="F599" s="3">
        <v>597</v>
      </c>
      <c r="K599">
        <f t="shared" si="60"/>
        <v>105.962703857421</v>
      </c>
      <c r="L599">
        <f t="shared" si="61"/>
        <v>101.514204406738</v>
      </c>
      <c r="M599">
        <f t="shared" si="57"/>
        <v>4.3821448206983415E-2</v>
      </c>
      <c r="O599">
        <v>108.20490454776217</v>
      </c>
      <c r="P599">
        <f t="shared" si="58"/>
        <v>-2.2422006903411642</v>
      </c>
      <c r="Q599">
        <v>12.268957364174083</v>
      </c>
      <c r="R599">
        <f t="shared" si="59"/>
        <v>-0.18275397197878385</v>
      </c>
      <c r="S599">
        <f t="shared" si="56"/>
        <v>105.962703857421</v>
      </c>
    </row>
    <row r="600" spans="1:19">
      <c r="A600" s="1" t="d">
        <v>2015-05-06</v>
      </c>
      <c r="B600">
        <v>107.400497589111</v>
      </c>
      <c r="C600">
        <v>106.03538009643501</v>
      </c>
      <c r="D600">
        <v>106.94625000000001</v>
      </c>
      <c r="E600">
        <v>106.973902893066</v>
      </c>
      <c r="F600" s="3">
        <v>598</v>
      </c>
      <c r="K600">
        <f t="shared" si="60"/>
        <v>106.973902893066</v>
      </c>
      <c r="L600">
        <f t="shared" si="61"/>
        <v>101.62006652832</v>
      </c>
      <c r="M600">
        <f t="shared" si="57"/>
        <v>5.2684834281760295E-2</v>
      </c>
      <c r="O600">
        <v>108.20490454776217</v>
      </c>
      <c r="P600">
        <f t="shared" si="58"/>
        <v>-1.231001654696172</v>
      </c>
      <c r="Q600">
        <v>12.268957364174083</v>
      </c>
      <c r="R600">
        <f t="shared" si="59"/>
        <v>-0.10033465910402078</v>
      </c>
      <c r="S600">
        <f t="shared" si="56"/>
        <v>106.973902893066</v>
      </c>
    </row>
    <row r="601" spans="1:19">
      <c r="A601" s="1" t="d">
        <v>2015-05-07</v>
      </c>
      <c r="B601">
        <v>106.807997589111</v>
      </c>
      <c r="C601">
        <v>105.95559173583899</v>
      </c>
      <c r="D601">
        <v>106.340321350097</v>
      </c>
      <c r="E601">
        <v>106.341900482177</v>
      </c>
      <c r="F601" s="3">
        <v>599</v>
      </c>
      <c r="K601">
        <f t="shared" si="60"/>
        <v>106.341900482177</v>
      </c>
      <c r="L601">
        <f t="shared" si="61"/>
        <v>102.154898071289</v>
      </c>
      <c r="M601">
        <f t="shared" si="57"/>
        <v>4.0986800338894014E-2</v>
      </c>
      <c r="O601">
        <v>108.20490454776217</v>
      </c>
      <c r="P601">
        <f t="shared" si="58"/>
        <v>-1.863004065585173</v>
      </c>
      <c r="Q601">
        <v>12.268957364174083</v>
      </c>
      <c r="R601">
        <f t="shared" si="59"/>
        <v>-0.15184697527967861</v>
      </c>
      <c r="S601">
        <f t="shared" si="56"/>
        <v>106.341900482177</v>
      </c>
    </row>
    <row r="602" spans="1:19">
      <c r="A602" s="1" t="d">
        <v>2015-05-14</v>
      </c>
      <c r="B602">
        <v>107.88003540039</v>
      </c>
      <c r="C602">
        <v>107.22038009643499</v>
      </c>
      <c r="D602">
        <v>107.360995178222</v>
      </c>
      <c r="E602">
        <v>107.361790771484</v>
      </c>
      <c r="F602" s="3">
        <v>600</v>
      </c>
      <c r="K602">
        <f t="shared" si="60"/>
        <v>107.361790771484</v>
      </c>
      <c r="L602">
        <f t="shared" si="61"/>
        <v>105.826814117431</v>
      </c>
      <c r="M602">
        <f t="shared" si="57"/>
        <v>1.4504609884123498E-2</v>
      </c>
      <c r="O602">
        <v>108.20490454776217</v>
      </c>
      <c r="P602">
        <f t="shared" si="58"/>
        <v>-0.84311377627817308</v>
      </c>
      <c r="Q602">
        <v>12.268957364174083</v>
      </c>
      <c r="R602">
        <f t="shared" si="59"/>
        <v>-6.8719268577793244E-2</v>
      </c>
      <c r="S602">
        <f t="shared" si="56"/>
        <v>107.361790771484</v>
      </c>
    </row>
    <row r="603" spans="1:19">
      <c r="A603" s="1" t="d">
        <v>2015-05-17</v>
      </c>
      <c r="B603">
        <v>108.173115081787</v>
      </c>
      <c r="C603">
        <v>107.289898071289</v>
      </c>
      <c r="D603">
        <v>107.893464050292</v>
      </c>
      <c r="E603">
        <v>107.88477279663</v>
      </c>
      <c r="F603" s="3">
        <v>601</v>
      </c>
      <c r="K603">
        <f t="shared" si="60"/>
        <v>107.88477279663</v>
      </c>
      <c r="L603">
        <f t="shared" si="61"/>
        <v>106.15782913208</v>
      </c>
      <c r="M603">
        <f t="shared" si="57"/>
        <v>1.6267699506188782E-2</v>
      </c>
      <c r="O603">
        <v>108.20490454776217</v>
      </c>
      <c r="P603">
        <f t="shared" si="58"/>
        <v>-0.32013175113216619</v>
      </c>
      <c r="Q603">
        <v>12.268957364174083</v>
      </c>
      <c r="R603">
        <f t="shared" si="59"/>
        <v>-2.609282448620822E-2</v>
      </c>
      <c r="S603">
        <f t="shared" si="56"/>
        <v>107.88477279663</v>
      </c>
    </row>
    <row r="604" spans="1:19">
      <c r="A604" s="1" t="d">
        <v>2015-05-18</v>
      </c>
      <c r="B604">
        <v>107.297010192871</v>
      </c>
      <c r="C604">
        <v>105.81260192871</v>
      </c>
      <c r="D604">
        <v>107.27173202514599</v>
      </c>
      <c r="E604">
        <v>107.27251556396401</v>
      </c>
      <c r="F604" s="3">
        <v>602</v>
      </c>
      <c r="K604">
        <f t="shared" si="60"/>
        <v>107.27251556396401</v>
      </c>
      <c r="L604">
        <f t="shared" si="61"/>
        <v>105.773099517822</v>
      </c>
      <c r="M604">
        <f t="shared" si="57"/>
        <v>1.417577865239128E-2</v>
      </c>
      <c r="O604">
        <v>108.20490454776217</v>
      </c>
      <c r="P604">
        <f t="shared" si="58"/>
        <v>-0.93238898379816249</v>
      </c>
      <c r="Q604">
        <v>12.268957364174083</v>
      </c>
      <c r="R604">
        <f t="shared" si="59"/>
        <v>-7.5995779928356502E-2</v>
      </c>
      <c r="S604">
        <f t="shared" si="56"/>
        <v>107.27251556396401</v>
      </c>
    </row>
    <row r="605" spans="1:19">
      <c r="A605" s="1" t="d">
        <v>2015-05-19</v>
      </c>
      <c r="B605">
        <v>106.4525</v>
      </c>
      <c r="C605">
        <v>105.81180633544901</v>
      </c>
      <c r="D605">
        <v>106.220234985351</v>
      </c>
      <c r="E605">
        <v>106.229721832275</v>
      </c>
      <c r="F605" s="3">
        <v>603</v>
      </c>
      <c r="K605">
        <f t="shared" si="60"/>
        <v>106.229721832275</v>
      </c>
      <c r="L605">
        <f t="shared" si="61"/>
        <v>105.962703857421</v>
      </c>
      <c r="M605">
        <f t="shared" si="57"/>
        <v>2.5199241349418422E-3</v>
      </c>
      <c r="O605">
        <v>108.20490454776217</v>
      </c>
      <c r="P605">
        <f t="shared" si="58"/>
        <v>-1.9751827154871648</v>
      </c>
      <c r="Q605">
        <v>12.268957364174083</v>
      </c>
      <c r="R605">
        <f t="shared" si="59"/>
        <v>-0.16099026647975717</v>
      </c>
      <c r="S605">
        <f t="shared" si="56"/>
        <v>106.229721832275</v>
      </c>
    </row>
    <row r="606" spans="1:19">
      <c r="A606" s="1" t="d">
        <v>2015-05-20</v>
      </c>
      <c r="B606">
        <v>106.899635467529</v>
      </c>
      <c r="C606">
        <v>106.0653956604</v>
      </c>
      <c r="D606">
        <v>106.30081893920899</v>
      </c>
      <c r="E606">
        <v>106.290548553466</v>
      </c>
      <c r="F606" s="3">
        <v>604</v>
      </c>
      <c r="K606">
        <f t="shared" si="60"/>
        <v>106.290548553466</v>
      </c>
      <c r="L606">
        <f t="shared" si="61"/>
        <v>106.973902893066</v>
      </c>
      <c r="M606">
        <f t="shared" si="57"/>
        <v>-6.3880471883230872E-3</v>
      </c>
      <c r="O606">
        <v>108.20490454776217</v>
      </c>
      <c r="P606">
        <f t="shared" si="58"/>
        <v>-1.914355994296173</v>
      </c>
      <c r="Q606">
        <v>12.268957364174083</v>
      </c>
      <c r="R606">
        <f t="shared" si="59"/>
        <v>-0.1560324922055871</v>
      </c>
      <c r="S606">
        <f t="shared" si="56"/>
        <v>106.290548553466</v>
      </c>
    </row>
    <row r="607" spans="1:19">
      <c r="A607" s="1" t="d">
        <v>2015-05-21</v>
      </c>
      <c r="B607">
        <v>106.89253540039</v>
      </c>
      <c r="C607">
        <v>105.639584503173</v>
      </c>
      <c r="D607">
        <v>106.22260971069301</v>
      </c>
      <c r="E607">
        <v>106.239196624755</v>
      </c>
      <c r="F607" s="3">
        <v>605</v>
      </c>
      <c r="K607">
        <f t="shared" si="60"/>
        <v>106.239196624755</v>
      </c>
      <c r="L607">
        <f t="shared" si="61"/>
        <v>106.341900482177</v>
      </c>
      <c r="M607">
        <f t="shared" si="57"/>
        <v>-9.6578918522538526E-4</v>
      </c>
      <c r="O607">
        <v>108.20490454776217</v>
      </c>
      <c r="P607">
        <f t="shared" si="58"/>
        <v>-1.965707923007173</v>
      </c>
      <c r="Q607">
        <v>12.268957364174083</v>
      </c>
      <c r="R607">
        <f t="shared" si="59"/>
        <v>-0.16021800913149556</v>
      </c>
      <c r="S607">
        <f t="shared" si="56"/>
        <v>106.239196624755</v>
      </c>
    </row>
    <row r="608" spans="1:19">
      <c r="A608" s="1" t="d">
        <v>2015-05-28</v>
      </c>
      <c r="B608">
        <v>107.69358932495101</v>
      </c>
      <c r="C608">
        <v>106.980219421386</v>
      </c>
      <c r="D608">
        <v>107.19510192871</v>
      </c>
      <c r="E608">
        <v>107.210109710693</v>
      </c>
      <c r="F608" s="3">
        <v>606</v>
      </c>
      <c r="K608">
        <f t="shared" si="60"/>
        <v>107.210109710693</v>
      </c>
      <c r="L608">
        <f t="shared" si="61"/>
        <v>107.361790771484</v>
      </c>
      <c r="M608">
        <f t="shared" si="57"/>
        <v>-1.4128030065542196E-3</v>
      </c>
      <c r="O608">
        <v>108.20490454776217</v>
      </c>
      <c r="P608">
        <f t="shared" si="58"/>
        <v>-0.99479483706916483</v>
      </c>
      <c r="Q608">
        <v>12.268957364174083</v>
      </c>
      <c r="R608">
        <f t="shared" si="59"/>
        <v>-8.1082263760571149E-2</v>
      </c>
      <c r="S608">
        <f t="shared" si="56"/>
        <v>107.210109710693</v>
      </c>
    </row>
    <row r="609" spans="1:19">
      <c r="A609" s="1" t="d">
        <v>2015-05-31</v>
      </c>
      <c r="B609">
        <v>107.54822479248</v>
      </c>
      <c r="C609">
        <v>106.774823760986</v>
      </c>
      <c r="D609">
        <v>107.53559173583901</v>
      </c>
      <c r="E609">
        <v>107.496884918212</v>
      </c>
      <c r="F609" s="3">
        <v>607</v>
      </c>
      <c r="K609">
        <f t="shared" si="60"/>
        <v>107.496884918212</v>
      </c>
      <c r="L609">
        <f t="shared" si="61"/>
        <v>107.88477279663</v>
      </c>
      <c r="M609">
        <f t="shared" si="57"/>
        <v>-3.5953904185273E-3</v>
      </c>
      <c r="O609">
        <v>108.20490454776217</v>
      </c>
      <c r="P609">
        <f t="shared" si="58"/>
        <v>-0.70801962955016506</v>
      </c>
      <c r="Q609">
        <v>12.268957364174083</v>
      </c>
      <c r="R609">
        <f t="shared" si="59"/>
        <v>-5.7708215012435754E-2</v>
      </c>
      <c r="S609">
        <f t="shared" si="56"/>
        <v>107.496884918212</v>
      </c>
    </row>
    <row r="610" spans="1:19">
      <c r="A610" s="1" t="d">
        <v>2015-06-01</v>
      </c>
      <c r="B610">
        <v>109.504275207519</v>
      </c>
      <c r="C610">
        <v>107.519004821777</v>
      </c>
      <c r="D610">
        <v>107.748895111084</v>
      </c>
      <c r="E610">
        <v>107.700701446533</v>
      </c>
      <c r="F610" s="3">
        <v>608</v>
      </c>
      <c r="K610">
        <f t="shared" si="60"/>
        <v>107.700701446533</v>
      </c>
      <c r="L610">
        <f t="shared" si="61"/>
        <v>107.27251556396401</v>
      </c>
      <c r="M610">
        <f t="shared" si="57"/>
        <v>3.9915711896743034E-3</v>
      </c>
      <c r="O610">
        <v>108.20490454776217</v>
      </c>
      <c r="P610">
        <f t="shared" si="58"/>
        <v>-0.5042031012291659</v>
      </c>
      <c r="Q610">
        <v>12.268957364174083</v>
      </c>
      <c r="R610">
        <f t="shared" si="59"/>
        <v>-4.1095839382526672E-2</v>
      </c>
      <c r="S610">
        <f t="shared" si="56"/>
        <v>107.700701446533</v>
      </c>
    </row>
    <row r="611" spans="1:19">
      <c r="A611" s="1" t="d">
        <v>2015-06-02</v>
      </c>
      <c r="B611">
        <v>110.631594696044</v>
      </c>
      <c r="C611">
        <v>109.083201446533</v>
      </c>
      <c r="D611">
        <v>109.260160675048</v>
      </c>
      <c r="E611">
        <v>109.23961990356401</v>
      </c>
      <c r="F611" s="3">
        <v>609</v>
      </c>
      <c r="K611">
        <f t="shared" si="60"/>
        <v>109.23961990356401</v>
      </c>
      <c r="L611">
        <f t="shared" si="61"/>
        <v>106.229721832275</v>
      </c>
      <c r="M611">
        <f t="shared" si="57"/>
        <v>2.8333860047579762E-2</v>
      </c>
      <c r="O611">
        <v>108.20490454776217</v>
      </c>
      <c r="P611">
        <f t="shared" si="58"/>
        <v>1.0347153558018363</v>
      </c>
      <c r="Q611">
        <v>12.268957364174083</v>
      </c>
      <c r="R611">
        <f t="shared" si="59"/>
        <v>8.433604625795281E-2</v>
      </c>
      <c r="S611">
        <f t="shared" si="56"/>
        <v>109.23961990356401</v>
      </c>
    </row>
    <row r="612" spans="1:19">
      <c r="A612" s="1" t="d">
        <v>2015-06-03</v>
      </c>
      <c r="B612">
        <v>111.413699035644</v>
      </c>
      <c r="C612">
        <v>110.257135467529</v>
      </c>
      <c r="D612">
        <v>110.570767974853</v>
      </c>
      <c r="E612">
        <v>110.53995681762601</v>
      </c>
      <c r="F612" s="3">
        <v>610</v>
      </c>
      <c r="K612">
        <f t="shared" si="60"/>
        <v>110.53995681762601</v>
      </c>
      <c r="L612">
        <f t="shared" si="61"/>
        <v>106.290548553466</v>
      </c>
      <c r="M612">
        <f t="shared" si="57"/>
        <v>3.9979173331883722E-2</v>
      </c>
      <c r="O612">
        <v>108.20490454776217</v>
      </c>
      <c r="P612">
        <f t="shared" si="58"/>
        <v>2.3350522698638372</v>
      </c>
      <c r="Q612">
        <v>12.268957364174083</v>
      </c>
      <c r="R612">
        <f t="shared" si="59"/>
        <v>0.1903219809600363</v>
      </c>
      <c r="S612">
        <f t="shared" si="56"/>
        <v>110.53995681762601</v>
      </c>
    </row>
    <row r="613" spans="1:19">
      <c r="A613" s="1" t="d">
        <v>2015-06-04</v>
      </c>
      <c r="B613">
        <v>111.13245681762599</v>
      </c>
      <c r="C613">
        <v>109.84396942138601</v>
      </c>
      <c r="D613">
        <v>110.12205337524399</v>
      </c>
      <c r="E613">
        <v>110.12757431030199</v>
      </c>
      <c r="F613" s="3">
        <v>611</v>
      </c>
      <c r="K613">
        <f t="shared" si="60"/>
        <v>110.12757431030199</v>
      </c>
      <c r="L613">
        <f t="shared" si="61"/>
        <v>106.239196624755</v>
      </c>
      <c r="M613">
        <f t="shared" si="57"/>
        <v>3.6600217331095308E-2</v>
      </c>
      <c r="O613">
        <v>108.20490454776217</v>
      </c>
      <c r="P613">
        <f t="shared" si="58"/>
        <v>1.9226697625398259</v>
      </c>
      <c r="Q613">
        <v>12.268957364174083</v>
      </c>
      <c r="R613">
        <f t="shared" si="59"/>
        <v>0.15671011851048644</v>
      </c>
      <c r="S613">
        <f t="shared" si="56"/>
        <v>110.12757431030199</v>
      </c>
    </row>
    <row r="614" spans="1:19">
      <c r="A614" s="1" t="d">
        <v>2015-06-11</v>
      </c>
      <c r="B614">
        <v>109.951410675048</v>
      </c>
      <c r="C614">
        <v>109.02631652832</v>
      </c>
      <c r="D614">
        <v>109.796571350097</v>
      </c>
      <c r="E614">
        <v>109.75786453246999</v>
      </c>
      <c r="F614" s="3">
        <v>612</v>
      </c>
      <c r="K614">
        <f t="shared" si="60"/>
        <v>109.75786453246999</v>
      </c>
      <c r="L614">
        <f t="shared" si="61"/>
        <v>107.210109710693</v>
      </c>
      <c r="M614">
        <f t="shared" si="57"/>
        <v>2.3764128482398839E-2</v>
      </c>
      <c r="O614">
        <v>108.20490454776217</v>
      </c>
      <c r="P614">
        <f t="shared" si="58"/>
        <v>1.5529599847078259</v>
      </c>
      <c r="Q614">
        <v>12.268957364174083</v>
      </c>
      <c r="R614">
        <f t="shared" si="59"/>
        <v>0.12657636167540529</v>
      </c>
      <c r="S614">
        <f t="shared" si="56"/>
        <v>109.75786453246999</v>
      </c>
    </row>
    <row r="615" spans="1:19">
      <c r="A615" s="1" t="d">
        <v>2015-06-14</v>
      </c>
      <c r="B615">
        <v>109.865305786132</v>
      </c>
      <c r="C615">
        <v>109.161410675048</v>
      </c>
      <c r="D615">
        <v>109.31229614257801</v>
      </c>
      <c r="E615">
        <v>109.26411453247</v>
      </c>
      <c r="F615" s="3">
        <v>613</v>
      </c>
      <c r="K615">
        <f t="shared" si="60"/>
        <v>109.26411453247</v>
      </c>
      <c r="L615">
        <f t="shared" si="61"/>
        <v>107.496884918212</v>
      </c>
      <c r="M615">
        <f t="shared" si="57"/>
        <v>1.6439821633925211E-2</v>
      </c>
      <c r="O615">
        <v>108.20490454776217</v>
      </c>
      <c r="P615">
        <f t="shared" si="58"/>
        <v>1.0592099847078345</v>
      </c>
      <c r="Q615">
        <v>12.268957364174083</v>
      </c>
      <c r="R615">
        <f t="shared" si="59"/>
        <v>8.6332518181273993E-2</v>
      </c>
      <c r="S615">
        <f t="shared" si="56"/>
        <v>109.26411453247</v>
      </c>
    </row>
    <row r="616" spans="1:19">
      <c r="A616" s="1" t="d">
        <v>2015-06-15</v>
      </c>
      <c r="B616">
        <v>110.586571350097</v>
      </c>
      <c r="C616">
        <v>109.264898071289</v>
      </c>
      <c r="D616">
        <v>109.936402893066</v>
      </c>
      <c r="E616">
        <v>109.926916046142</v>
      </c>
      <c r="F616" s="3">
        <v>614</v>
      </c>
      <c r="K616">
        <f t="shared" si="60"/>
        <v>109.926916046142</v>
      </c>
      <c r="L616">
        <f t="shared" si="61"/>
        <v>107.700701446533</v>
      </c>
      <c r="M616">
        <f t="shared" si="57"/>
        <v>2.0670381619698031E-2</v>
      </c>
      <c r="O616">
        <v>108.20490454776217</v>
      </c>
      <c r="P616">
        <f t="shared" si="58"/>
        <v>1.7220114983798283</v>
      </c>
      <c r="Q616">
        <v>12.268957364174083</v>
      </c>
      <c r="R616">
        <f t="shared" si="59"/>
        <v>0.14035516199674641</v>
      </c>
      <c r="S616">
        <f t="shared" si="56"/>
        <v>109.926916046142</v>
      </c>
    </row>
    <row r="617" spans="1:19">
      <c r="A617" s="1" t="d">
        <v>2015-06-16</v>
      </c>
      <c r="B617">
        <v>110.474392700195</v>
      </c>
      <c r="C617">
        <v>109.591175689697</v>
      </c>
      <c r="D617">
        <v>109.62672424316401</v>
      </c>
      <c r="E617">
        <v>109.60460433959901</v>
      </c>
      <c r="F617" s="3">
        <v>615</v>
      </c>
      <c r="K617">
        <f t="shared" si="60"/>
        <v>109.60460433959901</v>
      </c>
      <c r="L617">
        <f t="shared" si="61"/>
        <v>109.23961990356401</v>
      </c>
      <c r="M617">
        <f t="shared" si="57"/>
        <v>3.3411360855815087E-3</v>
      </c>
      <c r="O617">
        <v>108.20490454776217</v>
      </c>
      <c r="P617">
        <f t="shared" si="58"/>
        <v>1.3996997918368379</v>
      </c>
      <c r="Q617">
        <v>12.268957364174083</v>
      </c>
      <c r="R617">
        <f t="shared" si="59"/>
        <v>0.11408465693458397</v>
      </c>
      <c r="S617">
        <f t="shared" si="56"/>
        <v>109.60460433959901</v>
      </c>
    </row>
    <row r="618" spans="1:19">
      <c r="A618" s="1" t="d">
        <v>2015-06-17</v>
      </c>
      <c r="B618">
        <v>110.908099517822</v>
      </c>
      <c r="C618">
        <v>110.181300964355</v>
      </c>
      <c r="D618">
        <v>110.908099517822</v>
      </c>
      <c r="E618">
        <v>110.94206893920899</v>
      </c>
      <c r="F618" s="3">
        <v>616</v>
      </c>
      <c r="K618">
        <f t="shared" si="60"/>
        <v>110.94206893920899</v>
      </c>
      <c r="L618">
        <f t="shared" si="61"/>
        <v>110.53995681762601</v>
      </c>
      <c r="M618">
        <f t="shared" si="57"/>
        <v>3.6377083288210432E-3</v>
      </c>
      <c r="O618">
        <v>108.20490454776217</v>
      </c>
      <c r="P618">
        <f t="shared" si="58"/>
        <v>2.7371643914468251</v>
      </c>
      <c r="Q618">
        <v>12.268957364174083</v>
      </c>
      <c r="R618">
        <f t="shared" si="59"/>
        <v>0.22309674002450039</v>
      </c>
      <c r="S618">
        <f t="shared" si="56"/>
        <v>110.94206893920899</v>
      </c>
    </row>
    <row r="619" spans="1:19">
      <c r="A619" s="1" t="d">
        <v>2015-06-18</v>
      </c>
      <c r="B619">
        <v>110.559714050292</v>
      </c>
      <c r="C619">
        <v>109.76180633544899</v>
      </c>
      <c r="D619">
        <v>110.51231597900301</v>
      </c>
      <c r="E619">
        <v>110.487025756835</v>
      </c>
      <c r="F619" s="3">
        <v>617</v>
      </c>
      <c r="K619">
        <f t="shared" si="60"/>
        <v>110.487025756835</v>
      </c>
      <c r="L619">
        <f t="shared" si="61"/>
        <v>110.12757431030199</v>
      </c>
      <c r="M619">
        <f t="shared" si="57"/>
        <v>3.2639549975030935E-3</v>
      </c>
      <c r="O619">
        <v>108.20490454776217</v>
      </c>
      <c r="P619">
        <f t="shared" si="58"/>
        <v>2.2821212090728267</v>
      </c>
      <c r="Q619">
        <v>12.268957364174083</v>
      </c>
      <c r="R619">
        <f t="shared" si="59"/>
        <v>0.18600775447608328</v>
      </c>
      <c r="S619">
        <f t="shared" si="56"/>
        <v>110.487025756835</v>
      </c>
    </row>
    <row r="620" spans="1:19">
      <c r="A620" s="1" t="d">
        <v>2015-06-25</v>
      </c>
      <c r="B620">
        <v>109.533495178222</v>
      </c>
      <c r="C620">
        <v>108.865160675048</v>
      </c>
      <c r="D620">
        <v>109.384188842773</v>
      </c>
      <c r="E620">
        <v>109.383405303955</v>
      </c>
      <c r="F620" s="3">
        <v>618</v>
      </c>
      <c r="K620">
        <f t="shared" si="60"/>
        <v>109.383405303955</v>
      </c>
      <c r="L620">
        <f t="shared" si="61"/>
        <v>109.75786453246999</v>
      </c>
      <c r="M620">
        <f t="shared" si="57"/>
        <v>-3.4116847126176575E-3</v>
      </c>
      <c r="O620">
        <v>108.20490454776217</v>
      </c>
      <c r="P620">
        <f t="shared" si="58"/>
        <v>1.1785007561928325</v>
      </c>
      <c r="Q620">
        <v>12.268957364174083</v>
      </c>
      <c r="R620">
        <f t="shared" si="59"/>
        <v>9.6055493650512525E-2</v>
      </c>
      <c r="S620">
        <f t="shared" si="56"/>
        <v>109.383405303955</v>
      </c>
    </row>
    <row r="621" spans="1:19">
      <c r="A621" s="1" t="d">
        <v>2015-06-28</v>
      </c>
      <c r="B621">
        <v>108.364298553466</v>
      </c>
      <c r="C621">
        <v>106.212339324951</v>
      </c>
      <c r="D621">
        <v>106.212339324951</v>
      </c>
      <c r="E621">
        <v>106.299239807128</v>
      </c>
      <c r="F621" s="3">
        <v>619</v>
      </c>
      <c r="K621">
        <f t="shared" si="60"/>
        <v>106.299239807128</v>
      </c>
      <c r="L621">
        <f t="shared" si="61"/>
        <v>109.26411453247</v>
      </c>
      <c r="M621">
        <f t="shared" si="57"/>
        <v>-2.7134935729158594E-2</v>
      </c>
      <c r="O621">
        <v>108.20490454776217</v>
      </c>
      <c r="P621">
        <f t="shared" si="58"/>
        <v>-1.9056647406341654</v>
      </c>
      <c r="Q621">
        <v>12.268957364174083</v>
      </c>
      <c r="R621">
        <f t="shared" si="59"/>
        <v>-0.15532409837846478</v>
      </c>
      <c r="S621">
        <f t="shared" si="56"/>
        <v>106.299239807128</v>
      </c>
    </row>
    <row r="622" spans="1:19">
      <c r="A622" s="1" t="d">
        <v>2015-06-29</v>
      </c>
      <c r="B622">
        <v>108.719012603759</v>
      </c>
      <c r="C622">
        <v>107.371265563964</v>
      </c>
      <c r="D622">
        <v>108.719012603759</v>
      </c>
      <c r="E622">
        <v>108.68582672119101</v>
      </c>
      <c r="F622" s="3">
        <v>620</v>
      </c>
      <c r="K622">
        <f t="shared" si="60"/>
        <v>108.68582672119101</v>
      </c>
      <c r="L622">
        <f t="shared" si="61"/>
        <v>109.926916046142</v>
      </c>
      <c r="M622">
        <f t="shared" si="57"/>
        <v>-1.1290131385383706E-2</v>
      </c>
      <c r="O622">
        <v>108.20490454776217</v>
      </c>
      <c r="P622">
        <f t="shared" si="58"/>
        <v>0.48092217342883714</v>
      </c>
      <c r="Q622">
        <v>12.268957364174083</v>
      </c>
      <c r="R622">
        <f t="shared" si="59"/>
        <v>3.9198292010790739E-2</v>
      </c>
      <c r="S622">
        <f t="shared" si="56"/>
        <v>108.68582672119101</v>
      </c>
    </row>
    <row r="623" spans="1:19">
      <c r="A623" s="1" t="d">
        <v>2015-06-30</v>
      </c>
      <c r="B623">
        <v>108.498597106933</v>
      </c>
      <c r="C623">
        <v>107.492135467529</v>
      </c>
      <c r="D623">
        <v>107.655666046142</v>
      </c>
      <c r="E623">
        <v>107.644612121582</v>
      </c>
      <c r="F623" s="3">
        <v>621</v>
      </c>
      <c r="K623">
        <f t="shared" si="60"/>
        <v>107.644612121582</v>
      </c>
      <c r="L623">
        <f t="shared" si="61"/>
        <v>109.60460433959901</v>
      </c>
      <c r="M623">
        <f t="shared" si="57"/>
        <v>-1.7882389429044077E-2</v>
      </c>
      <c r="O623">
        <v>108.20490454776217</v>
      </c>
      <c r="P623">
        <f t="shared" si="58"/>
        <v>-0.56029242618016895</v>
      </c>
      <c r="Q623">
        <v>12.268957364174083</v>
      </c>
      <c r="R623">
        <f t="shared" si="59"/>
        <v>-4.5667484982566529E-2</v>
      </c>
      <c r="S623">
        <f t="shared" si="56"/>
        <v>107.644612121582</v>
      </c>
    </row>
    <row r="624" spans="1:19">
      <c r="A624" s="1" t="d">
        <v>2015-07-01</v>
      </c>
      <c r="B624">
        <v>108.129670867919</v>
      </c>
      <c r="C624">
        <v>107.520583953857</v>
      </c>
      <c r="D624">
        <v>107.520583953857</v>
      </c>
      <c r="E624">
        <v>107.526104888916</v>
      </c>
      <c r="F624" s="3">
        <v>622</v>
      </c>
      <c r="K624">
        <f t="shared" si="60"/>
        <v>107.526104888916</v>
      </c>
      <c r="L624">
        <f t="shared" si="61"/>
        <v>110.94206893920899</v>
      </c>
      <c r="M624">
        <f t="shared" si="57"/>
        <v>-3.0790520520802445E-2</v>
      </c>
      <c r="O624">
        <v>108.20490454776217</v>
      </c>
      <c r="P624">
        <f t="shared" si="58"/>
        <v>-0.67879965884617377</v>
      </c>
      <c r="Q624">
        <v>12.268957364174083</v>
      </c>
      <c r="R624">
        <f t="shared" si="59"/>
        <v>-5.5326596930583512E-2</v>
      </c>
      <c r="S624">
        <f t="shared" si="56"/>
        <v>107.526104888916</v>
      </c>
    </row>
    <row r="625" spans="1:19">
      <c r="A625" s="1" t="d">
        <v>2015-07-02</v>
      </c>
      <c r="B625">
        <v>108.100438842773</v>
      </c>
      <c r="C625">
        <v>107.48819366455</v>
      </c>
      <c r="D625">
        <v>107.74731597900301</v>
      </c>
      <c r="E625">
        <v>107.76152816772399</v>
      </c>
      <c r="F625" s="3">
        <v>623</v>
      </c>
      <c r="K625">
        <f t="shared" si="60"/>
        <v>107.76152816772399</v>
      </c>
      <c r="L625">
        <f t="shared" si="61"/>
        <v>110.487025756835</v>
      </c>
      <c r="M625">
        <f t="shared" si="57"/>
        <v>-2.4668032924602401E-2</v>
      </c>
      <c r="O625">
        <v>108.20490454776217</v>
      </c>
      <c r="P625">
        <f t="shared" si="58"/>
        <v>-0.44337638003817403</v>
      </c>
      <c r="Q625">
        <v>12.268957364174083</v>
      </c>
      <c r="R625">
        <f t="shared" si="59"/>
        <v>-3.6138065108356585E-2</v>
      </c>
      <c r="S625">
        <f t="shared" si="56"/>
        <v>107.76152816772399</v>
      </c>
    </row>
    <row r="626" spans="1:19">
      <c r="A626" s="1" t="d">
        <v>2015-07-09</v>
      </c>
      <c r="B626">
        <v>108.42749999999999</v>
      </c>
      <c r="C626">
        <v>106.152296142578</v>
      </c>
      <c r="D626">
        <v>106.31978057861301</v>
      </c>
      <c r="E626">
        <v>106.33083450317299</v>
      </c>
      <c r="F626" s="3">
        <v>624</v>
      </c>
      <c r="K626">
        <f t="shared" si="60"/>
        <v>106.33083450317299</v>
      </c>
      <c r="L626">
        <f t="shared" si="61"/>
        <v>109.383405303955</v>
      </c>
      <c r="M626">
        <f t="shared" si="57"/>
        <v>-2.7907074133407317E-2</v>
      </c>
      <c r="O626">
        <v>108.20490454776217</v>
      </c>
      <c r="P626">
        <f t="shared" si="58"/>
        <v>-1.8740700445891747</v>
      </c>
      <c r="Q626">
        <v>12.268957364174083</v>
      </c>
      <c r="R626">
        <f t="shared" si="59"/>
        <v>-0.15274892470174728</v>
      </c>
      <c r="S626">
        <f t="shared" si="56"/>
        <v>106.33083450317299</v>
      </c>
    </row>
    <row r="627" spans="1:19">
      <c r="A627" s="1" t="d">
        <v>2015-07-12</v>
      </c>
      <c r="B627">
        <v>108.83197479248</v>
      </c>
      <c r="C627">
        <v>107.354678649902</v>
      </c>
      <c r="D627">
        <v>107.69990585327101</v>
      </c>
      <c r="E627">
        <v>107.68569366455</v>
      </c>
      <c r="F627" s="3">
        <v>625</v>
      </c>
      <c r="K627">
        <f t="shared" si="60"/>
        <v>107.68569366455</v>
      </c>
      <c r="L627">
        <f t="shared" si="61"/>
        <v>106.299239807128</v>
      </c>
      <c r="M627">
        <f t="shared" si="57"/>
        <v>1.304293294982739E-2</v>
      </c>
      <c r="O627">
        <v>108.20490454776217</v>
      </c>
      <c r="P627">
        <f t="shared" si="58"/>
        <v>-0.51921088321216757</v>
      </c>
      <c r="Q627">
        <v>12.268957364174083</v>
      </c>
      <c r="R627">
        <f t="shared" si="59"/>
        <v>-4.2319071441904846E-2</v>
      </c>
      <c r="S627">
        <f t="shared" si="56"/>
        <v>107.68569366455</v>
      </c>
    </row>
    <row r="628" spans="1:19">
      <c r="A628" s="1" t="d">
        <v>2015-07-13</v>
      </c>
      <c r="B628">
        <v>107.641453857421</v>
      </c>
      <c r="C628">
        <v>106.89489807128901</v>
      </c>
      <c r="D628">
        <v>107.252770385742</v>
      </c>
      <c r="E628">
        <v>107.289898071289</v>
      </c>
      <c r="F628" s="3">
        <v>626</v>
      </c>
      <c r="K628">
        <f t="shared" si="60"/>
        <v>107.289898071289</v>
      </c>
      <c r="L628">
        <f t="shared" si="61"/>
        <v>108.68582672119101</v>
      </c>
      <c r="M628">
        <f t="shared" si="57"/>
        <v>-1.2843704575049575E-2</v>
      </c>
      <c r="O628">
        <v>108.20490454776217</v>
      </c>
      <c r="P628">
        <f t="shared" si="58"/>
        <v>-0.91500647647316669</v>
      </c>
      <c r="Q628">
        <v>12.268957364174083</v>
      </c>
      <c r="R628">
        <f t="shared" si="59"/>
        <v>-7.4578992274031974E-2</v>
      </c>
      <c r="S628">
        <f t="shared" si="56"/>
        <v>107.289898071289</v>
      </c>
    </row>
    <row r="629" spans="1:19">
      <c r="A629" s="1" t="d">
        <v>2015-07-14</v>
      </c>
      <c r="B629">
        <v>107.708597106933</v>
      </c>
      <c r="C629">
        <v>107.086081542968</v>
      </c>
      <c r="D629">
        <v>107.24250000000001</v>
      </c>
      <c r="E629">
        <v>107.234604339599</v>
      </c>
      <c r="F629" s="3">
        <v>627</v>
      </c>
      <c r="K629">
        <f t="shared" si="60"/>
        <v>107.234604339599</v>
      </c>
      <c r="L629">
        <f t="shared" si="61"/>
        <v>107.644612121582</v>
      </c>
      <c r="M629">
        <f t="shared" si="57"/>
        <v>-3.8089020332936485E-3</v>
      </c>
      <c r="O629">
        <v>108.20490454776217</v>
      </c>
      <c r="P629">
        <f t="shared" si="58"/>
        <v>-0.97030020816316664</v>
      </c>
      <c r="Q629">
        <v>12.268957364174083</v>
      </c>
      <c r="R629">
        <f t="shared" si="59"/>
        <v>-7.9085791837249966E-2</v>
      </c>
      <c r="S629">
        <f t="shared" si="56"/>
        <v>107.234604339599</v>
      </c>
    </row>
    <row r="630" spans="1:19">
      <c r="A630" s="1" t="d">
        <v>2015-07-15</v>
      </c>
      <c r="B630">
        <v>107.100305786132</v>
      </c>
      <c r="C630">
        <v>106.476199035644</v>
      </c>
      <c r="D630">
        <v>107.062382507324</v>
      </c>
      <c r="E630">
        <v>107.076594696044</v>
      </c>
      <c r="F630" s="3">
        <v>628</v>
      </c>
      <c r="K630">
        <f t="shared" si="60"/>
        <v>107.076594696044</v>
      </c>
      <c r="L630">
        <f t="shared" si="61"/>
        <v>107.526104888916</v>
      </c>
      <c r="M630">
        <f t="shared" si="57"/>
        <v>-4.1804749956895204E-3</v>
      </c>
      <c r="O630">
        <v>108.20490454776217</v>
      </c>
      <c r="P630">
        <f t="shared" si="58"/>
        <v>-1.1283098517181713</v>
      </c>
      <c r="Q630">
        <v>12.268957364174083</v>
      </c>
      <c r="R630">
        <f t="shared" si="59"/>
        <v>-9.1964607767966305E-2</v>
      </c>
      <c r="S630">
        <f t="shared" si="56"/>
        <v>107.076594696044</v>
      </c>
    </row>
    <row r="631" spans="1:19">
      <c r="A631" s="1" t="d">
        <v>2015-07-16</v>
      </c>
      <c r="B631">
        <v>106.863303375244</v>
      </c>
      <c r="C631">
        <v>106.24077575683501</v>
      </c>
      <c r="D631">
        <v>106.744796142578</v>
      </c>
      <c r="E631">
        <v>106.741637878417</v>
      </c>
      <c r="F631" s="3">
        <v>629</v>
      </c>
      <c r="K631">
        <f t="shared" si="60"/>
        <v>106.741637878417</v>
      </c>
      <c r="L631">
        <f t="shared" si="61"/>
        <v>107.76152816772399</v>
      </c>
      <c r="M631">
        <f t="shared" si="57"/>
        <v>-9.464326524022626E-3</v>
      </c>
      <c r="O631">
        <v>108.20490454776217</v>
      </c>
      <c r="P631">
        <f t="shared" si="58"/>
        <v>-1.4632666693451739</v>
      </c>
      <c r="Q631">
        <v>12.268957364174083</v>
      </c>
      <c r="R631">
        <f t="shared" si="59"/>
        <v>-0.11926577181024196</v>
      </c>
      <c r="S631">
        <f t="shared" si="56"/>
        <v>106.741637878417</v>
      </c>
    </row>
    <row r="632" spans="1:19">
      <c r="A632" s="1" t="d">
        <v>2015-07-23</v>
      </c>
      <c r="B632">
        <v>107.64777038574201</v>
      </c>
      <c r="C632">
        <v>107.068699035644</v>
      </c>
      <c r="D632">
        <v>107.519004821777</v>
      </c>
      <c r="E632">
        <v>107.514255371093</v>
      </c>
      <c r="F632" s="3">
        <v>630</v>
      </c>
      <c r="K632">
        <f t="shared" si="60"/>
        <v>107.514255371093</v>
      </c>
      <c r="L632">
        <f t="shared" si="61"/>
        <v>106.33083450317299</v>
      </c>
      <c r="M632">
        <f t="shared" si="57"/>
        <v>1.1129611400582773E-2</v>
      </c>
      <c r="O632">
        <v>108.20490454776217</v>
      </c>
      <c r="P632">
        <f t="shared" si="58"/>
        <v>-0.6906491766691687</v>
      </c>
      <c r="Q632">
        <v>12.268957364174083</v>
      </c>
      <c r="R632">
        <f t="shared" si="59"/>
        <v>-5.6292409873873704E-2</v>
      </c>
      <c r="S632">
        <f t="shared" si="56"/>
        <v>107.514255371093</v>
      </c>
    </row>
    <row r="633" spans="1:19">
      <c r="A633" s="1" t="d">
        <v>2015-07-26</v>
      </c>
      <c r="B633">
        <v>108.275818939209</v>
      </c>
      <c r="C633">
        <v>107.24170440673799</v>
      </c>
      <c r="D633">
        <v>107.269357299804</v>
      </c>
      <c r="E633">
        <v>107.264619903564</v>
      </c>
      <c r="F633" s="3">
        <v>631</v>
      </c>
      <c r="K633">
        <f t="shared" si="60"/>
        <v>107.264619903564</v>
      </c>
      <c r="L633">
        <f t="shared" si="61"/>
        <v>107.68569366455</v>
      </c>
      <c r="M633">
        <f t="shared" si="57"/>
        <v>-3.9102107871235026E-3</v>
      </c>
      <c r="O633">
        <v>108.20490454776217</v>
      </c>
      <c r="P633">
        <f t="shared" si="58"/>
        <v>-0.94028464419817226</v>
      </c>
      <c r="Q633">
        <v>12.268957364174083</v>
      </c>
      <c r="R633">
        <f t="shared" si="59"/>
        <v>-7.6639327718575859E-2</v>
      </c>
      <c r="S633">
        <f t="shared" si="56"/>
        <v>107.264619903564</v>
      </c>
    </row>
    <row r="634" spans="1:19">
      <c r="A634" s="1" t="d">
        <v>2015-07-27</v>
      </c>
      <c r="B634">
        <v>108.204721832275</v>
      </c>
      <c r="C634">
        <v>107.724400482177</v>
      </c>
      <c r="D634">
        <v>107.992997589111</v>
      </c>
      <c r="E634">
        <v>107.969298553466</v>
      </c>
      <c r="F634" s="3">
        <v>632</v>
      </c>
      <c r="K634">
        <f t="shared" si="60"/>
        <v>107.969298553466</v>
      </c>
      <c r="L634">
        <f t="shared" si="61"/>
        <v>107.289898071289</v>
      </c>
      <c r="M634">
        <f t="shared" si="57"/>
        <v>6.3323807216739691E-3</v>
      </c>
      <c r="O634">
        <v>108.20490454776217</v>
      </c>
      <c r="P634">
        <f t="shared" si="58"/>
        <v>-0.23560599429616502</v>
      </c>
      <c r="Q634">
        <v>12.268957364174083</v>
      </c>
      <c r="R634">
        <f t="shared" si="59"/>
        <v>-1.9203424325537663E-2</v>
      </c>
      <c r="S634">
        <f t="shared" si="56"/>
        <v>107.969298553466</v>
      </c>
    </row>
    <row r="635" spans="1:19">
      <c r="A635" s="1" t="d">
        <v>2015-07-28</v>
      </c>
      <c r="B635">
        <v>108.10439270019501</v>
      </c>
      <c r="C635">
        <v>107.692805786132</v>
      </c>
      <c r="D635">
        <v>108.04039566039999</v>
      </c>
      <c r="E635">
        <v>108.010380096435</v>
      </c>
      <c r="F635" s="3">
        <v>633</v>
      </c>
      <c r="K635">
        <f t="shared" si="60"/>
        <v>108.010380096435</v>
      </c>
      <c r="L635">
        <f t="shared" si="61"/>
        <v>107.234604339599</v>
      </c>
      <c r="M635">
        <f t="shared" si="57"/>
        <v>7.2343788799669184E-3</v>
      </c>
      <c r="O635">
        <v>108.20490454776217</v>
      </c>
      <c r="P635">
        <f t="shared" si="58"/>
        <v>-0.19452445132716889</v>
      </c>
      <c r="Q635">
        <v>12.268957364174083</v>
      </c>
      <c r="R635">
        <f t="shared" si="59"/>
        <v>-1.5855010784794898E-2</v>
      </c>
      <c r="S635">
        <f t="shared" si="56"/>
        <v>108.010380096435</v>
      </c>
    </row>
    <row r="636" spans="1:19">
      <c r="A636" s="1" t="d">
        <v>2015-07-29</v>
      </c>
      <c r="B636">
        <v>107.806563568115</v>
      </c>
      <c r="C636">
        <v>107.21406356811499</v>
      </c>
      <c r="D636">
        <v>107.525321350097</v>
      </c>
      <c r="E636">
        <v>107.537954406738</v>
      </c>
      <c r="F636" s="3">
        <v>634</v>
      </c>
      <c r="K636">
        <f t="shared" si="60"/>
        <v>107.537954406738</v>
      </c>
      <c r="L636">
        <f t="shared" si="61"/>
        <v>107.076594696044</v>
      </c>
      <c r="M636">
        <f t="shared" si="57"/>
        <v>4.30868867284806E-3</v>
      </c>
      <c r="O636">
        <v>108.20490454776217</v>
      </c>
      <c r="P636">
        <f t="shared" si="58"/>
        <v>-0.6669501410241736</v>
      </c>
      <c r="Q636">
        <v>12.268957364174083</v>
      </c>
      <c r="R636">
        <f t="shared" si="59"/>
        <v>-5.4360783987374386E-2</v>
      </c>
      <c r="S636">
        <f t="shared" si="56"/>
        <v>107.537954406738</v>
      </c>
    </row>
    <row r="637" spans="1:19">
      <c r="A637" s="1" t="d">
        <v>2015-07-30</v>
      </c>
      <c r="B637">
        <v>108.459094696044</v>
      </c>
      <c r="C637">
        <v>107.10662231445301</v>
      </c>
      <c r="D637">
        <v>107.24250000000001</v>
      </c>
      <c r="E637">
        <v>107.228275756835</v>
      </c>
      <c r="F637" s="3">
        <v>635</v>
      </c>
      <c r="K637">
        <f t="shared" si="60"/>
        <v>107.228275756835</v>
      </c>
      <c r="L637">
        <f t="shared" si="61"/>
        <v>106.741637878417</v>
      </c>
      <c r="M637">
        <f t="shared" si="57"/>
        <v>4.5590257756051855E-3</v>
      </c>
      <c r="O637">
        <v>108.20490454776217</v>
      </c>
      <c r="P637">
        <f t="shared" si="58"/>
        <v>-0.97662879092716537</v>
      </c>
      <c r="Q637">
        <v>12.268957364174083</v>
      </c>
      <c r="R637">
        <f t="shared" si="59"/>
        <v>-7.9601612585187234E-2</v>
      </c>
      <c r="S637">
        <f t="shared" si="56"/>
        <v>107.228275756835</v>
      </c>
    </row>
    <row r="638" spans="1:19">
      <c r="A638" s="1" t="d">
        <v>2015-08-06</v>
      </c>
      <c r="B638">
        <v>107.88003540039</v>
      </c>
      <c r="C638">
        <v>107.107405853271</v>
      </c>
      <c r="D638">
        <v>107.633546142578</v>
      </c>
      <c r="E638">
        <v>107.641453857421</v>
      </c>
      <c r="F638" s="3">
        <v>636</v>
      </c>
      <c r="K638">
        <f t="shared" si="60"/>
        <v>107.641453857421</v>
      </c>
      <c r="L638">
        <f t="shared" si="61"/>
        <v>107.514255371093</v>
      </c>
      <c r="M638">
        <f t="shared" si="57"/>
        <v>1.1830848466463095E-3</v>
      </c>
      <c r="O638">
        <v>108.20490454776217</v>
      </c>
      <c r="P638">
        <f t="shared" si="58"/>
        <v>-0.56345069034117046</v>
      </c>
      <c r="Q638">
        <v>12.268957364174083</v>
      </c>
      <c r="R638">
        <f t="shared" si="59"/>
        <v>-4.5924904098735585E-2</v>
      </c>
      <c r="S638">
        <f t="shared" si="56"/>
        <v>107.641453857421</v>
      </c>
    </row>
    <row r="639" spans="1:19">
      <c r="A639" s="1" t="d">
        <v>2015-08-09</v>
      </c>
      <c r="B639">
        <v>108.158902893066</v>
      </c>
      <c r="C639">
        <v>107.60826797485301</v>
      </c>
      <c r="D639">
        <v>107.6375</v>
      </c>
      <c r="E639">
        <v>107.6375</v>
      </c>
      <c r="F639" s="3">
        <v>637</v>
      </c>
      <c r="K639">
        <f t="shared" si="60"/>
        <v>107.6375</v>
      </c>
      <c r="L639">
        <f t="shared" si="61"/>
        <v>107.264619903564</v>
      </c>
      <c r="M639">
        <f t="shared" si="57"/>
        <v>3.4762636251473022E-3</v>
      </c>
      <c r="O639">
        <v>108.20490454776217</v>
      </c>
      <c r="P639">
        <f t="shared" si="58"/>
        <v>-0.56740454776216609</v>
      </c>
      <c r="Q639">
        <v>12.268957364174083</v>
      </c>
      <c r="R639">
        <f t="shared" si="59"/>
        <v>-4.6247169251644259E-2</v>
      </c>
      <c r="S639">
        <f t="shared" si="56"/>
        <v>107.6375</v>
      </c>
    </row>
    <row r="640" spans="1:19">
      <c r="A640" s="1" t="d">
        <v>2015-08-10</v>
      </c>
      <c r="B640">
        <v>109.309137878417</v>
      </c>
      <c r="C640">
        <v>108.065685882568</v>
      </c>
      <c r="D640">
        <v>108.443303375244</v>
      </c>
      <c r="E640">
        <v>108.44092864990201</v>
      </c>
      <c r="F640" s="3">
        <v>638</v>
      </c>
      <c r="K640">
        <f t="shared" si="60"/>
        <v>108.44092864990201</v>
      </c>
      <c r="L640">
        <f t="shared" si="61"/>
        <v>107.969298553466</v>
      </c>
      <c r="M640">
        <f t="shared" si="57"/>
        <v>4.3681870935046163E-3</v>
      </c>
      <c r="O640">
        <v>108.20490454776217</v>
      </c>
      <c r="P640">
        <f t="shared" si="58"/>
        <v>0.2360241021398366</v>
      </c>
      <c r="Q640">
        <v>12.268957364174083</v>
      </c>
      <c r="R640">
        <f t="shared" si="59"/>
        <v>1.9237502840219967E-2</v>
      </c>
      <c r="S640">
        <f t="shared" si="56"/>
        <v>108.44092864990201</v>
      </c>
    </row>
    <row r="641" spans="1:19">
      <c r="A641" s="1" t="d">
        <v>2015-08-11</v>
      </c>
      <c r="B641">
        <v>109.68913009643499</v>
      </c>
      <c r="C641">
        <v>109.076089324951</v>
      </c>
      <c r="D641">
        <v>109.12348739623999</v>
      </c>
      <c r="E641">
        <v>109.083201446533</v>
      </c>
      <c r="F641" s="3">
        <v>639</v>
      </c>
      <c r="K641">
        <f t="shared" si="60"/>
        <v>109.083201446533</v>
      </c>
      <c r="L641">
        <f t="shared" si="61"/>
        <v>108.010380096435</v>
      </c>
      <c r="M641">
        <f t="shared" si="57"/>
        <v>9.9325763796049849E-3</v>
      </c>
      <c r="O641">
        <v>108.20490454776217</v>
      </c>
      <c r="P641">
        <f t="shared" si="58"/>
        <v>0.87829689877082728</v>
      </c>
      <c r="Q641">
        <v>12.268957364174083</v>
      </c>
      <c r="R641">
        <f t="shared" si="59"/>
        <v>7.1586922401042363E-2</v>
      </c>
      <c r="S641">
        <f t="shared" si="56"/>
        <v>109.083201446533</v>
      </c>
    </row>
    <row r="642" spans="1:19">
      <c r="A642" s="1" t="d">
        <v>2015-08-12</v>
      </c>
      <c r="B642">
        <v>109.685176239013</v>
      </c>
      <c r="C642">
        <v>109.083201446533</v>
      </c>
      <c r="D642">
        <v>109.533495178222</v>
      </c>
      <c r="E642">
        <v>109.52006652832</v>
      </c>
      <c r="F642" s="3">
        <v>640</v>
      </c>
      <c r="K642">
        <f t="shared" si="60"/>
        <v>109.52006652832</v>
      </c>
      <c r="L642">
        <f t="shared" si="61"/>
        <v>107.537954406738</v>
      </c>
      <c r="M642">
        <f t="shared" si="57"/>
        <v>1.843174470368969E-2</v>
      </c>
      <c r="O642">
        <v>108.20490454776217</v>
      </c>
      <c r="P642">
        <f t="shared" si="58"/>
        <v>1.3151619805578321</v>
      </c>
      <c r="Q642">
        <v>12.268957364174083</v>
      </c>
      <c r="R642">
        <f t="shared" si="59"/>
        <v>0.10719427425823201</v>
      </c>
      <c r="S642">
        <f t="shared" ref="S642:S705" si="62">R642*Q642+O642</f>
        <v>109.52006652832</v>
      </c>
    </row>
    <row r="643" spans="1:19">
      <c r="A643" s="1" t="d">
        <v>2015-08-13</v>
      </c>
      <c r="B643">
        <v>109.68913009643499</v>
      </c>
      <c r="C643">
        <v>108.98207672119101</v>
      </c>
      <c r="D643">
        <v>109.62592864990199</v>
      </c>
      <c r="E643">
        <v>109.62672424316401</v>
      </c>
      <c r="F643" s="3">
        <v>641</v>
      </c>
      <c r="K643">
        <f t="shared" si="60"/>
        <v>109.62672424316401</v>
      </c>
      <c r="L643">
        <f t="shared" si="61"/>
        <v>107.228275756835</v>
      </c>
      <c r="M643">
        <f t="shared" ref="M643:M706" si="63">K643/L643-1</f>
        <v>2.2367686782244212E-2</v>
      </c>
      <c r="O643">
        <v>108.20490454776217</v>
      </c>
      <c r="P643">
        <f t="shared" ref="P643:P706" si="64">E643-O643</f>
        <v>1.4218196954018367</v>
      </c>
      <c r="Q643">
        <v>12.268957364174083</v>
      </c>
      <c r="R643">
        <f t="shared" ref="R643:R706" si="65">P643/Q643</f>
        <v>0.11588757326303988</v>
      </c>
      <c r="S643">
        <f t="shared" si="62"/>
        <v>109.62672424316401</v>
      </c>
    </row>
    <row r="644" spans="1:19">
      <c r="A644" s="1" t="d">
        <v>2015-08-20</v>
      </c>
      <c r="B644">
        <v>109.66780578613201</v>
      </c>
      <c r="C644">
        <v>109.177997589111</v>
      </c>
      <c r="D644">
        <v>109.56510192871001</v>
      </c>
      <c r="E644">
        <v>109.55325241088801</v>
      </c>
      <c r="F644" s="3">
        <v>642</v>
      </c>
      <c r="K644">
        <f t="shared" si="60"/>
        <v>109.55325241088801</v>
      </c>
      <c r="L644">
        <f t="shared" si="61"/>
        <v>107.641453857421</v>
      </c>
      <c r="M644">
        <f t="shared" si="63"/>
        <v>1.7760802041928203E-2</v>
      </c>
      <c r="O644">
        <v>108.20490454776217</v>
      </c>
      <c r="P644">
        <f t="shared" si="64"/>
        <v>1.3483478631258379</v>
      </c>
      <c r="Q644">
        <v>12.268957364174083</v>
      </c>
      <c r="R644">
        <f t="shared" si="65"/>
        <v>0.1098991400086755</v>
      </c>
      <c r="S644">
        <f t="shared" si="62"/>
        <v>109.55325241088801</v>
      </c>
    </row>
    <row r="645" spans="1:19">
      <c r="A645" s="1" t="d">
        <v>2015-08-23</v>
      </c>
      <c r="B645">
        <v>109.749173278808</v>
      </c>
      <c r="C645">
        <v>107.644612121582</v>
      </c>
      <c r="D645">
        <v>109.39919662475501</v>
      </c>
      <c r="E645">
        <v>109.385767974853</v>
      </c>
      <c r="F645" s="3">
        <v>643</v>
      </c>
      <c r="K645">
        <f t="shared" si="60"/>
        <v>109.385767974853</v>
      </c>
      <c r="L645">
        <f t="shared" si="61"/>
        <v>107.6375</v>
      </c>
      <c r="M645">
        <f t="shared" si="63"/>
        <v>1.6242183020350742E-2</v>
      </c>
      <c r="O645">
        <v>108.20490454776217</v>
      </c>
      <c r="P645">
        <f t="shared" si="64"/>
        <v>1.1808634270908271</v>
      </c>
      <c r="Q645">
        <v>12.268957364174083</v>
      </c>
      <c r="R645">
        <f t="shared" si="65"/>
        <v>9.6248066729696394E-2</v>
      </c>
      <c r="S645">
        <f t="shared" si="62"/>
        <v>109.385767974853</v>
      </c>
    </row>
    <row r="646" spans="1:19">
      <c r="A646" s="1" t="d">
        <v>2015-08-24</v>
      </c>
      <c r="B646">
        <v>109.47820144653301</v>
      </c>
      <c r="C646">
        <v>107.969298553466</v>
      </c>
      <c r="D646">
        <v>108.735599517822</v>
      </c>
      <c r="E646">
        <v>108.761673278808</v>
      </c>
      <c r="F646" s="3">
        <v>644</v>
      </c>
      <c r="K646">
        <f t="shared" si="60"/>
        <v>108.761673278808</v>
      </c>
      <c r="L646">
        <f t="shared" si="61"/>
        <v>108.44092864990201</v>
      </c>
      <c r="M646">
        <f t="shared" si="63"/>
        <v>2.9577820191997173E-3</v>
      </c>
      <c r="O646">
        <v>108.20490454776217</v>
      </c>
      <c r="P646">
        <f t="shared" si="64"/>
        <v>0.55676873104583535</v>
      </c>
      <c r="Q646">
        <v>12.268957364174083</v>
      </c>
      <c r="R646">
        <f t="shared" si="65"/>
        <v>4.538028086002039E-2</v>
      </c>
      <c r="S646">
        <f t="shared" si="62"/>
        <v>108.761673278808</v>
      </c>
    </row>
    <row r="647" spans="1:19">
      <c r="A647" s="1" t="d">
        <v>2015-08-25</v>
      </c>
      <c r="B647">
        <v>108.689780578613</v>
      </c>
      <c r="C647">
        <v>107.13032135009701</v>
      </c>
      <c r="D647">
        <v>108.29793884277299</v>
      </c>
      <c r="E647">
        <v>108.169173278808</v>
      </c>
      <c r="F647" s="3">
        <v>645</v>
      </c>
      <c r="K647">
        <f t="shared" si="60"/>
        <v>108.169173278808</v>
      </c>
      <c r="L647">
        <f t="shared" si="61"/>
        <v>109.083201446533</v>
      </c>
      <c r="M647">
        <f t="shared" si="63"/>
        <v>-8.3791835553432836E-3</v>
      </c>
      <c r="O647">
        <v>108.20490454776217</v>
      </c>
      <c r="P647">
        <f t="shared" si="64"/>
        <v>-3.5731268954165785E-2</v>
      </c>
      <c r="Q647">
        <v>12.268957364174083</v>
      </c>
      <c r="R647">
        <f t="shared" si="65"/>
        <v>-2.9123313329380966E-3</v>
      </c>
      <c r="S647">
        <f t="shared" si="62"/>
        <v>108.169173278808</v>
      </c>
    </row>
    <row r="648" spans="1:19">
      <c r="A648" s="1" t="d">
        <v>2015-08-26</v>
      </c>
      <c r="B648">
        <v>107.69596405029201</v>
      </c>
      <c r="C648">
        <v>106.87199462890599</v>
      </c>
      <c r="D648">
        <v>107.49135192871</v>
      </c>
      <c r="E648">
        <v>107.526104888916</v>
      </c>
      <c r="F648" s="3">
        <v>646</v>
      </c>
      <c r="K648">
        <f t="shared" si="60"/>
        <v>107.526104888916</v>
      </c>
      <c r="L648">
        <f t="shared" si="61"/>
        <v>109.52006652832</v>
      </c>
      <c r="M648">
        <f t="shared" si="63"/>
        <v>-1.820635891312572E-2</v>
      </c>
      <c r="O648">
        <v>108.20490454776217</v>
      </c>
      <c r="P648">
        <f t="shared" si="64"/>
        <v>-0.67879965884617377</v>
      </c>
      <c r="Q648">
        <v>12.268957364174083</v>
      </c>
      <c r="R648">
        <f t="shared" si="65"/>
        <v>-5.5326596930583512E-2</v>
      </c>
      <c r="S648">
        <f t="shared" si="62"/>
        <v>107.526104888916</v>
      </c>
    </row>
    <row r="649" spans="1:19">
      <c r="A649" s="1" t="d">
        <v>2015-08-27</v>
      </c>
      <c r="B649">
        <v>107.906097106933</v>
      </c>
      <c r="C649">
        <v>106.92492568969701</v>
      </c>
      <c r="D649">
        <v>107.466857299804</v>
      </c>
      <c r="E649">
        <v>107.508734436035</v>
      </c>
      <c r="F649" s="3">
        <v>647</v>
      </c>
      <c r="K649">
        <f t="shared" ref="K649:K712" si="66">E649</f>
        <v>107.508734436035</v>
      </c>
      <c r="L649">
        <f t="shared" ref="L649:L712" si="67">E643</f>
        <v>109.62672424316401</v>
      </c>
      <c r="M649">
        <f t="shared" si="63"/>
        <v>-1.932001363491509E-2</v>
      </c>
      <c r="O649">
        <v>108.20490454776217</v>
      </c>
      <c r="P649">
        <f t="shared" si="64"/>
        <v>-0.69617011172717014</v>
      </c>
      <c r="Q649">
        <v>12.268957364174083</v>
      </c>
      <c r="R649">
        <f t="shared" si="65"/>
        <v>-5.6742402069145562E-2</v>
      </c>
      <c r="S649">
        <f t="shared" si="62"/>
        <v>107.508734436035</v>
      </c>
    </row>
    <row r="650" spans="1:19">
      <c r="A650" s="1" t="d">
        <v>2015-09-03</v>
      </c>
      <c r="B650">
        <v>105.536097106933</v>
      </c>
      <c r="C650">
        <v>104.46722961425699</v>
      </c>
      <c r="D650">
        <v>105.536097106933</v>
      </c>
      <c r="E650">
        <v>105.512398071289</v>
      </c>
      <c r="F650" s="3">
        <v>648</v>
      </c>
      <c r="K650">
        <f t="shared" si="66"/>
        <v>105.512398071289</v>
      </c>
      <c r="L650">
        <f t="shared" si="67"/>
        <v>109.55325241088801</v>
      </c>
      <c r="M650">
        <f t="shared" si="63"/>
        <v>-3.6884841396067958E-2</v>
      </c>
      <c r="O650">
        <v>108.20490454776217</v>
      </c>
      <c r="P650">
        <f t="shared" si="64"/>
        <v>-2.6925064764731701</v>
      </c>
      <c r="Q650">
        <v>12.268957364174083</v>
      </c>
      <c r="R650">
        <f t="shared" si="65"/>
        <v>-0.21945682885290743</v>
      </c>
      <c r="S650">
        <f t="shared" si="62"/>
        <v>105.512398071289</v>
      </c>
    </row>
    <row r="651" spans="1:19">
      <c r="A651" s="1" t="d">
        <v>2015-09-06</v>
      </c>
      <c r="B651">
        <v>105.33859710693299</v>
      </c>
      <c r="C651">
        <v>104.863808746337</v>
      </c>
      <c r="D651">
        <v>104.99099517822199</v>
      </c>
      <c r="E651">
        <v>104.97520385742099</v>
      </c>
      <c r="F651" s="3">
        <v>649</v>
      </c>
      <c r="K651">
        <f t="shared" si="66"/>
        <v>104.97520385742099</v>
      </c>
      <c r="L651">
        <f t="shared" si="67"/>
        <v>109.385767974853</v>
      </c>
      <c r="M651">
        <f t="shared" si="63"/>
        <v>-4.0321188021882004E-2</v>
      </c>
      <c r="O651">
        <v>108.20490454776217</v>
      </c>
      <c r="P651">
        <f t="shared" si="64"/>
        <v>-3.2297006903411756</v>
      </c>
      <c r="Q651">
        <v>12.268957364174083</v>
      </c>
      <c r="R651">
        <f t="shared" si="65"/>
        <v>-0.26324165896704876</v>
      </c>
      <c r="S651">
        <f t="shared" si="62"/>
        <v>104.97520385742099</v>
      </c>
    </row>
    <row r="652" spans="1:19">
      <c r="A652" s="1" t="d">
        <v>2015-09-07</v>
      </c>
      <c r="B652">
        <v>106.11358932495099</v>
      </c>
      <c r="C652">
        <v>105.046300964355</v>
      </c>
      <c r="D652">
        <v>105.291994628906</v>
      </c>
      <c r="E652">
        <v>105.283303375244</v>
      </c>
      <c r="F652" s="3">
        <v>650</v>
      </c>
      <c r="K652">
        <f t="shared" si="66"/>
        <v>105.283303375244</v>
      </c>
      <c r="L652">
        <f t="shared" si="67"/>
        <v>108.761673278808</v>
      </c>
      <c r="M652">
        <f t="shared" si="63"/>
        <v>-3.1981577689111917E-2</v>
      </c>
      <c r="O652">
        <v>108.20490454776217</v>
      </c>
      <c r="P652">
        <f t="shared" si="64"/>
        <v>-2.9216011725181659</v>
      </c>
      <c r="Q652">
        <v>12.268957364174083</v>
      </c>
      <c r="R652">
        <f t="shared" si="65"/>
        <v>-0.23812953992727817</v>
      </c>
      <c r="S652">
        <f t="shared" si="62"/>
        <v>105.283303375244</v>
      </c>
    </row>
    <row r="653" spans="1:19">
      <c r="A653" s="1" t="d">
        <v>2015-09-08</v>
      </c>
      <c r="B653">
        <v>106.786673278808</v>
      </c>
      <c r="C653">
        <v>106.049604339599</v>
      </c>
      <c r="D653">
        <v>106.30239807128901</v>
      </c>
      <c r="E653">
        <v>106.318201446533</v>
      </c>
      <c r="F653" s="3">
        <v>651</v>
      </c>
      <c r="K653">
        <f t="shared" si="66"/>
        <v>106.318201446533</v>
      </c>
      <c r="L653">
        <f t="shared" si="67"/>
        <v>108.169173278808</v>
      </c>
      <c r="M653">
        <f t="shared" si="63"/>
        <v>-1.7111823786469138E-2</v>
      </c>
      <c r="O653">
        <v>108.20490454776217</v>
      </c>
      <c r="P653">
        <f t="shared" si="64"/>
        <v>-1.8867031012291733</v>
      </c>
      <c r="Q653">
        <v>12.268957364174083</v>
      </c>
      <c r="R653">
        <f t="shared" si="65"/>
        <v>-0.15377860116609685</v>
      </c>
      <c r="S653">
        <f t="shared" si="62"/>
        <v>106.318201446533</v>
      </c>
    </row>
    <row r="654" spans="1:19">
      <c r="A654" s="1" t="d">
        <v>2015-09-09</v>
      </c>
      <c r="B654">
        <v>107.455803375244</v>
      </c>
      <c r="C654">
        <v>106.456453857421</v>
      </c>
      <c r="D654">
        <v>106.546512603759</v>
      </c>
      <c r="E654">
        <v>106.595489807128</v>
      </c>
      <c r="F654" s="3">
        <v>652</v>
      </c>
      <c r="K654">
        <f t="shared" si="66"/>
        <v>106.595489807128</v>
      </c>
      <c r="L654">
        <f t="shared" si="67"/>
        <v>107.526104888916</v>
      </c>
      <c r="M654">
        <f t="shared" si="63"/>
        <v>-8.6547827873928451E-3</v>
      </c>
      <c r="O654">
        <v>108.20490454776217</v>
      </c>
      <c r="P654">
        <f t="shared" si="64"/>
        <v>-1.6094147406341648</v>
      </c>
      <c r="Q654">
        <v>12.268957364174083</v>
      </c>
      <c r="R654">
        <f t="shared" si="65"/>
        <v>-0.13117779228198553</v>
      </c>
      <c r="S654">
        <f t="shared" si="62"/>
        <v>106.595489807128</v>
      </c>
    </row>
    <row r="655" spans="1:19">
      <c r="A655" s="1" t="d">
        <v>2015-09-10</v>
      </c>
      <c r="B655">
        <v>108.095701446533</v>
      </c>
      <c r="C655">
        <v>107.21406356811499</v>
      </c>
      <c r="D655">
        <v>107.539545593261</v>
      </c>
      <c r="E655">
        <v>107.52294662475499</v>
      </c>
      <c r="F655" s="3">
        <v>653</v>
      </c>
      <c r="K655">
        <f t="shared" si="66"/>
        <v>107.52294662475499</v>
      </c>
      <c r="L655">
        <f t="shared" si="67"/>
        <v>107.508734436035</v>
      </c>
      <c r="M655">
        <f t="shared" si="63"/>
        <v>1.3219566572475472E-4</v>
      </c>
      <c r="O655">
        <v>108.20490454776217</v>
      </c>
      <c r="P655">
        <f t="shared" si="64"/>
        <v>-0.68195792300717528</v>
      </c>
      <c r="Q655">
        <v>12.268957364174083</v>
      </c>
      <c r="R655">
        <f t="shared" si="65"/>
        <v>-5.5584016046752567E-2</v>
      </c>
      <c r="S655">
        <f t="shared" si="62"/>
        <v>107.52294662475499</v>
      </c>
    </row>
    <row r="656" spans="1:19">
      <c r="A656" s="1" t="d">
        <v>2015-09-17</v>
      </c>
      <c r="B656">
        <v>108.283714599609</v>
      </c>
      <c r="C656">
        <v>107.482660675048</v>
      </c>
      <c r="D656">
        <v>108.150995178222</v>
      </c>
      <c r="E656">
        <v>108.117821350097</v>
      </c>
      <c r="F656" s="3">
        <v>654</v>
      </c>
      <c r="K656">
        <f t="shared" si="66"/>
        <v>108.117821350097</v>
      </c>
      <c r="L656">
        <f t="shared" si="67"/>
        <v>105.512398071289</v>
      </c>
      <c r="M656">
        <f t="shared" si="63"/>
        <v>2.4693053389305497E-2</v>
      </c>
      <c r="O656">
        <v>108.20490454776217</v>
      </c>
      <c r="P656">
        <f t="shared" si="64"/>
        <v>-8.7083197665165812E-2</v>
      </c>
      <c r="Q656">
        <v>12.268957364174083</v>
      </c>
      <c r="R656">
        <f t="shared" si="65"/>
        <v>-7.0978482588465695E-3</v>
      </c>
      <c r="S656">
        <f t="shared" si="62"/>
        <v>108.117821350097</v>
      </c>
    </row>
    <row r="657" spans="1:19">
      <c r="A657" s="1" t="d">
        <v>2015-09-20</v>
      </c>
      <c r="B657">
        <v>107.532433471679</v>
      </c>
      <c r="C657">
        <v>106.53070922851499</v>
      </c>
      <c r="D657">
        <v>106.985752410888</v>
      </c>
      <c r="E657">
        <v>107.037104339599</v>
      </c>
      <c r="F657" s="3">
        <v>655</v>
      </c>
      <c r="K657">
        <f t="shared" si="66"/>
        <v>107.037104339599</v>
      </c>
      <c r="L657">
        <f t="shared" si="67"/>
        <v>104.97520385742099</v>
      </c>
      <c r="M657">
        <f t="shared" si="63"/>
        <v>1.9641785930499367E-2</v>
      </c>
      <c r="O657">
        <v>108.20490454776217</v>
      </c>
      <c r="P657">
        <f t="shared" si="64"/>
        <v>-1.1678002081631718</v>
      </c>
      <c r="Q657">
        <v>12.268957364174083</v>
      </c>
      <c r="R657">
        <f t="shared" si="65"/>
        <v>-9.5183329234903191E-2</v>
      </c>
      <c r="S657">
        <f t="shared" si="62"/>
        <v>107.037104339599</v>
      </c>
    </row>
    <row r="658" spans="1:19">
      <c r="A658" s="1" t="d">
        <v>2015-09-21</v>
      </c>
      <c r="B658">
        <v>106.57574462890599</v>
      </c>
      <c r="C658">
        <v>105.465</v>
      </c>
      <c r="D658">
        <v>106.489627685546</v>
      </c>
      <c r="E658">
        <v>106.517280578613</v>
      </c>
      <c r="F658" s="3">
        <v>656</v>
      </c>
      <c r="K658">
        <f t="shared" si="66"/>
        <v>106.517280578613</v>
      </c>
      <c r="L658">
        <f t="shared" si="67"/>
        <v>105.283303375244</v>
      </c>
      <c r="M658">
        <f t="shared" si="63"/>
        <v>1.1720540330796059E-2</v>
      </c>
      <c r="O658">
        <v>108.20490454776217</v>
      </c>
      <c r="P658">
        <f t="shared" si="64"/>
        <v>-1.6876239691491719</v>
      </c>
      <c r="Q658">
        <v>12.268957364174083</v>
      </c>
      <c r="R658">
        <f t="shared" si="65"/>
        <v>-0.13755235421040024</v>
      </c>
      <c r="S658">
        <f t="shared" si="62"/>
        <v>106.517280578613</v>
      </c>
    </row>
    <row r="659" spans="1:19">
      <c r="A659" s="1" t="d">
        <v>2015-09-22</v>
      </c>
      <c r="B659">
        <v>106.392456817626</v>
      </c>
      <c r="C659">
        <v>105.188495178222</v>
      </c>
      <c r="D659">
        <v>105.512398071289</v>
      </c>
      <c r="E659">
        <v>105.48080337524399</v>
      </c>
      <c r="F659" s="3">
        <v>657</v>
      </c>
      <c r="K659">
        <f t="shared" si="66"/>
        <v>105.48080337524399</v>
      </c>
      <c r="L659">
        <f t="shared" si="67"/>
        <v>106.318201446533</v>
      </c>
      <c r="M659">
        <f t="shared" si="63"/>
        <v>-7.8763378226457403E-3</v>
      </c>
      <c r="O659">
        <v>108.20490454776217</v>
      </c>
      <c r="P659">
        <f t="shared" si="64"/>
        <v>-2.724101172518175</v>
      </c>
      <c r="Q659">
        <v>12.268957364174083</v>
      </c>
      <c r="R659">
        <f t="shared" si="65"/>
        <v>-0.2220320025296261</v>
      </c>
      <c r="S659">
        <f t="shared" si="62"/>
        <v>105.48080337524399</v>
      </c>
    </row>
    <row r="660" spans="1:19">
      <c r="A660" s="1" t="d">
        <v>2015-09-23</v>
      </c>
      <c r="B660">
        <v>106.446967010498</v>
      </c>
      <c r="C660">
        <v>105.86789566039999</v>
      </c>
      <c r="D660">
        <v>106.231300964355</v>
      </c>
      <c r="E660">
        <v>106.239196624755</v>
      </c>
      <c r="F660" s="3">
        <v>658</v>
      </c>
      <c r="K660">
        <f t="shared" si="66"/>
        <v>106.239196624755</v>
      </c>
      <c r="L660">
        <f t="shared" si="67"/>
        <v>106.595489807128</v>
      </c>
      <c r="M660">
        <f t="shared" si="63"/>
        <v>-3.3424789643321517E-3</v>
      </c>
      <c r="O660">
        <v>108.20490454776217</v>
      </c>
      <c r="P660">
        <f t="shared" si="64"/>
        <v>-1.965707923007173</v>
      </c>
      <c r="Q660">
        <v>12.268957364174083</v>
      </c>
      <c r="R660">
        <f t="shared" si="65"/>
        <v>-0.16021800913149556</v>
      </c>
      <c r="S660">
        <f t="shared" si="62"/>
        <v>106.239196624755</v>
      </c>
    </row>
    <row r="661" spans="1:19">
      <c r="A661" s="1" t="d">
        <v>2015-09-24</v>
      </c>
      <c r="B661">
        <v>106.914655303955</v>
      </c>
      <c r="C661">
        <v>105.954796142578</v>
      </c>
      <c r="D661">
        <v>106.230505371093</v>
      </c>
      <c r="E661">
        <v>106.17679077148399</v>
      </c>
      <c r="F661" s="3">
        <v>659</v>
      </c>
      <c r="K661">
        <f t="shared" si="66"/>
        <v>106.17679077148399</v>
      </c>
      <c r="L661">
        <f t="shared" si="67"/>
        <v>107.52294662475499</v>
      </c>
      <c r="M661">
        <f t="shared" si="63"/>
        <v>-1.2519707611519992E-2</v>
      </c>
      <c r="O661">
        <v>108.20490454776217</v>
      </c>
      <c r="P661">
        <f t="shared" si="64"/>
        <v>-2.0281137762781754</v>
      </c>
      <c r="Q661">
        <v>12.268957364174083</v>
      </c>
      <c r="R661">
        <f t="shared" si="65"/>
        <v>-0.16530449296371022</v>
      </c>
      <c r="S661">
        <f t="shared" si="62"/>
        <v>106.17679077148399</v>
      </c>
    </row>
    <row r="662" spans="1:19">
      <c r="A662" s="1" t="d">
        <v>2015-10-01</v>
      </c>
      <c r="B662">
        <v>106.412997589111</v>
      </c>
      <c r="C662">
        <v>105.849729614257</v>
      </c>
      <c r="D662">
        <v>105.95321701049799</v>
      </c>
      <c r="E662">
        <v>105.931097106933</v>
      </c>
      <c r="F662" s="3">
        <v>660</v>
      </c>
      <c r="K662">
        <f t="shared" si="66"/>
        <v>105.931097106933</v>
      </c>
      <c r="L662">
        <f t="shared" si="67"/>
        <v>108.117821350097</v>
      </c>
      <c r="M662">
        <f t="shared" si="63"/>
        <v>-2.0225382049488094E-2</v>
      </c>
      <c r="O662">
        <v>108.20490454776217</v>
      </c>
      <c r="P662">
        <f t="shared" si="64"/>
        <v>-2.2738074408291737</v>
      </c>
      <c r="Q662">
        <v>12.268957364174083</v>
      </c>
      <c r="R662">
        <f t="shared" si="65"/>
        <v>-0.18533012817118394</v>
      </c>
      <c r="S662">
        <f t="shared" si="62"/>
        <v>105.931097106933</v>
      </c>
    </row>
    <row r="663" spans="1:19">
      <c r="A663" s="1" t="d">
        <v>2015-10-04</v>
      </c>
      <c r="B663">
        <v>107.20221405029299</v>
      </c>
      <c r="C663">
        <v>106.316622314453</v>
      </c>
      <c r="D663">
        <v>106.36559951782201</v>
      </c>
      <c r="E663">
        <v>106.37113250732401</v>
      </c>
      <c r="F663" s="3">
        <v>661</v>
      </c>
      <c r="K663">
        <f t="shared" si="66"/>
        <v>106.37113250732401</v>
      </c>
      <c r="L663">
        <f t="shared" si="67"/>
        <v>107.037104339599</v>
      </c>
      <c r="M663">
        <f t="shared" si="63"/>
        <v>-6.2218782578613574E-3</v>
      </c>
      <c r="O663">
        <v>108.20490454776217</v>
      </c>
      <c r="P663">
        <f t="shared" si="64"/>
        <v>-1.8337720404381628</v>
      </c>
      <c r="Q663">
        <v>12.268957364174083</v>
      </c>
      <c r="R663">
        <f t="shared" si="65"/>
        <v>-0.14946437468214382</v>
      </c>
      <c r="S663">
        <f t="shared" si="62"/>
        <v>106.37113250732401</v>
      </c>
    </row>
    <row r="664" spans="1:19">
      <c r="A664" s="1" t="d">
        <v>2015-10-05</v>
      </c>
      <c r="B664">
        <v>107.063961639404</v>
      </c>
      <c r="C664">
        <v>106.181528167724</v>
      </c>
      <c r="D664">
        <v>106.54335433959901</v>
      </c>
      <c r="E664">
        <v>106.53150482177701</v>
      </c>
      <c r="F664" s="3">
        <v>662</v>
      </c>
      <c r="K664">
        <f t="shared" si="66"/>
        <v>106.53150482177701</v>
      </c>
      <c r="L664">
        <f t="shared" si="67"/>
        <v>106.517280578613</v>
      </c>
      <c r="M664">
        <f t="shared" si="63"/>
        <v>1.3353930072890208E-4</v>
      </c>
      <c r="O664">
        <v>108.20490454776217</v>
      </c>
      <c r="P664">
        <f t="shared" si="64"/>
        <v>-1.6733997259851634</v>
      </c>
      <c r="Q664">
        <v>12.268957364174083</v>
      </c>
      <c r="R664">
        <f t="shared" si="65"/>
        <v>-0.13639298567224362</v>
      </c>
      <c r="S664">
        <f t="shared" si="62"/>
        <v>106.53150482177701</v>
      </c>
    </row>
    <row r="665" spans="1:19">
      <c r="A665" s="1" t="d">
        <v>2015-10-06</v>
      </c>
      <c r="B665">
        <v>107.13979614257801</v>
      </c>
      <c r="C665">
        <v>106.342684020996</v>
      </c>
      <c r="D665">
        <v>107.041841735839</v>
      </c>
      <c r="E665">
        <v>107.02130096435501</v>
      </c>
      <c r="F665" s="3">
        <v>663</v>
      </c>
      <c r="K665">
        <f t="shared" si="66"/>
        <v>107.02130096435501</v>
      </c>
      <c r="L665">
        <f t="shared" si="67"/>
        <v>105.48080337524399</v>
      </c>
      <c r="M665">
        <f t="shared" si="63"/>
        <v>1.4604530301411733E-2</v>
      </c>
      <c r="O665">
        <v>108.20490454776217</v>
      </c>
      <c r="P665">
        <f t="shared" si="64"/>
        <v>-1.1836035834071623</v>
      </c>
      <c r="Q665">
        <v>12.268957364174083</v>
      </c>
      <c r="R665">
        <f t="shared" si="65"/>
        <v>-9.6471407331102071E-2</v>
      </c>
      <c r="S665">
        <f t="shared" si="62"/>
        <v>107.02130096435501</v>
      </c>
    </row>
    <row r="666" spans="1:19">
      <c r="A666" s="1" t="d">
        <v>2015-10-07</v>
      </c>
      <c r="B666">
        <v>107.00865585327099</v>
      </c>
      <c r="C666">
        <v>106.42880096435501</v>
      </c>
      <c r="D666">
        <v>106.49200241088801</v>
      </c>
      <c r="E666">
        <v>106.46356597900299</v>
      </c>
      <c r="F666" s="3">
        <v>664</v>
      </c>
      <c r="K666">
        <f t="shared" si="66"/>
        <v>106.46356597900299</v>
      </c>
      <c r="L666">
        <f t="shared" si="67"/>
        <v>106.239196624755</v>
      </c>
      <c r="M666">
        <f t="shared" si="63"/>
        <v>2.1119263075801697E-3</v>
      </c>
      <c r="O666">
        <v>108.20490454776217</v>
      </c>
      <c r="P666">
        <f t="shared" si="64"/>
        <v>-1.7413385687591756</v>
      </c>
      <c r="Q666">
        <v>12.268957364174083</v>
      </c>
      <c r="R666">
        <f t="shared" si="65"/>
        <v>-0.14193044421557482</v>
      </c>
      <c r="S666">
        <f t="shared" si="62"/>
        <v>106.46356597900299</v>
      </c>
    </row>
    <row r="667" spans="1:19">
      <c r="A667" s="1" t="d">
        <v>2015-10-08</v>
      </c>
      <c r="B667">
        <v>108.117821350097</v>
      </c>
      <c r="C667">
        <v>106.704510192871</v>
      </c>
      <c r="D667">
        <v>106.91859710693301</v>
      </c>
      <c r="E667">
        <v>106.905168457031</v>
      </c>
      <c r="F667" s="3">
        <v>665</v>
      </c>
      <c r="K667">
        <f t="shared" si="66"/>
        <v>106.905168457031</v>
      </c>
      <c r="L667">
        <f t="shared" si="67"/>
        <v>106.17679077148399</v>
      </c>
      <c r="M667">
        <f t="shared" si="63"/>
        <v>6.8600461574943594E-3</v>
      </c>
      <c r="O667">
        <v>108.20490454776217</v>
      </c>
      <c r="P667">
        <f t="shared" si="64"/>
        <v>-1.299736090731173</v>
      </c>
      <c r="Q667">
        <v>12.268957364174083</v>
      </c>
      <c r="R667">
        <f t="shared" si="65"/>
        <v>-0.1059369636841727</v>
      </c>
      <c r="S667">
        <f t="shared" si="62"/>
        <v>106.905168457031</v>
      </c>
    </row>
    <row r="668" spans="1:19">
      <c r="A668" s="1" t="d">
        <v>2015-10-15</v>
      </c>
      <c r="B668">
        <v>107.336512603759</v>
      </c>
      <c r="C668">
        <v>106.618405303955</v>
      </c>
      <c r="D668">
        <v>106.91859710693301</v>
      </c>
      <c r="E668">
        <v>106.910701446533</v>
      </c>
      <c r="F668" s="3">
        <v>666</v>
      </c>
      <c r="K668">
        <f t="shared" si="66"/>
        <v>106.910701446533</v>
      </c>
      <c r="L668">
        <f t="shared" si="67"/>
        <v>105.931097106933</v>
      </c>
      <c r="M668">
        <f t="shared" si="63"/>
        <v>9.247561540981053E-3</v>
      </c>
      <c r="O668">
        <v>108.20490454776217</v>
      </c>
      <c r="P668">
        <f t="shared" si="64"/>
        <v>-1.2942031012291721</v>
      </c>
      <c r="Q668">
        <v>12.268957364174083</v>
      </c>
      <c r="R668">
        <f t="shared" si="65"/>
        <v>-0.10548598897313836</v>
      </c>
      <c r="S668">
        <f t="shared" si="62"/>
        <v>106.910701446533</v>
      </c>
    </row>
    <row r="669" spans="1:19">
      <c r="A669" s="1" t="d">
        <v>2015-10-18</v>
      </c>
      <c r="B669">
        <v>107.2503956604</v>
      </c>
      <c r="C669">
        <v>106.71320144653301</v>
      </c>
      <c r="D669">
        <v>107.02130096435501</v>
      </c>
      <c r="E669">
        <v>107.037104339599</v>
      </c>
      <c r="F669" s="3">
        <v>667</v>
      </c>
      <c r="K669">
        <f t="shared" si="66"/>
        <v>107.037104339599</v>
      </c>
      <c r="L669">
        <f t="shared" si="67"/>
        <v>106.37113250732401</v>
      </c>
      <c r="M669">
        <f t="shared" si="63"/>
        <v>6.2608323948147859E-3</v>
      </c>
      <c r="O669">
        <v>108.20490454776217</v>
      </c>
      <c r="P669">
        <f t="shared" si="64"/>
        <v>-1.1678002081631718</v>
      </c>
      <c r="Q669">
        <v>12.268957364174083</v>
      </c>
      <c r="R669">
        <f t="shared" si="65"/>
        <v>-9.5183329234903191E-2</v>
      </c>
      <c r="S669">
        <f t="shared" si="62"/>
        <v>107.037104339599</v>
      </c>
    </row>
    <row r="670" spans="1:19">
      <c r="A670" s="1" t="d">
        <v>2015-10-19</v>
      </c>
      <c r="B670">
        <v>107.605109710693</v>
      </c>
      <c r="C670">
        <v>106.85539566040001</v>
      </c>
      <c r="D670">
        <v>106.934400482177</v>
      </c>
      <c r="E670">
        <v>106.934400482177</v>
      </c>
      <c r="F670" s="3">
        <v>668</v>
      </c>
      <c r="K670">
        <f t="shared" si="66"/>
        <v>106.934400482177</v>
      </c>
      <c r="L670">
        <f t="shared" si="67"/>
        <v>106.53150482177701</v>
      </c>
      <c r="M670">
        <f t="shared" si="63"/>
        <v>3.7819390712072742E-3</v>
      </c>
      <c r="O670">
        <v>108.20490454776217</v>
      </c>
      <c r="P670">
        <f t="shared" si="64"/>
        <v>-1.2705040655851718</v>
      </c>
      <c r="Q670">
        <v>12.268957364174083</v>
      </c>
      <c r="R670">
        <f t="shared" si="65"/>
        <v>-0.10355436308672013</v>
      </c>
      <c r="S670">
        <f t="shared" si="62"/>
        <v>106.934400482177</v>
      </c>
    </row>
    <row r="671" spans="1:19">
      <c r="A671" s="1" t="d">
        <v>2015-10-20</v>
      </c>
      <c r="B671">
        <v>107.738624725341</v>
      </c>
      <c r="C671">
        <v>107.40840530395501</v>
      </c>
      <c r="D671">
        <v>107.44</v>
      </c>
      <c r="E671">
        <v>107.43210433959899</v>
      </c>
      <c r="F671" s="3">
        <v>669</v>
      </c>
      <c r="K671">
        <f t="shared" si="66"/>
        <v>107.43210433959899</v>
      </c>
      <c r="L671">
        <f t="shared" si="67"/>
        <v>107.02130096435501</v>
      </c>
      <c r="M671">
        <f t="shared" si="63"/>
        <v>3.8385197296453288E-3</v>
      </c>
      <c r="O671">
        <v>108.20490454776217</v>
      </c>
      <c r="P671">
        <f t="shared" si="64"/>
        <v>-0.77280020816317574</v>
      </c>
      <c r="Q671">
        <v>12.268957364174083</v>
      </c>
      <c r="R671">
        <f t="shared" si="65"/>
        <v>-6.2988254439597921E-2</v>
      </c>
      <c r="S671">
        <f t="shared" si="62"/>
        <v>107.43210433959899</v>
      </c>
    </row>
    <row r="672" spans="1:19">
      <c r="A672" s="1" t="d">
        <v>2015-10-21</v>
      </c>
      <c r="B672">
        <v>107.479502410888</v>
      </c>
      <c r="C672">
        <v>105.987186431884</v>
      </c>
      <c r="D672">
        <v>107.428934020996</v>
      </c>
      <c r="E672">
        <v>107.424196624755</v>
      </c>
      <c r="F672" s="3">
        <v>670</v>
      </c>
      <c r="K672">
        <f t="shared" si="66"/>
        <v>107.424196624755</v>
      </c>
      <c r="L672">
        <f t="shared" si="67"/>
        <v>106.46356597900299</v>
      </c>
      <c r="M672">
        <f t="shared" si="63"/>
        <v>9.0230928949106559E-3</v>
      </c>
      <c r="O672">
        <v>108.20490454776217</v>
      </c>
      <c r="P672">
        <f t="shared" si="64"/>
        <v>-0.78070792300717073</v>
      </c>
      <c r="Q672">
        <v>12.268957364174083</v>
      </c>
      <c r="R672">
        <f t="shared" si="65"/>
        <v>-6.3632784745578597E-2</v>
      </c>
      <c r="S672">
        <f t="shared" si="62"/>
        <v>107.424196624755</v>
      </c>
    </row>
    <row r="673" spans="1:19">
      <c r="A673" s="1" t="d">
        <v>2015-10-22</v>
      </c>
      <c r="B673">
        <v>106.04091308593701</v>
      </c>
      <c r="C673">
        <v>105.41286453247</v>
      </c>
      <c r="D673">
        <v>105.838675689697</v>
      </c>
      <c r="E673">
        <v>105.796798553466</v>
      </c>
      <c r="F673" s="3">
        <v>671</v>
      </c>
      <c r="K673">
        <f t="shared" si="66"/>
        <v>105.796798553466</v>
      </c>
      <c r="L673">
        <f t="shared" si="67"/>
        <v>106.905168457031</v>
      </c>
      <c r="M673">
        <f t="shared" si="63"/>
        <v>-1.036778595050325E-2</v>
      </c>
      <c r="O673">
        <v>108.20490454776217</v>
      </c>
      <c r="P673">
        <f t="shared" si="64"/>
        <v>-2.4081059942961645</v>
      </c>
      <c r="Q673">
        <v>12.268957364174083</v>
      </c>
      <c r="R673">
        <f t="shared" si="65"/>
        <v>-0.19627633569971839</v>
      </c>
      <c r="S673">
        <f t="shared" si="62"/>
        <v>105.796798553466</v>
      </c>
    </row>
    <row r="674" spans="1:19">
      <c r="A674" s="1" t="d">
        <v>2015-10-30</v>
      </c>
      <c r="B674">
        <v>105.358354339599</v>
      </c>
      <c r="C674">
        <v>104.588099517822</v>
      </c>
      <c r="D674">
        <v>105.07237472534101</v>
      </c>
      <c r="E674">
        <v>105.0778956604</v>
      </c>
      <c r="F674" s="3">
        <v>672</v>
      </c>
      <c r="K674">
        <f t="shared" si="66"/>
        <v>105.0778956604</v>
      </c>
      <c r="L674">
        <f t="shared" si="67"/>
        <v>106.910701446533</v>
      </c>
      <c r="M674">
        <f t="shared" si="63"/>
        <v>-1.7143333280341455E-2</v>
      </c>
      <c r="O674">
        <v>108.20490454776217</v>
      </c>
      <c r="P674">
        <f t="shared" si="64"/>
        <v>-3.127008887362166</v>
      </c>
      <c r="Q674">
        <v>12.268957364174083</v>
      </c>
      <c r="R674">
        <f t="shared" si="65"/>
        <v>-0.25487160763091204</v>
      </c>
      <c r="S674">
        <f t="shared" si="62"/>
        <v>105.0778956604</v>
      </c>
    </row>
    <row r="675" spans="1:19">
      <c r="A675" s="1" t="d">
        <v>2015-11-02</v>
      </c>
      <c r="B675">
        <v>105.214568939209</v>
      </c>
      <c r="C675">
        <v>104.76901260375899</v>
      </c>
      <c r="D675">
        <v>104.941234436035</v>
      </c>
      <c r="E675">
        <v>104.936484985351</v>
      </c>
      <c r="F675" s="3">
        <v>673</v>
      </c>
      <c r="K675">
        <f t="shared" si="66"/>
        <v>104.936484985351</v>
      </c>
      <c r="L675">
        <f t="shared" si="67"/>
        <v>107.037104339599</v>
      </c>
      <c r="M675">
        <f t="shared" si="63"/>
        <v>-1.9625151177327438E-2</v>
      </c>
      <c r="O675">
        <v>108.20490454776217</v>
      </c>
      <c r="P675">
        <f t="shared" si="64"/>
        <v>-3.268419562411168</v>
      </c>
      <c r="Q675">
        <v>12.268957364174083</v>
      </c>
      <c r="R675">
        <f t="shared" si="65"/>
        <v>-0.26639749942852542</v>
      </c>
      <c r="S675">
        <f t="shared" si="62"/>
        <v>104.936484985351</v>
      </c>
    </row>
    <row r="676" spans="1:19">
      <c r="A676" s="1" t="d">
        <v>2015-11-03</v>
      </c>
      <c r="B676">
        <v>105.15690048217699</v>
      </c>
      <c r="C676">
        <v>104.70581115722599</v>
      </c>
      <c r="D676">
        <v>105.102390289306</v>
      </c>
      <c r="E676">
        <v>105.103185882568</v>
      </c>
      <c r="F676" s="3">
        <v>674</v>
      </c>
      <c r="K676">
        <f t="shared" si="66"/>
        <v>105.103185882568</v>
      </c>
      <c r="L676">
        <f t="shared" si="67"/>
        <v>106.934400482177</v>
      </c>
      <c r="M676">
        <f t="shared" si="63"/>
        <v>-1.7124653912603316E-2</v>
      </c>
      <c r="O676">
        <v>108.20490454776217</v>
      </c>
      <c r="P676">
        <f t="shared" si="64"/>
        <v>-3.1017186651941699</v>
      </c>
      <c r="Q676">
        <v>12.268957364174083</v>
      </c>
      <c r="R676">
        <f t="shared" si="65"/>
        <v>-0.25281028967068792</v>
      </c>
      <c r="S676">
        <f t="shared" si="62"/>
        <v>105.103185882568</v>
      </c>
    </row>
    <row r="677" spans="1:19">
      <c r="A677" s="1" t="d">
        <v>2015-11-04</v>
      </c>
      <c r="B677">
        <v>104.976782989501</v>
      </c>
      <c r="C677">
        <v>104.157550964355</v>
      </c>
      <c r="D677">
        <v>104.856696624755</v>
      </c>
      <c r="E677">
        <v>104.85433395385699</v>
      </c>
      <c r="F677" s="3">
        <v>675</v>
      </c>
      <c r="K677">
        <f t="shared" si="66"/>
        <v>104.85433395385699</v>
      </c>
      <c r="L677">
        <f t="shared" si="67"/>
        <v>107.43210433959899</v>
      </c>
      <c r="M677">
        <f t="shared" si="63"/>
        <v>-2.3994413975114148E-2</v>
      </c>
      <c r="O677">
        <v>108.20490454776217</v>
      </c>
      <c r="P677">
        <f t="shared" si="64"/>
        <v>-3.3505705939051751</v>
      </c>
      <c r="Q677">
        <v>12.268957364174083</v>
      </c>
      <c r="R677">
        <f t="shared" si="65"/>
        <v>-0.27309334399424962</v>
      </c>
      <c r="S677">
        <f t="shared" si="62"/>
        <v>104.85433395385699</v>
      </c>
    </row>
    <row r="678" spans="1:19">
      <c r="A678" s="1" t="d">
        <v>2015-11-05</v>
      </c>
      <c r="B678">
        <v>104.826681060791</v>
      </c>
      <c r="C678">
        <v>104.170184020996</v>
      </c>
      <c r="D678">
        <v>104.278420867919</v>
      </c>
      <c r="E678">
        <v>104.28631652832</v>
      </c>
      <c r="F678" s="3">
        <v>676</v>
      </c>
      <c r="K678">
        <f t="shared" si="66"/>
        <v>104.28631652832</v>
      </c>
      <c r="L678">
        <f t="shared" si="67"/>
        <v>107.424196624755</v>
      </c>
      <c r="M678">
        <f t="shared" si="63"/>
        <v>-2.921017978282836E-2</v>
      </c>
      <c r="O678">
        <v>108.20490454776217</v>
      </c>
      <c r="P678">
        <f t="shared" si="64"/>
        <v>-3.9185880194421685</v>
      </c>
      <c r="Q678">
        <v>12.268957364174083</v>
      </c>
      <c r="R678">
        <f t="shared" si="65"/>
        <v>-0.31939046677956717</v>
      </c>
      <c r="S678">
        <f t="shared" si="62"/>
        <v>104.28631652832</v>
      </c>
    </row>
    <row r="679" spans="1:19">
      <c r="A679" s="1" t="d">
        <v>2015-11-06</v>
      </c>
      <c r="B679">
        <v>104.838530578613</v>
      </c>
      <c r="C679">
        <v>103.99875778198199</v>
      </c>
      <c r="D679">
        <v>104.629964599609</v>
      </c>
      <c r="E679">
        <v>104.61969421386701</v>
      </c>
      <c r="F679" s="3">
        <v>677</v>
      </c>
      <c r="K679">
        <f t="shared" si="66"/>
        <v>104.61969421386701</v>
      </c>
      <c r="L679">
        <f t="shared" si="67"/>
        <v>105.796798553466</v>
      </c>
      <c r="M679">
        <f t="shared" si="63"/>
        <v>-1.1126086570607652E-2</v>
      </c>
      <c r="O679">
        <v>108.20490454776217</v>
      </c>
      <c r="P679">
        <f t="shared" si="64"/>
        <v>-3.5852103338951622</v>
      </c>
      <c r="Q679">
        <v>12.268957364174083</v>
      </c>
      <c r="R679">
        <f t="shared" si="65"/>
        <v>-0.29221801229533495</v>
      </c>
      <c r="S679">
        <f t="shared" si="62"/>
        <v>104.61969421386701</v>
      </c>
    </row>
    <row r="680" spans="1:19">
      <c r="A680" s="1" t="d">
        <v>2015-11-13</v>
      </c>
      <c r="B680">
        <v>104.675</v>
      </c>
      <c r="C680">
        <v>103.945043182373</v>
      </c>
      <c r="D680">
        <v>104.671841735839</v>
      </c>
      <c r="E680">
        <v>104.68289566040001</v>
      </c>
      <c r="F680" s="3">
        <v>678</v>
      </c>
      <c r="K680">
        <f t="shared" si="66"/>
        <v>104.68289566040001</v>
      </c>
      <c r="L680">
        <f t="shared" si="67"/>
        <v>105.0778956604</v>
      </c>
      <c r="M680">
        <f t="shared" si="63"/>
        <v>-3.7591160111979383E-3</v>
      </c>
      <c r="O680">
        <v>108.20490454776217</v>
      </c>
      <c r="P680">
        <f t="shared" si="64"/>
        <v>-3.522008887362162</v>
      </c>
      <c r="Q680">
        <v>12.268957364174083</v>
      </c>
      <c r="R680">
        <f t="shared" si="65"/>
        <v>-0.28706668242621736</v>
      </c>
      <c r="S680">
        <f t="shared" si="62"/>
        <v>104.68289566040001</v>
      </c>
    </row>
    <row r="681" spans="1:19">
      <c r="A681" s="1" t="d">
        <v>2015-11-16</v>
      </c>
      <c r="B681">
        <v>104.42694366455</v>
      </c>
      <c r="C681">
        <v>103.381775207519</v>
      </c>
      <c r="D681">
        <v>103.381775207519</v>
      </c>
      <c r="E681">
        <v>103.410995178222</v>
      </c>
      <c r="F681" s="3">
        <v>679</v>
      </c>
      <c r="K681">
        <f t="shared" si="66"/>
        <v>103.410995178222</v>
      </c>
      <c r="L681">
        <f t="shared" si="67"/>
        <v>104.936484985351</v>
      </c>
      <c r="M681">
        <f t="shared" si="63"/>
        <v>-1.4537268018287031E-2</v>
      </c>
      <c r="O681">
        <v>108.20490454776217</v>
      </c>
      <c r="P681">
        <f t="shared" si="64"/>
        <v>-4.7939093695401738</v>
      </c>
      <c r="Q681">
        <v>12.268957364174083</v>
      </c>
      <c r="R681">
        <f t="shared" si="65"/>
        <v>-0.39073486256775236</v>
      </c>
      <c r="S681">
        <f t="shared" si="62"/>
        <v>103.410995178222</v>
      </c>
    </row>
    <row r="682" spans="1:19">
      <c r="A682" s="1" t="d">
        <v>2015-11-17</v>
      </c>
      <c r="B682">
        <v>104.09039566040001</v>
      </c>
      <c r="C682">
        <v>103.64483932495099</v>
      </c>
      <c r="D682">
        <v>104.058800964355</v>
      </c>
      <c r="E682">
        <v>104.060380096435</v>
      </c>
      <c r="F682" s="3">
        <v>680</v>
      </c>
      <c r="K682">
        <f t="shared" si="66"/>
        <v>104.060380096435</v>
      </c>
      <c r="L682">
        <f t="shared" si="67"/>
        <v>105.103185882568</v>
      </c>
      <c r="M682">
        <f t="shared" si="63"/>
        <v>-9.9217333649441741E-3</v>
      </c>
      <c r="O682">
        <v>108.20490454776217</v>
      </c>
      <c r="P682">
        <f t="shared" si="64"/>
        <v>-4.1445244513271717</v>
      </c>
      <c r="Q682">
        <v>12.268957364174083</v>
      </c>
      <c r="R682">
        <f t="shared" si="65"/>
        <v>-0.33780575873785107</v>
      </c>
      <c r="S682">
        <f t="shared" si="62"/>
        <v>104.060380096435</v>
      </c>
    </row>
    <row r="683" spans="1:19">
      <c r="A683" s="1" t="d">
        <v>2015-11-18</v>
      </c>
      <c r="B683">
        <v>104.09514511108399</v>
      </c>
      <c r="C683">
        <v>103.561097106933</v>
      </c>
      <c r="D683">
        <v>103.787045593261</v>
      </c>
      <c r="E683">
        <v>103.78229614257801</v>
      </c>
      <c r="F683" s="3">
        <v>681</v>
      </c>
      <c r="K683">
        <f t="shared" si="66"/>
        <v>103.78229614257801</v>
      </c>
      <c r="L683">
        <f t="shared" si="67"/>
        <v>104.85433395385699</v>
      </c>
      <c r="M683">
        <f t="shared" si="63"/>
        <v>-1.0224067721900321E-2</v>
      </c>
      <c r="O683">
        <v>108.20490454776217</v>
      </c>
      <c r="P683">
        <f t="shared" si="64"/>
        <v>-4.4226084051841639</v>
      </c>
      <c r="Q683">
        <v>12.268957364174083</v>
      </c>
      <c r="R683">
        <f t="shared" si="65"/>
        <v>-0.3604714136588642</v>
      </c>
      <c r="S683">
        <f t="shared" si="62"/>
        <v>103.78229614257801</v>
      </c>
    </row>
    <row r="684" spans="1:19">
      <c r="A684" s="1" t="d">
        <v>2015-11-19</v>
      </c>
      <c r="B684">
        <v>104.445905303955</v>
      </c>
      <c r="C684">
        <v>103.829694213867</v>
      </c>
      <c r="D684">
        <v>104.128318939209</v>
      </c>
      <c r="E684">
        <v>104.11962768554601</v>
      </c>
      <c r="F684" s="3">
        <v>682</v>
      </c>
      <c r="K684">
        <f t="shared" si="66"/>
        <v>104.11962768554601</v>
      </c>
      <c r="L684">
        <f t="shared" si="67"/>
        <v>104.28631652832</v>
      </c>
      <c r="M684">
        <f t="shared" si="63"/>
        <v>-1.5983769330727426E-3</v>
      </c>
      <c r="O684">
        <v>108.20490454776217</v>
      </c>
      <c r="P684">
        <f t="shared" si="64"/>
        <v>-4.0852768622161619</v>
      </c>
      <c r="Q684">
        <v>12.268957364174083</v>
      </c>
      <c r="R684">
        <f t="shared" si="65"/>
        <v>-0.33297669402172325</v>
      </c>
      <c r="S684">
        <f t="shared" si="62"/>
        <v>104.11962768554601</v>
      </c>
    </row>
    <row r="685" spans="1:19">
      <c r="A685" s="1" t="d">
        <v>2015-11-20</v>
      </c>
      <c r="B685">
        <v>104.145701446533</v>
      </c>
      <c r="C685">
        <v>103.49711212158201</v>
      </c>
      <c r="D685">
        <v>104.142543182373</v>
      </c>
      <c r="E685">
        <v>104.13780578613201</v>
      </c>
      <c r="F685" s="3">
        <v>683</v>
      </c>
      <c r="K685">
        <f t="shared" si="66"/>
        <v>104.13780578613201</v>
      </c>
      <c r="L685">
        <f t="shared" si="67"/>
        <v>104.61969421386701</v>
      </c>
      <c r="M685">
        <f t="shared" si="63"/>
        <v>-4.6060966948527904E-3</v>
      </c>
      <c r="O685">
        <v>108.20490454776217</v>
      </c>
      <c r="P685">
        <f t="shared" si="64"/>
        <v>-4.067098761630163</v>
      </c>
      <c r="Q685">
        <v>12.268957364174083</v>
      </c>
      <c r="R685">
        <f t="shared" si="65"/>
        <v>-0.33149506033057685</v>
      </c>
      <c r="S685">
        <f t="shared" si="62"/>
        <v>104.13780578613201</v>
      </c>
    </row>
    <row r="686" spans="1:19">
      <c r="A686" s="1" t="d">
        <v>2015-11-27</v>
      </c>
      <c r="B686">
        <v>102.811395111083</v>
      </c>
      <c r="C686">
        <v>102.43771942138601</v>
      </c>
      <c r="D686">
        <v>102.75688491821199</v>
      </c>
      <c r="E686">
        <v>102.723699035644</v>
      </c>
      <c r="F686" s="3">
        <v>684</v>
      </c>
      <c r="K686">
        <f t="shared" si="66"/>
        <v>102.723699035644</v>
      </c>
      <c r="L686">
        <f t="shared" si="67"/>
        <v>104.68289566040001</v>
      </c>
      <c r="M686">
        <f t="shared" si="63"/>
        <v>-1.8715537169623153E-2</v>
      </c>
      <c r="O686">
        <v>108.20490454776217</v>
      </c>
      <c r="P686">
        <f t="shared" si="64"/>
        <v>-5.4812055121181658</v>
      </c>
      <c r="Q686">
        <v>12.268957364174083</v>
      </c>
      <c r="R686">
        <f t="shared" si="65"/>
        <v>-0.44675397830654595</v>
      </c>
      <c r="S686">
        <f t="shared" si="62"/>
        <v>102.723699035644</v>
      </c>
    </row>
    <row r="687" spans="1:19">
      <c r="A687" s="1" t="d">
        <v>2015-11-30</v>
      </c>
      <c r="B687">
        <v>102.918040771484</v>
      </c>
      <c r="C687">
        <v>102.55227279663001</v>
      </c>
      <c r="D687">
        <v>102.69526260375901</v>
      </c>
      <c r="E687">
        <v>102.668405303955</v>
      </c>
      <c r="F687" s="3">
        <v>685</v>
      </c>
      <c r="K687">
        <f t="shared" si="66"/>
        <v>102.668405303955</v>
      </c>
      <c r="L687">
        <f t="shared" si="67"/>
        <v>103.410995178222</v>
      </c>
      <c r="M687">
        <f t="shared" si="63"/>
        <v>-7.1809566573379779E-3</v>
      </c>
      <c r="O687">
        <v>108.20490454776217</v>
      </c>
      <c r="P687">
        <f t="shared" si="64"/>
        <v>-5.536499243807171</v>
      </c>
      <c r="Q687">
        <v>12.268957364174083</v>
      </c>
      <c r="R687">
        <f t="shared" si="65"/>
        <v>-0.45126077786968288</v>
      </c>
      <c r="S687">
        <f t="shared" si="62"/>
        <v>102.668405303955</v>
      </c>
    </row>
    <row r="688" spans="1:19">
      <c r="A688" s="1" t="d">
        <v>2015-12-01</v>
      </c>
      <c r="B688">
        <v>103.30988250732401</v>
      </c>
      <c r="C688">
        <v>102.519882507324</v>
      </c>
      <c r="D688">
        <v>102.87695922851501</v>
      </c>
      <c r="E688">
        <v>102.873800964355</v>
      </c>
      <c r="F688" s="3">
        <v>686</v>
      </c>
      <c r="K688">
        <f t="shared" si="66"/>
        <v>102.873800964355</v>
      </c>
      <c r="L688">
        <f t="shared" si="67"/>
        <v>104.060380096435</v>
      </c>
      <c r="M688">
        <f t="shared" si="63"/>
        <v>-1.1402794521607307E-2</v>
      </c>
      <c r="O688">
        <v>108.20490454776217</v>
      </c>
      <c r="P688">
        <f t="shared" si="64"/>
        <v>-5.3311035834071703</v>
      </c>
      <c r="Q688">
        <v>12.268957364174083</v>
      </c>
      <c r="R688">
        <f t="shared" si="65"/>
        <v>-0.43451969268181145</v>
      </c>
      <c r="S688">
        <f t="shared" si="62"/>
        <v>102.873800964355</v>
      </c>
    </row>
    <row r="689" spans="1:19">
      <c r="A689" s="1" t="d">
        <v>2015-12-02</v>
      </c>
      <c r="B689">
        <v>103.426798553466</v>
      </c>
      <c r="C689">
        <v>102.951214599609</v>
      </c>
      <c r="D689">
        <v>103.180321350097</v>
      </c>
      <c r="E689">
        <v>103.174004821777</v>
      </c>
      <c r="F689" s="3">
        <v>687</v>
      </c>
      <c r="K689">
        <f t="shared" si="66"/>
        <v>103.174004821777</v>
      </c>
      <c r="L689">
        <f t="shared" si="67"/>
        <v>103.78229614257801</v>
      </c>
      <c r="M689">
        <f t="shared" si="63"/>
        <v>-5.8612243456757085E-3</v>
      </c>
      <c r="O689">
        <v>108.20490454776217</v>
      </c>
      <c r="P689">
        <f t="shared" si="64"/>
        <v>-5.0308997259851651</v>
      </c>
      <c r="Q689">
        <v>12.268957364174083</v>
      </c>
      <c r="R689">
        <f t="shared" si="65"/>
        <v>-0.41005112143234129</v>
      </c>
      <c r="S689">
        <f t="shared" si="62"/>
        <v>103.174004821777</v>
      </c>
    </row>
    <row r="690" spans="1:19">
      <c r="A690" s="1" t="d">
        <v>2015-12-03</v>
      </c>
      <c r="B690">
        <v>105.728859710693</v>
      </c>
      <c r="C690">
        <v>102.826402893066</v>
      </c>
      <c r="D690">
        <v>103.2925</v>
      </c>
      <c r="E690">
        <v>103.2925</v>
      </c>
      <c r="F690" s="3">
        <v>688</v>
      </c>
      <c r="K690">
        <f t="shared" si="66"/>
        <v>103.2925</v>
      </c>
      <c r="L690">
        <f t="shared" si="67"/>
        <v>104.11962768554601</v>
      </c>
      <c r="M690">
        <f t="shared" si="63"/>
        <v>-7.944013092747837E-3</v>
      </c>
      <c r="O690">
        <v>108.20490454776217</v>
      </c>
      <c r="P690">
        <f t="shared" si="64"/>
        <v>-4.912404547762165</v>
      </c>
      <c r="Q690">
        <v>12.268957364174083</v>
      </c>
      <c r="R690">
        <f t="shared" si="65"/>
        <v>-0.40039299200000572</v>
      </c>
      <c r="S690">
        <f t="shared" si="62"/>
        <v>103.2925</v>
      </c>
    </row>
    <row r="691" spans="1:19">
      <c r="A691" s="1" t="d">
        <v>2015-12-04</v>
      </c>
      <c r="B691">
        <v>106.277119903564</v>
      </c>
      <c r="C691">
        <v>105.347288360595</v>
      </c>
      <c r="D691">
        <v>105.779416046142</v>
      </c>
      <c r="E691">
        <v>105.768362121582</v>
      </c>
      <c r="F691" s="3">
        <v>689</v>
      </c>
      <c r="K691">
        <f t="shared" si="66"/>
        <v>105.768362121582</v>
      </c>
      <c r="L691">
        <f t="shared" si="67"/>
        <v>104.13780578613201</v>
      </c>
      <c r="M691">
        <f t="shared" si="63"/>
        <v>1.5657679006591207E-2</v>
      </c>
      <c r="O691">
        <v>108.20490454776217</v>
      </c>
      <c r="P691">
        <f t="shared" si="64"/>
        <v>-2.4365424261801678</v>
      </c>
      <c r="Q691">
        <v>12.268957364174083</v>
      </c>
      <c r="R691">
        <f t="shared" si="65"/>
        <v>-0.198594090260268</v>
      </c>
      <c r="S691">
        <f t="shared" si="62"/>
        <v>105.768362121582</v>
      </c>
    </row>
    <row r="692" spans="1:19">
      <c r="A692" s="1" t="d">
        <v>2015-12-11</v>
      </c>
      <c r="B692">
        <v>105.678303375244</v>
      </c>
      <c r="C692">
        <v>104.964933471679</v>
      </c>
      <c r="D692">
        <v>105.243800964355</v>
      </c>
      <c r="E692">
        <v>105.258025207519</v>
      </c>
      <c r="F692" s="3">
        <v>690</v>
      </c>
      <c r="K692">
        <f t="shared" si="66"/>
        <v>105.258025207519</v>
      </c>
      <c r="L692">
        <f t="shared" si="67"/>
        <v>102.723699035644</v>
      </c>
      <c r="M692">
        <f t="shared" si="63"/>
        <v>2.4671290030118698E-2</v>
      </c>
      <c r="O692">
        <v>108.20490454776217</v>
      </c>
      <c r="P692">
        <f t="shared" si="64"/>
        <v>-2.9468793402431714</v>
      </c>
      <c r="Q692">
        <v>12.268957364174083</v>
      </c>
      <c r="R692">
        <f t="shared" si="65"/>
        <v>-0.24018987537182204</v>
      </c>
      <c r="S692">
        <f t="shared" si="62"/>
        <v>105.258025207519</v>
      </c>
    </row>
    <row r="693" spans="1:19">
      <c r="A693" s="1" t="d">
        <v>2015-12-14</v>
      </c>
      <c r="B693">
        <v>105.23590530395499</v>
      </c>
      <c r="C693">
        <v>104.64340530395501</v>
      </c>
      <c r="D693">
        <v>104.868546142578</v>
      </c>
      <c r="E693">
        <v>104.8803956604</v>
      </c>
      <c r="F693" s="3">
        <v>691</v>
      </c>
      <c r="K693">
        <f t="shared" si="66"/>
        <v>104.8803956604</v>
      </c>
      <c r="L693">
        <f t="shared" si="67"/>
        <v>102.668405303955</v>
      </c>
      <c r="M693">
        <f t="shared" si="63"/>
        <v>2.154499575498714E-2</v>
      </c>
      <c r="O693">
        <v>108.20490454776217</v>
      </c>
      <c r="P693">
        <f t="shared" si="64"/>
        <v>-3.3245088873621711</v>
      </c>
      <c r="Q693">
        <v>12.268957364174083</v>
      </c>
      <c r="R693">
        <f t="shared" si="65"/>
        <v>-0.27096914502856528</v>
      </c>
      <c r="S693">
        <f t="shared" si="62"/>
        <v>104.8803956604</v>
      </c>
    </row>
    <row r="694" spans="1:19">
      <c r="A694" s="1" t="d">
        <v>2015-12-15</v>
      </c>
      <c r="B694">
        <v>105.473691253662</v>
      </c>
      <c r="C694">
        <v>104.965717010498</v>
      </c>
      <c r="D694">
        <v>105.17032913208</v>
      </c>
      <c r="E694">
        <v>105.149004821777</v>
      </c>
      <c r="F694" s="3">
        <v>692</v>
      </c>
      <c r="K694">
        <f t="shared" si="66"/>
        <v>105.149004821777</v>
      </c>
      <c r="L694">
        <f t="shared" si="67"/>
        <v>102.873800964355</v>
      </c>
      <c r="M694">
        <f t="shared" si="63"/>
        <v>2.2116455658232503E-2</v>
      </c>
      <c r="O694">
        <v>108.20490454776217</v>
      </c>
      <c r="P694">
        <f t="shared" si="64"/>
        <v>-3.0558997259851708</v>
      </c>
      <c r="Q694">
        <v>12.268957364174083</v>
      </c>
      <c r="R694">
        <f t="shared" si="65"/>
        <v>-0.24907574745581379</v>
      </c>
      <c r="S694">
        <f t="shared" si="62"/>
        <v>105.149004821777</v>
      </c>
    </row>
    <row r="695" spans="1:19">
      <c r="A695" s="1" t="d">
        <v>2015-12-16</v>
      </c>
      <c r="B695">
        <v>105.455525207519</v>
      </c>
      <c r="C695">
        <v>104.992574310302</v>
      </c>
      <c r="D695">
        <v>105.08264511108401</v>
      </c>
      <c r="E695">
        <v>105.11028594970701</v>
      </c>
      <c r="F695" s="3">
        <v>693</v>
      </c>
      <c r="K695">
        <f t="shared" si="66"/>
        <v>105.11028594970701</v>
      </c>
      <c r="L695">
        <f t="shared" si="67"/>
        <v>103.174004821777</v>
      </c>
      <c r="M695">
        <f t="shared" si="63"/>
        <v>1.876714130923518E-2</v>
      </c>
      <c r="O695">
        <v>108.20490454776217</v>
      </c>
      <c r="P695">
        <f t="shared" si="64"/>
        <v>-3.0946185980551633</v>
      </c>
      <c r="Q695">
        <v>12.268957364174083</v>
      </c>
      <c r="R695">
        <f t="shared" si="65"/>
        <v>-0.25223158791729045</v>
      </c>
      <c r="S695">
        <f t="shared" si="62"/>
        <v>105.11028594970701</v>
      </c>
    </row>
    <row r="696" spans="1:19">
      <c r="A696" s="1" t="d">
        <v>2015-12-17</v>
      </c>
      <c r="B696">
        <v>105.251696624755</v>
      </c>
      <c r="C696">
        <v>104.793495178222</v>
      </c>
      <c r="D696">
        <v>105.209831542968</v>
      </c>
      <c r="E696">
        <v>105.19640289306599</v>
      </c>
      <c r="F696" s="3">
        <v>694</v>
      </c>
      <c r="K696">
        <f t="shared" si="66"/>
        <v>105.19640289306599</v>
      </c>
      <c r="L696">
        <f t="shared" si="67"/>
        <v>103.2925</v>
      </c>
      <c r="M696">
        <f t="shared" si="63"/>
        <v>1.8432150379417589E-2</v>
      </c>
      <c r="O696">
        <v>108.20490454776217</v>
      </c>
      <c r="P696">
        <f t="shared" si="64"/>
        <v>-3.0085016546961754</v>
      </c>
      <c r="Q696">
        <v>12.268957364174083</v>
      </c>
      <c r="R696">
        <f t="shared" si="65"/>
        <v>-0.24521249568289624</v>
      </c>
      <c r="S696">
        <f t="shared" si="62"/>
        <v>105.19640289306599</v>
      </c>
    </row>
    <row r="697" spans="1:19">
      <c r="A697" s="1" t="d">
        <v>2015-12-18</v>
      </c>
      <c r="B697">
        <v>105.56217086791899</v>
      </c>
      <c r="C697">
        <v>103.53266067504801</v>
      </c>
      <c r="D697">
        <v>104.8803956604</v>
      </c>
      <c r="E697">
        <v>104.884349517822</v>
      </c>
      <c r="F697" s="3">
        <v>695</v>
      </c>
      <c r="K697">
        <f t="shared" si="66"/>
        <v>104.884349517822</v>
      </c>
      <c r="L697">
        <f t="shared" si="67"/>
        <v>105.768362121582</v>
      </c>
      <c r="M697">
        <f t="shared" si="63"/>
        <v>-8.3580059861739775E-3</v>
      </c>
      <c r="O697">
        <v>108.20490454776217</v>
      </c>
      <c r="P697">
        <f t="shared" si="64"/>
        <v>-3.3205550299401665</v>
      </c>
      <c r="Q697">
        <v>12.268957364174083</v>
      </c>
      <c r="R697">
        <f t="shared" si="65"/>
        <v>-0.27064687987557434</v>
      </c>
      <c r="S697">
        <f t="shared" si="62"/>
        <v>104.884349517822</v>
      </c>
    </row>
    <row r="698" spans="1:19">
      <c r="A698" s="1" t="d">
        <v>2015-12-25</v>
      </c>
      <c r="B698">
        <v>104.24445144653301</v>
      </c>
      <c r="C698">
        <v>103.932398071289</v>
      </c>
      <c r="D698">
        <v>104.206528167724</v>
      </c>
      <c r="E698">
        <v>104.206528167724</v>
      </c>
      <c r="F698" s="3">
        <v>696</v>
      </c>
      <c r="K698">
        <f t="shared" si="66"/>
        <v>104.206528167724</v>
      </c>
      <c r="L698">
        <f t="shared" si="67"/>
        <v>105.258025207519</v>
      </c>
      <c r="M698">
        <f t="shared" si="63"/>
        <v>-9.989708981542611E-3</v>
      </c>
      <c r="O698">
        <v>108.20490454776217</v>
      </c>
      <c r="P698">
        <f t="shared" si="64"/>
        <v>-3.9983763800381666</v>
      </c>
      <c r="Q698">
        <v>12.268957364174083</v>
      </c>
      <c r="R698">
        <f t="shared" si="65"/>
        <v>-0.32589373826610635</v>
      </c>
      <c r="S698">
        <f t="shared" si="62"/>
        <v>104.206528167724</v>
      </c>
    </row>
    <row r="699" spans="1:19">
      <c r="A699" s="1" t="d">
        <v>2015-12-28</v>
      </c>
      <c r="B699">
        <v>104.63707672119099</v>
      </c>
      <c r="C699">
        <v>104.145701446533</v>
      </c>
      <c r="D699">
        <v>104.145701446533</v>
      </c>
      <c r="E699">
        <v>104.14174758911101</v>
      </c>
      <c r="F699" s="3">
        <v>697</v>
      </c>
      <c r="K699">
        <f t="shared" si="66"/>
        <v>104.14174758911101</v>
      </c>
      <c r="L699">
        <f t="shared" si="67"/>
        <v>104.8803956604</v>
      </c>
      <c r="M699">
        <f t="shared" si="63"/>
        <v>-7.0427658728587916E-3</v>
      </c>
      <c r="O699">
        <v>108.20490454776217</v>
      </c>
      <c r="P699">
        <f t="shared" si="64"/>
        <v>-4.0631569586511631</v>
      </c>
      <c r="Q699">
        <v>12.268957364174083</v>
      </c>
      <c r="R699">
        <f t="shared" si="65"/>
        <v>-0.33117377769326733</v>
      </c>
      <c r="S699">
        <f t="shared" si="62"/>
        <v>104.14174758911101</v>
      </c>
    </row>
    <row r="700" spans="1:19">
      <c r="A700" s="1" t="d">
        <v>2015-12-29</v>
      </c>
      <c r="B700">
        <v>104.54070144653301</v>
      </c>
      <c r="C700">
        <v>103.798099517822</v>
      </c>
      <c r="D700">
        <v>104.360583953857</v>
      </c>
      <c r="E700">
        <v>104.36452575683499</v>
      </c>
      <c r="F700" s="3">
        <v>698</v>
      </c>
      <c r="K700">
        <f t="shared" si="66"/>
        <v>104.36452575683499</v>
      </c>
      <c r="L700">
        <f t="shared" si="67"/>
        <v>105.149004821777</v>
      </c>
      <c r="M700">
        <f t="shared" si="63"/>
        <v>-7.4606418412771491E-3</v>
      </c>
      <c r="O700">
        <v>108.20490454776217</v>
      </c>
      <c r="P700">
        <f t="shared" si="64"/>
        <v>-3.8403787909271756</v>
      </c>
      <c r="Q700">
        <v>12.268957364174083</v>
      </c>
      <c r="R700">
        <f t="shared" si="65"/>
        <v>-0.31301590485115366</v>
      </c>
      <c r="S700">
        <f t="shared" si="62"/>
        <v>104.36452575683499</v>
      </c>
    </row>
    <row r="701" spans="1:19">
      <c r="A701" s="1" t="d">
        <v>2015-12-30</v>
      </c>
      <c r="B701">
        <v>104.203369903564</v>
      </c>
      <c r="C701">
        <v>103.84549758911101</v>
      </c>
      <c r="D701">
        <v>104.02719421386701</v>
      </c>
      <c r="E701">
        <v>104.045372314453</v>
      </c>
      <c r="F701" s="3">
        <v>699</v>
      </c>
      <c r="K701">
        <f t="shared" si="66"/>
        <v>104.045372314453</v>
      </c>
      <c r="L701">
        <f t="shared" si="67"/>
        <v>105.11028594970701</v>
      </c>
      <c r="M701">
        <f t="shared" si="63"/>
        <v>-1.0131393189849569E-2</v>
      </c>
      <c r="O701">
        <v>108.20490454776217</v>
      </c>
      <c r="P701">
        <f t="shared" si="64"/>
        <v>-4.1595322333091644</v>
      </c>
      <c r="Q701">
        <v>12.268957364174083</v>
      </c>
      <c r="R701">
        <f t="shared" si="65"/>
        <v>-0.33902899079714705</v>
      </c>
      <c r="S701">
        <f t="shared" si="62"/>
        <v>104.045372314453</v>
      </c>
    </row>
    <row r="702" spans="1:19">
      <c r="A702" s="1" t="d">
        <v>2015-12-31</v>
      </c>
      <c r="B702">
        <v>104.09039566040001</v>
      </c>
      <c r="C702">
        <v>103.21191604614199</v>
      </c>
      <c r="D702">
        <v>104.058800964355</v>
      </c>
      <c r="E702">
        <v>104.042997589111</v>
      </c>
      <c r="F702" s="3">
        <v>700</v>
      </c>
      <c r="K702">
        <f t="shared" si="66"/>
        <v>104.042997589111</v>
      </c>
      <c r="L702">
        <f t="shared" si="67"/>
        <v>105.19640289306599</v>
      </c>
      <c r="M702">
        <f t="shared" si="63"/>
        <v>-1.0964303647601481E-2</v>
      </c>
      <c r="O702">
        <v>108.20490454776217</v>
      </c>
      <c r="P702">
        <f t="shared" si="64"/>
        <v>-4.1619069586511728</v>
      </c>
      <c r="Q702">
        <v>12.268957364174083</v>
      </c>
      <c r="R702">
        <f t="shared" si="65"/>
        <v>-0.33922254639209454</v>
      </c>
      <c r="S702">
        <f t="shared" si="62"/>
        <v>104.042997589111</v>
      </c>
    </row>
    <row r="703" spans="1:19">
      <c r="A703" s="1" t="d">
        <v>2016-01-01</v>
      </c>
      <c r="B703">
        <v>103.237194213867</v>
      </c>
      <c r="C703">
        <v>103.15030578613199</v>
      </c>
      <c r="D703">
        <v>103.183479614257</v>
      </c>
      <c r="E703">
        <v>103.183479614257</v>
      </c>
      <c r="F703" s="3">
        <v>701</v>
      </c>
      <c r="K703">
        <f t="shared" si="66"/>
        <v>103.183479614257</v>
      </c>
      <c r="L703">
        <f t="shared" si="67"/>
        <v>104.884349517822</v>
      </c>
      <c r="M703">
        <f t="shared" si="63"/>
        <v>-1.6216622512169931E-2</v>
      </c>
      <c r="O703">
        <v>108.20490454776217</v>
      </c>
      <c r="P703">
        <f t="shared" si="64"/>
        <v>-5.0214249335051733</v>
      </c>
      <c r="Q703">
        <v>12.268957364174083</v>
      </c>
      <c r="R703">
        <f t="shared" si="65"/>
        <v>-0.40927886408407971</v>
      </c>
      <c r="S703">
        <f t="shared" si="62"/>
        <v>103.183479614257</v>
      </c>
    </row>
    <row r="704" spans="1:19">
      <c r="A704" s="1" t="d">
        <v>2016-01-08</v>
      </c>
      <c r="B704">
        <v>101.86260192871001</v>
      </c>
      <c r="C704">
        <v>101.186359710693</v>
      </c>
      <c r="D704">
        <v>101.442323760986</v>
      </c>
      <c r="E704">
        <v>101.450219421386</v>
      </c>
      <c r="F704" s="3">
        <v>702</v>
      </c>
      <c r="K704">
        <f t="shared" si="66"/>
        <v>101.450219421386</v>
      </c>
      <c r="L704">
        <f t="shared" si="67"/>
        <v>104.206528167724</v>
      </c>
      <c r="M704">
        <f t="shared" si="63"/>
        <v>-2.6450442163293619E-2</v>
      </c>
      <c r="O704">
        <v>108.20490454776217</v>
      </c>
      <c r="P704">
        <f t="shared" si="64"/>
        <v>-6.7546851263761738</v>
      </c>
      <c r="Q704">
        <v>12.268957364174083</v>
      </c>
      <c r="R704">
        <f t="shared" si="65"/>
        <v>-0.55055086800612441</v>
      </c>
      <c r="S704">
        <f t="shared" si="62"/>
        <v>101.450219421386</v>
      </c>
    </row>
    <row r="705" spans="1:19">
      <c r="A705" s="1" t="d">
        <v>2016-01-11</v>
      </c>
      <c r="B705">
        <v>101.46760192871</v>
      </c>
      <c r="C705">
        <v>100.6301978302</v>
      </c>
      <c r="D705">
        <v>101.143699035644</v>
      </c>
      <c r="E705">
        <v>101.174510192871</v>
      </c>
      <c r="F705" s="3">
        <v>703</v>
      </c>
      <c r="K705">
        <f t="shared" si="66"/>
        <v>101.174510192871</v>
      </c>
      <c r="L705">
        <f t="shared" si="67"/>
        <v>104.14174758911101</v>
      </c>
      <c r="M705">
        <f t="shared" si="63"/>
        <v>-2.8492295020313807E-2</v>
      </c>
      <c r="O705">
        <v>108.20490454776217</v>
      </c>
      <c r="P705">
        <f t="shared" si="64"/>
        <v>-7.0303943548911718</v>
      </c>
      <c r="Q705">
        <v>12.268957364174083</v>
      </c>
      <c r="R705">
        <f t="shared" si="65"/>
        <v>-0.57302296733219116</v>
      </c>
      <c r="S705">
        <f t="shared" si="62"/>
        <v>101.174510192871</v>
      </c>
    </row>
    <row r="706" spans="1:19">
      <c r="A706" s="1" t="d">
        <v>2016-01-12</v>
      </c>
      <c r="B706">
        <v>101.11367744445801</v>
      </c>
      <c r="C706">
        <v>100.843501205444</v>
      </c>
      <c r="D706">
        <v>100.92723739624</v>
      </c>
      <c r="E706">
        <v>100.906702651977</v>
      </c>
      <c r="F706" s="3">
        <v>704</v>
      </c>
      <c r="K706">
        <f t="shared" si="66"/>
        <v>100.906702651977</v>
      </c>
      <c r="L706">
        <f t="shared" si="67"/>
        <v>104.36452575683499</v>
      </c>
      <c r="M706">
        <f t="shared" si="63"/>
        <v>-3.3132168998827982E-2</v>
      </c>
      <c r="O706">
        <v>108.20490454776217</v>
      </c>
      <c r="P706">
        <f t="shared" si="64"/>
        <v>-7.2982018957851693</v>
      </c>
      <c r="Q706">
        <v>12.268957364174083</v>
      </c>
      <c r="R706">
        <f t="shared" si="65"/>
        <v>-0.59485102761023956</v>
      </c>
      <c r="S706">
        <f t="shared" ref="S706:S769" si="68">R706*Q706+O706</f>
        <v>100.906702651977</v>
      </c>
    </row>
    <row r="707" spans="1:19">
      <c r="A707" s="1" t="d">
        <v>2016-01-13</v>
      </c>
      <c r="B707">
        <v>101.52131652832</v>
      </c>
      <c r="C707">
        <v>100.835599517822</v>
      </c>
      <c r="D707">
        <v>100.93040168762199</v>
      </c>
      <c r="E707">
        <v>100.938297348022</v>
      </c>
      <c r="F707" s="3">
        <v>705</v>
      </c>
      <c r="K707">
        <f t="shared" si="66"/>
        <v>100.938297348022</v>
      </c>
      <c r="L707">
        <f t="shared" si="67"/>
        <v>104.045372314453</v>
      </c>
      <c r="M707">
        <f t="shared" ref="M707:M770" si="69">K707/L707-1</f>
        <v>-2.9862692566860027E-2</v>
      </c>
      <c r="O707">
        <v>108.20490454776217</v>
      </c>
      <c r="P707">
        <f t="shared" ref="P707:P770" si="70">E707-O707</f>
        <v>-7.2666071997401644</v>
      </c>
      <c r="Q707">
        <v>12.268957364174083</v>
      </c>
      <c r="R707">
        <f t="shared" ref="R707:R770" si="71">P707/Q707</f>
        <v>-0.59227585393352089</v>
      </c>
      <c r="S707">
        <f t="shared" si="68"/>
        <v>100.938297348022</v>
      </c>
    </row>
    <row r="708" spans="1:19">
      <c r="A708" s="1" t="d">
        <v>2016-01-14</v>
      </c>
      <c r="B708">
        <v>101.706967010498</v>
      </c>
      <c r="C708">
        <v>100.908281784057</v>
      </c>
      <c r="D708">
        <v>100.962002410888</v>
      </c>
      <c r="E708">
        <v>100.96989807128899</v>
      </c>
      <c r="F708" s="3">
        <v>706</v>
      </c>
      <c r="K708">
        <f t="shared" si="66"/>
        <v>100.96989807128899</v>
      </c>
      <c r="L708">
        <f t="shared" si="67"/>
        <v>104.042997589111</v>
      </c>
      <c r="M708">
        <f t="shared" si="69"/>
        <v>-2.9536822169987431E-2</v>
      </c>
      <c r="O708">
        <v>108.20490454776217</v>
      </c>
      <c r="P708">
        <f t="shared" si="70"/>
        <v>-7.2350064764731741</v>
      </c>
      <c r="Q708">
        <v>12.268957364174083</v>
      </c>
      <c r="R708">
        <f t="shared" si="71"/>
        <v>-0.58970018899892207</v>
      </c>
      <c r="S708">
        <f t="shared" si="68"/>
        <v>100.96989807128899</v>
      </c>
    </row>
    <row r="709" spans="1:19">
      <c r="A709" s="1" t="d">
        <v>2016-01-15</v>
      </c>
      <c r="B709">
        <v>101.41625000000001</v>
      </c>
      <c r="C709">
        <v>100.888530578613</v>
      </c>
      <c r="D709">
        <v>101.402025756835</v>
      </c>
      <c r="E709">
        <v>101.379905853271</v>
      </c>
      <c r="F709" s="3">
        <v>707</v>
      </c>
      <c r="K709">
        <f t="shared" si="66"/>
        <v>101.379905853271</v>
      </c>
      <c r="L709">
        <f t="shared" si="67"/>
        <v>103.183479614257</v>
      </c>
      <c r="M709">
        <f t="shared" si="69"/>
        <v>-1.7479288038439011E-2</v>
      </c>
      <c r="O709">
        <v>108.20490454776217</v>
      </c>
      <c r="P709">
        <f t="shared" si="70"/>
        <v>-6.8249986944911711</v>
      </c>
      <c r="Q709">
        <v>12.268957364174083</v>
      </c>
      <c r="R709">
        <f t="shared" si="71"/>
        <v>-0.55628188214431973</v>
      </c>
      <c r="S709">
        <f t="shared" si="68"/>
        <v>101.379905853271</v>
      </c>
    </row>
    <row r="710" spans="1:19">
      <c r="A710" s="1" t="d">
        <v>2016-01-22</v>
      </c>
      <c r="B710">
        <v>101.442323760986</v>
      </c>
      <c r="C710">
        <v>100.67760192871</v>
      </c>
      <c r="D710">
        <v>101.157923278808</v>
      </c>
      <c r="E710">
        <v>101.151594696044</v>
      </c>
      <c r="F710" s="3">
        <v>708</v>
      </c>
      <c r="K710">
        <f t="shared" si="66"/>
        <v>101.151594696044</v>
      </c>
      <c r="L710">
        <f t="shared" si="67"/>
        <v>101.450219421386</v>
      </c>
      <c r="M710">
        <f t="shared" si="69"/>
        <v>-2.9435591864185318E-3</v>
      </c>
      <c r="O710">
        <v>108.20490454776217</v>
      </c>
      <c r="P710">
        <f t="shared" si="70"/>
        <v>-7.0533098517181685</v>
      </c>
      <c r="Q710">
        <v>12.268957364174083</v>
      </c>
      <c r="R710">
        <f t="shared" si="71"/>
        <v>-0.57489072969755006</v>
      </c>
      <c r="S710">
        <f t="shared" si="68"/>
        <v>101.151594696044</v>
      </c>
    </row>
    <row r="711" spans="1:19">
      <c r="A711" s="1" t="d">
        <v>2016-01-25</v>
      </c>
      <c r="B711">
        <v>101.505525207519</v>
      </c>
      <c r="C711">
        <v>101.003867492675</v>
      </c>
      <c r="D711">
        <v>101.12</v>
      </c>
      <c r="E711">
        <v>101.135803375244</v>
      </c>
      <c r="F711" s="3">
        <v>709</v>
      </c>
      <c r="K711">
        <f t="shared" si="66"/>
        <v>101.135803375244</v>
      </c>
      <c r="L711">
        <f t="shared" si="67"/>
        <v>101.174510192871</v>
      </c>
      <c r="M711">
        <f t="shared" si="69"/>
        <v>-3.8257479629222324E-4</v>
      </c>
      <c r="O711">
        <v>108.20490454776217</v>
      </c>
      <c r="P711">
        <f t="shared" si="70"/>
        <v>-7.0691011725181738</v>
      </c>
      <c r="Q711">
        <v>12.268957364174083</v>
      </c>
      <c r="R711">
        <f t="shared" si="71"/>
        <v>-0.57617782527798755</v>
      </c>
      <c r="S711">
        <f t="shared" si="68"/>
        <v>101.135803375244</v>
      </c>
    </row>
    <row r="712" spans="1:19">
      <c r="A712" s="1" t="d">
        <v>2016-01-26</v>
      </c>
      <c r="B712">
        <v>101.52053298950101</v>
      </c>
      <c r="C712">
        <v>100.96989807128899</v>
      </c>
      <c r="D712">
        <v>101.36489807128901</v>
      </c>
      <c r="E712">
        <v>101.353048553466</v>
      </c>
      <c r="F712" s="3">
        <v>710</v>
      </c>
      <c r="K712">
        <f t="shared" si="66"/>
        <v>101.353048553466</v>
      </c>
      <c r="L712">
        <f t="shared" si="67"/>
        <v>100.906702651977</v>
      </c>
      <c r="M712">
        <f t="shared" si="69"/>
        <v>4.4233523617198678E-3</v>
      </c>
      <c r="O712">
        <v>108.20490454776217</v>
      </c>
      <c r="P712">
        <f t="shared" si="70"/>
        <v>-6.851855994296173</v>
      </c>
      <c r="Q712">
        <v>12.268957364174083</v>
      </c>
      <c r="R712">
        <f t="shared" si="71"/>
        <v>-0.55847092714690705</v>
      </c>
      <c r="S712">
        <f t="shared" si="68"/>
        <v>101.353048553466</v>
      </c>
    </row>
    <row r="713" spans="1:19">
      <c r="A713" s="1" t="d">
        <v>2016-01-27</v>
      </c>
      <c r="B713">
        <v>102.07748443603499</v>
      </c>
      <c r="C713">
        <v>101.328565979003</v>
      </c>
      <c r="D713">
        <v>101.578201446533</v>
      </c>
      <c r="E713">
        <v>101.586097106933</v>
      </c>
      <c r="F713" s="3">
        <v>711</v>
      </c>
      <c r="K713">
        <f t="shared" ref="K713:K776" si="72">E713</f>
        <v>101.586097106933</v>
      </c>
      <c r="L713">
        <f t="shared" ref="L713:L776" si="73">E707</f>
        <v>100.938297348022</v>
      </c>
      <c r="M713">
        <f t="shared" si="69"/>
        <v>6.4177797320819074E-3</v>
      </c>
      <c r="O713">
        <v>108.20490454776217</v>
      </c>
      <c r="P713">
        <f t="shared" si="70"/>
        <v>-6.6188074408291726</v>
      </c>
      <c r="Q713">
        <v>12.268957364174083</v>
      </c>
      <c r="R713">
        <f t="shared" si="71"/>
        <v>-0.53947595091954537</v>
      </c>
      <c r="S713">
        <f t="shared" si="68"/>
        <v>101.586097106933</v>
      </c>
    </row>
    <row r="714" spans="1:19">
      <c r="A714" s="1" t="d">
        <v>2016-01-28</v>
      </c>
      <c r="B714">
        <v>102.688934020996</v>
      </c>
      <c r="C714">
        <v>101.86813491821199</v>
      </c>
      <c r="D714">
        <v>102.036402893066</v>
      </c>
      <c r="E714">
        <v>102.030074310302</v>
      </c>
      <c r="F714" s="3">
        <v>712</v>
      </c>
      <c r="K714">
        <f t="shared" si="72"/>
        <v>102.030074310302</v>
      </c>
      <c r="L714">
        <f t="shared" si="73"/>
        <v>100.96989807128899</v>
      </c>
      <c r="M714">
        <f t="shared" si="69"/>
        <v>1.0499923831402524E-2</v>
      </c>
      <c r="O714">
        <v>108.20490454776217</v>
      </c>
      <c r="P714">
        <f t="shared" si="70"/>
        <v>-6.1748302374601707</v>
      </c>
      <c r="Q714">
        <v>12.268957364174083</v>
      </c>
      <c r="R714">
        <f t="shared" si="71"/>
        <v>-0.50328891479327797</v>
      </c>
      <c r="S714">
        <f t="shared" si="68"/>
        <v>102.030074310302</v>
      </c>
    </row>
    <row r="715" spans="1:19">
      <c r="A715" s="1" t="d">
        <v>2016-01-29</v>
      </c>
      <c r="B715">
        <v>104.47276260375899</v>
      </c>
      <c r="C715">
        <v>102.384004821777</v>
      </c>
      <c r="D715">
        <v>102.734765014648</v>
      </c>
      <c r="E715">
        <v>102.731594696044</v>
      </c>
      <c r="F715" s="3">
        <v>713</v>
      </c>
      <c r="K715">
        <f t="shared" si="72"/>
        <v>102.731594696044</v>
      </c>
      <c r="L715">
        <f t="shared" si="73"/>
        <v>101.379905853271</v>
      </c>
      <c r="M715">
        <f t="shared" si="69"/>
        <v>1.3332906865481942E-2</v>
      </c>
      <c r="O715">
        <v>108.20490454776217</v>
      </c>
      <c r="P715">
        <f t="shared" si="70"/>
        <v>-5.4733098517181702</v>
      </c>
      <c r="Q715">
        <v>12.268957364174083</v>
      </c>
      <c r="R715">
        <f t="shared" si="71"/>
        <v>-0.44611043051632776</v>
      </c>
      <c r="S715">
        <f t="shared" si="68"/>
        <v>102.731594696044</v>
      </c>
    </row>
    <row r="716" spans="1:19">
      <c r="A716" s="1" t="d">
        <v>2016-02-05</v>
      </c>
      <c r="B716">
        <v>103.501849517822</v>
      </c>
      <c r="C716">
        <v>102.867484436035</v>
      </c>
      <c r="D716">
        <v>103.379400482177</v>
      </c>
      <c r="E716">
        <v>103.38729614257799</v>
      </c>
      <c r="F716" s="3">
        <v>714</v>
      </c>
      <c r="K716">
        <f t="shared" si="72"/>
        <v>103.38729614257799</v>
      </c>
      <c r="L716">
        <f t="shared" si="73"/>
        <v>101.151594696044</v>
      </c>
      <c r="M716">
        <f t="shared" si="69"/>
        <v>2.2102483438369624E-2</v>
      </c>
      <c r="O716">
        <v>108.20490454776217</v>
      </c>
      <c r="P716">
        <f t="shared" si="70"/>
        <v>-4.8176084051841741</v>
      </c>
      <c r="Q716">
        <v>12.268957364174083</v>
      </c>
      <c r="R716">
        <f t="shared" si="71"/>
        <v>-0.39266648845417063</v>
      </c>
      <c r="S716">
        <f t="shared" si="68"/>
        <v>103.38729614257799</v>
      </c>
    </row>
    <row r="717" spans="1:19">
      <c r="A717" s="1" t="d">
        <v>2016-02-08</v>
      </c>
      <c r="B717">
        <v>103.40072479248001</v>
      </c>
      <c r="C717">
        <v>101.755160675048</v>
      </c>
      <c r="D717">
        <v>102.952805786132</v>
      </c>
      <c r="E717">
        <v>102.954384918212</v>
      </c>
      <c r="F717" s="3">
        <v>715</v>
      </c>
      <c r="K717">
        <f t="shared" si="72"/>
        <v>102.954384918212</v>
      </c>
      <c r="L717">
        <f t="shared" si="73"/>
        <v>101.135803375244</v>
      </c>
      <c r="M717">
        <f t="shared" si="69"/>
        <v>1.7981580036700917E-2</v>
      </c>
      <c r="O717">
        <v>108.20490454776217</v>
      </c>
      <c r="P717">
        <f t="shared" si="70"/>
        <v>-5.250519629550169</v>
      </c>
      <c r="Q717">
        <v>12.268957364174083</v>
      </c>
      <c r="R717">
        <f t="shared" si="71"/>
        <v>-0.42795157515845045</v>
      </c>
      <c r="S717">
        <f t="shared" si="68"/>
        <v>102.954384918212</v>
      </c>
    </row>
    <row r="718" spans="1:19">
      <c r="A718" s="1" t="d">
        <v>2016-02-09</v>
      </c>
      <c r="B718">
        <v>102.636015014648</v>
      </c>
      <c r="C718">
        <v>101.345152893066</v>
      </c>
      <c r="D718">
        <v>102.233902893066</v>
      </c>
      <c r="E718">
        <v>102.233902893066</v>
      </c>
      <c r="F718" s="3">
        <v>716</v>
      </c>
      <c r="K718">
        <f t="shared" si="72"/>
        <v>102.233902893066</v>
      </c>
      <c r="L718">
        <f t="shared" si="73"/>
        <v>101.353048553466</v>
      </c>
      <c r="M718">
        <f t="shared" si="69"/>
        <v>8.6909506144290383E-3</v>
      </c>
      <c r="O718">
        <v>108.20490454776217</v>
      </c>
      <c r="P718">
        <f t="shared" si="70"/>
        <v>-5.9710016546961668</v>
      </c>
      <c r="Q718">
        <v>12.268957364174083</v>
      </c>
      <c r="R718">
        <f t="shared" si="71"/>
        <v>-0.48667555664768752</v>
      </c>
      <c r="S718">
        <f t="shared" si="68"/>
        <v>102.233902893066</v>
      </c>
    </row>
    <row r="719" spans="1:19">
      <c r="A719" s="1" t="d">
        <v>2016-02-10</v>
      </c>
      <c r="B719">
        <v>102.723699035644</v>
      </c>
      <c r="C719">
        <v>101.318295593261</v>
      </c>
      <c r="D719">
        <v>102.72211990356401</v>
      </c>
      <c r="E719">
        <v>102.729232025146</v>
      </c>
      <c r="F719" s="3">
        <v>717</v>
      </c>
      <c r="K719">
        <f t="shared" si="72"/>
        <v>102.729232025146</v>
      </c>
      <c r="L719">
        <f t="shared" si="73"/>
        <v>101.586097106933</v>
      </c>
      <c r="M719">
        <f t="shared" si="69"/>
        <v>1.1252867771952113E-2</v>
      </c>
      <c r="O719">
        <v>108.20490454776217</v>
      </c>
      <c r="P719">
        <f t="shared" si="70"/>
        <v>-5.4756725226161649</v>
      </c>
      <c r="Q719">
        <v>12.268957364174083</v>
      </c>
      <c r="R719">
        <f t="shared" si="71"/>
        <v>-0.44630300359551162</v>
      </c>
      <c r="S719">
        <f t="shared" si="68"/>
        <v>102.729232025146</v>
      </c>
    </row>
    <row r="720" spans="1:19">
      <c r="A720" s="1" t="d">
        <v>2016-02-11</v>
      </c>
      <c r="B720">
        <v>101.07260192871</v>
      </c>
      <c r="C720">
        <v>99.426242218017507</v>
      </c>
      <c r="D720">
        <v>100.944619903564</v>
      </c>
      <c r="E720">
        <v>100.914598312377</v>
      </c>
      <c r="F720" s="3">
        <v>718</v>
      </c>
      <c r="K720">
        <f t="shared" si="72"/>
        <v>100.914598312377</v>
      </c>
      <c r="L720">
        <f t="shared" si="73"/>
        <v>102.030074310302</v>
      </c>
      <c r="M720">
        <f t="shared" si="69"/>
        <v>-1.0932815696404696E-2</v>
      </c>
      <c r="O720">
        <v>108.20490454776217</v>
      </c>
      <c r="P720">
        <f t="shared" si="70"/>
        <v>-7.2903062353851737</v>
      </c>
      <c r="Q720">
        <v>12.268957364174083</v>
      </c>
      <c r="R720">
        <f t="shared" si="71"/>
        <v>-0.59420747982002131</v>
      </c>
      <c r="S720">
        <f t="shared" si="68"/>
        <v>100.914598312377</v>
      </c>
    </row>
    <row r="721" spans="1:19">
      <c r="A721" s="1" t="d">
        <v>2016-02-12</v>
      </c>
      <c r="B721">
        <v>100.83480995178201</v>
      </c>
      <c r="C721">
        <v>99.897082748412998</v>
      </c>
      <c r="D721">
        <v>100.551199035644</v>
      </c>
      <c r="E721">
        <v>100.570950241088</v>
      </c>
      <c r="F721" s="3">
        <v>719</v>
      </c>
      <c r="K721">
        <f t="shared" si="72"/>
        <v>100.570950241088</v>
      </c>
      <c r="L721">
        <f t="shared" si="73"/>
        <v>102.731594696044</v>
      </c>
      <c r="M721">
        <f t="shared" si="69"/>
        <v>-2.1031937266707268E-2</v>
      </c>
      <c r="O721">
        <v>108.20490454776217</v>
      </c>
      <c r="P721">
        <f t="shared" si="70"/>
        <v>-7.6339543066741697</v>
      </c>
      <c r="Q721">
        <v>12.268957364174083</v>
      </c>
      <c r="R721">
        <f t="shared" si="71"/>
        <v>-0.62221703768941816</v>
      </c>
      <c r="S721">
        <f t="shared" si="68"/>
        <v>100.570950241088</v>
      </c>
    </row>
    <row r="722" spans="1:19">
      <c r="A722" s="1" t="d">
        <v>2016-02-19</v>
      </c>
      <c r="B722">
        <v>99.4451978302002</v>
      </c>
      <c r="C722">
        <v>98.821097106933493</v>
      </c>
      <c r="D722">
        <v>99.385950241088807</v>
      </c>
      <c r="E722">
        <v>99.370152893066404</v>
      </c>
      <c r="F722" s="3">
        <v>720</v>
      </c>
      <c r="K722">
        <f t="shared" si="72"/>
        <v>99.370152893066404</v>
      </c>
      <c r="L722">
        <f t="shared" si="73"/>
        <v>103.38729614257799</v>
      </c>
      <c r="M722">
        <f t="shared" si="69"/>
        <v>-3.8855288796523668E-2</v>
      </c>
      <c r="O722">
        <v>108.20490454776217</v>
      </c>
      <c r="P722">
        <f t="shared" si="70"/>
        <v>-8.834751654695765</v>
      </c>
      <c r="Q722">
        <v>12.268957364174083</v>
      </c>
      <c r="R722">
        <f t="shared" si="71"/>
        <v>-0.72008984891362027</v>
      </c>
      <c r="S722">
        <f t="shared" si="68"/>
        <v>99.370152893066404</v>
      </c>
    </row>
    <row r="723" spans="1:19">
      <c r="A723" s="1" t="d">
        <v>2016-02-22</v>
      </c>
      <c r="B723">
        <v>99.176600723266603</v>
      </c>
      <c r="C723">
        <v>98.378699035644502</v>
      </c>
      <c r="D723">
        <v>98.860599517822195</v>
      </c>
      <c r="E723">
        <v>98.832157058715794</v>
      </c>
      <c r="F723" s="3">
        <v>721</v>
      </c>
      <c r="K723">
        <f t="shared" si="72"/>
        <v>98.832157058715794</v>
      </c>
      <c r="L723">
        <f t="shared" si="73"/>
        <v>102.954384918212</v>
      </c>
      <c r="M723">
        <f t="shared" si="69"/>
        <v>-4.0039361730643597E-2</v>
      </c>
      <c r="O723">
        <v>108.20490454776217</v>
      </c>
      <c r="P723">
        <f t="shared" si="70"/>
        <v>-9.3727474890463753</v>
      </c>
      <c r="Q723">
        <v>12.268957364174083</v>
      </c>
      <c r="R723">
        <f t="shared" si="71"/>
        <v>-0.76394001632243236</v>
      </c>
      <c r="S723">
        <f t="shared" si="68"/>
        <v>98.832157058715794</v>
      </c>
    </row>
    <row r="724" spans="1:19">
      <c r="A724" s="1" t="d">
        <v>2016-02-23</v>
      </c>
      <c r="B724">
        <v>98.399239807128893</v>
      </c>
      <c r="C724">
        <v>97.2276684570312</v>
      </c>
      <c r="D724">
        <v>98.3794886016845</v>
      </c>
      <c r="E724">
        <v>98.391338119506798</v>
      </c>
      <c r="F724" s="3">
        <v>722</v>
      </c>
      <c r="K724">
        <f t="shared" si="72"/>
        <v>98.391338119506798</v>
      </c>
      <c r="L724">
        <f t="shared" si="73"/>
        <v>102.233902893066</v>
      </c>
      <c r="M724">
        <f t="shared" si="69"/>
        <v>-3.7586012710269179E-2</v>
      </c>
      <c r="O724">
        <v>108.20490454776217</v>
      </c>
      <c r="P724">
        <f t="shared" si="70"/>
        <v>-9.8135664282553705</v>
      </c>
      <c r="Q724">
        <v>12.268957364174083</v>
      </c>
      <c r="R724">
        <f t="shared" si="71"/>
        <v>-0.79986963333261174</v>
      </c>
      <c r="S724">
        <f t="shared" si="68"/>
        <v>98.391338119506798</v>
      </c>
    </row>
    <row r="725" spans="1:19">
      <c r="A725" s="1" t="d">
        <v>2016-02-24</v>
      </c>
      <c r="B725">
        <v>97.631359710693303</v>
      </c>
      <c r="C725">
        <v>96.752880096435504</v>
      </c>
      <c r="D725">
        <v>97.453610916137606</v>
      </c>
      <c r="E725">
        <v>97.434649276733396</v>
      </c>
      <c r="F725" s="3">
        <v>723</v>
      </c>
      <c r="K725">
        <f t="shared" si="72"/>
        <v>97.434649276733396</v>
      </c>
      <c r="L725">
        <f t="shared" si="73"/>
        <v>102.729232025146</v>
      </c>
      <c r="M725">
        <f t="shared" si="69"/>
        <v>-5.1539203049007498E-2</v>
      </c>
      <c r="O725">
        <v>108.20490454776217</v>
      </c>
      <c r="P725">
        <f t="shared" si="70"/>
        <v>-10.770255271028773</v>
      </c>
      <c r="Q725">
        <v>12.268957364174083</v>
      </c>
      <c r="R725">
        <f t="shared" si="71"/>
        <v>-0.87784601016533093</v>
      </c>
      <c r="S725">
        <f t="shared" si="68"/>
        <v>97.434649276733396</v>
      </c>
    </row>
    <row r="726" spans="1:19">
      <c r="A726" s="1" t="d">
        <v>2016-02-25</v>
      </c>
      <c r="B726">
        <v>98.308391494750893</v>
      </c>
      <c r="C726">
        <v>97.422799758911097</v>
      </c>
      <c r="D726">
        <v>97.504167251586907</v>
      </c>
      <c r="E726">
        <v>97.513648071288998</v>
      </c>
      <c r="F726" s="3">
        <v>724</v>
      </c>
      <c r="K726">
        <f t="shared" si="72"/>
        <v>97.513648071288998</v>
      </c>
      <c r="L726">
        <f t="shared" si="73"/>
        <v>100.914598312377</v>
      </c>
      <c r="M726">
        <f t="shared" si="69"/>
        <v>-3.3701271153659063E-2</v>
      </c>
      <c r="O726">
        <v>108.20490454776217</v>
      </c>
      <c r="P726">
        <f t="shared" si="70"/>
        <v>-10.691256476473171</v>
      </c>
      <c r="Q726">
        <v>12.268957364174083</v>
      </c>
      <c r="R726">
        <f t="shared" si="71"/>
        <v>-0.87140709345784584</v>
      </c>
      <c r="S726">
        <f t="shared" si="68"/>
        <v>97.513648071288998</v>
      </c>
    </row>
    <row r="727" spans="1:19">
      <c r="A727" s="1" t="d">
        <v>2016-02-26</v>
      </c>
      <c r="B727">
        <v>98.739729614257797</v>
      </c>
      <c r="C727">
        <v>98.146440048217698</v>
      </c>
      <c r="D727">
        <v>98.520899276733402</v>
      </c>
      <c r="E727">
        <v>98.488508987426698</v>
      </c>
      <c r="F727" s="3">
        <v>725</v>
      </c>
      <c r="K727">
        <f t="shared" si="72"/>
        <v>98.488508987426698</v>
      </c>
      <c r="L727">
        <f t="shared" si="73"/>
        <v>100.570950241088</v>
      </c>
      <c r="M727">
        <f t="shared" si="69"/>
        <v>-2.0706190492078336E-2</v>
      </c>
      <c r="O727">
        <v>108.20490454776217</v>
      </c>
      <c r="P727">
        <f t="shared" si="70"/>
        <v>-9.7163955603354708</v>
      </c>
      <c r="Q727">
        <v>12.268957364174083</v>
      </c>
      <c r="R727">
        <f t="shared" si="71"/>
        <v>-0.7919495741918372</v>
      </c>
      <c r="S727">
        <f t="shared" si="68"/>
        <v>98.488508987426698</v>
      </c>
    </row>
    <row r="728" spans="1:19">
      <c r="A728" s="1" t="d">
        <v>2016-03-04</v>
      </c>
      <c r="B728">
        <v>98.956980819702096</v>
      </c>
      <c r="C728">
        <v>97.928399276733401</v>
      </c>
      <c r="D728">
        <v>98.297331542968706</v>
      </c>
      <c r="E728">
        <v>98.2997002410888</v>
      </c>
      <c r="F728" s="3">
        <v>726</v>
      </c>
      <c r="K728">
        <f t="shared" si="72"/>
        <v>98.2997002410888</v>
      </c>
      <c r="L728">
        <f t="shared" si="73"/>
        <v>99.370152893066404</v>
      </c>
      <c r="M728">
        <f t="shared" si="69"/>
        <v>-1.0772376018476471E-2</v>
      </c>
      <c r="O728">
        <v>108.20490454776217</v>
      </c>
      <c r="P728">
        <f t="shared" si="70"/>
        <v>-9.9052043066733688</v>
      </c>
      <c r="Q728">
        <v>12.268957364174083</v>
      </c>
      <c r="R728">
        <f t="shared" si="71"/>
        <v>-0.80733871776235999</v>
      </c>
      <c r="S728">
        <f t="shared" si="68"/>
        <v>98.2997002410888</v>
      </c>
    </row>
    <row r="729" spans="1:19">
      <c r="A729" s="1" t="d">
        <v>2016-03-07</v>
      </c>
      <c r="B729">
        <v>98.834531784057603</v>
      </c>
      <c r="C729">
        <v>98.141702651977496</v>
      </c>
      <c r="D729">
        <v>98.834531784057603</v>
      </c>
      <c r="E729">
        <v>98.836900482177697</v>
      </c>
      <c r="F729" s="3">
        <v>727</v>
      </c>
      <c r="K729">
        <f t="shared" si="72"/>
        <v>98.836900482177697</v>
      </c>
      <c r="L729">
        <f t="shared" si="73"/>
        <v>98.832157058715794</v>
      </c>
      <c r="M729">
        <f t="shared" si="69"/>
        <v>4.7994737776280161E-5</v>
      </c>
      <c r="O729">
        <v>108.20490454776217</v>
      </c>
      <c r="P729">
        <f t="shared" si="70"/>
        <v>-9.3680040655844721</v>
      </c>
      <c r="Q729">
        <v>12.268957364174083</v>
      </c>
      <c r="R729">
        <f t="shared" si="71"/>
        <v>-0.76355339639042785</v>
      </c>
      <c r="S729">
        <f t="shared" si="68"/>
        <v>98.836900482177697</v>
      </c>
    </row>
    <row r="730" spans="1:19">
      <c r="A730" s="1" t="d">
        <v>2016-03-08</v>
      </c>
      <c r="B730">
        <v>98.729459228515594</v>
      </c>
      <c r="C730">
        <v>98.160658264160105</v>
      </c>
      <c r="D730">
        <v>98.729459228515594</v>
      </c>
      <c r="E730">
        <v>98.709708023071201</v>
      </c>
      <c r="F730" s="3">
        <v>728</v>
      </c>
      <c r="K730">
        <f t="shared" si="72"/>
        <v>98.709708023071201</v>
      </c>
      <c r="L730">
        <f t="shared" si="73"/>
        <v>98.391338119506798</v>
      </c>
      <c r="M730">
        <f t="shared" si="69"/>
        <v>3.2357513339000832E-3</v>
      </c>
      <c r="O730">
        <v>108.20490454776217</v>
      </c>
      <c r="P730">
        <f t="shared" si="70"/>
        <v>-9.495196524690968</v>
      </c>
      <c r="Q730">
        <v>12.268957364174083</v>
      </c>
      <c r="R730">
        <f t="shared" si="71"/>
        <v>-0.77392041090772523</v>
      </c>
      <c r="S730">
        <f t="shared" si="68"/>
        <v>98.709708023071201</v>
      </c>
    </row>
    <row r="731" spans="1:19">
      <c r="A731" s="1" t="d">
        <v>2016-03-09</v>
      </c>
      <c r="B731">
        <v>98.340781784057597</v>
      </c>
      <c r="C731">
        <v>97.209502410888604</v>
      </c>
      <c r="D731">
        <v>97.928399276733401</v>
      </c>
      <c r="E731">
        <v>97.911812362670901</v>
      </c>
      <c r="F731" s="3">
        <v>729</v>
      </c>
      <c r="K731">
        <f t="shared" si="72"/>
        <v>97.911812362670901</v>
      </c>
      <c r="L731">
        <f t="shared" si="73"/>
        <v>97.434649276733396</v>
      </c>
      <c r="M731">
        <f t="shared" si="69"/>
        <v>4.8972628267205387E-3</v>
      </c>
      <c r="O731">
        <v>108.20490454776217</v>
      </c>
      <c r="P731">
        <f t="shared" si="70"/>
        <v>-10.293092185091268</v>
      </c>
      <c r="Q731">
        <v>12.268957364174083</v>
      </c>
      <c r="R731">
        <f t="shared" si="71"/>
        <v>-0.83895410828857941</v>
      </c>
      <c r="S731">
        <f t="shared" si="68"/>
        <v>97.911812362670901</v>
      </c>
    </row>
    <row r="732" spans="1:19">
      <c r="A732" s="1" t="d">
        <v>2016-03-10</v>
      </c>
      <c r="B732">
        <v>100.108011398315</v>
      </c>
      <c r="C732">
        <v>97.756177444458004</v>
      </c>
      <c r="D732">
        <v>98.260197830200198</v>
      </c>
      <c r="E732">
        <v>98.294962844848598</v>
      </c>
      <c r="F732" s="3">
        <v>730</v>
      </c>
      <c r="K732">
        <f t="shared" si="72"/>
        <v>98.294962844848598</v>
      </c>
      <c r="L732">
        <f t="shared" si="73"/>
        <v>97.513648071288998</v>
      </c>
      <c r="M732">
        <f t="shared" si="69"/>
        <v>8.012363284659374E-3</v>
      </c>
      <c r="O732">
        <v>108.20490454776217</v>
      </c>
      <c r="P732">
        <f t="shared" si="70"/>
        <v>-9.9099417029135708</v>
      </c>
      <c r="Q732">
        <v>12.268957364174083</v>
      </c>
      <c r="R732">
        <f t="shared" si="71"/>
        <v>-0.80772484643650766</v>
      </c>
      <c r="S732">
        <f t="shared" si="68"/>
        <v>98.294962844848598</v>
      </c>
    </row>
    <row r="733" spans="1:19">
      <c r="A733" s="1" t="d">
        <v>2016-03-11</v>
      </c>
      <c r="B733">
        <v>100.269962844848</v>
      </c>
      <c r="C733">
        <v>99.611097106933599</v>
      </c>
      <c r="D733">
        <v>99.633217010498001</v>
      </c>
      <c r="E733">
        <v>99.651389083862298</v>
      </c>
      <c r="F733" s="3">
        <v>731</v>
      </c>
      <c r="K733">
        <f t="shared" si="72"/>
        <v>99.651389083862298</v>
      </c>
      <c r="L733">
        <f t="shared" si="73"/>
        <v>98.488508987426698</v>
      </c>
      <c r="M733">
        <f t="shared" si="69"/>
        <v>1.1807266739961131E-2</v>
      </c>
      <c r="O733">
        <v>108.20490454776217</v>
      </c>
      <c r="P733">
        <f t="shared" si="70"/>
        <v>-8.5535154638998705</v>
      </c>
      <c r="Q733">
        <v>12.268957364174083</v>
      </c>
      <c r="R733">
        <f t="shared" si="71"/>
        <v>-0.69716726613432756</v>
      </c>
      <c r="S733">
        <f t="shared" si="68"/>
        <v>99.651389083862298</v>
      </c>
    </row>
    <row r="734" spans="1:19">
      <c r="A734" s="1" t="d">
        <v>2016-03-18</v>
      </c>
      <c r="B734">
        <v>99.685358505248999</v>
      </c>
      <c r="C734">
        <v>98.987002410888607</v>
      </c>
      <c r="D734">
        <v>99.558961639404302</v>
      </c>
      <c r="E734">
        <v>99.527360916137695</v>
      </c>
      <c r="F734" s="3">
        <v>732</v>
      </c>
      <c r="K734">
        <f t="shared" si="72"/>
        <v>99.527360916137695</v>
      </c>
      <c r="L734">
        <f t="shared" si="73"/>
        <v>98.2997002410888</v>
      </c>
      <c r="M734">
        <f t="shared" si="69"/>
        <v>1.2488956446845112E-2</v>
      </c>
      <c r="O734">
        <v>108.20490454776217</v>
      </c>
      <c r="P734">
        <f t="shared" si="70"/>
        <v>-8.6775436316244736</v>
      </c>
      <c r="Q734">
        <v>12.268957364174083</v>
      </c>
      <c r="R734">
        <f t="shared" si="71"/>
        <v>-0.70727637027766499</v>
      </c>
      <c r="S734">
        <f t="shared" si="68"/>
        <v>99.527360916137695</v>
      </c>
    </row>
    <row r="735" spans="1:19">
      <c r="A735" s="1" t="d">
        <v>2016-03-21</v>
      </c>
      <c r="B735">
        <v>99.587398071289002</v>
      </c>
      <c r="C735">
        <v>98.923800964355493</v>
      </c>
      <c r="D735">
        <v>99.257178649902301</v>
      </c>
      <c r="E735">
        <v>99.275350723266598</v>
      </c>
      <c r="F735" s="3">
        <v>733</v>
      </c>
      <c r="K735">
        <f t="shared" si="72"/>
        <v>99.275350723266598</v>
      </c>
      <c r="L735">
        <f t="shared" si="73"/>
        <v>98.836900482177697</v>
      </c>
      <c r="M735">
        <f t="shared" si="69"/>
        <v>4.4360986529314861E-3</v>
      </c>
      <c r="O735">
        <v>108.20490454776217</v>
      </c>
      <c r="P735">
        <f t="shared" si="70"/>
        <v>-8.9295538244955708</v>
      </c>
      <c r="Q735">
        <v>12.268957364174083</v>
      </c>
      <c r="R735">
        <f t="shared" si="71"/>
        <v>-0.72781684371732158</v>
      </c>
      <c r="S735">
        <f t="shared" si="68"/>
        <v>99.275350723266598</v>
      </c>
    </row>
    <row r="736" spans="1:19">
      <c r="A736" s="1" t="d">
        <v>2016-03-22</v>
      </c>
      <c r="B736">
        <v>99.739868698120105</v>
      </c>
      <c r="C736">
        <v>98.513787155151306</v>
      </c>
      <c r="D736">
        <v>99.533677444457993</v>
      </c>
      <c r="E736">
        <v>99.526571350097598</v>
      </c>
      <c r="F736" s="3">
        <v>734</v>
      </c>
      <c r="K736">
        <f t="shared" si="72"/>
        <v>99.526571350097598</v>
      </c>
      <c r="L736">
        <f t="shared" si="73"/>
        <v>98.709708023071201</v>
      </c>
      <c r="M736">
        <f t="shared" si="69"/>
        <v>8.2754102244479988E-3</v>
      </c>
      <c r="O736">
        <v>108.20490454776217</v>
      </c>
      <c r="P736">
        <f t="shared" si="70"/>
        <v>-8.6783331976645712</v>
      </c>
      <c r="Q736">
        <v>12.268957364174083</v>
      </c>
      <c r="R736">
        <f t="shared" si="71"/>
        <v>-0.70734072505669476</v>
      </c>
      <c r="S736">
        <f t="shared" si="68"/>
        <v>99.526571350097598</v>
      </c>
    </row>
    <row r="737" spans="1:19">
      <c r="A737" s="1" t="d">
        <v>2016-03-23</v>
      </c>
      <c r="B737">
        <v>99.706688842773403</v>
      </c>
      <c r="C737">
        <v>99.168699035644494</v>
      </c>
      <c r="D737">
        <v>99.500497589111305</v>
      </c>
      <c r="E737">
        <v>99.494970626831005</v>
      </c>
      <c r="F737" s="3">
        <v>735</v>
      </c>
      <c r="K737">
        <f t="shared" si="72"/>
        <v>99.494970626831005</v>
      </c>
      <c r="L737">
        <f t="shared" si="73"/>
        <v>97.911812362670901</v>
      </c>
      <c r="M737">
        <f t="shared" si="69"/>
        <v>1.6169226428941919E-2</v>
      </c>
      <c r="O737">
        <v>108.20490454776217</v>
      </c>
      <c r="P737">
        <f t="shared" si="70"/>
        <v>-8.7099339209311637</v>
      </c>
      <c r="Q737">
        <v>12.268957364174083</v>
      </c>
      <c r="R737">
        <f t="shared" si="71"/>
        <v>-0.70991638999126117</v>
      </c>
      <c r="S737">
        <f t="shared" si="68"/>
        <v>99.494970626831005</v>
      </c>
    </row>
    <row r="738" spans="1:19">
      <c r="A738" s="1" t="d">
        <v>2016-03-24</v>
      </c>
      <c r="B738">
        <v>99.634802169799798</v>
      </c>
      <c r="C738">
        <v>99.073902893066403</v>
      </c>
      <c r="D738">
        <v>99.269817733764597</v>
      </c>
      <c r="E738">
        <v>99.261922073364204</v>
      </c>
      <c r="F738" s="3">
        <v>736</v>
      </c>
      <c r="K738">
        <f t="shared" si="72"/>
        <v>99.261922073364204</v>
      </c>
      <c r="L738">
        <f t="shared" si="73"/>
        <v>98.294962844848598</v>
      </c>
      <c r="M738">
        <f t="shared" si="69"/>
        <v>9.8373222851906306E-3</v>
      </c>
      <c r="O738">
        <v>108.20490454776217</v>
      </c>
      <c r="P738">
        <f t="shared" si="70"/>
        <v>-8.9429824743979651</v>
      </c>
      <c r="Q738">
        <v>12.268957364174083</v>
      </c>
      <c r="R738">
        <f t="shared" si="71"/>
        <v>-0.72891136621860653</v>
      </c>
      <c r="S738">
        <f t="shared" si="68"/>
        <v>99.261922073364204</v>
      </c>
    </row>
    <row r="739" spans="1:19">
      <c r="A739" s="1" t="d">
        <v>2016-03-25</v>
      </c>
      <c r="B739">
        <v>99.885227203369098</v>
      </c>
      <c r="C739">
        <v>99.492601928710897</v>
      </c>
      <c r="D739">
        <v>99.520248794555599</v>
      </c>
      <c r="E739">
        <v>99.523407058715804</v>
      </c>
      <c r="F739" s="3">
        <v>737</v>
      </c>
      <c r="K739">
        <f t="shared" si="72"/>
        <v>99.523407058715804</v>
      </c>
      <c r="L739">
        <f t="shared" si="73"/>
        <v>99.651389083862298</v>
      </c>
      <c r="M739">
        <f t="shared" si="69"/>
        <v>-1.2842974525802964E-3</v>
      </c>
      <c r="O739">
        <v>108.20490454776217</v>
      </c>
      <c r="P739">
        <f t="shared" si="70"/>
        <v>-8.6814974890463645</v>
      </c>
      <c r="Q739">
        <v>12.268957364174083</v>
      </c>
      <c r="R739">
        <f t="shared" si="71"/>
        <v>-0.70759863543064661</v>
      </c>
      <c r="S739">
        <f t="shared" si="68"/>
        <v>99.523407058715804</v>
      </c>
    </row>
    <row r="740" spans="1:19">
      <c r="A740" s="1" t="d">
        <v>2016-03-31</v>
      </c>
      <c r="B740">
        <v>101.246402893066</v>
      </c>
      <c r="C740">
        <v>100.672858505249</v>
      </c>
      <c r="D740">
        <v>101.106571350097</v>
      </c>
      <c r="E740">
        <v>101.1278956604</v>
      </c>
      <c r="F740" s="3">
        <v>738</v>
      </c>
      <c r="K740">
        <f t="shared" si="72"/>
        <v>101.1278956604</v>
      </c>
      <c r="L740">
        <f t="shared" si="73"/>
        <v>99.527360916137695</v>
      </c>
      <c r="M740">
        <f t="shared" si="69"/>
        <v>1.6081354207823528E-2</v>
      </c>
      <c r="O740">
        <v>108.20490454776217</v>
      </c>
      <c r="P740">
        <f t="shared" si="70"/>
        <v>-7.0770088873621688</v>
      </c>
      <c r="Q740">
        <v>12.268957364174083</v>
      </c>
      <c r="R740">
        <f t="shared" si="71"/>
        <v>-0.57682235558396822</v>
      </c>
      <c r="S740">
        <f t="shared" si="68"/>
        <v>101.1278956604</v>
      </c>
    </row>
    <row r="741" spans="1:19">
      <c r="A741" s="1" t="d">
        <v>2016-04-03</v>
      </c>
      <c r="B741">
        <v>100.597017974853</v>
      </c>
      <c r="C741">
        <v>99.908932266235297</v>
      </c>
      <c r="D741">
        <v>100.551199035644</v>
      </c>
      <c r="E741">
        <v>100.551199035644</v>
      </c>
      <c r="F741" s="3">
        <v>739</v>
      </c>
      <c r="K741">
        <f t="shared" si="72"/>
        <v>100.551199035644</v>
      </c>
      <c r="L741">
        <f t="shared" si="73"/>
        <v>99.275350723266598</v>
      </c>
      <c r="M741">
        <f t="shared" si="69"/>
        <v>1.2851612238911958E-2</v>
      </c>
      <c r="O741">
        <v>108.20490454776217</v>
      </c>
      <c r="P741">
        <f t="shared" si="70"/>
        <v>-7.6537055121181652</v>
      </c>
      <c r="Q741">
        <v>12.268957364174083</v>
      </c>
      <c r="R741">
        <f t="shared" si="71"/>
        <v>-0.62382688968072675</v>
      </c>
      <c r="S741">
        <f t="shared" si="68"/>
        <v>100.551199035644</v>
      </c>
    </row>
    <row r="742" spans="1:19">
      <c r="A742" s="1" t="d">
        <v>2016-04-04</v>
      </c>
      <c r="B742">
        <v>100.061402893066</v>
      </c>
      <c r="C742">
        <v>98.973567733764597</v>
      </c>
      <c r="D742">
        <v>100.061402893066</v>
      </c>
      <c r="E742">
        <v>100.07798980712801</v>
      </c>
      <c r="F742" s="3">
        <v>740</v>
      </c>
      <c r="K742">
        <f t="shared" si="72"/>
        <v>100.07798980712801</v>
      </c>
      <c r="L742">
        <f t="shared" si="73"/>
        <v>99.526571350097598</v>
      </c>
      <c r="M742">
        <f t="shared" si="69"/>
        <v>5.5404144797746024E-3</v>
      </c>
      <c r="O742">
        <v>108.20490454776217</v>
      </c>
      <c r="P742">
        <f t="shared" si="70"/>
        <v>-8.1269147406341631</v>
      </c>
      <c r="Q742">
        <v>12.268957364174083</v>
      </c>
      <c r="R742">
        <f t="shared" si="71"/>
        <v>-0.66239652640452773</v>
      </c>
      <c r="S742">
        <f t="shared" si="68"/>
        <v>100.07798980712801</v>
      </c>
    </row>
    <row r="743" spans="1:19">
      <c r="A743" s="1" t="d">
        <v>2016-04-05</v>
      </c>
      <c r="B743">
        <v>99.400958023071198</v>
      </c>
      <c r="C743">
        <v>98.813201446533199</v>
      </c>
      <c r="D743">
        <v>99.216097106933503</v>
      </c>
      <c r="E743">
        <v>99.239802169799802</v>
      </c>
      <c r="F743" s="3">
        <v>741</v>
      </c>
      <c r="K743">
        <f t="shared" si="72"/>
        <v>99.239802169799802</v>
      </c>
      <c r="L743">
        <f t="shared" si="73"/>
        <v>99.494970626831005</v>
      </c>
      <c r="M743">
        <f t="shared" si="69"/>
        <v>-2.5646367391598535E-3</v>
      </c>
      <c r="O743">
        <v>108.20490454776217</v>
      </c>
      <c r="P743">
        <f t="shared" si="70"/>
        <v>-8.9651023779623671</v>
      </c>
      <c r="Q743">
        <v>12.268957364174083</v>
      </c>
      <c r="R743">
        <f t="shared" si="71"/>
        <v>-0.73071428254701387</v>
      </c>
      <c r="S743">
        <f t="shared" si="68"/>
        <v>99.239802169799802</v>
      </c>
    </row>
    <row r="744" spans="1:19">
      <c r="A744" s="1" t="d">
        <v>2016-04-06</v>
      </c>
      <c r="B744">
        <v>98.890621109008706</v>
      </c>
      <c r="C744">
        <v>96.831089324951193</v>
      </c>
      <c r="D744">
        <v>98.817938842773401</v>
      </c>
      <c r="E744">
        <v>98.810832748413006</v>
      </c>
      <c r="F744" s="3">
        <v>742</v>
      </c>
      <c r="K744">
        <f t="shared" si="72"/>
        <v>98.810832748413006</v>
      </c>
      <c r="L744">
        <f t="shared" si="73"/>
        <v>99.261922073364204</v>
      </c>
      <c r="M744">
        <f t="shared" si="69"/>
        <v>-4.5444347190637391E-3</v>
      </c>
      <c r="O744">
        <v>108.20490454776217</v>
      </c>
      <c r="P744">
        <f t="shared" si="70"/>
        <v>-9.3940717993491631</v>
      </c>
      <c r="Q744">
        <v>12.268957364174083</v>
      </c>
      <c r="R744">
        <f t="shared" si="71"/>
        <v>-0.76567808661396786</v>
      </c>
      <c r="S744">
        <f t="shared" si="68"/>
        <v>98.810832748413006</v>
      </c>
    </row>
    <row r="745" spans="1:19">
      <c r="A745" s="1" t="d">
        <v>2016-04-07</v>
      </c>
      <c r="B745">
        <v>98.137748794555606</v>
      </c>
      <c r="C745">
        <v>97.383297348022396</v>
      </c>
      <c r="D745">
        <v>97.438597106933599</v>
      </c>
      <c r="E745">
        <v>97.396732025146406</v>
      </c>
      <c r="F745" s="3">
        <v>743</v>
      </c>
      <c r="K745">
        <f t="shared" si="72"/>
        <v>97.396732025146406</v>
      </c>
      <c r="L745">
        <f t="shared" si="73"/>
        <v>99.523407058715804</v>
      </c>
      <c r="M745">
        <f t="shared" si="69"/>
        <v>-2.136859153459969E-2</v>
      </c>
      <c r="O745">
        <v>108.20490454776217</v>
      </c>
      <c r="P745">
        <f t="shared" si="70"/>
        <v>-10.808172522615763</v>
      </c>
      <c r="Q745">
        <v>12.268957364174083</v>
      </c>
      <c r="R745">
        <f t="shared" si="71"/>
        <v>-0.88093651333210443</v>
      </c>
      <c r="S745">
        <f t="shared" si="68"/>
        <v>97.396732025146406</v>
      </c>
    </row>
    <row r="746" spans="1:19">
      <c r="A746" s="1" t="d">
        <v>2016-04-14</v>
      </c>
      <c r="B746">
        <v>97.612398071288993</v>
      </c>
      <c r="C746">
        <v>96.972499999999997</v>
      </c>
      <c r="D746">
        <v>97.288501205444305</v>
      </c>
      <c r="E746">
        <v>97.2964028930664</v>
      </c>
      <c r="F746" s="3">
        <v>744</v>
      </c>
      <c r="K746">
        <f t="shared" si="72"/>
        <v>97.2964028930664</v>
      </c>
      <c r="L746">
        <f t="shared" si="73"/>
        <v>101.1278956604</v>
      </c>
      <c r="M746">
        <f t="shared" si="69"/>
        <v>-3.788759513201212E-2</v>
      </c>
      <c r="O746">
        <v>108.20490454776217</v>
      </c>
      <c r="P746">
        <f t="shared" si="70"/>
        <v>-10.908501654695769</v>
      </c>
      <c r="Q746">
        <v>12.268957364174083</v>
      </c>
      <c r="R746">
        <f t="shared" si="71"/>
        <v>-0.88911399158897497</v>
      </c>
      <c r="S746">
        <f t="shared" si="68"/>
        <v>97.2964028930664</v>
      </c>
    </row>
    <row r="747" spans="1:19">
      <c r="A747" s="1" t="d">
        <v>2016-04-17</v>
      </c>
      <c r="B747">
        <v>97.397521591186504</v>
      </c>
      <c r="C747">
        <v>96.158800964355393</v>
      </c>
      <c r="D747">
        <v>96.477960433959893</v>
      </c>
      <c r="E747">
        <v>96.395797348022398</v>
      </c>
      <c r="F747" s="3">
        <v>745</v>
      </c>
      <c r="K747">
        <f t="shared" si="72"/>
        <v>96.395797348022398</v>
      </c>
      <c r="L747">
        <f t="shared" si="73"/>
        <v>100.551199035644</v>
      </c>
      <c r="M747">
        <f t="shared" si="69"/>
        <v>-4.1326227110912606E-2</v>
      </c>
      <c r="O747">
        <v>108.20490454776217</v>
      </c>
      <c r="P747">
        <f t="shared" si="70"/>
        <v>-11.809107199739771</v>
      </c>
      <c r="Q747">
        <v>12.268957364174083</v>
      </c>
      <c r="R747">
        <f t="shared" si="71"/>
        <v>-0.96251921407950314</v>
      </c>
      <c r="S747">
        <f t="shared" si="68"/>
        <v>96.395797348022398</v>
      </c>
    </row>
    <row r="748" spans="1:19">
      <c r="A748" s="1" t="d">
        <v>2016-04-18</v>
      </c>
      <c r="B748">
        <v>98.298910675048802</v>
      </c>
      <c r="C748">
        <v>97.371447830200196</v>
      </c>
      <c r="D748">
        <v>97.432280578613202</v>
      </c>
      <c r="E748">
        <v>97.435438842773394</v>
      </c>
      <c r="F748" s="3">
        <v>746</v>
      </c>
      <c r="K748">
        <f t="shared" si="72"/>
        <v>97.435438842773394</v>
      </c>
      <c r="L748">
        <f t="shared" si="73"/>
        <v>100.07798980712801</v>
      </c>
      <c r="M748">
        <f t="shared" si="69"/>
        <v>-2.6404916500095355E-2</v>
      </c>
      <c r="O748">
        <v>108.20490454776217</v>
      </c>
      <c r="P748">
        <f t="shared" si="70"/>
        <v>-10.769465704988775</v>
      </c>
      <c r="Q748">
        <v>12.268957364174083</v>
      </c>
      <c r="R748">
        <f t="shared" si="71"/>
        <v>-0.87778165538630915</v>
      </c>
      <c r="S748">
        <f t="shared" si="68"/>
        <v>97.435438842773394</v>
      </c>
    </row>
    <row r="749" spans="1:19">
      <c r="A749" s="1" t="d">
        <v>2016-04-19</v>
      </c>
      <c r="B749">
        <v>98.206477203369104</v>
      </c>
      <c r="C749">
        <v>97.596600723266604</v>
      </c>
      <c r="D749">
        <v>97.967901687622003</v>
      </c>
      <c r="E749">
        <v>98.023201446533193</v>
      </c>
      <c r="F749" s="3">
        <v>747</v>
      </c>
      <c r="K749">
        <f t="shared" si="72"/>
        <v>98.023201446533193</v>
      </c>
      <c r="L749">
        <f t="shared" si="73"/>
        <v>99.239802169799802</v>
      </c>
      <c r="M749">
        <f t="shared" si="69"/>
        <v>-1.2259201415829146E-2</v>
      </c>
      <c r="O749">
        <v>108.20490454776217</v>
      </c>
      <c r="P749">
        <f t="shared" si="70"/>
        <v>-10.181703101228976</v>
      </c>
      <c r="Q749">
        <v>12.268957364174083</v>
      </c>
      <c r="R749">
        <f t="shared" si="71"/>
        <v>-0.82987517186749826</v>
      </c>
      <c r="S749">
        <f t="shared" si="68"/>
        <v>98.023201446533193</v>
      </c>
    </row>
    <row r="750" spans="1:19">
      <c r="A750" s="1" t="d">
        <v>2016-04-20</v>
      </c>
      <c r="B750">
        <v>98.677317733764596</v>
      </c>
      <c r="C750">
        <v>97.523128890991202</v>
      </c>
      <c r="D750">
        <v>98.065072555541903</v>
      </c>
      <c r="E750">
        <v>98.066651687621999</v>
      </c>
      <c r="F750" s="3">
        <v>748</v>
      </c>
      <c r="K750">
        <f t="shared" si="72"/>
        <v>98.066651687621999</v>
      </c>
      <c r="L750">
        <f t="shared" si="73"/>
        <v>98.810832748413006</v>
      </c>
      <c r="M750">
        <f t="shared" si="69"/>
        <v>-7.5313712079100315E-3</v>
      </c>
      <c r="O750">
        <v>108.20490454776217</v>
      </c>
      <c r="P750">
        <f t="shared" si="70"/>
        <v>-10.13825286014017</v>
      </c>
      <c r="Q750">
        <v>12.268957364174083</v>
      </c>
      <c r="R750">
        <f t="shared" si="71"/>
        <v>-0.82633369398970546</v>
      </c>
      <c r="S750">
        <f t="shared" si="68"/>
        <v>98.066651687621999</v>
      </c>
    </row>
    <row r="751" spans="1:19">
      <c r="A751" s="1" t="d">
        <v>2016-04-21</v>
      </c>
      <c r="B751">
        <v>99.118142700195307</v>
      </c>
      <c r="C751">
        <v>97.486001205444296</v>
      </c>
      <c r="D751">
        <v>97.6439987945556</v>
      </c>
      <c r="E751">
        <v>97.606871109008793</v>
      </c>
      <c r="F751" s="3">
        <v>749</v>
      </c>
      <c r="K751">
        <f t="shared" si="72"/>
        <v>97.606871109008793</v>
      </c>
      <c r="L751">
        <f t="shared" si="73"/>
        <v>97.396732025146406</v>
      </c>
      <c r="M751">
        <f t="shared" si="69"/>
        <v>2.1575578512031957E-3</v>
      </c>
      <c r="O751">
        <v>108.20490454776217</v>
      </c>
      <c r="P751">
        <f t="shared" si="70"/>
        <v>-10.598033438753376</v>
      </c>
      <c r="Q751">
        <v>12.268957364174083</v>
      </c>
      <c r="R751">
        <f t="shared" si="71"/>
        <v>-0.86380880821218908</v>
      </c>
      <c r="S751">
        <f t="shared" si="68"/>
        <v>97.606871109008793</v>
      </c>
    </row>
    <row r="752" spans="1:19">
      <c r="A752" s="1" t="d">
        <v>2016-04-28</v>
      </c>
      <c r="B752">
        <v>97.098902893066395</v>
      </c>
      <c r="C752">
        <v>96.195139083862301</v>
      </c>
      <c r="D752">
        <v>96.996199035644494</v>
      </c>
      <c r="E752">
        <v>96.964598312377902</v>
      </c>
      <c r="F752" s="3">
        <v>750</v>
      </c>
      <c r="K752">
        <f t="shared" si="72"/>
        <v>96.964598312377902</v>
      </c>
      <c r="L752">
        <f t="shared" si="73"/>
        <v>97.2964028930664</v>
      </c>
      <c r="M752">
        <f t="shared" si="69"/>
        <v>-3.4102450946019713E-3</v>
      </c>
      <c r="O752">
        <v>108.20490454776217</v>
      </c>
      <c r="P752">
        <f t="shared" si="70"/>
        <v>-11.240306235384267</v>
      </c>
      <c r="Q752">
        <v>12.268957364174083</v>
      </c>
      <c r="R752">
        <f t="shared" si="71"/>
        <v>-0.91615822777300338</v>
      </c>
      <c r="S752">
        <f t="shared" si="68"/>
        <v>96.964598312377902</v>
      </c>
    </row>
    <row r="753" spans="1:19">
      <c r="A753" s="1" t="d">
        <v>2016-05-01</v>
      </c>
      <c r="B753">
        <v>97.052288360595696</v>
      </c>
      <c r="C753">
        <v>96.282829132079996</v>
      </c>
      <c r="D753">
        <v>96.398961639404206</v>
      </c>
      <c r="E753">
        <v>96.395797348022398</v>
      </c>
      <c r="F753" s="3">
        <v>751</v>
      </c>
      <c r="K753">
        <f t="shared" si="72"/>
        <v>96.395797348022398</v>
      </c>
      <c r="L753">
        <f t="shared" si="73"/>
        <v>96.395797348022398</v>
      </c>
      <c r="M753">
        <f t="shared" si="69"/>
        <v>0</v>
      </c>
      <c r="O753">
        <v>108.20490454776217</v>
      </c>
      <c r="P753">
        <f t="shared" si="70"/>
        <v>-11.809107199739771</v>
      </c>
      <c r="Q753">
        <v>12.268957364174083</v>
      </c>
      <c r="R753">
        <f t="shared" si="71"/>
        <v>-0.96251921407950314</v>
      </c>
      <c r="S753">
        <f t="shared" si="68"/>
        <v>96.395797348022398</v>
      </c>
    </row>
    <row r="754" spans="1:19">
      <c r="A754" s="1" t="d">
        <v>2016-05-02</v>
      </c>
      <c r="B754">
        <v>96.970131301879803</v>
      </c>
      <c r="C754">
        <v>96.474802169799801</v>
      </c>
      <c r="D754">
        <v>96.881651687621996</v>
      </c>
      <c r="E754">
        <v>96.876118698120095</v>
      </c>
      <c r="F754" s="3">
        <v>752</v>
      </c>
      <c r="K754">
        <f t="shared" si="72"/>
        <v>96.876118698120095</v>
      </c>
      <c r="L754">
        <f t="shared" si="73"/>
        <v>97.435438842773394</v>
      </c>
      <c r="M754">
        <f t="shared" si="69"/>
        <v>-5.7404179762133856E-3</v>
      </c>
      <c r="O754">
        <v>108.20490454776217</v>
      </c>
      <c r="P754">
        <f t="shared" si="70"/>
        <v>-11.328785849642074</v>
      </c>
      <c r="Q754">
        <v>12.268957364174083</v>
      </c>
      <c r="R754">
        <f t="shared" si="71"/>
        <v>-0.92336989308664863</v>
      </c>
      <c r="S754">
        <f t="shared" si="68"/>
        <v>96.876118698120095</v>
      </c>
    </row>
    <row r="755" spans="1:19">
      <c r="A755" s="1" t="d">
        <v>2016-05-03</v>
      </c>
      <c r="B755">
        <v>97.355650482177694</v>
      </c>
      <c r="C755">
        <v>96.6407014465332</v>
      </c>
      <c r="D755">
        <v>96.947221832275403</v>
      </c>
      <c r="E755">
        <v>96.932997589111295</v>
      </c>
      <c r="F755" s="3">
        <v>753</v>
      </c>
      <c r="K755">
        <f t="shared" si="72"/>
        <v>96.932997589111295</v>
      </c>
      <c r="L755">
        <f t="shared" si="73"/>
        <v>98.023201446533193</v>
      </c>
      <c r="M755">
        <f t="shared" si="69"/>
        <v>-1.1121896054543279E-2</v>
      </c>
      <c r="O755">
        <v>108.20490454776217</v>
      </c>
      <c r="P755">
        <f t="shared" si="70"/>
        <v>-11.271906958650874</v>
      </c>
      <c r="Q755">
        <v>12.268957364174083</v>
      </c>
      <c r="R755">
        <f t="shared" si="71"/>
        <v>-0.91873389270757089</v>
      </c>
      <c r="S755">
        <f t="shared" si="68"/>
        <v>96.932997589111295</v>
      </c>
    </row>
    <row r="756" spans="1:19">
      <c r="A756" s="1" t="d">
        <v>2016-05-04</v>
      </c>
      <c r="B756">
        <v>97.265591735839806</v>
      </c>
      <c r="C756">
        <v>96.466900482177707</v>
      </c>
      <c r="D756">
        <v>97.083099517822205</v>
      </c>
      <c r="E756">
        <v>97.059400482177693</v>
      </c>
      <c r="F756" s="3">
        <v>754</v>
      </c>
      <c r="K756">
        <f t="shared" si="72"/>
        <v>97.059400482177693</v>
      </c>
      <c r="L756">
        <f t="shared" si="73"/>
        <v>98.066651687621999</v>
      </c>
      <c r="M756">
        <f t="shared" si="69"/>
        <v>-1.0271087960184166E-2</v>
      </c>
      <c r="O756">
        <v>108.20490454776217</v>
      </c>
      <c r="P756">
        <f t="shared" si="70"/>
        <v>-11.145504065584475</v>
      </c>
      <c r="Q756">
        <v>12.268957364174083</v>
      </c>
      <c r="R756">
        <f t="shared" si="71"/>
        <v>-0.90843123296930328</v>
      </c>
      <c r="S756">
        <f t="shared" si="68"/>
        <v>97.059400482177693</v>
      </c>
    </row>
    <row r="757" spans="1:19">
      <c r="A757" s="1" t="d">
        <v>2016-05-05</v>
      </c>
      <c r="B757">
        <v>96.734708023071207</v>
      </c>
      <c r="C757">
        <v>95.969202651977497</v>
      </c>
      <c r="D757">
        <v>96.684941253662103</v>
      </c>
      <c r="E757">
        <v>96.635168457031199</v>
      </c>
      <c r="F757" s="3">
        <v>755</v>
      </c>
      <c r="K757">
        <f t="shared" si="72"/>
        <v>96.635168457031199</v>
      </c>
      <c r="L757">
        <f t="shared" si="73"/>
        <v>97.606871109008793</v>
      </c>
      <c r="M757">
        <f t="shared" si="69"/>
        <v>-9.9552689368802572E-3</v>
      </c>
      <c r="O757">
        <v>108.20490454776217</v>
      </c>
      <c r="P757">
        <f t="shared" si="70"/>
        <v>-11.56973609073097</v>
      </c>
      <c r="Q757">
        <v>12.268957364174083</v>
      </c>
      <c r="R757">
        <f t="shared" si="71"/>
        <v>-0.94300890836210161</v>
      </c>
      <c r="S757">
        <f t="shared" si="68"/>
        <v>96.635168457031199</v>
      </c>
    </row>
    <row r="758" spans="1:19">
      <c r="A758" s="1" t="d">
        <v>2016-05-12</v>
      </c>
      <c r="B758">
        <v>98.045321350097694</v>
      </c>
      <c r="C758">
        <v>97.226878890991202</v>
      </c>
      <c r="D758">
        <v>98.045321350097694</v>
      </c>
      <c r="E758">
        <v>98.038998794555596</v>
      </c>
      <c r="F758" s="3">
        <v>756</v>
      </c>
      <c r="K758">
        <f t="shared" si="72"/>
        <v>98.038998794555596</v>
      </c>
      <c r="L758">
        <f t="shared" si="73"/>
        <v>96.964598312377902</v>
      </c>
      <c r="M758">
        <f t="shared" si="69"/>
        <v>1.1080337575539057E-2</v>
      </c>
      <c r="O758">
        <v>108.20490454776217</v>
      </c>
      <c r="P758">
        <f t="shared" si="70"/>
        <v>-10.165905753206573</v>
      </c>
      <c r="Q758">
        <v>12.268957364174083</v>
      </c>
      <c r="R758">
        <f t="shared" si="71"/>
        <v>-0.82858758502914709</v>
      </c>
      <c r="S758">
        <f t="shared" si="68"/>
        <v>98.038998794555596</v>
      </c>
    </row>
    <row r="759" spans="1:19">
      <c r="A759" s="1" t="d">
        <v>2016-05-15</v>
      </c>
      <c r="B759">
        <v>97.4844220733642</v>
      </c>
      <c r="C759">
        <v>97.091790771484298</v>
      </c>
      <c r="D759">
        <v>97.142347106933599</v>
      </c>
      <c r="E759">
        <v>97.134451446533205</v>
      </c>
      <c r="F759" s="3">
        <v>757</v>
      </c>
      <c r="K759">
        <f t="shared" si="72"/>
        <v>97.134451446533205</v>
      </c>
      <c r="L759">
        <f t="shared" si="73"/>
        <v>96.395797348022398</v>
      </c>
      <c r="M759">
        <f t="shared" si="69"/>
        <v>7.6627209778037386E-3</v>
      </c>
      <c r="O759">
        <v>108.20490454776217</v>
      </c>
      <c r="P759">
        <f t="shared" si="70"/>
        <v>-11.070453101228964</v>
      </c>
      <c r="Q759">
        <v>12.268957364174083</v>
      </c>
      <c r="R759">
        <f t="shared" si="71"/>
        <v>-0.90231409015693487</v>
      </c>
      <c r="S759">
        <f t="shared" si="68"/>
        <v>97.134451446533205</v>
      </c>
    </row>
    <row r="760" spans="1:19">
      <c r="A760" s="1" t="d">
        <v>2016-05-16</v>
      </c>
      <c r="B760">
        <v>98.086402893066406</v>
      </c>
      <c r="C760">
        <v>97.354071350097598</v>
      </c>
      <c r="D760">
        <v>97.494692459106403</v>
      </c>
      <c r="E760">
        <v>97.486001205444296</v>
      </c>
      <c r="F760" s="3">
        <v>758</v>
      </c>
      <c r="K760">
        <f t="shared" si="72"/>
        <v>97.486001205444296</v>
      </c>
      <c r="L760">
        <f t="shared" si="73"/>
        <v>96.876118698120095</v>
      </c>
      <c r="M760">
        <f t="shared" si="69"/>
        <v>6.2954886665587129E-3</v>
      </c>
      <c r="O760">
        <v>108.20490454776217</v>
      </c>
      <c r="P760">
        <f t="shared" si="70"/>
        <v>-10.718903342317873</v>
      </c>
      <c r="Q760">
        <v>12.268957364174083</v>
      </c>
      <c r="R760">
        <f t="shared" si="71"/>
        <v>-0.87366049323943051</v>
      </c>
      <c r="S760">
        <f t="shared" si="68"/>
        <v>97.486001205444296</v>
      </c>
    </row>
    <row r="761" spans="1:19">
      <c r="A761" s="1" t="d">
        <v>2016-05-17</v>
      </c>
      <c r="B761">
        <v>97.886528167724606</v>
      </c>
      <c r="C761">
        <v>97.152617492675802</v>
      </c>
      <c r="D761">
        <v>97.437807540893502</v>
      </c>
      <c r="E761">
        <v>97.375401687622002</v>
      </c>
      <c r="F761" s="3">
        <v>759</v>
      </c>
      <c r="K761">
        <f t="shared" si="72"/>
        <v>97.375401687622002</v>
      </c>
      <c r="L761">
        <f t="shared" si="73"/>
        <v>96.932997589111295</v>
      </c>
      <c r="M761">
        <f t="shared" si="69"/>
        <v>4.5640195755216606E-3</v>
      </c>
      <c r="O761">
        <v>108.20490454776217</v>
      </c>
      <c r="P761">
        <f t="shared" si="70"/>
        <v>-10.829502860140167</v>
      </c>
      <c r="Q761">
        <v>12.268957364174083</v>
      </c>
      <c r="R761">
        <f t="shared" si="71"/>
        <v>-0.88267507488149</v>
      </c>
      <c r="S761">
        <f t="shared" si="68"/>
        <v>97.375401687622002</v>
      </c>
    </row>
    <row r="762" spans="1:19">
      <c r="A762" s="1" t="d">
        <v>2016-05-18</v>
      </c>
      <c r="B762">
        <v>97.777507781982393</v>
      </c>
      <c r="C762">
        <v>97.143932266235296</v>
      </c>
      <c r="D762">
        <v>97.667697830200197</v>
      </c>
      <c r="E762">
        <v>97.628201446533197</v>
      </c>
      <c r="F762" s="3">
        <v>760</v>
      </c>
      <c r="K762">
        <f t="shared" si="72"/>
        <v>97.628201446533197</v>
      </c>
      <c r="L762">
        <f t="shared" si="73"/>
        <v>97.059400482177693</v>
      </c>
      <c r="M762">
        <f t="shared" si="69"/>
        <v>5.8603387361737536E-3</v>
      </c>
      <c r="O762">
        <v>108.20490454776217</v>
      </c>
      <c r="P762">
        <f t="shared" si="70"/>
        <v>-10.576703101228972</v>
      </c>
      <c r="Q762">
        <v>12.268957364174083</v>
      </c>
      <c r="R762">
        <f t="shared" si="71"/>
        <v>-0.86207024666280352</v>
      </c>
      <c r="S762">
        <f t="shared" si="68"/>
        <v>97.628201446533197</v>
      </c>
    </row>
    <row r="763" spans="1:19">
      <c r="A763" s="1" t="d">
        <v>2016-05-19</v>
      </c>
      <c r="B763">
        <v>97.986857299804697</v>
      </c>
      <c r="C763">
        <v>97.236359710693307</v>
      </c>
      <c r="D763">
        <v>97.264012603759696</v>
      </c>
      <c r="E763">
        <v>97.248998794555604</v>
      </c>
      <c r="F763" s="3">
        <v>761</v>
      </c>
      <c r="K763">
        <f t="shared" si="72"/>
        <v>97.248998794555604</v>
      </c>
      <c r="L763">
        <f t="shared" si="73"/>
        <v>96.635168457031199</v>
      </c>
      <c r="M763">
        <f t="shared" si="69"/>
        <v>6.3520387797257882E-3</v>
      </c>
      <c r="O763">
        <v>108.20490454776217</v>
      </c>
      <c r="P763">
        <f t="shared" si="70"/>
        <v>-10.955905753206565</v>
      </c>
      <c r="Q763">
        <v>12.268957364174083</v>
      </c>
      <c r="R763">
        <f t="shared" si="71"/>
        <v>-0.8929777346197576</v>
      </c>
      <c r="S763">
        <f t="shared" si="68"/>
        <v>97.248998794555604</v>
      </c>
    </row>
    <row r="764" spans="1:19">
      <c r="A764" s="1" t="d">
        <v>2016-05-26</v>
      </c>
      <c r="B764">
        <v>97.219772796630807</v>
      </c>
      <c r="C764">
        <v>96.553800964355403</v>
      </c>
      <c r="D764">
        <v>96.983559951782198</v>
      </c>
      <c r="E764">
        <v>96.992251205444305</v>
      </c>
      <c r="F764" s="3">
        <v>762</v>
      </c>
      <c r="K764">
        <f t="shared" si="72"/>
        <v>96.992251205444305</v>
      </c>
      <c r="L764">
        <f t="shared" si="73"/>
        <v>98.038998794555596</v>
      </c>
      <c r="M764">
        <f t="shared" si="69"/>
        <v>-1.0676849029280566E-2</v>
      </c>
      <c r="O764">
        <v>108.20490454776217</v>
      </c>
      <c r="P764">
        <f t="shared" si="70"/>
        <v>-11.212653342317864</v>
      </c>
      <c r="Q764">
        <v>12.268957364174083</v>
      </c>
      <c r="R764">
        <f t="shared" si="71"/>
        <v>-0.91390433673356186</v>
      </c>
      <c r="S764">
        <f t="shared" si="68"/>
        <v>96.992251205444305</v>
      </c>
    </row>
    <row r="765" spans="1:19">
      <c r="A765" s="1" t="d">
        <v>2016-05-29</v>
      </c>
      <c r="B765">
        <v>97.868362121581995</v>
      </c>
      <c r="C765">
        <v>97.116279373168894</v>
      </c>
      <c r="D765">
        <v>97.196857299804606</v>
      </c>
      <c r="E765">
        <v>97.201600723266594</v>
      </c>
      <c r="F765" s="3">
        <v>763</v>
      </c>
      <c r="K765">
        <f t="shared" si="72"/>
        <v>97.201600723266594</v>
      </c>
      <c r="L765">
        <f t="shared" si="73"/>
        <v>97.134451446533205</v>
      </c>
      <c r="M765">
        <f t="shared" si="69"/>
        <v>6.9130237246817217E-4</v>
      </c>
      <c r="O765">
        <v>108.20490454776217</v>
      </c>
      <c r="P765">
        <f t="shared" si="70"/>
        <v>-11.003303824495575</v>
      </c>
      <c r="Q765">
        <v>12.268957364174083</v>
      </c>
      <c r="R765">
        <f t="shared" si="71"/>
        <v>-0.89684098639267629</v>
      </c>
      <c r="S765">
        <f t="shared" si="68"/>
        <v>97.201600723266594</v>
      </c>
    </row>
    <row r="766" spans="1:19">
      <c r="A766" s="1" t="d">
        <v>2016-05-30</v>
      </c>
      <c r="B766">
        <v>98.102200241088795</v>
      </c>
      <c r="C766">
        <v>97.422799758911097</v>
      </c>
      <c r="D766">
        <v>97.627411880493099</v>
      </c>
      <c r="E766">
        <v>97.612398071288993</v>
      </c>
      <c r="F766" s="3">
        <v>764</v>
      </c>
      <c r="K766">
        <f t="shared" si="72"/>
        <v>97.612398071288993</v>
      </c>
      <c r="L766">
        <f t="shared" si="73"/>
        <v>97.486001205444296</v>
      </c>
      <c r="M766">
        <f t="shared" si="69"/>
        <v>1.2965642685283107E-3</v>
      </c>
      <c r="O766">
        <v>108.20490454776217</v>
      </c>
      <c r="P766">
        <f t="shared" si="70"/>
        <v>-10.592506476473176</v>
      </c>
      <c r="Q766">
        <v>12.268957364174083</v>
      </c>
      <c r="R766">
        <f t="shared" si="71"/>
        <v>-0.86335832475901986</v>
      </c>
      <c r="S766">
        <f t="shared" si="68"/>
        <v>97.612398071288993</v>
      </c>
    </row>
    <row r="767" spans="1:19">
      <c r="A767" s="1" t="d">
        <v>2016-05-31</v>
      </c>
      <c r="B767">
        <v>97.4156876373291</v>
      </c>
      <c r="C767">
        <v>96.301001205444294</v>
      </c>
      <c r="D767">
        <v>97.330372314453101</v>
      </c>
      <c r="E767">
        <v>97.343800964355495</v>
      </c>
      <c r="F767" s="3">
        <v>765</v>
      </c>
      <c r="K767">
        <f t="shared" si="72"/>
        <v>97.343800964355495</v>
      </c>
      <c r="L767">
        <f t="shared" si="73"/>
        <v>97.375401687622002</v>
      </c>
      <c r="M767">
        <f t="shared" si="69"/>
        <v>-3.2452470253097054E-4</v>
      </c>
      <c r="O767">
        <v>108.20490454776217</v>
      </c>
      <c r="P767">
        <f t="shared" si="70"/>
        <v>-10.861103583406674</v>
      </c>
      <c r="Q767">
        <v>12.268957364174083</v>
      </c>
      <c r="R767">
        <f t="shared" si="71"/>
        <v>-0.8852507398160494</v>
      </c>
      <c r="S767">
        <f t="shared" si="68"/>
        <v>97.343800964355495</v>
      </c>
    </row>
    <row r="768" spans="1:19">
      <c r="A768" s="1" t="d">
        <v>2016-06-01</v>
      </c>
      <c r="B768">
        <v>96.762360916137695</v>
      </c>
      <c r="C768">
        <v>95.660307540893498</v>
      </c>
      <c r="D768">
        <v>96.713377685546803</v>
      </c>
      <c r="E768">
        <v>96.751300964355494</v>
      </c>
      <c r="F768" s="3">
        <v>766</v>
      </c>
      <c r="K768">
        <f t="shared" si="72"/>
        <v>96.751300964355494</v>
      </c>
      <c r="L768">
        <f t="shared" si="73"/>
        <v>97.628201446533197</v>
      </c>
      <c r="M768">
        <f t="shared" si="69"/>
        <v>-8.9820407339773478E-3</v>
      </c>
      <c r="O768">
        <v>108.20490454776217</v>
      </c>
      <c r="P768">
        <f t="shared" si="70"/>
        <v>-11.453603583406675</v>
      </c>
      <c r="Q768">
        <v>12.268957364174083</v>
      </c>
      <c r="R768">
        <f t="shared" si="71"/>
        <v>-0.93354335200900784</v>
      </c>
      <c r="S768">
        <f t="shared" si="68"/>
        <v>96.751300964355494</v>
      </c>
    </row>
    <row r="769" spans="1:19">
      <c r="A769" s="1" t="d">
        <v>2016-06-02</v>
      </c>
      <c r="B769">
        <v>96.101922073364193</v>
      </c>
      <c r="C769">
        <v>95.533910675048801</v>
      </c>
      <c r="D769">
        <v>95.949451446533203</v>
      </c>
      <c r="E769">
        <v>95.895730819702095</v>
      </c>
      <c r="F769" s="3">
        <v>767</v>
      </c>
      <c r="K769">
        <f t="shared" si="72"/>
        <v>95.895730819702095</v>
      </c>
      <c r="L769">
        <f t="shared" si="73"/>
        <v>97.248998794555604</v>
      </c>
      <c r="M769">
        <f t="shared" si="69"/>
        <v>-1.3915495188925986E-2</v>
      </c>
      <c r="O769">
        <v>108.20490454776217</v>
      </c>
      <c r="P769">
        <f t="shared" si="70"/>
        <v>-12.309173728060074</v>
      </c>
      <c r="Q769">
        <v>12.268957364174083</v>
      </c>
      <c r="R769">
        <f t="shared" si="71"/>
        <v>-1.0032778958058346</v>
      </c>
      <c r="S769">
        <f t="shared" si="68"/>
        <v>95.895730819702095</v>
      </c>
    </row>
    <row r="770" spans="1:19">
      <c r="A770" s="1" t="d">
        <v>2016-06-09</v>
      </c>
      <c r="B770">
        <v>95.714028167724607</v>
      </c>
      <c r="C770">
        <v>95.147601928710898</v>
      </c>
      <c r="D770">
        <v>95.672157058715797</v>
      </c>
      <c r="E770">
        <v>95.702968215942406</v>
      </c>
      <c r="F770" s="3">
        <v>768</v>
      </c>
      <c r="K770">
        <f t="shared" si="72"/>
        <v>95.702968215942406</v>
      </c>
      <c r="L770">
        <f t="shared" si="73"/>
        <v>96.992251205444305</v>
      </c>
      <c r="M770">
        <f t="shared" si="69"/>
        <v>-1.3292639086920466E-2</v>
      </c>
      <c r="O770">
        <v>108.20490454776217</v>
      </c>
      <c r="P770">
        <f t="shared" si="70"/>
        <v>-12.501936331819763</v>
      </c>
      <c r="Q770">
        <v>12.268957364174083</v>
      </c>
      <c r="R770">
        <f t="shared" si="71"/>
        <v>-1.018989304529331</v>
      </c>
      <c r="S770">
        <f t="shared" ref="S770:S833" si="74">R770*Q770+O770</f>
        <v>95.702968215942406</v>
      </c>
    </row>
    <row r="771" spans="1:19">
      <c r="A771" s="1" t="d">
        <v>2016-06-12</v>
      </c>
      <c r="B771">
        <v>95.029890289306607</v>
      </c>
      <c r="C771">
        <v>94.013158264160097</v>
      </c>
      <c r="D771">
        <v>94.546410675048804</v>
      </c>
      <c r="E771">
        <v>94.555891494750895</v>
      </c>
      <c r="F771" s="3">
        <v>769</v>
      </c>
      <c r="K771">
        <f t="shared" si="72"/>
        <v>94.555891494750895</v>
      </c>
      <c r="L771">
        <f t="shared" si="73"/>
        <v>97.201600723266594</v>
      </c>
      <c r="M771">
        <f t="shared" ref="M771:M834" si="75">K771/L771-1</f>
        <v>-2.7218782497708482E-2</v>
      </c>
      <c r="O771">
        <v>108.20490454776217</v>
      </c>
      <c r="P771">
        <f t="shared" ref="P771:P834" si="76">E771-O771</f>
        <v>-13.649013053011274</v>
      </c>
      <c r="Q771">
        <v>12.268957364174083</v>
      </c>
      <c r="R771">
        <f t="shared" ref="R771:R834" si="77">P771/Q771</f>
        <v>-1.1124835344906336</v>
      </c>
      <c r="S771">
        <f t="shared" si="74"/>
        <v>94.555891494750895</v>
      </c>
    </row>
    <row r="772" spans="1:19">
      <c r="A772" s="1" t="d">
        <v>2016-06-13</v>
      </c>
      <c r="B772">
        <v>94.878998794555599</v>
      </c>
      <c r="C772">
        <v>93.626059951782196</v>
      </c>
      <c r="D772">
        <v>94.687821350097593</v>
      </c>
      <c r="E772">
        <v>94.734429855346605</v>
      </c>
      <c r="F772" s="3">
        <v>770</v>
      </c>
      <c r="K772">
        <f t="shared" si="72"/>
        <v>94.734429855346605</v>
      </c>
      <c r="L772">
        <f t="shared" si="73"/>
        <v>97.612398071288993</v>
      </c>
      <c r="M772">
        <f t="shared" si="75"/>
        <v>-2.9483633972812839E-2</v>
      </c>
      <c r="O772">
        <v>108.20490454776217</v>
      </c>
      <c r="P772">
        <f t="shared" si="76"/>
        <v>-13.470474692415564</v>
      </c>
      <c r="Q772">
        <v>12.268957364174083</v>
      </c>
      <c r="R772">
        <f t="shared" si="77"/>
        <v>-1.0979314943052918</v>
      </c>
      <c r="S772">
        <f t="shared" si="74"/>
        <v>94.734429855346605</v>
      </c>
    </row>
    <row r="773" spans="1:19">
      <c r="A773" s="1" t="d">
        <v>2016-06-14</v>
      </c>
      <c r="B773">
        <v>94.350489807128895</v>
      </c>
      <c r="C773">
        <v>93.791959228515594</v>
      </c>
      <c r="D773">
        <v>93.934949035644493</v>
      </c>
      <c r="E773">
        <v>93.9491672515869</v>
      </c>
      <c r="F773" s="3">
        <v>771</v>
      </c>
      <c r="K773">
        <f t="shared" si="72"/>
        <v>93.9491672515869</v>
      </c>
      <c r="L773">
        <f t="shared" si="73"/>
        <v>97.343800964355495</v>
      </c>
      <c r="M773">
        <f t="shared" si="75"/>
        <v>-3.4872623414526571E-2</v>
      </c>
      <c r="O773">
        <v>108.20490454776217</v>
      </c>
      <c r="P773">
        <f t="shared" si="76"/>
        <v>-14.255737296175269</v>
      </c>
      <c r="Q773">
        <v>12.268957364174083</v>
      </c>
      <c r="R773">
        <f t="shared" si="77"/>
        <v>-1.1619355152217477</v>
      </c>
      <c r="S773">
        <f t="shared" si="74"/>
        <v>93.9491672515869</v>
      </c>
    </row>
    <row r="774" spans="1:19">
      <c r="A774" s="1" t="d">
        <v>2016-06-15</v>
      </c>
      <c r="B774">
        <v>94.179847106933593</v>
      </c>
      <c r="C774">
        <v>91.257639083862301</v>
      </c>
      <c r="D774">
        <v>94.179847106933593</v>
      </c>
      <c r="E774">
        <v>94.163260192870993</v>
      </c>
      <c r="F774" s="3">
        <v>772</v>
      </c>
      <c r="K774">
        <f t="shared" si="72"/>
        <v>94.163260192870993</v>
      </c>
      <c r="L774">
        <f t="shared" si="73"/>
        <v>96.751300964355494</v>
      </c>
      <c r="M774">
        <f t="shared" si="75"/>
        <v>-2.6749415725561887E-2</v>
      </c>
      <c r="O774">
        <v>108.20490454776217</v>
      </c>
      <c r="P774">
        <f t="shared" si="76"/>
        <v>-14.041644354891176</v>
      </c>
      <c r="Q774">
        <v>12.268957364174083</v>
      </c>
      <c r="R774">
        <f t="shared" si="77"/>
        <v>-1.1444855449488658</v>
      </c>
      <c r="S774">
        <f t="shared" si="74"/>
        <v>94.163260192870993</v>
      </c>
    </row>
    <row r="775" spans="1:19">
      <c r="A775" s="1" t="d">
        <v>2016-06-16</v>
      </c>
      <c r="B775">
        <v>93.272141494750898</v>
      </c>
      <c r="C775">
        <v>92.362061157226506</v>
      </c>
      <c r="D775">
        <v>93.260291976928698</v>
      </c>
      <c r="E775">
        <v>93.141001205444297</v>
      </c>
      <c r="F775" s="3">
        <v>773</v>
      </c>
      <c r="K775">
        <f t="shared" si="72"/>
        <v>93.141001205444297</v>
      </c>
      <c r="L775">
        <f t="shared" si="73"/>
        <v>95.895730819702095</v>
      </c>
      <c r="M775">
        <f t="shared" si="75"/>
        <v>-2.8726300855218323E-2</v>
      </c>
      <c r="O775">
        <v>108.20490454776217</v>
      </c>
      <c r="P775">
        <f t="shared" si="76"/>
        <v>-15.063903342317872</v>
      </c>
      <c r="Q775">
        <v>12.268957364174083</v>
      </c>
      <c r="R775">
        <f t="shared" si="77"/>
        <v>-1.2278063159877919</v>
      </c>
      <c r="S775">
        <f t="shared" si="74"/>
        <v>93.141001205444297</v>
      </c>
    </row>
    <row r="776" spans="1:19">
      <c r="A776" s="1" t="d">
        <v>2016-06-23</v>
      </c>
      <c r="B776">
        <v>94.309408264160098</v>
      </c>
      <c r="C776">
        <v>86.583209228515599</v>
      </c>
      <c r="D776">
        <v>93.893867492675696</v>
      </c>
      <c r="E776">
        <v>93.855160675048793</v>
      </c>
      <c r="F776" s="3">
        <v>774</v>
      </c>
      <c r="K776">
        <f t="shared" si="72"/>
        <v>93.855160675048793</v>
      </c>
      <c r="L776">
        <f t="shared" si="73"/>
        <v>95.702968215942406</v>
      </c>
      <c r="M776">
        <f t="shared" si="75"/>
        <v>-1.9307734915015917E-2</v>
      </c>
      <c r="O776">
        <v>108.20490454776217</v>
      </c>
      <c r="P776">
        <f t="shared" si="76"/>
        <v>-14.349743872713375</v>
      </c>
      <c r="Q776">
        <v>12.268957364174083</v>
      </c>
      <c r="R776">
        <f t="shared" si="77"/>
        <v>-1.1695976639885703</v>
      </c>
      <c r="S776">
        <f t="shared" si="74"/>
        <v>93.855160675048793</v>
      </c>
    </row>
    <row r="777" spans="1:19">
      <c r="A777" s="1" t="d">
        <v>2016-06-26</v>
      </c>
      <c r="B777">
        <v>89.412200241088797</v>
      </c>
      <c r="C777">
        <v>88.021798553466795</v>
      </c>
      <c r="D777">
        <v>89.131747589111299</v>
      </c>
      <c r="E777">
        <v>89.071710433959893</v>
      </c>
      <c r="F777" s="3">
        <v>775</v>
      </c>
      <c r="K777">
        <f t="shared" ref="K777:K840" si="78">E777</f>
        <v>89.071710433959893</v>
      </c>
      <c r="L777">
        <f t="shared" ref="L777:L840" si="79">E771</f>
        <v>94.555891494750895</v>
      </c>
      <c r="M777">
        <f t="shared" si="75"/>
        <v>-5.7999358623734731E-2</v>
      </c>
      <c r="O777">
        <v>108.20490454776217</v>
      </c>
      <c r="P777">
        <f t="shared" si="76"/>
        <v>-19.133194113802276</v>
      </c>
      <c r="Q777">
        <v>12.268957364174083</v>
      </c>
      <c r="R777">
        <f t="shared" si="77"/>
        <v>-1.5594800394100381</v>
      </c>
      <c r="S777">
        <f t="shared" si="74"/>
        <v>89.071710433959893</v>
      </c>
    </row>
    <row r="778" spans="1:19">
      <c r="A778" s="1" t="d">
        <v>2016-06-27</v>
      </c>
      <c r="B778">
        <v>89.816681060790998</v>
      </c>
      <c r="C778">
        <v>88.431022796630799</v>
      </c>
      <c r="D778">
        <v>88.527398071288999</v>
      </c>
      <c r="E778">
        <v>88.580329132079996</v>
      </c>
      <c r="F778" s="3">
        <v>776</v>
      </c>
      <c r="K778">
        <f t="shared" si="78"/>
        <v>88.580329132079996</v>
      </c>
      <c r="L778">
        <f t="shared" si="79"/>
        <v>94.734429855346605</v>
      </c>
      <c r="M778">
        <f t="shared" si="75"/>
        <v>-6.4961606172787678E-2</v>
      </c>
      <c r="O778">
        <v>108.20490454776217</v>
      </c>
      <c r="P778">
        <f t="shared" si="76"/>
        <v>-19.624575415682173</v>
      </c>
      <c r="Q778">
        <v>12.268957364174083</v>
      </c>
      <c r="R778">
        <f t="shared" si="77"/>
        <v>-1.599530818567096</v>
      </c>
      <c r="S778">
        <f t="shared" si="74"/>
        <v>88.580329132079996</v>
      </c>
    </row>
    <row r="779" spans="1:19">
      <c r="A779" s="1" t="d">
        <v>2016-06-28</v>
      </c>
      <c r="B779">
        <v>90.292258987426706</v>
      </c>
      <c r="C779">
        <v>89.235241012573198</v>
      </c>
      <c r="D779">
        <v>89.845907058715795</v>
      </c>
      <c r="E779">
        <v>89.837221832275304</v>
      </c>
      <c r="F779" s="3">
        <v>777</v>
      </c>
      <c r="K779">
        <f t="shared" si="78"/>
        <v>89.837221832275304</v>
      </c>
      <c r="L779">
        <f t="shared" si="79"/>
        <v>93.9491672515869</v>
      </c>
      <c r="M779">
        <f t="shared" si="75"/>
        <v>-4.3767768673246388E-2</v>
      </c>
      <c r="O779">
        <v>108.20490454776217</v>
      </c>
      <c r="P779">
        <f t="shared" si="76"/>
        <v>-18.367682715486865</v>
      </c>
      <c r="Q779">
        <v>12.268957364174083</v>
      </c>
      <c r="R779">
        <f t="shared" si="77"/>
        <v>-1.4970858704849148</v>
      </c>
      <c r="S779">
        <f t="shared" si="74"/>
        <v>89.837221832275304</v>
      </c>
    </row>
    <row r="780" spans="1:19">
      <c r="A780" s="1" t="d">
        <v>2016-06-29</v>
      </c>
      <c r="B780">
        <v>90.647762603759702</v>
      </c>
      <c r="C780">
        <v>89.670532989501893</v>
      </c>
      <c r="D780">
        <v>90.266980819702098</v>
      </c>
      <c r="E780">
        <v>90.318332748412999</v>
      </c>
      <c r="F780" s="3">
        <v>778</v>
      </c>
      <c r="K780">
        <f t="shared" si="78"/>
        <v>90.318332748412999</v>
      </c>
      <c r="L780">
        <f t="shared" si="79"/>
        <v>94.163260192870993</v>
      </c>
      <c r="M780">
        <f t="shared" si="75"/>
        <v>-4.0832565021459266E-2</v>
      </c>
      <c r="O780">
        <v>108.20490454776217</v>
      </c>
      <c r="P780">
        <f t="shared" si="76"/>
        <v>-17.88657179934917</v>
      </c>
      <c r="Q780">
        <v>12.268957364174083</v>
      </c>
      <c r="R780">
        <f t="shared" si="77"/>
        <v>-1.4578721947130389</v>
      </c>
      <c r="S780">
        <f t="shared" si="74"/>
        <v>90.318332748412999</v>
      </c>
    </row>
    <row r="781" spans="1:19">
      <c r="A781" s="1" t="d">
        <v>2016-06-30</v>
      </c>
      <c r="B781">
        <v>90.495291976928698</v>
      </c>
      <c r="C781">
        <v>89.822997589111296</v>
      </c>
      <c r="D781">
        <v>90.400489807128906</v>
      </c>
      <c r="E781">
        <v>90.424188842773404</v>
      </c>
      <c r="F781" s="3">
        <v>779</v>
      </c>
      <c r="K781">
        <f t="shared" si="78"/>
        <v>90.424188842773404</v>
      </c>
      <c r="L781">
        <f t="shared" si="79"/>
        <v>93.141001205444297</v>
      </c>
      <c r="M781">
        <f t="shared" si="75"/>
        <v>-2.9168812096815766E-2</v>
      </c>
      <c r="O781">
        <v>108.20490454776217</v>
      </c>
      <c r="P781">
        <f t="shared" si="76"/>
        <v>-17.780715704988765</v>
      </c>
      <c r="Q781">
        <v>12.268957364174083</v>
      </c>
      <c r="R781">
        <f t="shared" si="77"/>
        <v>-1.4492442330029827</v>
      </c>
      <c r="S781">
        <f t="shared" si="74"/>
        <v>90.424188842773404</v>
      </c>
    </row>
    <row r="782" spans="1:19">
      <c r="A782" s="1" t="d">
        <v>2016-07-07</v>
      </c>
      <c r="B782">
        <v>88.336220626830993</v>
      </c>
      <c r="C782">
        <v>87.599941253662095</v>
      </c>
      <c r="D782">
        <v>88.102382507324194</v>
      </c>
      <c r="E782">
        <v>88.108699035644506</v>
      </c>
      <c r="F782" s="3">
        <v>780</v>
      </c>
      <c r="K782">
        <f t="shared" si="78"/>
        <v>88.108699035644506</v>
      </c>
      <c r="L782">
        <f t="shared" si="79"/>
        <v>93.855160675048793</v>
      </c>
      <c r="M782">
        <f t="shared" si="75"/>
        <v>-6.1226911744363677E-2</v>
      </c>
      <c r="O782">
        <v>108.20490454776217</v>
      </c>
      <c r="P782">
        <f t="shared" si="76"/>
        <v>-20.096205512117663</v>
      </c>
      <c r="Q782">
        <v>12.268957364174083</v>
      </c>
      <c r="R782">
        <f t="shared" si="77"/>
        <v>-1.637971745732812</v>
      </c>
      <c r="S782">
        <f t="shared" si="74"/>
        <v>88.108699035644506</v>
      </c>
    </row>
    <row r="783" spans="1:19">
      <c r="A783" s="1" t="d">
        <v>2016-07-10</v>
      </c>
      <c r="B783">
        <v>89.700548553466803</v>
      </c>
      <c r="C783">
        <v>87.796651687622003</v>
      </c>
      <c r="D783">
        <v>87.835358505249005</v>
      </c>
      <c r="E783">
        <v>87.849582748412999</v>
      </c>
      <c r="F783" s="3">
        <v>781</v>
      </c>
      <c r="K783">
        <f t="shared" si="78"/>
        <v>87.849582748412999</v>
      </c>
      <c r="L783">
        <f t="shared" si="79"/>
        <v>89.071710433959893</v>
      </c>
      <c r="M783">
        <f t="shared" si="75"/>
        <v>-1.3720716483299311E-2</v>
      </c>
      <c r="O783">
        <v>108.20490454776217</v>
      </c>
      <c r="P783">
        <f t="shared" si="76"/>
        <v>-20.35532179934917</v>
      </c>
      <c r="Q783">
        <v>12.268957364174083</v>
      </c>
      <c r="R783">
        <f t="shared" si="77"/>
        <v>-1.6590914121836988</v>
      </c>
      <c r="S783">
        <f t="shared" si="74"/>
        <v>87.849582748412999</v>
      </c>
    </row>
    <row r="784" spans="1:19">
      <c r="A784" s="1" t="d">
        <v>2016-07-11</v>
      </c>
      <c r="B784">
        <v>91.679502410888603</v>
      </c>
      <c r="C784">
        <v>89.503048553466797</v>
      </c>
      <c r="D784">
        <v>89.544919662475493</v>
      </c>
      <c r="E784">
        <v>89.552031784057604</v>
      </c>
      <c r="F784" s="3">
        <v>782</v>
      </c>
      <c r="K784">
        <f t="shared" si="78"/>
        <v>89.552031784057604</v>
      </c>
      <c r="L784">
        <f t="shared" si="79"/>
        <v>88.580329132079996</v>
      </c>
      <c r="M784">
        <f t="shared" si="75"/>
        <v>1.0969734042517887E-2</v>
      </c>
      <c r="O784">
        <v>108.20490454776217</v>
      </c>
      <c r="P784">
        <f t="shared" si="76"/>
        <v>-18.652872763704565</v>
      </c>
      <c r="Q784">
        <v>12.268957364174083</v>
      </c>
      <c r="R784">
        <f t="shared" si="77"/>
        <v>-1.5203307184171824</v>
      </c>
      <c r="S784">
        <f t="shared" si="74"/>
        <v>89.552031784057604</v>
      </c>
    </row>
    <row r="785" spans="1:19">
      <c r="A785" s="1" t="d">
        <v>2016-07-12</v>
      </c>
      <c r="B785">
        <v>91.805109710693301</v>
      </c>
      <c r="C785">
        <v>90.823932266235303</v>
      </c>
      <c r="D785">
        <v>91.500168457031194</v>
      </c>
      <c r="E785">
        <v>91.528610916137694</v>
      </c>
      <c r="F785" s="3">
        <v>783</v>
      </c>
      <c r="K785">
        <f t="shared" si="78"/>
        <v>91.528610916137694</v>
      </c>
      <c r="L785">
        <f t="shared" si="79"/>
        <v>89.837221832275304</v>
      </c>
      <c r="M785">
        <f t="shared" si="75"/>
        <v>1.8827263904266589E-2</v>
      </c>
      <c r="O785">
        <v>108.20490454776217</v>
      </c>
      <c r="P785">
        <f t="shared" si="76"/>
        <v>-16.676293631624475</v>
      </c>
      <c r="Q785">
        <v>12.268957364174083</v>
      </c>
      <c r="R785">
        <f t="shared" si="77"/>
        <v>-1.3592266348826034</v>
      </c>
      <c r="S785">
        <f t="shared" si="74"/>
        <v>91.528610916137694</v>
      </c>
    </row>
    <row r="786" spans="1:19">
      <c r="A786" s="1" t="d">
        <v>2016-07-13</v>
      </c>
      <c r="B786">
        <v>93.224737396240201</v>
      </c>
      <c r="C786">
        <v>91.192068939208994</v>
      </c>
      <c r="D786">
        <v>91.192068939208994</v>
      </c>
      <c r="E786">
        <v>91.224459228515599</v>
      </c>
      <c r="F786" s="3">
        <v>784</v>
      </c>
      <c r="K786">
        <f t="shared" si="78"/>
        <v>91.224459228515599</v>
      </c>
      <c r="L786">
        <f t="shared" si="79"/>
        <v>90.318332748412999</v>
      </c>
      <c r="M786">
        <f t="shared" si="75"/>
        <v>1.0032586436539592E-2</v>
      </c>
      <c r="O786">
        <v>108.20490454776217</v>
      </c>
      <c r="P786">
        <f t="shared" si="76"/>
        <v>-16.98044531924657</v>
      </c>
      <c r="Q786">
        <v>12.268957364174083</v>
      </c>
      <c r="R786">
        <f t="shared" si="77"/>
        <v>-1.3840169800271902</v>
      </c>
      <c r="S786">
        <f t="shared" si="74"/>
        <v>91.224459228515599</v>
      </c>
    </row>
    <row r="787" spans="1:19">
      <c r="A787" s="1" t="d">
        <v>2016-07-14</v>
      </c>
      <c r="B787">
        <v>93.522572555541998</v>
      </c>
      <c r="C787">
        <v>92.253830337524406</v>
      </c>
      <c r="D787">
        <v>92.273581542968699</v>
      </c>
      <c r="E787">
        <v>92.295701446533201</v>
      </c>
      <c r="F787" s="3">
        <v>785</v>
      </c>
      <c r="K787">
        <f t="shared" si="78"/>
        <v>92.295701446533201</v>
      </c>
      <c r="L787">
        <f t="shared" si="79"/>
        <v>90.424188842773404</v>
      </c>
      <c r="M787">
        <f t="shared" si="75"/>
        <v>2.0697035026920885E-2</v>
      </c>
      <c r="O787">
        <v>108.20490454776217</v>
      </c>
      <c r="P787">
        <f t="shared" si="76"/>
        <v>-15.909203101228968</v>
      </c>
      <c r="Q787">
        <v>12.268957364174083</v>
      </c>
      <c r="R787">
        <f t="shared" si="77"/>
        <v>-1.2967037563994288</v>
      </c>
      <c r="S787">
        <f t="shared" si="74"/>
        <v>92.295701446533201</v>
      </c>
    </row>
    <row r="788" spans="1:19">
      <c r="A788" s="1" t="d">
        <v>2016-07-21</v>
      </c>
      <c r="B788">
        <v>92.636191253662105</v>
      </c>
      <c r="C788">
        <v>91.976541976928701</v>
      </c>
      <c r="D788">
        <v>92.189839324951194</v>
      </c>
      <c r="E788">
        <v>92.208011398315406</v>
      </c>
      <c r="F788" s="3">
        <v>786</v>
      </c>
      <c r="K788">
        <f t="shared" si="78"/>
        <v>92.208011398315406</v>
      </c>
      <c r="L788">
        <f t="shared" si="79"/>
        <v>88.108699035644506</v>
      </c>
      <c r="M788">
        <f t="shared" si="75"/>
        <v>4.6525625818314653E-2</v>
      </c>
      <c r="O788">
        <v>108.20490454776217</v>
      </c>
      <c r="P788">
        <f t="shared" si="76"/>
        <v>-15.996893149446763</v>
      </c>
      <c r="Q788">
        <v>12.268957364174083</v>
      </c>
      <c r="R788">
        <f t="shared" si="77"/>
        <v>-1.3038510669340511</v>
      </c>
      <c r="S788">
        <f t="shared" si="74"/>
        <v>92.208011398315406</v>
      </c>
    </row>
    <row r="789" spans="1:19">
      <c r="A789" s="1" t="d">
        <v>2016-07-24</v>
      </c>
      <c r="B789">
        <v>92.375489807128901</v>
      </c>
      <c r="C789">
        <v>91.877002410888693</v>
      </c>
      <c r="D789">
        <v>92.087931060791007</v>
      </c>
      <c r="E789">
        <v>92.134539566040004</v>
      </c>
      <c r="F789" s="3">
        <v>787</v>
      </c>
      <c r="K789">
        <f t="shared" si="78"/>
        <v>92.134539566040004</v>
      </c>
      <c r="L789">
        <f t="shared" si="79"/>
        <v>87.849582748412999</v>
      </c>
      <c r="M789">
        <f t="shared" si="75"/>
        <v>4.8776063398029201E-2</v>
      </c>
      <c r="O789">
        <v>108.20490454776217</v>
      </c>
      <c r="P789">
        <f t="shared" si="76"/>
        <v>-16.070364981722165</v>
      </c>
      <c r="Q789">
        <v>12.268957364174083</v>
      </c>
      <c r="R789">
        <f t="shared" si="77"/>
        <v>-1.3098395001883669</v>
      </c>
      <c r="S789">
        <f t="shared" si="74"/>
        <v>92.134539566040004</v>
      </c>
    </row>
    <row r="790" spans="1:19">
      <c r="A790" s="1" t="d">
        <v>2016-07-25</v>
      </c>
      <c r="B790">
        <v>91.685029373168902</v>
      </c>
      <c r="C790">
        <v>90.447098312377904</v>
      </c>
      <c r="D790">
        <v>91.659751205444294</v>
      </c>
      <c r="E790">
        <v>91.662909469604401</v>
      </c>
      <c r="F790" s="3">
        <v>788</v>
      </c>
      <c r="K790">
        <f t="shared" si="78"/>
        <v>91.662909469604401</v>
      </c>
      <c r="L790">
        <f t="shared" si="79"/>
        <v>89.552031784057604</v>
      </c>
      <c r="M790">
        <f t="shared" si="75"/>
        <v>2.3571521979946608E-2</v>
      </c>
      <c r="O790">
        <v>108.20490454776217</v>
      </c>
      <c r="P790">
        <f t="shared" si="76"/>
        <v>-16.541995078157768</v>
      </c>
      <c r="Q790">
        <v>12.268957364174083</v>
      </c>
      <c r="R790">
        <f t="shared" si="77"/>
        <v>-1.348280427354092</v>
      </c>
      <c r="S790">
        <f t="shared" si="74"/>
        <v>91.662909469604401</v>
      </c>
    </row>
    <row r="791" spans="1:19">
      <c r="A791" s="1" t="d">
        <v>2016-07-26</v>
      </c>
      <c r="B791">
        <v>92.511367492675802</v>
      </c>
      <c r="C791">
        <v>90.986667251586894</v>
      </c>
      <c r="D791">
        <v>90.986667251586894</v>
      </c>
      <c r="E791">
        <v>91.006418457031202</v>
      </c>
      <c r="F791" s="3">
        <v>789</v>
      </c>
      <c r="K791">
        <f t="shared" si="78"/>
        <v>91.006418457031202</v>
      </c>
      <c r="L791">
        <f t="shared" si="79"/>
        <v>91.528610916137694</v>
      </c>
      <c r="M791">
        <f t="shared" si="75"/>
        <v>-5.7052374539470208E-3</v>
      </c>
      <c r="O791">
        <v>108.20490454776217</v>
      </c>
      <c r="P791">
        <f t="shared" si="76"/>
        <v>-17.198486090730967</v>
      </c>
      <c r="Q791">
        <v>12.268957364174083</v>
      </c>
      <c r="R791">
        <f t="shared" si="77"/>
        <v>-1.4017887241952061</v>
      </c>
      <c r="S791">
        <f t="shared" si="74"/>
        <v>91.006418457031202</v>
      </c>
    </row>
    <row r="792" spans="1:19">
      <c r="A792" s="1" t="d">
        <v>2016-07-27</v>
      </c>
      <c r="B792">
        <v>91.974167251586906</v>
      </c>
      <c r="C792">
        <v>91.521498794555598</v>
      </c>
      <c r="D792">
        <v>91.789312362670898</v>
      </c>
      <c r="E792">
        <v>91.7774628448486</v>
      </c>
      <c r="F792" s="3">
        <v>790</v>
      </c>
      <c r="K792">
        <f t="shared" si="78"/>
        <v>91.7774628448486</v>
      </c>
      <c r="L792">
        <f t="shared" si="79"/>
        <v>91.224459228515599</v>
      </c>
      <c r="M792">
        <f t="shared" si="75"/>
        <v>6.0620103534703151E-3</v>
      </c>
      <c r="O792">
        <v>108.20490454776217</v>
      </c>
      <c r="P792">
        <f t="shared" si="76"/>
        <v>-16.427441702913569</v>
      </c>
      <c r="Q792">
        <v>12.268957364174083</v>
      </c>
      <c r="R792">
        <f t="shared" si="77"/>
        <v>-1.3389435805590497</v>
      </c>
      <c r="S792">
        <f t="shared" si="74"/>
        <v>91.7774628448486</v>
      </c>
    </row>
    <row r="793" spans="1:19">
      <c r="A793" s="1" t="d">
        <v>2016-07-28</v>
      </c>
      <c r="B793">
        <v>91.758501205444304</v>
      </c>
      <c r="C793">
        <v>90.058420867919907</v>
      </c>
      <c r="D793">
        <v>91.730058746337804</v>
      </c>
      <c r="E793">
        <v>91.711892700195307</v>
      </c>
      <c r="F793" s="3">
        <v>791</v>
      </c>
      <c r="K793">
        <f t="shared" si="78"/>
        <v>91.711892700195307</v>
      </c>
      <c r="L793">
        <f t="shared" si="79"/>
        <v>92.295701446533201</v>
      </c>
      <c r="M793">
        <f t="shared" si="75"/>
        <v>-6.3254164298874871E-3</v>
      </c>
      <c r="O793">
        <v>108.20490454776217</v>
      </c>
      <c r="P793">
        <f t="shared" si="76"/>
        <v>-16.493011847566862</v>
      </c>
      <c r="Q793">
        <v>12.268957364174083</v>
      </c>
      <c r="R793">
        <f t="shared" si="77"/>
        <v>-1.3442879747652567</v>
      </c>
      <c r="S793">
        <f t="shared" si="74"/>
        <v>91.711892700195307</v>
      </c>
    </row>
    <row r="794" spans="1:19">
      <c r="A794" s="1" t="d">
        <v>2016-08-04</v>
      </c>
      <c r="B794">
        <v>89.174408264160107</v>
      </c>
      <c r="C794">
        <v>88.747017974853506</v>
      </c>
      <c r="D794">
        <v>89.040109710693301</v>
      </c>
      <c r="E794">
        <v>89.0116672515869</v>
      </c>
      <c r="F794" s="3">
        <v>792</v>
      </c>
      <c r="K794">
        <f t="shared" si="78"/>
        <v>89.0116672515869</v>
      </c>
      <c r="L794">
        <f t="shared" si="79"/>
        <v>92.208011398315406</v>
      </c>
      <c r="M794">
        <f t="shared" si="75"/>
        <v>-3.4664494963687065E-2</v>
      </c>
      <c r="O794">
        <v>108.20490454776217</v>
      </c>
      <c r="P794">
        <f t="shared" si="76"/>
        <v>-19.193237296175269</v>
      </c>
      <c r="Q794">
        <v>12.268957364174083</v>
      </c>
      <c r="R794">
        <f t="shared" si="77"/>
        <v>-1.5643739501630676</v>
      </c>
      <c r="S794">
        <f t="shared" si="74"/>
        <v>89.0116672515869</v>
      </c>
    </row>
    <row r="795" spans="1:19">
      <c r="A795" s="1" t="d">
        <v>2016-08-07</v>
      </c>
      <c r="B795">
        <v>89.834847106933594</v>
      </c>
      <c r="C795">
        <v>89.274737396240198</v>
      </c>
      <c r="D795">
        <v>89.367960433959894</v>
      </c>
      <c r="E795">
        <v>89.454860916137605</v>
      </c>
      <c r="F795" s="3">
        <v>793</v>
      </c>
      <c r="K795">
        <f t="shared" si="78"/>
        <v>89.454860916137605</v>
      </c>
      <c r="L795">
        <f t="shared" si="79"/>
        <v>92.134539566040004</v>
      </c>
      <c r="M795">
        <f t="shared" si="75"/>
        <v>-2.9084409196853511E-2</v>
      </c>
      <c r="O795">
        <v>108.20490454776217</v>
      </c>
      <c r="P795">
        <f t="shared" si="76"/>
        <v>-18.750043631624564</v>
      </c>
      <c r="Q795">
        <v>12.268957364174083</v>
      </c>
      <c r="R795">
        <f t="shared" si="77"/>
        <v>-1.528250777557965</v>
      </c>
      <c r="S795">
        <f t="shared" si="74"/>
        <v>89.454860916137605</v>
      </c>
    </row>
    <row r="796" spans="1:19">
      <c r="A796" s="1" t="d">
        <v>2016-08-08</v>
      </c>
      <c r="B796">
        <v>89.725832748412998</v>
      </c>
      <c r="C796">
        <v>89.297652893066399</v>
      </c>
      <c r="D796">
        <v>89.580468215942304</v>
      </c>
      <c r="E796">
        <v>89.573362121581994</v>
      </c>
      <c r="F796" s="3">
        <v>794</v>
      </c>
      <c r="K796">
        <f t="shared" si="78"/>
        <v>89.573362121581994</v>
      </c>
      <c r="L796">
        <f t="shared" si="79"/>
        <v>91.662909469604401</v>
      </c>
      <c r="M796">
        <f t="shared" si="75"/>
        <v>-2.2795996331703927E-2</v>
      </c>
      <c r="O796">
        <v>108.20490454776217</v>
      </c>
      <c r="P796">
        <f t="shared" si="76"/>
        <v>-18.631542426180175</v>
      </c>
      <c r="Q796">
        <v>12.268957364174083</v>
      </c>
      <c r="R796">
        <f t="shared" si="77"/>
        <v>-1.518592156867798</v>
      </c>
      <c r="S796">
        <f t="shared" si="74"/>
        <v>89.573362121581994</v>
      </c>
    </row>
    <row r="797" spans="1:19">
      <c r="A797" s="1" t="d">
        <v>2016-08-09</v>
      </c>
      <c r="B797">
        <v>89.631820144653304</v>
      </c>
      <c r="C797">
        <v>89.118318939208905</v>
      </c>
      <c r="D797">
        <v>89.524378890991201</v>
      </c>
      <c r="E797">
        <v>89.510950241088807</v>
      </c>
      <c r="F797" s="3">
        <v>795</v>
      </c>
      <c r="K797">
        <f t="shared" si="78"/>
        <v>89.510950241088807</v>
      </c>
      <c r="L797">
        <f t="shared" si="79"/>
        <v>91.006418457031202</v>
      </c>
      <c r="M797">
        <f t="shared" si="75"/>
        <v>-1.6432557629421307E-2</v>
      </c>
      <c r="O797">
        <v>108.20490454776217</v>
      </c>
      <c r="P797">
        <f t="shared" si="76"/>
        <v>-18.693954306673362</v>
      </c>
      <c r="Q797">
        <v>12.268957364174083</v>
      </c>
      <c r="R797">
        <f t="shared" si="77"/>
        <v>-1.523679131957909</v>
      </c>
      <c r="S797">
        <f t="shared" si="74"/>
        <v>89.510950241088807</v>
      </c>
    </row>
    <row r="798" spans="1:19">
      <c r="A798" s="1" t="d">
        <v>2016-08-10</v>
      </c>
      <c r="B798">
        <v>89.537807540893496</v>
      </c>
      <c r="C798">
        <v>89.044847106933503</v>
      </c>
      <c r="D798">
        <v>89.364012603759704</v>
      </c>
      <c r="E798">
        <v>89.363217010498005</v>
      </c>
      <c r="F798" s="3">
        <v>796</v>
      </c>
      <c r="K798">
        <f t="shared" si="78"/>
        <v>89.363217010498005</v>
      </c>
      <c r="L798">
        <f t="shared" si="79"/>
        <v>91.7774628448486</v>
      </c>
      <c r="M798">
        <f t="shared" si="75"/>
        <v>-2.6305432287139108E-2</v>
      </c>
      <c r="O798">
        <v>108.20490454776217</v>
      </c>
      <c r="P798">
        <f t="shared" si="76"/>
        <v>-18.841687537264164</v>
      </c>
      <c r="Q798">
        <v>12.268957364174083</v>
      </c>
      <c r="R798">
        <f t="shared" si="77"/>
        <v>-1.5357203532455621</v>
      </c>
      <c r="S798">
        <f t="shared" si="74"/>
        <v>89.363217010498005</v>
      </c>
    </row>
    <row r="799" spans="1:19">
      <c r="A799" s="1" t="d">
        <v>2016-08-11</v>
      </c>
      <c r="B799">
        <v>90.075797348022405</v>
      </c>
      <c r="C799">
        <v>89.077237396240207</v>
      </c>
      <c r="D799">
        <v>89.581257781982401</v>
      </c>
      <c r="E799">
        <v>89.583632507324197</v>
      </c>
      <c r="F799" s="3">
        <v>797</v>
      </c>
      <c r="K799">
        <f t="shared" si="78"/>
        <v>89.583632507324197</v>
      </c>
      <c r="L799">
        <f t="shared" si="79"/>
        <v>91.711892700195307</v>
      </c>
      <c r="M799">
        <f t="shared" si="75"/>
        <v>-2.3205934696259756E-2</v>
      </c>
      <c r="O799">
        <v>108.20490454776217</v>
      </c>
      <c r="P799">
        <f t="shared" si="76"/>
        <v>-18.621272040437972</v>
      </c>
      <c r="Q799">
        <v>12.268957364174083</v>
      </c>
      <c r="R799">
        <f t="shared" si="77"/>
        <v>-1.5177550534826161</v>
      </c>
      <c r="S799">
        <f t="shared" si="74"/>
        <v>89.583632507324197</v>
      </c>
    </row>
    <row r="800" spans="1:19">
      <c r="A800" s="1" t="d">
        <v>2016-08-18</v>
      </c>
      <c r="B800">
        <v>89.9525587463379</v>
      </c>
      <c r="C800">
        <v>89.435899276733394</v>
      </c>
      <c r="D800">
        <v>89.754269180297797</v>
      </c>
      <c r="E800">
        <v>89.753479614257799</v>
      </c>
      <c r="F800" s="3">
        <v>798</v>
      </c>
      <c r="K800">
        <f t="shared" si="78"/>
        <v>89.753479614257799</v>
      </c>
      <c r="L800">
        <f t="shared" si="79"/>
        <v>89.0116672515869</v>
      </c>
      <c r="M800">
        <f t="shared" si="75"/>
        <v>8.3338778564185922E-3</v>
      </c>
      <c r="O800">
        <v>108.20490454776217</v>
      </c>
      <c r="P800">
        <f t="shared" si="76"/>
        <v>-18.45142493350437</v>
      </c>
      <c r="Q800">
        <v>12.268957364174083</v>
      </c>
      <c r="R800">
        <f t="shared" si="77"/>
        <v>-1.5039114071244044</v>
      </c>
      <c r="S800">
        <f t="shared" si="74"/>
        <v>89.753479614257799</v>
      </c>
    </row>
    <row r="801" spans="1:19">
      <c r="A801" s="1" t="d">
        <v>2016-08-21</v>
      </c>
      <c r="B801">
        <v>89.917010192871004</v>
      </c>
      <c r="C801">
        <v>89.586001205444305</v>
      </c>
      <c r="D801">
        <v>89.734517974853503</v>
      </c>
      <c r="E801">
        <v>89.725832748412998</v>
      </c>
      <c r="F801" s="3">
        <v>799</v>
      </c>
      <c r="K801">
        <f t="shared" si="78"/>
        <v>89.725832748412998</v>
      </c>
      <c r="L801">
        <f t="shared" si="79"/>
        <v>89.454860916137605</v>
      </c>
      <c r="M801">
        <f t="shared" si="75"/>
        <v>3.0291459793272413E-3</v>
      </c>
      <c r="O801">
        <v>108.20490454776217</v>
      </c>
      <c r="P801">
        <f t="shared" si="76"/>
        <v>-18.479071799349171</v>
      </c>
      <c r="Q801">
        <v>12.268957364174083</v>
      </c>
      <c r="R801">
        <f t="shared" si="77"/>
        <v>-1.5061648069059972</v>
      </c>
      <c r="S801">
        <f t="shared" si="74"/>
        <v>89.725832748412998</v>
      </c>
    </row>
    <row r="802" spans="1:19">
      <c r="A802" s="1" t="d">
        <v>2016-08-22</v>
      </c>
      <c r="B802">
        <v>89.836432266235306</v>
      </c>
      <c r="C802">
        <v>89.489619903564403</v>
      </c>
      <c r="D802">
        <v>89.663420867919896</v>
      </c>
      <c r="E802">
        <v>89.642090530395507</v>
      </c>
      <c r="F802" s="3">
        <v>800</v>
      </c>
      <c r="K802">
        <f t="shared" si="78"/>
        <v>89.642090530395507</v>
      </c>
      <c r="L802">
        <f t="shared" si="79"/>
        <v>89.573362121581994</v>
      </c>
      <c r="M802">
        <f t="shared" si="75"/>
        <v>7.6728624655419964E-4</v>
      </c>
      <c r="O802">
        <v>108.20490454776217</v>
      </c>
      <c r="P802">
        <f t="shared" si="76"/>
        <v>-18.562814017366662</v>
      </c>
      <c r="Q802">
        <v>12.268957364174083</v>
      </c>
      <c r="R802">
        <f t="shared" si="77"/>
        <v>-1.5129903435454857</v>
      </c>
      <c r="S802">
        <f t="shared" si="74"/>
        <v>89.642090530395507</v>
      </c>
    </row>
    <row r="803" spans="1:19">
      <c r="A803" s="1" t="d">
        <v>2016-08-23</v>
      </c>
      <c r="B803">
        <v>89.704502410888693</v>
      </c>
      <c r="C803">
        <v>89.121477203369096</v>
      </c>
      <c r="D803">
        <v>89.582842941284099</v>
      </c>
      <c r="E803">
        <v>89.552821350097602</v>
      </c>
      <c r="F803" s="3">
        <v>801</v>
      </c>
      <c r="K803">
        <f t="shared" si="78"/>
        <v>89.552821350097602</v>
      </c>
      <c r="L803">
        <f t="shared" si="79"/>
        <v>89.510950241088807</v>
      </c>
      <c r="M803">
        <f t="shared" si="75"/>
        <v>4.6777638820749701E-4</v>
      </c>
      <c r="O803">
        <v>108.20490454776217</v>
      </c>
      <c r="P803">
        <f t="shared" si="76"/>
        <v>-18.652083197664567</v>
      </c>
      <c r="Q803">
        <v>12.268957364174083</v>
      </c>
      <c r="R803">
        <f t="shared" si="77"/>
        <v>-1.5202663636381608</v>
      </c>
      <c r="S803">
        <f t="shared" si="74"/>
        <v>89.552821350097602</v>
      </c>
    </row>
    <row r="804" spans="1:19">
      <c r="A804" s="1" t="d">
        <v>2016-08-24</v>
      </c>
      <c r="B804">
        <v>89.713977203369097</v>
      </c>
      <c r="C804">
        <v>89.341097106933503</v>
      </c>
      <c r="D804">
        <v>89.440642700195298</v>
      </c>
      <c r="E804">
        <v>89.446959228515595</v>
      </c>
      <c r="F804" s="3">
        <v>802</v>
      </c>
      <c r="K804">
        <f t="shared" si="78"/>
        <v>89.446959228515595</v>
      </c>
      <c r="L804">
        <f t="shared" si="79"/>
        <v>89.363217010498005</v>
      </c>
      <c r="M804">
        <f t="shared" si="75"/>
        <v>9.3709941091035809E-4</v>
      </c>
      <c r="O804">
        <v>108.20490454776217</v>
      </c>
      <c r="P804">
        <f t="shared" si="76"/>
        <v>-18.757945319246573</v>
      </c>
      <c r="Q804">
        <v>12.268957364174083</v>
      </c>
      <c r="R804">
        <f t="shared" si="77"/>
        <v>-1.5288948166060656</v>
      </c>
      <c r="S804">
        <f t="shared" si="74"/>
        <v>89.446959228515595</v>
      </c>
    </row>
    <row r="805" spans="1:19">
      <c r="A805" s="1" t="d">
        <v>2016-08-25</v>
      </c>
      <c r="B805">
        <v>89.903581542968695</v>
      </c>
      <c r="C805">
        <v>89.406667251586896</v>
      </c>
      <c r="D805">
        <v>89.659467010498005</v>
      </c>
      <c r="E805">
        <v>89.665789566040004</v>
      </c>
      <c r="F805" s="3">
        <v>803</v>
      </c>
      <c r="K805">
        <f t="shared" si="78"/>
        <v>89.665789566040004</v>
      </c>
      <c r="L805">
        <f t="shared" si="79"/>
        <v>89.583632507324197</v>
      </c>
      <c r="M805">
        <f t="shared" si="75"/>
        <v>9.1709898802205814E-4</v>
      </c>
      <c r="O805">
        <v>108.20490454776217</v>
      </c>
      <c r="P805">
        <f t="shared" si="76"/>
        <v>-18.539114981722165</v>
      </c>
      <c r="Q805">
        <v>12.268957364174083</v>
      </c>
      <c r="R805">
        <f t="shared" si="77"/>
        <v>-1.5110587176590269</v>
      </c>
      <c r="S805">
        <f t="shared" si="74"/>
        <v>89.665789566040004</v>
      </c>
    </row>
    <row r="806" spans="1:19">
      <c r="A806" s="1" t="d">
        <v>2016-09-01</v>
      </c>
      <c r="B806">
        <v>91.902280578613201</v>
      </c>
      <c r="C806">
        <v>91.252901687622</v>
      </c>
      <c r="D806">
        <v>91.339802169799796</v>
      </c>
      <c r="E806">
        <v>91.347697830200104</v>
      </c>
      <c r="F806" s="3">
        <v>804</v>
      </c>
      <c r="K806">
        <f t="shared" si="78"/>
        <v>91.347697830200104</v>
      </c>
      <c r="L806">
        <f t="shared" si="79"/>
        <v>89.753479614257799</v>
      </c>
      <c r="M806">
        <f t="shared" si="75"/>
        <v>1.7762188416470703E-2</v>
      </c>
      <c r="O806">
        <v>108.20490454776217</v>
      </c>
      <c r="P806">
        <f t="shared" si="76"/>
        <v>-16.857206717562065</v>
      </c>
      <c r="Q806">
        <v>12.268957364174083</v>
      </c>
      <c r="R806">
        <f t="shared" si="77"/>
        <v>-1.3739722306628825</v>
      </c>
      <c r="S806">
        <f t="shared" si="74"/>
        <v>91.347697830200104</v>
      </c>
    </row>
    <row r="807" spans="1:19">
      <c r="A807" s="1" t="d">
        <v>2016-09-04</v>
      </c>
      <c r="B807">
        <v>91.702411880493102</v>
      </c>
      <c r="C807">
        <v>90.95032913208</v>
      </c>
      <c r="D807">
        <v>91.633677444458002</v>
      </c>
      <c r="E807">
        <v>91.619459228515595</v>
      </c>
      <c r="F807" s="3">
        <v>805</v>
      </c>
      <c r="K807">
        <f t="shared" si="78"/>
        <v>91.619459228515595</v>
      </c>
      <c r="L807">
        <f t="shared" si="79"/>
        <v>89.725832748412998</v>
      </c>
      <c r="M807">
        <f t="shared" si="75"/>
        <v>2.1104585180192537E-2</v>
      </c>
      <c r="O807">
        <v>108.20490454776217</v>
      </c>
      <c r="P807">
        <f t="shared" si="76"/>
        <v>-16.585445319246574</v>
      </c>
      <c r="Q807">
        <v>12.268957364174083</v>
      </c>
      <c r="R807">
        <f t="shared" si="77"/>
        <v>-1.3518219052318849</v>
      </c>
      <c r="S807">
        <f t="shared" si="74"/>
        <v>91.619459228515595</v>
      </c>
    </row>
    <row r="808" spans="1:19">
      <c r="A808" s="1" t="d">
        <v>2016-09-05</v>
      </c>
      <c r="B808">
        <v>91.377719421386701</v>
      </c>
      <c r="C808">
        <v>90.653289566040002</v>
      </c>
      <c r="D808">
        <v>91.188121109008705</v>
      </c>
      <c r="E808">
        <v>91.184167251586899</v>
      </c>
      <c r="F808" s="3">
        <v>806</v>
      </c>
      <c r="K808">
        <f t="shared" si="78"/>
        <v>91.184167251586899</v>
      </c>
      <c r="L808">
        <f t="shared" si="79"/>
        <v>89.642090530395507</v>
      </c>
      <c r="M808">
        <f t="shared" si="75"/>
        <v>1.7202596593488773E-2</v>
      </c>
      <c r="O808">
        <v>108.20490454776217</v>
      </c>
      <c r="P808">
        <f t="shared" si="76"/>
        <v>-17.02073729617527</v>
      </c>
      <c r="Q808">
        <v>12.268957364174083</v>
      </c>
      <c r="R808">
        <f t="shared" si="77"/>
        <v>-1.3873010387888869</v>
      </c>
      <c r="S808">
        <f t="shared" si="74"/>
        <v>91.184167251586899</v>
      </c>
    </row>
    <row r="809" spans="1:19">
      <c r="A809" s="1" t="d">
        <v>2016-09-06</v>
      </c>
      <c r="B809">
        <v>90.368099517822202</v>
      </c>
      <c r="C809">
        <v>89.933597106933505</v>
      </c>
      <c r="D809">
        <v>90.2148393249511</v>
      </c>
      <c r="E809">
        <v>90.238538360595697</v>
      </c>
      <c r="F809" s="3">
        <v>807</v>
      </c>
      <c r="K809">
        <f t="shared" si="78"/>
        <v>90.238538360595697</v>
      </c>
      <c r="L809">
        <f t="shared" si="79"/>
        <v>89.552821350097602</v>
      </c>
      <c r="M809">
        <f t="shared" si="75"/>
        <v>7.657123473724603E-3</v>
      </c>
      <c r="O809">
        <v>108.20490454776217</v>
      </c>
      <c r="P809">
        <f t="shared" si="76"/>
        <v>-17.966366187166471</v>
      </c>
      <c r="Q809">
        <v>12.268957364174083</v>
      </c>
      <c r="R809">
        <f t="shared" si="77"/>
        <v>-1.4643759574574025</v>
      </c>
      <c r="S809">
        <f t="shared" si="74"/>
        <v>90.238538360595697</v>
      </c>
    </row>
    <row r="810" spans="1:19">
      <c r="A810" s="1" t="d">
        <v>2016-09-07</v>
      </c>
      <c r="B810">
        <v>90.9906211090087</v>
      </c>
      <c r="C810">
        <v>90.184817733764604</v>
      </c>
      <c r="D810">
        <v>90.394167251586893</v>
      </c>
      <c r="E810">
        <v>90.409181060790999</v>
      </c>
      <c r="F810" s="3">
        <v>808</v>
      </c>
      <c r="K810">
        <f t="shared" si="78"/>
        <v>90.409181060790999</v>
      </c>
      <c r="L810">
        <f t="shared" si="79"/>
        <v>89.446959228515595</v>
      </c>
      <c r="M810">
        <f t="shared" si="75"/>
        <v>1.0757457163157014E-2</v>
      </c>
      <c r="O810">
        <v>108.20490454776217</v>
      </c>
      <c r="P810">
        <f t="shared" si="76"/>
        <v>-17.79572348697117</v>
      </c>
      <c r="Q810">
        <v>12.268957364174083</v>
      </c>
      <c r="R810">
        <f t="shared" si="77"/>
        <v>-1.4504674650623122</v>
      </c>
      <c r="S810">
        <f t="shared" si="74"/>
        <v>90.409181060790999</v>
      </c>
    </row>
    <row r="811" spans="1:19">
      <c r="A811" s="1" t="d">
        <v>2016-09-08</v>
      </c>
      <c r="B811">
        <v>91.564949035644503</v>
      </c>
      <c r="C811">
        <v>90.85</v>
      </c>
      <c r="D811">
        <v>91.064092941284201</v>
      </c>
      <c r="E811">
        <v>91.071199035644497</v>
      </c>
      <c r="F811" s="3">
        <v>809</v>
      </c>
      <c r="K811">
        <f t="shared" si="78"/>
        <v>91.071199035644497</v>
      </c>
      <c r="L811">
        <f t="shared" si="79"/>
        <v>89.665789566040004</v>
      </c>
      <c r="M811">
        <f t="shared" si="75"/>
        <v>1.5673864875403787E-2</v>
      </c>
      <c r="O811">
        <v>108.20490454776217</v>
      </c>
      <c r="P811">
        <f t="shared" si="76"/>
        <v>-17.133705512117672</v>
      </c>
      <c r="Q811">
        <v>12.268957364174083</v>
      </c>
      <c r="R811">
        <f t="shared" si="77"/>
        <v>-1.3965086847680208</v>
      </c>
      <c r="S811">
        <f t="shared" si="74"/>
        <v>91.071199035644497</v>
      </c>
    </row>
    <row r="812" spans="1:19">
      <c r="A812" s="1" t="d">
        <v>2016-09-15</v>
      </c>
      <c r="B812">
        <v>90.6880485534668</v>
      </c>
      <c r="C812">
        <v>90.012601928710893</v>
      </c>
      <c r="D812">
        <v>90.620109710693299</v>
      </c>
      <c r="E812">
        <v>90.605101928710894</v>
      </c>
      <c r="F812" s="3">
        <v>810</v>
      </c>
      <c r="K812">
        <f t="shared" si="78"/>
        <v>90.605101928710894</v>
      </c>
      <c r="L812">
        <f t="shared" si="79"/>
        <v>91.347697830200104</v>
      </c>
      <c r="M812">
        <f t="shared" si="75"/>
        <v>-8.1293335150007806E-3</v>
      </c>
      <c r="O812">
        <v>108.20490454776217</v>
      </c>
      <c r="P812">
        <f t="shared" si="76"/>
        <v>-17.599802619051275</v>
      </c>
      <c r="Q812">
        <v>12.268957364174083</v>
      </c>
      <c r="R812">
        <f t="shared" si="77"/>
        <v>-1.4344986372227115</v>
      </c>
      <c r="S812">
        <f t="shared" si="74"/>
        <v>90.605101928710894</v>
      </c>
    </row>
    <row r="813" spans="1:19">
      <c r="A813" s="1" t="d">
        <v>2016-09-18</v>
      </c>
      <c r="B813">
        <v>90.207727203369103</v>
      </c>
      <c r="C813">
        <v>89.648407058715804</v>
      </c>
      <c r="D813">
        <v>90.196667251586902</v>
      </c>
      <c r="E813">
        <v>90.179290771484304</v>
      </c>
      <c r="F813" s="3">
        <v>811</v>
      </c>
      <c r="K813">
        <f t="shared" si="78"/>
        <v>90.179290771484304</v>
      </c>
      <c r="L813">
        <f t="shared" si="79"/>
        <v>91.619459228515595</v>
      </c>
      <c r="M813">
        <f t="shared" si="75"/>
        <v>-1.5719023765892848E-2</v>
      </c>
      <c r="O813">
        <v>108.20490454776217</v>
      </c>
      <c r="P813">
        <f t="shared" si="76"/>
        <v>-18.025613776277865</v>
      </c>
      <c r="Q813">
        <v>12.268957364174083</v>
      </c>
      <c r="R813">
        <f t="shared" si="77"/>
        <v>-1.4692050221735615</v>
      </c>
      <c r="S813">
        <f t="shared" si="74"/>
        <v>90.179290771484304</v>
      </c>
    </row>
    <row r="814" spans="1:19">
      <c r="A814" s="1" t="d">
        <v>2016-09-19</v>
      </c>
      <c r="B814">
        <v>90.071849517822201</v>
      </c>
      <c r="C814">
        <v>89.709239807128895</v>
      </c>
      <c r="D814">
        <v>89.978632507324207</v>
      </c>
      <c r="E814">
        <v>89.939130096435505</v>
      </c>
      <c r="F814" s="3">
        <v>812</v>
      </c>
      <c r="K814">
        <f t="shared" si="78"/>
        <v>89.939130096435505</v>
      </c>
      <c r="L814">
        <f t="shared" si="79"/>
        <v>91.184167251586899</v>
      </c>
      <c r="M814">
        <f t="shared" si="75"/>
        <v>-1.3654093607240014E-2</v>
      </c>
      <c r="O814">
        <v>108.20490454776217</v>
      </c>
      <c r="P814">
        <f t="shared" si="76"/>
        <v>-18.265774451326664</v>
      </c>
      <c r="Q814">
        <v>12.268957364174083</v>
      </c>
      <c r="R814">
        <f t="shared" si="77"/>
        <v>-1.4887796826699846</v>
      </c>
      <c r="S814">
        <f t="shared" si="74"/>
        <v>89.939130096435505</v>
      </c>
    </row>
    <row r="815" spans="1:19">
      <c r="A815" s="1" t="d">
        <v>2016-09-20</v>
      </c>
      <c r="B815">
        <v>90.362572555541902</v>
      </c>
      <c r="C815">
        <v>88.556630096435498</v>
      </c>
      <c r="D815">
        <v>89.521220626830996</v>
      </c>
      <c r="E815">
        <v>89.4793495178222</v>
      </c>
      <c r="F815" s="3">
        <v>813</v>
      </c>
      <c r="K815">
        <f t="shared" si="78"/>
        <v>89.4793495178222</v>
      </c>
      <c r="L815">
        <f t="shared" si="79"/>
        <v>90.238538360595697</v>
      </c>
      <c r="M815">
        <f t="shared" si="75"/>
        <v>-8.4131331974788282E-3</v>
      </c>
      <c r="O815">
        <v>108.20490454776217</v>
      </c>
      <c r="P815">
        <f t="shared" si="76"/>
        <v>-18.725555029939969</v>
      </c>
      <c r="Q815">
        <v>12.268957364174083</v>
      </c>
      <c r="R815">
        <f t="shared" si="77"/>
        <v>-1.5262547968924765</v>
      </c>
      <c r="S815">
        <f t="shared" si="74"/>
        <v>89.4793495178222</v>
      </c>
    </row>
    <row r="816" spans="1:19">
      <c r="A816" s="1" t="d">
        <v>2016-09-21</v>
      </c>
      <c r="B816">
        <v>89.623128890991197</v>
      </c>
      <c r="C816">
        <v>88.558209228515594</v>
      </c>
      <c r="D816">
        <v>88.748597106933502</v>
      </c>
      <c r="E816">
        <v>88.754130096435503</v>
      </c>
      <c r="F816" s="3">
        <v>814</v>
      </c>
      <c r="K816">
        <f t="shared" si="78"/>
        <v>88.754130096435503</v>
      </c>
      <c r="L816">
        <f t="shared" si="79"/>
        <v>90.409181060790999</v>
      </c>
      <c r="M816">
        <f t="shared" si="75"/>
        <v>-1.8306226701054196E-2</v>
      </c>
      <c r="O816">
        <v>108.20490454776217</v>
      </c>
      <c r="P816">
        <f t="shared" si="76"/>
        <v>-19.450774451326666</v>
      </c>
      <c r="Q816">
        <v>12.268957364174083</v>
      </c>
      <c r="R816">
        <f t="shared" si="77"/>
        <v>-1.5853649070559017</v>
      </c>
      <c r="S816">
        <f t="shared" si="74"/>
        <v>88.754130096435503</v>
      </c>
    </row>
    <row r="817" spans="1:19">
      <c r="A817" s="1" t="d">
        <v>2016-09-22</v>
      </c>
      <c r="B817">
        <v>89.593902893066399</v>
      </c>
      <c r="C817">
        <v>89.176782989501902</v>
      </c>
      <c r="D817">
        <v>89.235241012573198</v>
      </c>
      <c r="E817">
        <v>89.286592941284098</v>
      </c>
      <c r="F817" s="3">
        <v>815</v>
      </c>
      <c r="K817">
        <f t="shared" si="78"/>
        <v>89.286592941284098</v>
      </c>
      <c r="L817">
        <f t="shared" si="79"/>
        <v>91.071199035644497</v>
      </c>
      <c r="M817">
        <f t="shared" si="75"/>
        <v>-1.9595724150528904E-2</v>
      </c>
      <c r="O817">
        <v>108.20490454776217</v>
      </c>
      <c r="P817">
        <f t="shared" si="76"/>
        <v>-18.918311606478071</v>
      </c>
      <c r="Q817">
        <v>12.268957364174083</v>
      </c>
      <c r="R817">
        <f t="shared" si="77"/>
        <v>-1.5419657143581251</v>
      </c>
      <c r="S817">
        <f t="shared" si="74"/>
        <v>89.286592941284098</v>
      </c>
    </row>
    <row r="818" spans="1:19">
      <c r="A818" s="1" t="d">
        <v>2016-09-29</v>
      </c>
      <c r="B818">
        <v>90.096338119506797</v>
      </c>
      <c r="C818">
        <v>88.953998794555602</v>
      </c>
      <c r="D818">
        <v>89.679218215942299</v>
      </c>
      <c r="E818">
        <v>89.692652893066395</v>
      </c>
      <c r="F818" s="3">
        <v>816</v>
      </c>
      <c r="K818">
        <f t="shared" si="78"/>
        <v>89.692652893066395</v>
      </c>
      <c r="L818">
        <f t="shared" si="79"/>
        <v>90.605101928710894</v>
      </c>
      <c r="M818">
        <f t="shared" si="75"/>
        <v>-1.0070614305609737E-2</v>
      </c>
      <c r="O818">
        <v>108.20490454776217</v>
      </c>
      <c r="P818">
        <f t="shared" si="76"/>
        <v>-18.512251654695774</v>
      </c>
      <c r="Q818">
        <v>12.268957364174083</v>
      </c>
      <c r="R818">
        <f t="shared" si="77"/>
        <v>-1.5088691813986082</v>
      </c>
      <c r="S818">
        <f t="shared" si="74"/>
        <v>89.692652893066395</v>
      </c>
    </row>
    <row r="819" spans="1:19">
      <c r="A819" s="1" t="d">
        <v>2016-10-02</v>
      </c>
      <c r="B819">
        <v>90.134261398315402</v>
      </c>
      <c r="C819">
        <v>89.770072555541901</v>
      </c>
      <c r="D819">
        <v>90.102660675048796</v>
      </c>
      <c r="E819">
        <v>90.115299758911107</v>
      </c>
      <c r="F819" s="3">
        <v>817</v>
      </c>
      <c r="K819">
        <f t="shared" si="78"/>
        <v>90.115299758911107</v>
      </c>
      <c r="L819">
        <f t="shared" si="79"/>
        <v>90.179290771484304</v>
      </c>
      <c r="M819">
        <f t="shared" si="75"/>
        <v>-7.0959764737288378E-4</v>
      </c>
      <c r="O819">
        <v>108.20490454776217</v>
      </c>
      <c r="P819">
        <f t="shared" si="76"/>
        <v>-18.089604788851062</v>
      </c>
      <c r="Q819">
        <v>12.268957364174083</v>
      </c>
      <c r="R819">
        <f t="shared" si="77"/>
        <v>-1.474420706821717</v>
      </c>
      <c r="S819">
        <f t="shared" si="74"/>
        <v>90.115299758911107</v>
      </c>
    </row>
    <row r="820" spans="1:19">
      <c r="A820" s="1" t="d">
        <v>2016-10-03</v>
      </c>
      <c r="B820">
        <v>91.112280578613195</v>
      </c>
      <c r="C820">
        <v>90.133471832275404</v>
      </c>
      <c r="D820">
        <v>90.178501205444306</v>
      </c>
      <c r="E820">
        <v>90.157170867919902</v>
      </c>
      <c r="F820" s="3">
        <v>818</v>
      </c>
      <c r="K820">
        <f t="shared" si="78"/>
        <v>90.157170867919902</v>
      </c>
      <c r="L820">
        <f t="shared" si="79"/>
        <v>89.939130096435505</v>
      </c>
      <c r="M820">
        <f t="shared" si="75"/>
        <v>2.4243148810825232E-3</v>
      </c>
      <c r="O820">
        <v>108.20490454776217</v>
      </c>
      <c r="P820">
        <f t="shared" si="76"/>
        <v>-18.047733679842267</v>
      </c>
      <c r="Q820">
        <v>12.268957364174083</v>
      </c>
      <c r="R820">
        <f t="shared" si="77"/>
        <v>-1.4710079385019688</v>
      </c>
      <c r="S820">
        <f t="shared" si="74"/>
        <v>90.157170867919902</v>
      </c>
    </row>
    <row r="821" spans="1:19">
      <c r="A821" s="1" t="d">
        <v>2016-10-04</v>
      </c>
      <c r="B821">
        <v>91.623407058715799</v>
      </c>
      <c r="C821">
        <v>90.952697830200194</v>
      </c>
      <c r="D821">
        <v>91.064092941284201</v>
      </c>
      <c r="E821">
        <v>91.094108505248997</v>
      </c>
      <c r="F821" s="3">
        <v>819</v>
      </c>
      <c r="K821">
        <f t="shared" si="78"/>
        <v>91.094108505248997</v>
      </c>
      <c r="L821">
        <f t="shared" si="79"/>
        <v>89.4793495178222</v>
      </c>
      <c r="M821">
        <f t="shared" si="75"/>
        <v>1.8046163680539129E-2</v>
      </c>
      <c r="O821">
        <v>108.20490454776217</v>
      </c>
      <c r="P821">
        <f t="shared" si="76"/>
        <v>-17.110796042513172</v>
      </c>
      <c r="Q821">
        <v>12.268957364174083</v>
      </c>
      <c r="R821">
        <f t="shared" si="77"/>
        <v>-1.3946414136605838</v>
      </c>
      <c r="S821">
        <f t="shared" si="74"/>
        <v>91.094108505248997</v>
      </c>
    </row>
    <row r="822" spans="1:19">
      <c r="A822" s="1" t="d">
        <v>2016-10-05</v>
      </c>
      <c r="B822">
        <v>91.853297348022394</v>
      </c>
      <c r="C822">
        <v>91.430650482177697</v>
      </c>
      <c r="D822">
        <v>91.579167251586895</v>
      </c>
      <c r="E822">
        <v>91.588648071289001</v>
      </c>
      <c r="F822" s="3">
        <v>820</v>
      </c>
      <c r="K822">
        <f t="shared" si="78"/>
        <v>91.588648071289001</v>
      </c>
      <c r="L822">
        <f t="shared" si="79"/>
        <v>88.754130096435503</v>
      </c>
      <c r="M822">
        <f t="shared" si="75"/>
        <v>3.1936744484720503E-2</v>
      </c>
      <c r="O822">
        <v>108.20490454776217</v>
      </c>
      <c r="P822">
        <f t="shared" si="76"/>
        <v>-16.616256476473168</v>
      </c>
      <c r="Q822">
        <v>12.268957364174083</v>
      </c>
      <c r="R822">
        <f t="shared" si="77"/>
        <v>-1.3543332153874295</v>
      </c>
      <c r="S822">
        <f t="shared" si="74"/>
        <v>91.588648071289001</v>
      </c>
    </row>
    <row r="823" spans="1:19">
      <c r="A823" s="1" t="d">
        <v>2016-10-06</v>
      </c>
      <c r="B823">
        <v>91.412478408813399</v>
      </c>
      <c r="C823">
        <v>90.932952651977502</v>
      </c>
      <c r="D823">
        <v>91.341381301879807</v>
      </c>
      <c r="E823">
        <v>91.327952651977498</v>
      </c>
      <c r="F823" s="3">
        <v>821</v>
      </c>
      <c r="K823">
        <f t="shared" si="78"/>
        <v>91.327952651977498</v>
      </c>
      <c r="L823">
        <f t="shared" si="79"/>
        <v>89.286592941284098</v>
      </c>
      <c r="M823">
        <f t="shared" si="75"/>
        <v>2.2863003766263379E-2</v>
      </c>
      <c r="O823">
        <v>108.20490454776217</v>
      </c>
      <c r="P823">
        <f t="shared" si="76"/>
        <v>-16.876951895784671</v>
      </c>
      <c r="Q823">
        <v>12.268957364174083</v>
      </c>
      <c r="R823">
        <f t="shared" si="77"/>
        <v>-1.3755815913963596</v>
      </c>
      <c r="S823">
        <f t="shared" si="74"/>
        <v>91.327952651977498</v>
      </c>
    </row>
    <row r="824" spans="1:19">
      <c r="A824" s="1" t="d">
        <v>2016-10-13</v>
      </c>
      <c r="B824">
        <v>90.878442459106395</v>
      </c>
      <c r="C824">
        <v>90.342821350097694</v>
      </c>
      <c r="D824">
        <v>90.542690048217693</v>
      </c>
      <c r="E824">
        <v>90.524517974853495</v>
      </c>
      <c r="F824" s="3">
        <v>822</v>
      </c>
      <c r="K824">
        <f t="shared" si="78"/>
        <v>90.524517974853495</v>
      </c>
      <c r="L824">
        <f t="shared" si="79"/>
        <v>89.692652893066395</v>
      </c>
      <c r="M824">
        <f t="shared" si="75"/>
        <v>9.2746178750990893E-3</v>
      </c>
      <c r="O824">
        <v>108.20490454776217</v>
      </c>
      <c r="P824">
        <f t="shared" si="76"/>
        <v>-17.680386572908674</v>
      </c>
      <c r="Q824">
        <v>12.268957364174083</v>
      </c>
      <c r="R824">
        <f t="shared" si="77"/>
        <v>-1.4410667547461051</v>
      </c>
      <c r="S824">
        <f t="shared" si="74"/>
        <v>90.524517974853495</v>
      </c>
    </row>
    <row r="825" spans="1:19">
      <c r="A825" s="1" t="d">
        <v>2016-10-16</v>
      </c>
      <c r="B825">
        <v>90.502398071288994</v>
      </c>
      <c r="C825">
        <v>90.104239807128906</v>
      </c>
      <c r="D825">
        <v>90.164282989501899</v>
      </c>
      <c r="E825">
        <v>90.129517974853499</v>
      </c>
      <c r="F825" s="3">
        <v>823</v>
      </c>
      <c r="K825">
        <f t="shared" si="78"/>
        <v>90.129517974853499</v>
      </c>
      <c r="L825">
        <f t="shared" si="79"/>
        <v>90.115299758911107</v>
      </c>
      <c r="M825">
        <f t="shared" si="75"/>
        <v>1.5777804635197512E-4</v>
      </c>
      <c r="O825">
        <v>108.20490454776217</v>
      </c>
      <c r="P825">
        <f t="shared" si="76"/>
        <v>-18.07538657290867</v>
      </c>
      <c r="Q825">
        <v>12.268957364174083</v>
      </c>
      <c r="R825">
        <f t="shared" si="77"/>
        <v>-1.4732618295414104</v>
      </c>
      <c r="S825">
        <f t="shared" si="74"/>
        <v>90.129517974853499</v>
      </c>
    </row>
    <row r="826" spans="1:19">
      <c r="A826" s="1" t="d">
        <v>2016-10-17</v>
      </c>
      <c r="B826">
        <v>90.586929855346597</v>
      </c>
      <c r="C826">
        <v>90.074218215942295</v>
      </c>
      <c r="D826">
        <v>90.323859710693299</v>
      </c>
      <c r="E826">
        <v>90.352302169799799</v>
      </c>
      <c r="F826" s="3">
        <v>824</v>
      </c>
      <c r="K826">
        <f t="shared" si="78"/>
        <v>90.352302169799799</v>
      </c>
      <c r="L826">
        <f t="shared" si="79"/>
        <v>90.157170867919902</v>
      </c>
      <c r="M826">
        <f t="shared" si="75"/>
        <v>2.1643458862052878E-3</v>
      </c>
      <c r="O826">
        <v>108.20490454776217</v>
      </c>
      <c r="P826">
        <f t="shared" si="76"/>
        <v>-17.85260237796237</v>
      </c>
      <c r="Q826">
        <v>12.268957364174083</v>
      </c>
      <c r="R826">
        <f t="shared" si="77"/>
        <v>-1.4551034654413899</v>
      </c>
      <c r="S826">
        <f t="shared" si="74"/>
        <v>90.352302169799799</v>
      </c>
    </row>
    <row r="827" spans="1:19">
      <c r="A827" s="1" t="d">
        <v>2016-10-18</v>
      </c>
      <c r="B827">
        <v>90.1808699035644</v>
      </c>
      <c r="C827">
        <v>89.3885012054443</v>
      </c>
      <c r="D827">
        <v>90.06</v>
      </c>
      <c r="E827">
        <v>90.051308746337895</v>
      </c>
      <c r="F827" s="3">
        <v>825</v>
      </c>
      <c r="K827">
        <f t="shared" si="78"/>
        <v>90.051308746337895</v>
      </c>
      <c r="L827">
        <f t="shared" si="79"/>
        <v>91.094108505248997</v>
      </c>
      <c r="M827">
        <f t="shared" si="75"/>
        <v>-1.1447499470846778E-2</v>
      </c>
      <c r="O827">
        <v>108.20490454776217</v>
      </c>
      <c r="P827">
        <f t="shared" si="76"/>
        <v>-18.153595801424274</v>
      </c>
      <c r="Q827">
        <v>12.268957364174083</v>
      </c>
      <c r="R827">
        <f t="shared" si="77"/>
        <v>-1.4796363914698738</v>
      </c>
      <c r="S827">
        <f t="shared" si="74"/>
        <v>90.051308746337895</v>
      </c>
    </row>
    <row r="828" spans="1:19">
      <c r="A828" s="1" t="d">
        <v>2016-10-19</v>
      </c>
      <c r="B828">
        <v>90.364941253662096</v>
      </c>
      <c r="C828">
        <v>89.559927444457998</v>
      </c>
      <c r="D828">
        <v>89.668158264160098</v>
      </c>
      <c r="E828">
        <v>89.629451446533196</v>
      </c>
      <c r="F828" s="3">
        <v>826</v>
      </c>
      <c r="K828">
        <f t="shared" si="78"/>
        <v>89.629451446533196</v>
      </c>
      <c r="L828">
        <f t="shared" si="79"/>
        <v>91.588648071289001</v>
      </c>
      <c r="M828">
        <f t="shared" si="75"/>
        <v>-2.1391260445626892E-2</v>
      </c>
      <c r="O828">
        <v>108.20490454776217</v>
      </c>
      <c r="P828">
        <f t="shared" si="76"/>
        <v>-18.575453101228973</v>
      </c>
      <c r="Q828">
        <v>12.268957364174083</v>
      </c>
      <c r="R828">
        <f t="shared" si="77"/>
        <v>-1.5140205112677421</v>
      </c>
      <c r="S828">
        <f t="shared" si="74"/>
        <v>89.629451446533196</v>
      </c>
    </row>
    <row r="829" spans="1:19">
      <c r="A829" s="1" t="d">
        <v>2016-10-20</v>
      </c>
      <c r="B829">
        <v>89.907529373168899</v>
      </c>
      <c r="C829">
        <v>88.959531784057603</v>
      </c>
      <c r="D829">
        <v>89.907529373168899</v>
      </c>
      <c r="E829">
        <v>89.886988601684493</v>
      </c>
      <c r="F829" s="3">
        <v>827</v>
      </c>
      <c r="K829">
        <f t="shared" si="78"/>
        <v>89.886988601684493</v>
      </c>
      <c r="L829">
        <f t="shared" si="79"/>
        <v>91.327952651977498</v>
      </c>
      <c r="M829">
        <f t="shared" si="75"/>
        <v>-1.5777908169956167E-2</v>
      </c>
      <c r="O829">
        <v>108.20490454776217</v>
      </c>
      <c r="P829">
        <f t="shared" si="76"/>
        <v>-18.317915946077676</v>
      </c>
      <c r="Q829">
        <v>12.268957364174083</v>
      </c>
      <c r="R829">
        <f t="shared" si="77"/>
        <v>-1.4930295543749161</v>
      </c>
      <c r="S829">
        <f t="shared" si="74"/>
        <v>89.886988601684493</v>
      </c>
    </row>
    <row r="830" spans="1:19">
      <c r="A830" s="1" t="d">
        <v>2016-10-27</v>
      </c>
      <c r="B830">
        <v>91.090160675048807</v>
      </c>
      <c r="C830">
        <v>90.518201446533197</v>
      </c>
      <c r="D830">
        <v>90.578238601684504</v>
      </c>
      <c r="E830">
        <v>90.568757781982399</v>
      </c>
      <c r="F830" s="3">
        <v>828</v>
      </c>
      <c r="K830">
        <f t="shared" si="78"/>
        <v>90.568757781982399</v>
      </c>
      <c r="L830">
        <f t="shared" si="79"/>
        <v>90.524517974853495</v>
      </c>
      <c r="M830">
        <f t="shared" si="75"/>
        <v>4.8870524934674364E-4</v>
      </c>
      <c r="O830">
        <v>108.20490454776217</v>
      </c>
      <c r="P830">
        <f t="shared" si="76"/>
        <v>-17.63614676577977</v>
      </c>
      <c r="Q830">
        <v>12.268957364174083</v>
      </c>
      <c r="R830">
        <f t="shared" si="77"/>
        <v>-1.4374609220892824</v>
      </c>
      <c r="S830">
        <f t="shared" si="74"/>
        <v>90.568757781982399</v>
      </c>
    </row>
    <row r="831" spans="1:19">
      <c r="A831" s="1" t="d">
        <v>2016-10-31</v>
      </c>
      <c r="B831">
        <v>91.003260192871096</v>
      </c>
      <c r="C831">
        <v>90.684890289306594</v>
      </c>
      <c r="D831">
        <v>90.720438842773405</v>
      </c>
      <c r="E831">
        <v>90.731498794555606</v>
      </c>
      <c r="F831" s="3">
        <v>829</v>
      </c>
      <c r="K831">
        <f t="shared" si="78"/>
        <v>90.731498794555606</v>
      </c>
      <c r="L831">
        <f t="shared" si="79"/>
        <v>90.129517974853499</v>
      </c>
      <c r="M831">
        <f t="shared" si="75"/>
        <v>6.6790640095297782E-3</v>
      </c>
      <c r="O831">
        <v>108.20490454776217</v>
      </c>
      <c r="P831">
        <f t="shared" si="76"/>
        <v>-17.473405753206563</v>
      </c>
      <c r="Q831">
        <v>12.268957364174083</v>
      </c>
      <c r="R831">
        <f t="shared" si="77"/>
        <v>-1.4241964687422999</v>
      </c>
      <c r="S831">
        <f t="shared" si="74"/>
        <v>90.731498794555606</v>
      </c>
    </row>
    <row r="832" spans="1:19">
      <c r="A832" s="1" t="d">
        <v>2016-11-01</v>
      </c>
      <c r="B832">
        <v>91.369028167724593</v>
      </c>
      <c r="C832">
        <v>90.714911880493105</v>
      </c>
      <c r="D832">
        <v>90.855532989501896</v>
      </c>
      <c r="E832">
        <v>90.844467010497993</v>
      </c>
      <c r="F832" s="3">
        <v>830</v>
      </c>
      <c r="K832">
        <f t="shared" si="78"/>
        <v>90.844467010497993</v>
      </c>
      <c r="L832">
        <f t="shared" si="79"/>
        <v>90.352302169799799</v>
      </c>
      <c r="M832">
        <f t="shared" si="75"/>
        <v>5.4471754330427391E-3</v>
      </c>
      <c r="O832">
        <v>108.20490454776217</v>
      </c>
      <c r="P832">
        <f t="shared" si="76"/>
        <v>-17.360437537264175</v>
      </c>
      <c r="Q832">
        <v>12.268957364174083</v>
      </c>
      <c r="R832">
        <f t="shared" si="77"/>
        <v>-1.4149888227631671</v>
      </c>
      <c r="S832">
        <f t="shared" si="74"/>
        <v>90.844467010497993</v>
      </c>
    </row>
    <row r="833" spans="1:19">
      <c r="A833" s="1" t="d">
        <v>2016-11-02</v>
      </c>
      <c r="B833">
        <v>90.936900482177705</v>
      </c>
      <c r="C833">
        <v>90.352302169799799</v>
      </c>
      <c r="D833">
        <v>90.926630096435503</v>
      </c>
      <c r="E833">
        <v>90.910832748413</v>
      </c>
      <c r="F833" s="3">
        <v>831</v>
      </c>
      <c r="K833">
        <f t="shared" si="78"/>
        <v>90.910832748413</v>
      </c>
      <c r="L833">
        <f t="shared" si="79"/>
        <v>90.051308746337895</v>
      </c>
      <c r="M833">
        <f t="shared" si="75"/>
        <v>9.5448252117720234E-3</v>
      </c>
      <c r="O833">
        <v>108.20490454776217</v>
      </c>
      <c r="P833">
        <f t="shared" si="76"/>
        <v>-17.294071799349169</v>
      </c>
      <c r="Q833">
        <v>12.268957364174083</v>
      </c>
      <c r="R833">
        <f t="shared" si="77"/>
        <v>-1.4095795825200803</v>
      </c>
      <c r="S833">
        <f t="shared" si="74"/>
        <v>90.910832748413</v>
      </c>
    </row>
    <row r="834" spans="1:19">
      <c r="A834" s="1" t="d">
        <v>2016-11-03</v>
      </c>
      <c r="B834">
        <v>90.658032989501905</v>
      </c>
      <c r="C834">
        <v>90.0836990356445</v>
      </c>
      <c r="D834">
        <v>90.607470626831002</v>
      </c>
      <c r="E834">
        <v>90.609049758911098</v>
      </c>
      <c r="F834" s="3">
        <v>832</v>
      </c>
      <c r="K834">
        <f t="shared" si="78"/>
        <v>90.609049758911098</v>
      </c>
      <c r="L834">
        <f t="shared" si="79"/>
        <v>89.629451446533196</v>
      </c>
      <c r="M834">
        <f t="shared" si="75"/>
        <v>1.0929424386383335E-2</v>
      </c>
      <c r="O834">
        <v>108.20490454776217</v>
      </c>
      <c r="P834">
        <f t="shared" si="76"/>
        <v>-17.595854788851071</v>
      </c>
      <c r="Q834">
        <v>12.268957364174083</v>
      </c>
      <c r="R834">
        <f t="shared" si="77"/>
        <v>-1.4341768633275858</v>
      </c>
      <c r="S834">
        <f t="shared" ref="S834:S897" si="80">R834*Q834+O834</f>
        <v>90.609049758911098</v>
      </c>
    </row>
    <row r="835" spans="1:19">
      <c r="A835" s="1" t="d">
        <v>2016-11-04</v>
      </c>
      <c r="B835">
        <v>90.671461639404299</v>
      </c>
      <c r="C835">
        <v>90.170599517822197</v>
      </c>
      <c r="D835">
        <v>90.362572555541902</v>
      </c>
      <c r="E835">
        <v>90.363362121582</v>
      </c>
      <c r="F835" s="3">
        <v>833</v>
      </c>
      <c r="K835">
        <f t="shared" si="78"/>
        <v>90.363362121582</v>
      </c>
      <c r="L835">
        <f t="shared" si="79"/>
        <v>89.886988601684493</v>
      </c>
      <c r="M835">
        <f t="shared" ref="M835:M898" si="81">K835/L835-1</f>
        <v>5.2996938412126493E-3</v>
      </c>
      <c r="O835">
        <v>108.20490454776217</v>
      </c>
      <c r="P835">
        <f t="shared" ref="P835:P898" si="82">E835-O835</f>
        <v>-17.841542426180169</v>
      </c>
      <c r="Q835">
        <v>12.268957364174083</v>
      </c>
      <c r="R835">
        <f t="shared" ref="R835:R898" si="83">P835/Q835</f>
        <v>-1.4542020072771864</v>
      </c>
      <c r="S835">
        <f t="shared" si="80"/>
        <v>90.363362121582</v>
      </c>
    </row>
    <row r="836" spans="1:19">
      <c r="A836" s="1" t="d">
        <v>2016-11-11</v>
      </c>
      <c r="B836">
        <v>92.018407058715795</v>
      </c>
      <c r="C836">
        <v>91.1043788909912</v>
      </c>
      <c r="D836">
        <v>91.859619903564393</v>
      </c>
      <c r="E836">
        <v>91.922031784057594</v>
      </c>
      <c r="F836" s="3">
        <v>834</v>
      </c>
      <c r="K836">
        <f t="shared" si="78"/>
        <v>91.922031784057594</v>
      </c>
      <c r="L836">
        <f t="shared" si="79"/>
        <v>90.568757781982399</v>
      </c>
      <c r="M836">
        <f t="shared" si="81"/>
        <v>1.4941951675353726E-2</v>
      </c>
      <c r="O836">
        <v>108.20490454776217</v>
      </c>
      <c r="P836">
        <f t="shared" si="82"/>
        <v>-16.282872763704574</v>
      </c>
      <c r="Q836">
        <v>12.268957364174083</v>
      </c>
      <c r="R836">
        <f t="shared" si="83"/>
        <v>-1.3271602696453497</v>
      </c>
      <c r="S836">
        <f t="shared" si="80"/>
        <v>91.922031784057594</v>
      </c>
    </row>
    <row r="837" spans="1:19">
      <c r="A837" s="1" t="d">
        <v>2016-11-14</v>
      </c>
      <c r="B837">
        <v>91.913340530395502</v>
      </c>
      <c r="C837">
        <v>91.284502410888607</v>
      </c>
      <c r="D837">
        <v>91.369817733764606</v>
      </c>
      <c r="E837">
        <v>91.376140289306605</v>
      </c>
      <c r="F837" s="3">
        <v>835</v>
      </c>
      <c r="K837">
        <f t="shared" si="78"/>
        <v>91.376140289306605</v>
      </c>
      <c r="L837">
        <f t="shared" si="79"/>
        <v>90.731498794555606</v>
      </c>
      <c r="M837">
        <f t="shared" si="81"/>
        <v>7.1049360290043051E-3</v>
      </c>
      <c r="O837">
        <v>108.20490454776217</v>
      </c>
      <c r="P837">
        <f t="shared" si="82"/>
        <v>-16.828764258455564</v>
      </c>
      <c r="Q837">
        <v>12.268957364174083</v>
      </c>
      <c r="R837">
        <f t="shared" si="83"/>
        <v>-1.3716539848444111</v>
      </c>
      <c r="S837">
        <f t="shared" si="80"/>
        <v>91.376140289306605</v>
      </c>
    </row>
    <row r="838" spans="1:19">
      <c r="A838" s="1" t="d">
        <v>2016-11-15</v>
      </c>
      <c r="B838">
        <v>92.434737396240195</v>
      </c>
      <c r="C838">
        <v>91.7032014465332</v>
      </c>
      <c r="D838">
        <v>91.851718215942299</v>
      </c>
      <c r="E838">
        <v>91.861988601684502</v>
      </c>
      <c r="F838" s="3">
        <v>836</v>
      </c>
      <c r="K838">
        <f t="shared" si="78"/>
        <v>91.861988601684502</v>
      </c>
      <c r="L838">
        <f t="shared" si="79"/>
        <v>90.844467010497993</v>
      </c>
      <c r="M838">
        <f t="shared" si="81"/>
        <v>1.1200699664723812E-2</v>
      </c>
      <c r="O838">
        <v>108.20490454776217</v>
      </c>
      <c r="P838">
        <f t="shared" si="82"/>
        <v>-16.342915946077667</v>
      </c>
      <c r="Q838">
        <v>12.268957364174083</v>
      </c>
      <c r="R838">
        <f t="shared" si="83"/>
        <v>-1.3320541803983874</v>
      </c>
      <c r="S838">
        <f t="shared" si="80"/>
        <v>91.861988601684502</v>
      </c>
    </row>
    <row r="839" spans="1:19">
      <c r="A839" s="1" t="d">
        <v>2016-11-16</v>
      </c>
      <c r="B839">
        <v>92.799721832275395</v>
      </c>
      <c r="C839">
        <v>92.282664566039998</v>
      </c>
      <c r="D839">
        <v>92.343099517822196</v>
      </c>
      <c r="E839">
        <v>92.377068939208897</v>
      </c>
      <c r="F839" s="3">
        <v>837</v>
      </c>
      <c r="K839">
        <f t="shared" si="78"/>
        <v>92.377068939208897</v>
      </c>
      <c r="L839">
        <f t="shared" si="79"/>
        <v>90.910832748413</v>
      </c>
      <c r="M839">
        <f t="shared" si="81"/>
        <v>1.6128289076985602E-2</v>
      </c>
      <c r="O839">
        <v>108.20490454776217</v>
      </c>
      <c r="P839">
        <f t="shared" si="82"/>
        <v>-15.827835608553272</v>
      </c>
      <c r="Q839">
        <v>12.268957364174083</v>
      </c>
      <c r="R839">
        <f t="shared" si="83"/>
        <v>-1.2900717753548705</v>
      </c>
      <c r="S839">
        <f t="shared" si="80"/>
        <v>92.377068939208897</v>
      </c>
    </row>
    <row r="840" spans="1:19">
      <c r="A840" s="1" t="d">
        <v>2016-11-17</v>
      </c>
      <c r="B840">
        <v>92.590372314453106</v>
      </c>
      <c r="C840">
        <v>91.859619903564393</v>
      </c>
      <c r="D840">
        <v>92.006557540893496</v>
      </c>
      <c r="E840">
        <v>92.010511398315401</v>
      </c>
      <c r="F840" s="3">
        <v>838</v>
      </c>
      <c r="K840">
        <f t="shared" si="78"/>
        <v>92.010511398315401</v>
      </c>
      <c r="L840">
        <f t="shared" si="79"/>
        <v>90.609049758911098</v>
      </c>
      <c r="M840">
        <f t="shared" si="81"/>
        <v>1.5467126552295429E-2</v>
      </c>
      <c r="O840">
        <v>108.20490454776217</v>
      </c>
      <c r="P840">
        <f t="shared" si="82"/>
        <v>-16.194393149446768</v>
      </c>
      <c r="Q840">
        <v>12.268957364174083</v>
      </c>
      <c r="R840">
        <f t="shared" si="83"/>
        <v>-1.3199486043317044</v>
      </c>
      <c r="S840">
        <f t="shared" si="80"/>
        <v>92.010511398315401</v>
      </c>
    </row>
    <row r="841" spans="1:19">
      <c r="A841" s="1" t="d">
        <v>2016-11-18</v>
      </c>
      <c r="B841">
        <v>92.788661880493095</v>
      </c>
      <c r="C841">
        <v>92.272791976928701</v>
      </c>
      <c r="D841">
        <v>92.499517974853504</v>
      </c>
      <c r="E841">
        <v>92.504261398315407</v>
      </c>
      <c r="F841" s="3">
        <v>839</v>
      </c>
      <c r="K841">
        <f t="shared" ref="K841:K904" si="84">E841</f>
        <v>92.504261398315407</v>
      </c>
      <c r="L841">
        <f t="shared" ref="L841:L904" si="85">E835</f>
        <v>90.363362121582</v>
      </c>
      <c r="M841">
        <f t="shared" si="81"/>
        <v>2.3692116212463032E-2</v>
      </c>
      <c r="O841">
        <v>108.20490454776217</v>
      </c>
      <c r="P841">
        <f t="shared" si="82"/>
        <v>-15.700643149446762</v>
      </c>
      <c r="Q841">
        <v>12.268957364174083</v>
      </c>
      <c r="R841">
        <f t="shared" si="83"/>
        <v>-1.279704760837572</v>
      </c>
      <c r="S841">
        <f t="shared" si="80"/>
        <v>92.504261398315407</v>
      </c>
    </row>
    <row r="842" spans="1:19">
      <c r="A842" s="1" t="d">
        <v>2016-11-25</v>
      </c>
      <c r="B842">
        <v>94.913757781982397</v>
      </c>
      <c r="C842">
        <v>94.270701446533195</v>
      </c>
      <c r="D842">
        <v>94.495848312377902</v>
      </c>
      <c r="E842">
        <v>94.499012603759695</v>
      </c>
      <c r="F842" s="3">
        <v>840</v>
      </c>
      <c r="K842">
        <f t="shared" si="84"/>
        <v>94.499012603759695</v>
      </c>
      <c r="L842">
        <f t="shared" si="85"/>
        <v>91.922031784057594</v>
      </c>
      <c r="M842">
        <f t="shared" si="81"/>
        <v>2.8034419710781799E-2</v>
      </c>
      <c r="O842">
        <v>108.20490454776217</v>
      </c>
      <c r="P842">
        <f t="shared" si="82"/>
        <v>-13.705891944002474</v>
      </c>
      <c r="Q842">
        <v>12.268957364174083</v>
      </c>
      <c r="R842">
        <f t="shared" si="83"/>
        <v>-1.1171195348697116</v>
      </c>
      <c r="S842">
        <f t="shared" si="80"/>
        <v>94.499012603759695</v>
      </c>
    </row>
    <row r="843" spans="1:19">
      <c r="A843" s="1" t="d">
        <v>2016-11-28</v>
      </c>
      <c r="B843">
        <v>94.506908264160103</v>
      </c>
      <c r="C843">
        <v>93.844100723266607</v>
      </c>
      <c r="D843">
        <v>94.412901687621996</v>
      </c>
      <c r="E843">
        <v>94.428699035644499</v>
      </c>
      <c r="F843" s="3">
        <v>841</v>
      </c>
      <c r="K843">
        <f t="shared" si="84"/>
        <v>94.428699035644499</v>
      </c>
      <c r="L843">
        <f t="shared" si="85"/>
        <v>91.376140289306605</v>
      </c>
      <c r="M843">
        <f t="shared" si="81"/>
        <v>3.3406518776927685E-2</v>
      </c>
      <c r="O843">
        <v>108.20490454776217</v>
      </c>
      <c r="P843">
        <f t="shared" si="82"/>
        <v>-13.77620551211767</v>
      </c>
      <c r="Q843">
        <v>12.268957364174083</v>
      </c>
      <c r="R843">
        <f t="shared" si="83"/>
        <v>-1.122850549007923</v>
      </c>
      <c r="S843">
        <f t="shared" si="80"/>
        <v>94.428699035644499</v>
      </c>
    </row>
    <row r="844" spans="1:19">
      <c r="A844" s="1" t="d">
        <v>2016-11-29</v>
      </c>
      <c r="B844">
        <v>94.729692459106403</v>
      </c>
      <c r="C844">
        <v>93.693998794555597</v>
      </c>
      <c r="D844">
        <v>93.693998794555597</v>
      </c>
      <c r="E844">
        <v>93.693209228515599</v>
      </c>
      <c r="F844" s="3">
        <v>842</v>
      </c>
      <c r="K844">
        <f t="shared" si="84"/>
        <v>93.693209228515599</v>
      </c>
      <c r="L844">
        <f t="shared" si="85"/>
        <v>91.861988601684502</v>
      </c>
      <c r="M844">
        <f t="shared" si="81"/>
        <v>1.9934476214871655E-2</v>
      </c>
      <c r="O844">
        <v>108.20490454776217</v>
      </c>
      <c r="P844">
        <f t="shared" si="82"/>
        <v>-14.51169531924657</v>
      </c>
      <c r="Q844">
        <v>12.268957364174083</v>
      </c>
      <c r="R844">
        <f t="shared" si="83"/>
        <v>-1.1827977625565302</v>
      </c>
      <c r="S844">
        <f t="shared" si="80"/>
        <v>93.693209228515599</v>
      </c>
    </row>
    <row r="845" spans="1:19">
      <c r="A845" s="1" t="d">
        <v>2016-11-30</v>
      </c>
      <c r="B845">
        <v>95.488091735839802</v>
      </c>
      <c r="C845">
        <v>94.375767974853503</v>
      </c>
      <c r="D845">
        <v>94.623040771484298</v>
      </c>
      <c r="E845">
        <v>94.596967010498005</v>
      </c>
      <c r="F845" s="3">
        <v>843</v>
      </c>
      <c r="K845">
        <f t="shared" si="84"/>
        <v>94.596967010498005</v>
      </c>
      <c r="L845">
        <f t="shared" si="85"/>
        <v>92.377068939208897</v>
      </c>
      <c r="M845">
        <f t="shared" si="81"/>
        <v>2.4030834673375079E-2</v>
      </c>
      <c r="O845">
        <v>108.20490454776217</v>
      </c>
      <c r="P845">
        <f t="shared" si="82"/>
        <v>-13.607937537264164</v>
      </c>
      <c r="Q845">
        <v>12.268957364174083</v>
      </c>
      <c r="R845">
        <f t="shared" si="83"/>
        <v>-1.1091356122077629</v>
      </c>
      <c r="S845">
        <f t="shared" si="80"/>
        <v>94.596967010498005</v>
      </c>
    </row>
    <row r="846" spans="1:19">
      <c r="A846" s="1" t="d">
        <v>2016-12-01</v>
      </c>
      <c r="B846">
        <v>96.104290771484401</v>
      </c>
      <c r="C846">
        <v>95.465182266235303</v>
      </c>
      <c r="D846">
        <v>95.933648071288999</v>
      </c>
      <c r="E846">
        <v>95.961300964355402</v>
      </c>
      <c r="F846" s="3">
        <v>844</v>
      </c>
      <c r="K846">
        <f t="shared" si="84"/>
        <v>95.961300964355402</v>
      </c>
      <c r="L846">
        <f t="shared" si="85"/>
        <v>92.010511398315401</v>
      </c>
      <c r="M846">
        <f t="shared" si="81"/>
        <v>4.2938458943423852E-2</v>
      </c>
      <c r="O846">
        <v>108.20490454776217</v>
      </c>
      <c r="P846">
        <f t="shared" si="82"/>
        <v>-12.243603583406767</v>
      </c>
      <c r="Q846">
        <v>12.268957364174083</v>
      </c>
      <c r="R846">
        <f t="shared" si="83"/>
        <v>-0.99793350159962646</v>
      </c>
      <c r="S846">
        <f t="shared" si="80"/>
        <v>95.961300964355402</v>
      </c>
    </row>
    <row r="847" spans="1:19">
      <c r="A847" s="1" t="d">
        <v>2016-12-02</v>
      </c>
      <c r="B847">
        <v>96.285197830200104</v>
      </c>
      <c r="C847">
        <v>95.519692459106395</v>
      </c>
      <c r="D847">
        <v>95.936812362670807</v>
      </c>
      <c r="E847">
        <v>95.941549758911094</v>
      </c>
      <c r="F847" s="3">
        <v>845</v>
      </c>
      <c r="K847">
        <f t="shared" si="84"/>
        <v>95.941549758911094</v>
      </c>
      <c r="L847">
        <f t="shared" si="85"/>
        <v>92.504261398315407</v>
      </c>
      <c r="M847">
        <f t="shared" si="81"/>
        <v>3.7158162322868726E-2</v>
      </c>
      <c r="O847">
        <v>108.20490454776217</v>
      </c>
      <c r="P847">
        <f t="shared" si="82"/>
        <v>-12.263354788851075</v>
      </c>
      <c r="Q847">
        <v>12.268957364174083</v>
      </c>
      <c r="R847">
        <f t="shared" si="83"/>
        <v>-0.99954335359096058</v>
      </c>
      <c r="S847">
        <f t="shared" si="80"/>
        <v>95.941549758911094</v>
      </c>
    </row>
    <row r="848" spans="1:19">
      <c r="A848" s="1" t="d">
        <v>2016-12-09</v>
      </c>
      <c r="B848">
        <v>96.122462844848599</v>
      </c>
      <c r="C848">
        <v>95.637398071288999</v>
      </c>
      <c r="D848">
        <v>95.679269180297794</v>
      </c>
      <c r="E848">
        <v>95.708501205444307</v>
      </c>
      <c r="F848" s="3">
        <v>846</v>
      </c>
      <c r="K848">
        <f t="shared" si="84"/>
        <v>95.708501205444307</v>
      </c>
      <c r="L848">
        <f t="shared" si="85"/>
        <v>94.499012603759695</v>
      </c>
      <c r="M848">
        <f t="shared" si="81"/>
        <v>1.2798954913487481E-2</v>
      </c>
      <c r="O848">
        <v>108.20490454776217</v>
      </c>
      <c r="P848">
        <f t="shared" si="82"/>
        <v>-12.496403342317862</v>
      </c>
      <c r="Q848">
        <v>12.268957364174083</v>
      </c>
      <c r="R848">
        <f t="shared" si="83"/>
        <v>-1.0185383298183048</v>
      </c>
      <c r="S848">
        <f t="shared" si="80"/>
        <v>95.708501205444307</v>
      </c>
    </row>
    <row r="849" spans="1:19">
      <c r="A849" s="1" t="d">
        <v>2016-12-12</v>
      </c>
      <c r="B849">
        <v>97.102850723266599</v>
      </c>
      <c r="C849">
        <v>96.052938842773401</v>
      </c>
      <c r="D849">
        <v>96.163538360595695</v>
      </c>
      <c r="E849">
        <v>96.157221832275397</v>
      </c>
      <c r="F849" s="3">
        <v>847</v>
      </c>
      <c r="K849">
        <f t="shared" si="84"/>
        <v>96.157221832275397</v>
      </c>
      <c r="L849">
        <f t="shared" si="85"/>
        <v>94.428699035644499</v>
      </c>
      <c r="M849">
        <f t="shared" si="81"/>
        <v>1.8305057829701044E-2</v>
      </c>
      <c r="O849">
        <v>108.20490454776217</v>
      </c>
      <c r="P849">
        <f t="shared" si="82"/>
        <v>-12.047682715486772</v>
      </c>
      <c r="Q849">
        <v>12.268957364174083</v>
      </c>
      <c r="R849">
        <f t="shared" si="83"/>
        <v>-0.98196467376001784</v>
      </c>
      <c r="S849">
        <f t="shared" si="80"/>
        <v>96.157221832275397</v>
      </c>
    </row>
    <row r="850" spans="1:19">
      <c r="A850" s="1" t="d">
        <v>2016-12-13</v>
      </c>
      <c r="B850">
        <v>96.985139083862293</v>
      </c>
      <c r="C850">
        <v>96.498501205444299</v>
      </c>
      <c r="D850">
        <v>96.656498794555603</v>
      </c>
      <c r="E850">
        <v>96.660452651977494</v>
      </c>
      <c r="F850" s="3">
        <v>848</v>
      </c>
      <c r="K850">
        <f t="shared" si="84"/>
        <v>96.660452651977494</v>
      </c>
      <c r="L850">
        <f t="shared" si="85"/>
        <v>93.693209228515599</v>
      </c>
      <c r="M850">
        <f t="shared" si="81"/>
        <v>3.1669781064120217E-2</v>
      </c>
      <c r="O850">
        <v>108.20490454776217</v>
      </c>
      <c r="P850">
        <f t="shared" si="82"/>
        <v>-11.544451895784675</v>
      </c>
      <c r="Q850">
        <v>12.268957364174083</v>
      </c>
      <c r="R850">
        <f t="shared" si="83"/>
        <v>-0.94094808165973443</v>
      </c>
      <c r="S850">
        <f t="shared" si="80"/>
        <v>96.660452651977494</v>
      </c>
    </row>
    <row r="851" spans="1:19">
      <c r="A851" s="1" t="d">
        <v>2016-12-14</v>
      </c>
      <c r="B851">
        <v>96.897449035644499</v>
      </c>
      <c r="C851">
        <v>96.486651687622</v>
      </c>
      <c r="D851">
        <v>96.718121109008706</v>
      </c>
      <c r="E851">
        <v>96.723648071289006</v>
      </c>
      <c r="F851" s="3">
        <v>849</v>
      </c>
      <c r="K851">
        <f t="shared" si="84"/>
        <v>96.723648071289006</v>
      </c>
      <c r="L851">
        <f t="shared" si="85"/>
        <v>94.596967010498005</v>
      </c>
      <c r="M851">
        <f t="shared" si="81"/>
        <v>2.2481493096443428E-2</v>
      </c>
      <c r="O851">
        <v>108.20490454776217</v>
      </c>
      <c r="P851">
        <f t="shared" si="82"/>
        <v>-11.481256476473163</v>
      </c>
      <c r="Q851">
        <v>12.268957364174083</v>
      </c>
      <c r="R851">
        <f t="shared" si="83"/>
        <v>-0.93579724304845635</v>
      </c>
      <c r="S851">
        <f t="shared" si="80"/>
        <v>96.723648071289006</v>
      </c>
    </row>
    <row r="852" spans="1:19">
      <c r="A852" s="1" t="d">
        <v>2016-12-15</v>
      </c>
      <c r="B852">
        <v>98.008187637329101</v>
      </c>
      <c r="C852">
        <v>96.917989807128905</v>
      </c>
      <c r="D852">
        <v>97.358019180297802</v>
      </c>
      <c r="E852">
        <v>97.333530578613207</v>
      </c>
      <c r="F852" s="3">
        <v>850</v>
      </c>
      <c r="K852">
        <f t="shared" si="84"/>
        <v>97.333530578613207</v>
      </c>
      <c r="L852">
        <f t="shared" si="85"/>
        <v>95.961300964355402</v>
      </c>
      <c r="M852">
        <f t="shared" si="81"/>
        <v>1.429982295433363E-2</v>
      </c>
      <c r="O852">
        <v>108.20490454776217</v>
      </c>
      <c r="P852">
        <f t="shared" si="82"/>
        <v>-10.871373969148962</v>
      </c>
      <c r="Q852">
        <v>12.268957364174083</v>
      </c>
      <c r="R852">
        <f t="shared" si="83"/>
        <v>-0.88608784320123823</v>
      </c>
      <c r="S852">
        <f t="shared" si="80"/>
        <v>97.333530578613207</v>
      </c>
    </row>
    <row r="853" spans="1:19">
      <c r="A853" s="1" t="d">
        <v>2016-12-16</v>
      </c>
      <c r="B853">
        <v>97.648742218017603</v>
      </c>
      <c r="C853">
        <v>97.173158264160094</v>
      </c>
      <c r="D853">
        <v>97.339847106933505</v>
      </c>
      <c r="E853">
        <v>97.298771591186494</v>
      </c>
      <c r="F853" s="3">
        <v>851</v>
      </c>
      <c r="K853">
        <f t="shared" si="84"/>
        <v>97.298771591186494</v>
      </c>
      <c r="L853">
        <f t="shared" si="85"/>
        <v>95.941549758911094</v>
      </c>
      <c r="M853">
        <f t="shared" si="81"/>
        <v>1.4146340513426336E-2</v>
      </c>
      <c r="O853">
        <v>108.20490454776217</v>
      </c>
      <c r="P853">
        <f t="shared" si="82"/>
        <v>-10.906132956575675</v>
      </c>
      <c r="Q853">
        <v>12.268957364174083</v>
      </c>
      <c r="R853">
        <f t="shared" si="83"/>
        <v>-0.88892092725190175</v>
      </c>
      <c r="S853">
        <f t="shared" si="80"/>
        <v>97.298771591186494</v>
      </c>
    </row>
    <row r="854" spans="1:19">
      <c r="A854" s="1" t="d">
        <v>2016-12-23</v>
      </c>
      <c r="B854">
        <v>96.9653878784179</v>
      </c>
      <c r="C854">
        <v>96.672302169799806</v>
      </c>
      <c r="D854">
        <v>96.922727203369107</v>
      </c>
      <c r="E854">
        <v>96.912462844848605</v>
      </c>
      <c r="F854" s="3">
        <v>852</v>
      </c>
      <c r="K854">
        <f t="shared" si="84"/>
        <v>96.912462844848605</v>
      </c>
      <c r="L854">
        <f t="shared" si="85"/>
        <v>95.708501205444307</v>
      </c>
      <c r="M854">
        <f t="shared" si="81"/>
        <v>1.2579463937272495E-2</v>
      </c>
      <c r="O854">
        <v>108.20490454776217</v>
      </c>
      <c r="P854">
        <f t="shared" si="82"/>
        <v>-11.292441702913564</v>
      </c>
      <c r="Q854">
        <v>12.268957364174083</v>
      </c>
      <c r="R854">
        <f t="shared" si="83"/>
        <v>-0.92040760822007661</v>
      </c>
      <c r="S854">
        <f t="shared" si="80"/>
        <v>96.912462844848605</v>
      </c>
    </row>
    <row r="855" spans="1:19">
      <c r="A855" s="1" t="d">
        <v>2016-12-26</v>
      </c>
      <c r="B855">
        <v>96.880862121581998</v>
      </c>
      <c r="C855">
        <v>96.537997589111299</v>
      </c>
      <c r="D855">
        <v>96.863479614257798</v>
      </c>
      <c r="E855">
        <v>96.867427444458002</v>
      </c>
      <c r="F855" s="3">
        <v>853</v>
      </c>
      <c r="K855">
        <f t="shared" si="84"/>
        <v>96.867427444458002</v>
      </c>
      <c r="L855">
        <f t="shared" si="85"/>
        <v>96.157221832275397</v>
      </c>
      <c r="M855">
        <f t="shared" si="81"/>
        <v>7.3858790702314714E-3</v>
      </c>
      <c r="O855">
        <v>108.20490454776217</v>
      </c>
      <c r="P855">
        <f t="shared" si="82"/>
        <v>-11.337477103304167</v>
      </c>
      <c r="Q855">
        <v>12.268957364174083</v>
      </c>
      <c r="R855">
        <f t="shared" si="83"/>
        <v>-0.92407828691377791</v>
      </c>
      <c r="S855">
        <f t="shared" si="80"/>
        <v>96.867427444458002</v>
      </c>
    </row>
    <row r="856" spans="1:19">
      <c r="A856" s="1" t="d">
        <v>2016-12-27</v>
      </c>
      <c r="B856">
        <v>97.147090530395502</v>
      </c>
      <c r="C856">
        <v>96.730760192871003</v>
      </c>
      <c r="D856">
        <v>96.787639083862302</v>
      </c>
      <c r="E856">
        <v>96.782112121582003</v>
      </c>
      <c r="F856" s="3">
        <v>854</v>
      </c>
      <c r="K856">
        <f t="shared" si="84"/>
        <v>96.782112121582003</v>
      </c>
      <c r="L856">
        <f t="shared" si="85"/>
        <v>96.660452651977494</v>
      </c>
      <c r="M856">
        <f t="shared" si="81"/>
        <v>1.2586271455041764E-3</v>
      </c>
      <c r="O856">
        <v>108.20490454776217</v>
      </c>
      <c r="P856">
        <f t="shared" si="82"/>
        <v>-11.422792426180166</v>
      </c>
      <c r="Q856">
        <v>12.268957364174083</v>
      </c>
      <c r="R856">
        <f t="shared" si="83"/>
        <v>-0.93103204185347022</v>
      </c>
      <c r="S856">
        <f t="shared" si="80"/>
        <v>96.782112121582003</v>
      </c>
    </row>
    <row r="857" spans="1:19">
      <c r="A857" s="1" t="d">
        <v>2016-12-28</v>
      </c>
      <c r="B857">
        <v>97.342221832275399</v>
      </c>
      <c r="C857">
        <v>96.491389083862302</v>
      </c>
      <c r="D857">
        <v>97.081520385742195</v>
      </c>
      <c r="E857">
        <v>97.086257781982397</v>
      </c>
      <c r="F857" s="3">
        <v>855</v>
      </c>
      <c r="K857">
        <f t="shared" si="84"/>
        <v>97.086257781982397</v>
      </c>
      <c r="L857">
        <f t="shared" si="85"/>
        <v>96.723648071289006</v>
      </c>
      <c r="M857">
        <f t="shared" si="81"/>
        <v>3.7489250863049772E-3</v>
      </c>
      <c r="O857">
        <v>108.20490454776217</v>
      </c>
      <c r="P857">
        <f t="shared" si="82"/>
        <v>-11.118646765779772</v>
      </c>
      <c r="Q857">
        <v>12.268957364174083</v>
      </c>
      <c r="R857">
        <f t="shared" si="83"/>
        <v>-0.90624218796674028</v>
      </c>
      <c r="S857">
        <f t="shared" si="80"/>
        <v>97.086257781982397</v>
      </c>
    </row>
    <row r="858" spans="1:19">
      <c r="A858" s="1" t="d">
        <v>2016-12-29</v>
      </c>
      <c r="B858">
        <v>96.564071350097606</v>
      </c>
      <c r="C858">
        <v>96.032398071288995</v>
      </c>
      <c r="D858">
        <v>96.308902893066403</v>
      </c>
      <c r="E858">
        <v>96.350767974853497</v>
      </c>
      <c r="F858" s="3">
        <v>856</v>
      </c>
      <c r="K858">
        <f t="shared" si="84"/>
        <v>96.350767974853497</v>
      </c>
      <c r="L858">
        <f t="shared" si="85"/>
        <v>97.333530578613207</v>
      </c>
      <c r="M858">
        <f t="shared" si="81"/>
        <v>-1.0096855604821209E-2</v>
      </c>
      <c r="O858">
        <v>108.20490454776217</v>
      </c>
      <c r="P858">
        <f t="shared" si="82"/>
        <v>-11.854136572908672</v>
      </c>
      <c r="Q858">
        <v>12.268957364174083</v>
      </c>
      <c r="R858">
        <f t="shared" si="83"/>
        <v>-0.96618940151534749</v>
      </c>
      <c r="S858">
        <f t="shared" si="80"/>
        <v>96.350767974853497</v>
      </c>
    </row>
    <row r="859" spans="1:19">
      <c r="A859" s="1" t="d">
        <v>2016-12-30</v>
      </c>
      <c r="B859">
        <v>97.742748794555595</v>
      </c>
      <c r="C859">
        <v>96.806600723266598</v>
      </c>
      <c r="D859">
        <v>97.1139106750488</v>
      </c>
      <c r="E859">
        <v>97.111541976928706</v>
      </c>
      <c r="F859" s="3">
        <v>857</v>
      </c>
      <c r="K859">
        <f t="shared" si="84"/>
        <v>97.111541976928706</v>
      </c>
      <c r="L859">
        <f t="shared" si="85"/>
        <v>97.298771591186494</v>
      </c>
      <c r="M859">
        <f t="shared" si="81"/>
        <v>-1.9242752112478279E-3</v>
      </c>
      <c r="O859">
        <v>108.20490454776217</v>
      </c>
      <c r="P859">
        <f t="shared" si="82"/>
        <v>-11.093362570833463</v>
      </c>
      <c r="Q859">
        <v>12.268957364174083</v>
      </c>
      <c r="R859">
        <f t="shared" si="83"/>
        <v>-0.90418136126437187</v>
      </c>
      <c r="S859">
        <f t="shared" si="80"/>
        <v>97.111541976928706</v>
      </c>
    </row>
    <row r="860" spans="1:19">
      <c r="A860" s="1" t="d">
        <v>2017-01-06</v>
      </c>
      <c r="B860">
        <v>97.327997589111305</v>
      </c>
      <c r="C860">
        <v>96.586980819702106</v>
      </c>
      <c r="D860">
        <v>96.595672073364199</v>
      </c>
      <c r="E860">
        <v>96.561702651977498</v>
      </c>
      <c r="F860" s="3">
        <v>858</v>
      </c>
      <c r="K860">
        <f t="shared" si="84"/>
        <v>96.561702651977498</v>
      </c>
      <c r="L860">
        <f t="shared" si="85"/>
        <v>96.912462844848605</v>
      </c>
      <c r="M860">
        <f t="shared" si="81"/>
        <v>-3.6193507271882197E-3</v>
      </c>
      <c r="O860">
        <v>108.20490454776217</v>
      </c>
      <c r="P860">
        <f t="shared" si="82"/>
        <v>-11.643201895784671</v>
      </c>
      <c r="Q860">
        <v>12.268957364174083</v>
      </c>
      <c r="R860">
        <f t="shared" si="83"/>
        <v>-0.94899685035856041</v>
      </c>
      <c r="S860">
        <f t="shared" si="80"/>
        <v>96.561702651977498</v>
      </c>
    </row>
    <row r="861" spans="1:19">
      <c r="A861" s="1" t="d">
        <v>2017-01-09</v>
      </c>
      <c r="B861">
        <v>97.722997589111301</v>
      </c>
      <c r="C861">
        <v>96.720489807128899</v>
      </c>
      <c r="D861">
        <v>97.457558746337895</v>
      </c>
      <c r="E861">
        <v>97.442550964355405</v>
      </c>
      <c r="F861" s="3">
        <v>859</v>
      </c>
      <c r="K861">
        <f t="shared" si="84"/>
        <v>97.442550964355405</v>
      </c>
      <c r="L861">
        <f t="shared" si="85"/>
        <v>96.867427444458002</v>
      </c>
      <c r="M861">
        <f t="shared" si="81"/>
        <v>5.9372230177907603E-3</v>
      </c>
      <c r="O861">
        <v>108.20490454776217</v>
      </c>
      <c r="P861">
        <f t="shared" si="82"/>
        <v>-10.762353583406764</v>
      </c>
      <c r="Q861">
        <v>12.268957364174083</v>
      </c>
      <c r="R861">
        <f t="shared" si="83"/>
        <v>-0.87720197111723031</v>
      </c>
      <c r="S861">
        <f t="shared" si="80"/>
        <v>97.442550964355405</v>
      </c>
    </row>
    <row r="862" spans="1:19">
      <c r="A862" s="1" t="d">
        <v>2017-01-10</v>
      </c>
      <c r="B862">
        <v>97.110752410888693</v>
      </c>
      <c r="C862">
        <v>96.563751907348603</v>
      </c>
      <c r="D862">
        <v>96.985139083862293</v>
      </c>
      <c r="E862">
        <v>97.006469421386697</v>
      </c>
      <c r="F862" s="3">
        <v>860</v>
      </c>
      <c r="K862">
        <f t="shared" si="84"/>
        <v>97.006469421386697</v>
      </c>
      <c r="L862">
        <f t="shared" si="85"/>
        <v>96.782112121582003</v>
      </c>
      <c r="M862">
        <f t="shared" si="81"/>
        <v>2.3181690798692589E-3</v>
      </c>
      <c r="O862">
        <v>108.20490454776217</v>
      </c>
      <c r="P862">
        <f t="shared" si="82"/>
        <v>-11.198435126375472</v>
      </c>
      <c r="Q862">
        <v>12.268957364174083</v>
      </c>
      <c r="R862">
        <f t="shared" si="83"/>
        <v>-0.91274545945325514</v>
      </c>
      <c r="S862">
        <f t="shared" si="80"/>
        <v>97.006469421386697</v>
      </c>
    </row>
    <row r="863" spans="1:19">
      <c r="A863" s="1" t="d">
        <v>2017-01-11</v>
      </c>
      <c r="B863">
        <v>96.861110916137605</v>
      </c>
      <c r="C863">
        <v>96.337339324951103</v>
      </c>
      <c r="D863">
        <v>96.588559951782202</v>
      </c>
      <c r="E863">
        <v>96.597251205444294</v>
      </c>
      <c r="F863" s="3">
        <v>861</v>
      </c>
      <c r="K863">
        <f t="shared" si="84"/>
        <v>96.597251205444294</v>
      </c>
      <c r="L863">
        <f t="shared" si="85"/>
        <v>97.086257781982397</v>
      </c>
      <c r="M863">
        <f t="shared" si="81"/>
        <v>-5.0368258877195871E-3</v>
      </c>
      <c r="O863">
        <v>108.20490454776217</v>
      </c>
      <c r="P863">
        <f t="shared" si="82"/>
        <v>-11.607653342317874</v>
      </c>
      <c r="Q863">
        <v>12.268957364174083</v>
      </c>
      <c r="R863">
        <f t="shared" si="83"/>
        <v>-0.94609941152886823</v>
      </c>
      <c r="S863">
        <f t="shared" si="80"/>
        <v>96.597251205444294</v>
      </c>
    </row>
    <row r="864" spans="1:19">
      <c r="A864" s="1" t="d">
        <v>2017-01-12</v>
      </c>
      <c r="B864">
        <v>96.389480819702101</v>
      </c>
      <c r="C864">
        <v>95.724298553466795</v>
      </c>
      <c r="D864">
        <v>96.300211639404296</v>
      </c>
      <c r="E864">
        <v>96.334181060790996</v>
      </c>
      <c r="F864" s="3">
        <v>862</v>
      </c>
      <c r="K864">
        <f t="shared" si="84"/>
        <v>96.334181060790996</v>
      </c>
      <c r="L864">
        <f t="shared" si="85"/>
        <v>96.350767974853497</v>
      </c>
      <c r="M864">
        <f t="shared" si="81"/>
        <v>-1.7215134254899844E-4</v>
      </c>
      <c r="O864">
        <v>108.20490454776217</v>
      </c>
      <c r="P864">
        <f t="shared" si="82"/>
        <v>-11.870723486971173</v>
      </c>
      <c r="Q864">
        <v>12.268957364174083</v>
      </c>
      <c r="R864">
        <f t="shared" si="83"/>
        <v>-0.96754134313272844</v>
      </c>
      <c r="S864">
        <f t="shared" si="80"/>
        <v>96.334181060790996</v>
      </c>
    </row>
    <row r="865" spans="1:19">
      <c r="A865" s="1" t="d">
        <v>2017-01-13</v>
      </c>
      <c r="B865">
        <v>96.689678649902305</v>
      </c>
      <c r="C865">
        <v>96.113771591186506</v>
      </c>
      <c r="D865">
        <v>96.184079132080001</v>
      </c>
      <c r="E865">
        <v>96.150899276733398</v>
      </c>
      <c r="F865" s="3">
        <v>863</v>
      </c>
      <c r="K865">
        <f t="shared" si="84"/>
        <v>96.150899276733398</v>
      </c>
      <c r="L865">
        <f t="shared" si="85"/>
        <v>97.111541976928706</v>
      </c>
      <c r="M865">
        <f t="shared" si="81"/>
        <v>-9.8921578284024703E-3</v>
      </c>
      <c r="O865">
        <v>108.20490454776217</v>
      </c>
      <c r="P865">
        <f t="shared" si="82"/>
        <v>-12.054005271028771</v>
      </c>
      <c r="Q865">
        <v>12.268957364174083</v>
      </c>
      <c r="R865">
        <f t="shared" si="83"/>
        <v>-0.9824800032500739</v>
      </c>
      <c r="S865">
        <f t="shared" si="80"/>
        <v>96.150899276733398</v>
      </c>
    </row>
    <row r="866" spans="1:19">
      <c r="A866" s="1" t="d">
        <v>2017-01-20</v>
      </c>
      <c r="B866">
        <v>97.048340530395507</v>
      </c>
      <c r="C866">
        <v>96.670717010497995</v>
      </c>
      <c r="D866">
        <v>96.759202651977503</v>
      </c>
      <c r="E866">
        <v>96.798699035644503</v>
      </c>
      <c r="F866" s="3">
        <v>864</v>
      </c>
      <c r="K866">
        <f t="shared" si="84"/>
        <v>96.798699035644503</v>
      </c>
      <c r="L866">
        <f t="shared" si="85"/>
        <v>96.561702651977498</v>
      </c>
      <c r="M866">
        <f t="shared" si="81"/>
        <v>2.4543517477231269E-3</v>
      </c>
      <c r="O866">
        <v>108.20490454776217</v>
      </c>
      <c r="P866">
        <f t="shared" si="82"/>
        <v>-11.406205512117666</v>
      </c>
      <c r="Q866">
        <v>12.268957364174083</v>
      </c>
      <c r="R866">
        <f t="shared" si="83"/>
        <v>-0.92968010023608916</v>
      </c>
      <c r="S866">
        <f t="shared" si="80"/>
        <v>96.798699035644503</v>
      </c>
    </row>
    <row r="867" spans="1:19">
      <c r="A867" s="1" t="d">
        <v>2017-01-23</v>
      </c>
      <c r="B867">
        <v>96.538787155151297</v>
      </c>
      <c r="C867">
        <v>95.923377685546797</v>
      </c>
      <c r="D867">
        <v>96.333391494750899</v>
      </c>
      <c r="E867">
        <v>96.319167251586904</v>
      </c>
      <c r="F867" s="3">
        <v>865</v>
      </c>
      <c r="K867">
        <f t="shared" si="84"/>
        <v>96.319167251586904</v>
      </c>
      <c r="L867">
        <f t="shared" si="85"/>
        <v>97.442550964355405</v>
      </c>
      <c r="M867">
        <f t="shared" si="81"/>
        <v>-1.1528677170812518E-2</v>
      </c>
      <c r="O867">
        <v>108.20490454776217</v>
      </c>
      <c r="P867">
        <f t="shared" si="82"/>
        <v>-11.885737296175265</v>
      </c>
      <c r="Q867">
        <v>12.268957364174083</v>
      </c>
      <c r="R867">
        <f t="shared" si="83"/>
        <v>-0.96876506644991378</v>
      </c>
      <c r="S867">
        <f t="shared" si="80"/>
        <v>96.319167251586904</v>
      </c>
    </row>
    <row r="868" spans="1:19">
      <c r="A868" s="1" t="d">
        <v>2017-01-24</v>
      </c>
      <c r="B868">
        <v>96.299422073364198</v>
      </c>
      <c r="C868">
        <v>95.7511618804931</v>
      </c>
      <c r="D868">
        <v>95.886250000000004</v>
      </c>
      <c r="E868">
        <v>95.857017974853505</v>
      </c>
      <c r="F868" s="3">
        <v>866</v>
      </c>
      <c r="K868">
        <f t="shared" si="84"/>
        <v>95.857017974853505</v>
      </c>
      <c r="L868">
        <f t="shared" si="85"/>
        <v>97.006469421386697</v>
      </c>
      <c r="M868">
        <f t="shared" si="81"/>
        <v>-1.1849224627896615E-2</v>
      </c>
      <c r="O868">
        <v>108.20490454776217</v>
      </c>
      <c r="P868">
        <f t="shared" si="82"/>
        <v>-12.347886572908664</v>
      </c>
      <c r="Q868">
        <v>12.268957364174083</v>
      </c>
      <c r="R868">
        <f t="shared" si="83"/>
        <v>-1.0064332450094788</v>
      </c>
      <c r="S868">
        <f t="shared" si="80"/>
        <v>95.857017974853505</v>
      </c>
    </row>
    <row r="869" spans="1:19">
      <c r="A869" s="1" t="d">
        <v>2017-01-25</v>
      </c>
      <c r="B869">
        <v>96.560907058715799</v>
      </c>
      <c r="C869">
        <v>96.086908264160101</v>
      </c>
      <c r="D869">
        <v>96.514298553466801</v>
      </c>
      <c r="E869">
        <v>96.481908264160097</v>
      </c>
      <c r="F869" s="3">
        <v>867</v>
      </c>
      <c r="K869">
        <f t="shared" si="84"/>
        <v>96.481908264160097</v>
      </c>
      <c r="L869">
        <f t="shared" si="85"/>
        <v>96.597251205444294</v>
      </c>
      <c r="M869">
        <f t="shared" si="81"/>
        <v>-1.194060284788856E-3</v>
      </c>
      <c r="O869">
        <v>108.20490454776217</v>
      </c>
      <c r="P869">
        <f t="shared" si="82"/>
        <v>-11.722996283602072</v>
      </c>
      <c r="Q869">
        <v>12.268957364174083</v>
      </c>
      <c r="R869">
        <f t="shared" si="83"/>
        <v>-0.95550061310293222</v>
      </c>
      <c r="S869">
        <f t="shared" si="80"/>
        <v>96.481908264160097</v>
      </c>
    </row>
    <row r="870" spans="1:19">
      <c r="A870" s="1" t="d">
        <v>2017-01-26</v>
      </c>
      <c r="B870">
        <v>96.894290771484293</v>
      </c>
      <c r="C870">
        <v>96.135101928710895</v>
      </c>
      <c r="D870">
        <v>96.162748794555597</v>
      </c>
      <c r="E870">
        <v>96.214100723266597</v>
      </c>
      <c r="F870" s="3">
        <v>868</v>
      </c>
      <c r="K870">
        <f t="shared" si="84"/>
        <v>96.214100723266597</v>
      </c>
      <c r="L870">
        <f t="shared" si="85"/>
        <v>96.334181060790996</v>
      </c>
      <c r="M870">
        <f t="shared" si="81"/>
        <v>-1.2464977249209142E-3</v>
      </c>
      <c r="O870">
        <v>108.20490454776217</v>
      </c>
      <c r="P870">
        <f t="shared" si="82"/>
        <v>-11.990803824495572</v>
      </c>
      <c r="Q870">
        <v>12.268957364174083</v>
      </c>
      <c r="R870">
        <f t="shared" si="83"/>
        <v>-0.97732867338094009</v>
      </c>
      <c r="S870">
        <f t="shared" si="80"/>
        <v>96.214100723266597</v>
      </c>
    </row>
    <row r="871" spans="1:19">
      <c r="A871" s="1" t="d">
        <v>2017-01-27</v>
      </c>
      <c r="B871">
        <v>97.405417251586897</v>
      </c>
      <c r="C871">
        <v>96.567229614257798</v>
      </c>
      <c r="D871">
        <v>96.580658264160107</v>
      </c>
      <c r="E871">
        <v>96.588559951782202</v>
      </c>
      <c r="F871" s="3">
        <v>869</v>
      </c>
      <c r="K871">
        <f t="shared" si="84"/>
        <v>96.588559951782202</v>
      </c>
      <c r="L871">
        <f t="shared" si="85"/>
        <v>96.150899276733398</v>
      </c>
      <c r="M871">
        <f t="shared" si="81"/>
        <v>4.5518105222206451E-3</v>
      </c>
      <c r="O871">
        <v>108.20490454776217</v>
      </c>
      <c r="P871">
        <f t="shared" si="82"/>
        <v>-11.616344595979967</v>
      </c>
      <c r="Q871">
        <v>12.268957364174083</v>
      </c>
      <c r="R871">
        <f t="shared" si="83"/>
        <v>-0.94680780535599751</v>
      </c>
      <c r="S871">
        <f t="shared" si="80"/>
        <v>96.588559951782202</v>
      </c>
    </row>
    <row r="872" spans="1:19">
      <c r="A872" s="1" t="d">
        <v>2017-02-03</v>
      </c>
      <c r="B872">
        <v>96.188822555541904</v>
      </c>
      <c r="C872">
        <v>95.678479614257796</v>
      </c>
      <c r="D872">
        <v>95.888618698120098</v>
      </c>
      <c r="E872">
        <v>95.881512603759703</v>
      </c>
      <c r="F872" s="3">
        <v>870</v>
      </c>
      <c r="K872">
        <f t="shared" si="84"/>
        <v>95.881512603759703</v>
      </c>
      <c r="L872">
        <f t="shared" si="85"/>
        <v>96.798699035644503</v>
      </c>
      <c r="M872">
        <f t="shared" si="81"/>
        <v>-9.4751937889895332E-3</v>
      </c>
      <c r="O872">
        <v>108.20490454776217</v>
      </c>
      <c r="P872">
        <f t="shared" si="82"/>
        <v>-12.323391944002466</v>
      </c>
      <c r="Q872">
        <v>12.268957364174083</v>
      </c>
      <c r="R872">
        <f t="shared" si="83"/>
        <v>-1.0044367730861414</v>
      </c>
      <c r="S872">
        <f t="shared" si="80"/>
        <v>95.881512603759703</v>
      </c>
    </row>
    <row r="873" spans="1:19">
      <c r="A873" s="1" t="d">
        <v>2017-02-06</v>
      </c>
      <c r="B873">
        <v>95.958142700195296</v>
      </c>
      <c r="C873">
        <v>94.904282989501894</v>
      </c>
      <c r="D873">
        <v>95.949451446533203</v>
      </c>
      <c r="E873">
        <v>95.947082748412996</v>
      </c>
      <c r="F873" s="3">
        <v>871</v>
      </c>
      <c r="K873">
        <f t="shared" si="84"/>
        <v>95.947082748412996</v>
      </c>
      <c r="L873">
        <f t="shared" si="85"/>
        <v>96.319167251586904</v>
      </c>
      <c r="M873">
        <f t="shared" si="81"/>
        <v>-3.8630369612936422E-3</v>
      </c>
      <c r="O873">
        <v>108.20490454776217</v>
      </c>
      <c r="P873">
        <f t="shared" si="82"/>
        <v>-12.257821799349173</v>
      </c>
      <c r="Q873">
        <v>12.268957364174083</v>
      </c>
      <c r="R873">
        <f t="shared" si="83"/>
        <v>-0.9990923788799343</v>
      </c>
      <c r="S873">
        <f t="shared" si="80"/>
        <v>95.947082748412996</v>
      </c>
    </row>
    <row r="874" spans="1:19">
      <c r="A874" s="1" t="d">
        <v>2017-02-07</v>
      </c>
      <c r="B874">
        <v>94.903487396240195</v>
      </c>
      <c r="C874">
        <v>94.425540771484293</v>
      </c>
      <c r="D874">
        <v>94.877419662475504</v>
      </c>
      <c r="E874">
        <v>94.904282989501894</v>
      </c>
      <c r="F874" s="3">
        <v>872</v>
      </c>
      <c r="K874">
        <f t="shared" si="84"/>
        <v>94.904282989501894</v>
      </c>
      <c r="L874">
        <f t="shared" si="85"/>
        <v>95.857017974853505</v>
      </c>
      <c r="M874">
        <f t="shared" si="81"/>
        <v>-9.9391260596229936E-3</v>
      </c>
      <c r="O874">
        <v>108.20490454776217</v>
      </c>
      <c r="P874">
        <f t="shared" si="82"/>
        <v>-13.300621558260275</v>
      </c>
      <c r="Q874">
        <v>12.268957364174083</v>
      </c>
      <c r="R874">
        <f t="shared" si="83"/>
        <v>-1.0840873566892244</v>
      </c>
      <c r="S874">
        <f t="shared" si="80"/>
        <v>94.904282989501894</v>
      </c>
    </row>
    <row r="875" spans="1:19">
      <c r="A875" s="1" t="d">
        <v>2017-02-08</v>
      </c>
      <c r="B875">
        <v>94.863201446533196</v>
      </c>
      <c r="C875">
        <v>94.277807540893505</v>
      </c>
      <c r="D875">
        <v>94.821330337524401</v>
      </c>
      <c r="E875">
        <v>94.8</v>
      </c>
      <c r="F875" s="3">
        <v>873</v>
      </c>
      <c r="K875">
        <f t="shared" si="84"/>
        <v>94.8</v>
      </c>
      <c r="L875">
        <f t="shared" si="85"/>
        <v>96.481908264160097</v>
      </c>
      <c r="M875">
        <f t="shared" si="81"/>
        <v>-1.7432369388415969E-2</v>
      </c>
      <c r="O875">
        <v>108.20490454776217</v>
      </c>
      <c r="P875">
        <f t="shared" si="82"/>
        <v>-13.404904547762172</v>
      </c>
      <c r="Q875">
        <v>12.268957364174083</v>
      </c>
      <c r="R875">
        <f t="shared" si="83"/>
        <v>-1.0925871000990766</v>
      </c>
      <c r="S875">
        <f t="shared" si="80"/>
        <v>94.8</v>
      </c>
    </row>
    <row r="876" spans="1:19">
      <c r="A876" s="1" t="d">
        <v>2017-02-09</v>
      </c>
      <c r="B876">
        <v>95.340358505249</v>
      </c>
      <c r="C876">
        <v>94.531402893066399</v>
      </c>
      <c r="D876">
        <v>94.561418457031195</v>
      </c>
      <c r="E876">
        <v>94.557470626831005</v>
      </c>
      <c r="F876" s="3">
        <v>874</v>
      </c>
      <c r="K876">
        <f t="shared" si="84"/>
        <v>94.557470626831005</v>
      </c>
      <c r="L876">
        <f t="shared" si="85"/>
        <v>96.214100723266597</v>
      </c>
      <c r="M876">
        <f t="shared" si="81"/>
        <v>-1.7218163283575616E-2</v>
      </c>
      <c r="O876">
        <v>108.20490454776217</v>
      </c>
      <c r="P876">
        <f t="shared" si="82"/>
        <v>-13.647433920931164</v>
      </c>
      <c r="Q876">
        <v>12.268957364174083</v>
      </c>
      <c r="R876">
        <f t="shared" si="83"/>
        <v>-1.112354824932581</v>
      </c>
      <c r="S876">
        <f t="shared" si="80"/>
        <v>94.557470626831005</v>
      </c>
    </row>
    <row r="877" spans="1:19">
      <c r="A877" s="1" t="d">
        <v>2017-02-10</v>
      </c>
      <c r="B877">
        <v>95.852280578613204</v>
      </c>
      <c r="C877">
        <v>95.194210433959896</v>
      </c>
      <c r="D877">
        <v>95.495197830200198</v>
      </c>
      <c r="E877">
        <v>95.507842941284096</v>
      </c>
      <c r="F877" s="3">
        <v>875</v>
      </c>
      <c r="K877">
        <f t="shared" si="84"/>
        <v>95.507842941284096</v>
      </c>
      <c r="L877">
        <f t="shared" si="85"/>
        <v>96.588559951782202</v>
      </c>
      <c r="M877">
        <f t="shared" si="81"/>
        <v>-1.1188871757044638E-2</v>
      </c>
      <c r="O877">
        <v>108.20490454776217</v>
      </c>
      <c r="P877">
        <f t="shared" si="82"/>
        <v>-12.697061606478073</v>
      </c>
      <c r="Q877">
        <v>12.268957364174083</v>
      </c>
      <c r="R877">
        <f t="shared" si="83"/>
        <v>-1.0348932863320621</v>
      </c>
      <c r="S877">
        <f t="shared" si="80"/>
        <v>95.507842941284096</v>
      </c>
    </row>
    <row r="878" spans="1:19">
      <c r="A878" s="1" t="d">
        <v>2017-02-17</v>
      </c>
      <c r="B878">
        <v>95.661097106933596</v>
      </c>
      <c r="C878">
        <v>94.705197830200106</v>
      </c>
      <c r="D878">
        <v>95.514949035644506</v>
      </c>
      <c r="E878">
        <v>95.523640289306599</v>
      </c>
      <c r="F878" s="3">
        <v>876</v>
      </c>
      <c r="K878">
        <f t="shared" si="84"/>
        <v>95.523640289306599</v>
      </c>
      <c r="L878">
        <f t="shared" si="85"/>
        <v>95.881512603759703</v>
      </c>
      <c r="M878">
        <f t="shared" si="81"/>
        <v>-3.7324433536217727E-3</v>
      </c>
      <c r="O878">
        <v>108.20490454776217</v>
      </c>
      <c r="P878">
        <f t="shared" si="82"/>
        <v>-12.68126425845557</v>
      </c>
      <c r="Q878">
        <v>12.268957364174083</v>
      </c>
      <c r="R878">
        <f t="shared" si="83"/>
        <v>-1.0336056994937028</v>
      </c>
      <c r="S878">
        <f t="shared" si="80"/>
        <v>95.523640289306599</v>
      </c>
    </row>
    <row r="879" spans="1:19">
      <c r="A879" s="1" t="d">
        <v>2017-02-20</v>
      </c>
      <c r="B879">
        <v>95.034627685546795</v>
      </c>
      <c r="C879">
        <v>94.618297348022395</v>
      </c>
      <c r="D879">
        <v>94.775511398315402</v>
      </c>
      <c r="E879">
        <v>94.7818279266357</v>
      </c>
      <c r="F879" s="3">
        <v>877</v>
      </c>
      <c r="K879">
        <f t="shared" si="84"/>
        <v>94.7818279266357</v>
      </c>
      <c r="L879">
        <f t="shared" si="85"/>
        <v>95.947082748412996</v>
      </c>
      <c r="M879">
        <f t="shared" si="81"/>
        <v>-1.2144765514473854E-2</v>
      </c>
      <c r="O879">
        <v>108.20490454776217</v>
      </c>
      <c r="P879">
        <f t="shared" si="82"/>
        <v>-13.423076621126469</v>
      </c>
      <c r="Q879">
        <v>12.268957364174083</v>
      </c>
      <c r="R879">
        <f t="shared" si="83"/>
        <v>-1.094068242532366</v>
      </c>
      <c r="S879">
        <f t="shared" si="80"/>
        <v>94.7818279266357</v>
      </c>
    </row>
    <row r="880" spans="1:19">
      <c r="A880" s="1" t="d">
        <v>2017-02-21</v>
      </c>
      <c r="B880">
        <v>95.037791976928702</v>
      </c>
      <c r="C880">
        <v>94.457141494750999</v>
      </c>
      <c r="D880">
        <v>94.921659469604407</v>
      </c>
      <c r="E880">
        <v>94.936667251586897</v>
      </c>
      <c r="F880" s="3">
        <v>878</v>
      </c>
      <c r="K880">
        <f t="shared" si="84"/>
        <v>94.936667251586897</v>
      </c>
      <c r="L880">
        <f t="shared" si="85"/>
        <v>94.904282989501894</v>
      </c>
      <c r="M880">
        <f t="shared" si="81"/>
        <v>3.4123077552350445E-4</v>
      </c>
      <c r="O880">
        <v>108.20490454776217</v>
      </c>
      <c r="P880">
        <f t="shared" si="82"/>
        <v>-13.268237296175272</v>
      </c>
      <c r="Q880">
        <v>12.268957364174083</v>
      </c>
      <c r="R880">
        <f t="shared" si="83"/>
        <v>-1.0814478282334838</v>
      </c>
      <c r="S880">
        <f t="shared" si="80"/>
        <v>94.936667251586897</v>
      </c>
    </row>
    <row r="881" spans="1:19">
      <c r="A881" s="1" t="d">
        <v>2017-02-22</v>
      </c>
      <c r="B881">
        <v>94.676761398315406</v>
      </c>
      <c r="C881">
        <v>93.678201446533194</v>
      </c>
      <c r="D881">
        <v>94.649898071289002</v>
      </c>
      <c r="E881">
        <v>94.6617475891113</v>
      </c>
      <c r="F881" s="3">
        <v>879</v>
      </c>
      <c r="K881">
        <f t="shared" si="84"/>
        <v>94.6617475891113</v>
      </c>
      <c r="L881">
        <f t="shared" si="85"/>
        <v>94.8</v>
      </c>
      <c r="M881">
        <f t="shared" si="81"/>
        <v>-1.4583587646487262E-3</v>
      </c>
      <c r="O881">
        <v>108.20490454776217</v>
      </c>
      <c r="P881">
        <f t="shared" si="82"/>
        <v>-13.543156958650869</v>
      </c>
      <c r="Q881">
        <v>12.268957364174083</v>
      </c>
      <c r="R881">
        <f t="shared" si="83"/>
        <v>-1.1038555727805777</v>
      </c>
      <c r="S881">
        <f t="shared" si="80"/>
        <v>94.6617475891113</v>
      </c>
    </row>
    <row r="882" spans="1:19">
      <c r="A882" s="1" t="d">
        <v>2017-02-23</v>
      </c>
      <c r="B882">
        <v>94.554312362670899</v>
      </c>
      <c r="C882">
        <v>94.131659469604401</v>
      </c>
      <c r="D882">
        <v>94.504539566039995</v>
      </c>
      <c r="E882">
        <v>94.528238601684507</v>
      </c>
      <c r="F882" s="3">
        <v>880</v>
      </c>
      <c r="K882">
        <f t="shared" si="84"/>
        <v>94.528238601684507</v>
      </c>
      <c r="L882">
        <f t="shared" si="85"/>
        <v>94.557470626831005</v>
      </c>
      <c r="M882">
        <f t="shared" si="81"/>
        <v>-3.0914559106454131E-4</v>
      </c>
      <c r="O882">
        <v>108.20490454776217</v>
      </c>
      <c r="P882">
        <f t="shared" si="82"/>
        <v>-13.676665946077662</v>
      </c>
      <c r="Q882">
        <v>12.268957364174083</v>
      </c>
      <c r="R882">
        <f t="shared" si="83"/>
        <v>-1.1147374255300742</v>
      </c>
      <c r="S882">
        <f t="shared" si="80"/>
        <v>94.528238601684507</v>
      </c>
    </row>
    <row r="883" spans="1:19">
      <c r="A883" s="1" t="d">
        <v>2017-02-24</v>
      </c>
      <c r="B883">
        <v>94.398677444458002</v>
      </c>
      <c r="C883">
        <v>93.784847106933597</v>
      </c>
      <c r="D883">
        <v>94.215401687622006</v>
      </c>
      <c r="E883">
        <v>94.216191253662103</v>
      </c>
      <c r="F883" s="3">
        <v>881</v>
      </c>
      <c r="K883">
        <f t="shared" si="84"/>
        <v>94.216191253662103</v>
      </c>
      <c r="L883">
        <f t="shared" si="85"/>
        <v>95.507842941284096</v>
      </c>
      <c r="M883">
        <f t="shared" si="81"/>
        <v>-1.3524037899338426E-2</v>
      </c>
      <c r="O883">
        <v>108.20490454776217</v>
      </c>
      <c r="P883">
        <f t="shared" si="82"/>
        <v>-13.988713294100066</v>
      </c>
      <c r="Q883">
        <v>12.268957364174083</v>
      </c>
      <c r="R883">
        <f t="shared" si="83"/>
        <v>-1.1401713184649047</v>
      </c>
      <c r="S883">
        <f t="shared" si="80"/>
        <v>94.216191253662103</v>
      </c>
    </row>
    <row r="884" spans="1:19">
      <c r="A884" s="1" t="d">
        <v>2017-03-03</v>
      </c>
      <c r="B884">
        <v>95.541022796630799</v>
      </c>
      <c r="C884">
        <v>94.807901687622007</v>
      </c>
      <c r="D884">
        <v>94.901118698120101</v>
      </c>
      <c r="E884">
        <v>94.9074412536621</v>
      </c>
      <c r="F884" s="3">
        <v>882</v>
      </c>
      <c r="K884">
        <f t="shared" si="84"/>
        <v>94.9074412536621</v>
      </c>
      <c r="L884">
        <f t="shared" si="85"/>
        <v>95.523640289306599</v>
      </c>
      <c r="M884">
        <f t="shared" si="81"/>
        <v>-6.4507490897358633E-3</v>
      </c>
      <c r="O884">
        <v>108.20490454776217</v>
      </c>
      <c r="P884">
        <f t="shared" si="82"/>
        <v>-13.297463294100069</v>
      </c>
      <c r="Q884">
        <v>12.268957364174083</v>
      </c>
      <c r="R884">
        <f t="shared" si="83"/>
        <v>-1.0838299375731202</v>
      </c>
      <c r="S884">
        <f t="shared" si="80"/>
        <v>94.9074412536621</v>
      </c>
    </row>
    <row r="885" spans="1:19">
      <c r="A885" s="1" t="d">
        <v>2017-03-06</v>
      </c>
      <c r="B885">
        <v>95.475452651977506</v>
      </c>
      <c r="C885">
        <v>95.085190048217697</v>
      </c>
      <c r="D885">
        <v>95.475452651977506</v>
      </c>
      <c r="E885">
        <v>95.511790771484399</v>
      </c>
      <c r="F885" s="3">
        <v>883</v>
      </c>
      <c r="K885">
        <f t="shared" si="84"/>
        <v>95.511790771484399</v>
      </c>
      <c r="L885">
        <f t="shared" si="85"/>
        <v>94.7818279266357</v>
      </c>
      <c r="M885">
        <f t="shared" si="81"/>
        <v>7.7015062994323369E-3</v>
      </c>
      <c r="O885">
        <v>108.20490454776217</v>
      </c>
      <c r="P885">
        <f t="shared" si="82"/>
        <v>-12.693113776277769</v>
      </c>
      <c r="Q885">
        <v>12.268957364174083</v>
      </c>
      <c r="R885">
        <f t="shared" si="83"/>
        <v>-1.0345715124369281</v>
      </c>
      <c r="S885">
        <f t="shared" si="80"/>
        <v>95.511790771484399</v>
      </c>
    </row>
    <row r="886" spans="1:19">
      <c r="A886" s="1" t="d">
        <v>2017-03-07</v>
      </c>
      <c r="B886">
        <v>95.356951446533202</v>
      </c>
      <c r="C886">
        <v>95.100197830200202</v>
      </c>
      <c r="D886">
        <v>95.217909469604393</v>
      </c>
      <c r="E886">
        <v>95.205270385742196</v>
      </c>
      <c r="F886" s="3">
        <v>884</v>
      </c>
      <c r="K886">
        <f t="shared" si="84"/>
        <v>95.205270385742196</v>
      </c>
      <c r="L886">
        <f t="shared" si="85"/>
        <v>94.936667251586897</v>
      </c>
      <c r="M886">
        <f t="shared" si="81"/>
        <v>2.8292875864652789E-3</v>
      </c>
      <c r="O886">
        <v>108.20490454776217</v>
      </c>
      <c r="P886">
        <f t="shared" si="82"/>
        <v>-12.999634162019973</v>
      </c>
      <c r="Q886">
        <v>12.268957364174083</v>
      </c>
      <c r="R886">
        <f t="shared" si="83"/>
        <v>-1.0595549219185894</v>
      </c>
      <c r="S886">
        <f t="shared" si="80"/>
        <v>95.205270385742196</v>
      </c>
    </row>
    <row r="887" spans="1:19">
      <c r="A887" s="1" t="d">
        <v>2017-03-08</v>
      </c>
      <c r="B887">
        <v>95.666630096435497</v>
      </c>
      <c r="C887">
        <v>94.8</v>
      </c>
      <c r="D887">
        <v>95.111257781982403</v>
      </c>
      <c r="E887">
        <v>95.123902893066401</v>
      </c>
      <c r="F887" s="3">
        <v>885</v>
      </c>
      <c r="K887">
        <f t="shared" si="84"/>
        <v>95.123902893066401</v>
      </c>
      <c r="L887">
        <f t="shared" si="85"/>
        <v>94.6617475891113</v>
      </c>
      <c r="M887">
        <f t="shared" si="81"/>
        <v>4.8821759129267228E-3</v>
      </c>
      <c r="O887">
        <v>108.20490454776217</v>
      </c>
      <c r="P887">
        <f t="shared" si="82"/>
        <v>-13.081001654695768</v>
      </c>
      <c r="Q887">
        <v>12.268957364174083</v>
      </c>
      <c r="R887">
        <f t="shared" si="83"/>
        <v>-1.0661869029631557</v>
      </c>
      <c r="S887">
        <f t="shared" si="80"/>
        <v>95.123902893066401</v>
      </c>
    </row>
    <row r="888" spans="1:19">
      <c r="A888" s="1" t="d">
        <v>2017-03-09</v>
      </c>
      <c r="B888">
        <v>96.249649276733393</v>
      </c>
      <c r="C888">
        <v>95.194999999999993</v>
      </c>
      <c r="D888">
        <v>95.290591735839797</v>
      </c>
      <c r="E888">
        <v>95.308757781982393</v>
      </c>
      <c r="F888" s="3">
        <v>886</v>
      </c>
      <c r="K888">
        <f t="shared" si="84"/>
        <v>95.308757781982393</v>
      </c>
      <c r="L888">
        <f t="shared" si="85"/>
        <v>94.528238601684507</v>
      </c>
      <c r="M888">
        <f t="shared" si="81"/>
        <v>8.2569948604118704E-3</v>
      </c>
      <c r="O888">
        <v>108.20490454776217</v>
      </c>
      <c r="P888">
        <f t="shared" si="82"/>
        <v>-12.896146765779775</v>
      </c>
      <c r="Q888">
        <v>12.268957364174083</v>
      </c>
      <c r="R888">
        <f t="shared" si="83"/>
        <v>-1.0511200245456158</v>
      </c>
      <c r="S888">
        <f t="shared" si="80"/>
        <v>95.308757781982393</v>
      </c>
    </row>
    <row r="889" spans="1:19">
      <c r="A889" s="1" t="d">
        <v>2017-03-10</v>
      </c>
      <c r="B889">
        <v>96.959071350097602</v>
      </c>
      <c r="C889">
        <v>96.232272796630795</v>
      </c>
      <c r="D889">
        <v>96.232272796630795</v>
      </c>
      <c r="E889">
        <v>96.218838119506799</v>
      </c>
      <c r="F889" s="3">
        <v>887</v>
      </c>
      <c r="K889">
        <f t="shared" si="84"/>
        <v>96.218838119506799</v>
      </c>
      <c r="L889">
        <f t="shared" si="85"/>
        <v>94.216191253662103</v>
      </c>
      <c r="M889">
        <f t="shared" si="81"/>
        <v>2.1255867374779358E-2</v>
      </c>
      <c r="O889">
        <v>108.20490454776217</v>
      </c>
      <c r="P889">
        <f t="shared" si="82"/>
        <v>-11.98606642825537</v>
      </c>
      <c r="Q889">
        <v>12.268957364174083</v>
      </c>
      <c r="R889">
        <f t="shared" si="83"/>
        <v>-0.97694254470679243</v>
      </c>
      <c r="S889">
        <f t="shared" si="80"/>
        <v>96.218838119506799</v>
      </c>
    </row>
    <row r="890" spans="1:19">
      <c r="A890" s="1" t="d">
        <v>2017-03-17</v>
      </c>
      <c r="B890">
        <v>96.577500000000001</v>
      </c>
      <c r="C890">
        <v>95.445431060790995</v>
      </c>
      <c r="D890">
        <v>96.460577926635693</v>
      </c>
      <c r="E890">
        <v>96.455840530395506</v>
      </c>
      <c r="F890" s="3">
        <v>888</v>
      </c>
      <c r="K890">
        <f t="shared" si="84"/>
        <v>96.455840530395506</v>
      </c>
      <c r="L890">
        <f t="shared" si="85"/>
        <v>94.9074412536621</v>
      </c>
      <c r="M890">
        <f t="shared" si="81"/>
        <v>1.6314835341466605E-2</v>
      </c>
      <c r="O890">
        <v>108.20490454776217</v>
      </c>
      <c r="P890">
        <f t="shared" si="82"/>
        <v>-11.749064017366663</v>
      </c>
      <c r="Q890">
        <v>12.268957364174083</v>
      </c>
      <c r="R890">
        <f t="shared" si="83"/>
        <v>-0.95762530332646423</v>
      </c>
      <c r="S890">
        <f t="shared" si="80"/>
        <v>96.455840530395506</v>
      </c>
    </row>
    <row r="891" spans="1:19">
      <c r="A891" s="1" t="d">
        <v>2017-03-20</v>
      </c>
      <c r="B891">
        <v>95.917850723266596</v>
      </c>
      <c r="C891">
        <v>95.582098312377894</v>
      </c>
      <c r="D891">
        <v>95.618442459106404</v>
      </c>
      <c r="E891">
        <v>95.617652893066406</v>
      </c>
      <c r="F891" s="3">
        <v>889</v>
      </c>
      <c r="K891">
        <f t="shared" si="84"/>
        <v>95.617652893066406</v>
      </c>
      <c r="L891">
        <f t="shared" si="85"/>
        <v>95.511790771484399</v>
      </c>
      <c r="M891">
        <f t="shared" si="81"/>
        <v>1.1083670479521412E-3</v>
      </c>
      <c r="O891">
        <v>108.20490454776217</v>
      </c>
      <c r="P891">
        <f t="shared" si="82"/>
        <v>-12.587251654695763</v>
      </c>
      <c r="Q891">
        <v>12.268957364174083</v>
      </c>
      <c r="R891">
        <f t="shared" si="83"/>
        <v>-1.0259430594690233</v>
      </c>
      <c r="S891">
        <f t="shared" si="80"/>
        <v>95.617652893066406</v>
      </c>
    </row>
    <row r="892" spans="1:19">
      <c r="A892" s="1" t="d">
        <v>2017-03-21</v>
      </c>
      <c r="B892">
        <v>96.244122314453094</v>
      </c>
      <c r="C892">
        <v>95.372748794555605</v>
      </c>
      <c r="D892">
        <v>95.481769180297803</v>
      </c>
      <c r="E892">
        <v>95.472288360595698</v>
      </c>
      <c r="F892" s="3">
        <v>890</v>
      </c>
      <c r="K892">
        <f t="shared" si="84"/>
        <v>95.472288360595698</v>
      </c>
      <c r="L892">
        <f t="shared" si="85"/>
        <v>95.205270385742196</v>
      </c>
      <c r="M892">
        <f t="shared" si="81"/>
        <v>2.8046553911524885E-3</v>
      </c>
      <c r="O892">
        <v>108.20490454776217</v>
      </c>
      <c r="P892">
        <f t="shared" si="82"/>
        <v>-12.732616187166471</v>
      </c>
      <c r="Q892">
        <v>12.268957364174083</v>
      </c>
      <c r="R892">
        <f t="shared" si="83"/>
        <v>-1.0377912164196033</v>
      </c>
      <c r="S892">
        <f t="shared" si="80"/>
        <v>95.472288360595698</v>
      </c>
    </row>
    <row r="893" spans="1:19">
      <c r="A893" s="1" t="d">
        <v>2017-03-22</v>
      </c>
      <c r="B893">
        <v>95.373538360595703</v>
      </c>
      <c r="C893">
        <v>94.613559951782193</v>
      </c>
      <c r="D893">
        <v>95.279531784057596</v>
      </c>
      <c r="E893">
        <v>95.264517974853504</v>
      </c>
      <c r="F893" s="3">
        <v>891</v>
      </c>
      <c r="K893">
        <f t="shared" si="84"/>
        <v>95.264517974853504</v>
      </c>
      <c r="L893">
        <f t="shared" si="85"/>
        <v>95.123902893066401</v>
      </c>
      <c r="M893">
        <f t="shared" si="81"/>
        <v>1.47823078648468E-3</v>
      </c>
      <c r="O893">
        <v>108.20490454776217</v>
      </c>
      <c r="P893">
        <f t="shared" si="82"/>
        <v>-12.940386572908665</v>
      </c>
      <c r="Q893">
        <v>12.268957364174083</v>
      </c>
      <c r="R893">
        <f t="shared" si="83"/>
        <v>-1.0547258572024372</v>
      </c>
      <c r="S893">
        <f t="shared" si="80"/>
        <v>95.264517974853504</v>
      </c>
    </row>
    <row r="894" spans="1:19">
      <c r="A894" s="1" t="d">
        <v>2017-03-23</v>
      </c>
      <c r="B894">
        <v>95.033048553466799</v>
      </c>
      <c r="C894">
        <v>94.269911880493098</v>
      </c>
      <c r="D894">
        <v>94.891637878417896</v>
      </c>
      <c r="E894">
        <v>94.940621109008703</v>
      </c>
      <c r="F894" s="3">
        <v>892</v>
      </c>
      <c r="K894">
        <f t="shared" si="84"/>
        <v>94.940621109008703</v>
      </c>
      <c r="L894">
        <f t="shared" si="85"/>
        <v>95.308757781982393</v>
      </c>
      <c r="M894">
        <f t="shared" si="81"/>
        <v>-3.8625692070796136E-3</v>
      </c>
      <c r="O894">
        <v>108.20490454776217</v>
      </c>
      <c r="P894">
        <f t="shared" si="82"/>
        <v>-13.264283438753466</v>
      </c>
      <c r="Q894">
        <v>12.268957364174083</v>
      </c>
      <c r="R894">
        <f t="shared" si="83"/>
        <v>-1.0811255630805092</v>
      </c>
      <c r="S894">
        <f t="shared" si="80"/>
        <v>94.940621109008703</v>
      </c>
    </row>
    <row r="895" spans="1:19">
      <c r="A895" s="1" t="d">
        <v>2017-03-24</v>
      </c>
      <c r="B895">
        <v>94.913757781982397</v>
      </c>
      <c r="C895">
        <v>94.425540771484293</v>
      </c>
      <c r="D895">
        <v>94.552727203369102</v>
      </c>
      <c r="E895">
        <v>94.562208023071193</v>
      </c>
      <c r="F895" s="3">
        <v>893</v>
      </c>
      <c r="K895">
        <f t="shared" si="84"/>
        <v>94.562208023071193</v>
      </c>
      <c r="L895">
        <f t="shared" si="85"/>
        <v>96.218838119506799</v>
      </c>
      <c r="M895">
        <f t="shared" si="81"/>
        <v>-1.7217315536257272E-2</v>
      </c>
      <c r="O895">
        <v>108.20490454776217</v>
      </c>
      <c r="P895">
        <f t="shared" si="82"/>
        <v>-13.642696524690976</v>
      </c>
      <c r="Q895">
        <v>12.268957364174083</v>
      </c>
      <c r="R895">
        <f t="shared" si="83"/>
        <v>-1.1119686962584345</v>
      </c>
      <c r="S895">
        <f t="shared" si="80"/>
        <v>94.562208023071193</v>
      </c>
    </row>
    <row r="896" spans="1:19">
      <c r="A896" s="1" t="d">
        <v>2017-03-30</v>
      </c>
      <c r="B896">
        <v>94.645950241088798</v>
      </c>
      <c r="C896">
        <v>94.093109359741206</v>
      </c>
      <c r="D896">
        <v>94.336271591186502</v>
      </c>
      <c r="E896">
        <v>94.357601928710906</v>
      </c>
      <c r="F896" s="3">
        <v>894</v>
      </c>
      <c r="K896">
        <f t="shared" si="84"/>
        <v>94.357601928710906</v>
      </c>
      <c r="L896">
        <f t="shared" si="85"/>
        <v>96.455840530395506</v>
      </c>
      <c r="M896">
        <f t="shared" si="81"/>
        <v>-2.1753359777352155E-2</v>
      </c>
      <c r="O896">
        <v>108.20490454776217</v>
      </c>
      <c r="P896">
        <f t="shared" si="82"/>
        <v>-13.847302619051263</v>
      </c>
      <c r="Q896">
        <v>12.268957364174083</v>
      </c>
      <c r="R896">
        <f t="shared" si="83"/>
        <v>-1.1286454266673076</v>
      </c>
      <c r="S896">
        <f t="shared" si="80"/>
        <v>94.357601928710906</v>
      </c>
    </row>
    <row r="897" spans="1:19">
      <c r="A897" s="1" t="d">
        <v>2017-04-02</v>
      </c>
      <c r="B897">
        <v>94.041600723266598</v>
      </c>
      <c r="C897">
        <v>93.332178649902303</v>
      </c>
      <c r="D897">
        <v>93.804598312377905</v>
      </c>
      <c r="E897">
        <v>93.7785305786132</v>
      </c>
      <c r="F897" s="3">
        <v>895</v>
      </c>
      <c r="K897">
        <f t="shared" si="84"/>
        <v>93.7785305786132</v>
      </c>
      <c r="L897">
        <f t="shared" si="85"/>
        <v>95.617652893066406</v>
      </c>
      <c r="M897">
        <f t="shared" si="81"/>
        <v>-1.9234129460487637E-2</v>
      </c>
      <c r="O897">
        <v>108.20490454776217</v>
      </c>
      <c r="P897">
        <f t="shared" si="82"/>
        <v>-14.426373969148969</v>
      </c>
      <c r="Q897">
        <v>12.268957364174083</v>
      </c>
      <c r="R897">
        <f t="shared" si="83"/>
        <v>-1.1758435163589891</v>
      </c>
      <c r="S897">
        <f t="shared" si="80"/>
        <v>93.7785305786132</v>
      </c>
    </row>
    <row r="898" spans="1:19">
      <c r="A898" s="1" t="d">
        <v>2017-04-03</v>
      </c>
      <c r="B898">
        <v>93.362989807128898</v>
      </c>
      <c r="C898">
        <v>92.761798553466804</v>
      </c>
      <c r="D898">
        <v>93.309269180297804</v>
      </c>
      <c r="E898">
        <v>93.314012603759707</v>
      </c>
      <c r="F898" s="3">
        <v>896</v>
      </c>
      <c r="K898">
        <f t="shared" si="84"/>
        <v>93.314012603759707</v>
      </c>
      <c r="L898">
        <f t="shared" si="85"/>
        <v>95.472288360595698</v>
      </c>
      <c r="M898">
        <f t="shared" si="81"/>
        <v>-2.2606305912394764E-2</v>
      </c>
      <c r="O898">
        <v>108.20490454776217</v>
      </c>
      <c r="P898">
        <f t="shared" si="82"/>
        <v>-14.890891944002462</v>
      </c>
      <c r="Q898">
        <v>12.268957364174083</v>
      </c>
      <c r="R898">
        <f t="shared" si="83"/>
        <v>-1.2137047592556274</v>
      </c>
      <c r="S898">
        <f t="shared" ref="S898:S961" si="86">R898*Q898+O898</f>
        <v>93.314012603759707</v>
      </c>
    </row>
    <row r="899" spans="1:19">
      <c r="A899" s="1" t="d">
        <v>2017-04-04</v>
      </c>
      <c r="B899">
        <v>93.822770385742203</v>
      </c>
      <c r="C899">
        <v>93.235797348022402</v>
      </c>
      <c r="D899">
        <v>93.4933405303955</v>
      </c>
      <c r="E899">
        <v>93.528099517822199</v>
      </c>
      <c r="F899" s="3">
        <v>897</v>
      </c>
      <c r="K899">
        <f t="shared" si="84"/>
        <v>93.528099517822199</v>
      </c>
      <c r="L899">
        <f t="shared" si="85"/>
        <v>95.264517974853504</v>
      </c>
      <c r="M899">
        <f t="shared" ref="M899:M962" si="87">K899/L899-1</f>
        <v>-1.8227336829538809E-2</v>
      </c>
      <c r="O899">
        <v>108.20490454776217</v>
      </c>
      <c r="P899">
        <f t="shared" ref="P899:P962" si="88">E899-O899</f>
        <v>-14.67680502993997</v>
      </c>
      <c r="Q899">
        <v>12.268957364174083</v>
      </c>
      <c r="R899">
        <f t="shared" ref="R899:R962" si="89">P899/Q899</f>
        <v>-1.1962552802405941</v>
      </c>
      <c r="S899">
        <f t="shared" si="86"/>
        <v>93.528099517822199</v>
      </c>
    </row>
    <row r="900" spans="1:19">
      <c r="A900" s="1" t="d">
        <v>2017-04-05</v>
      </c>
      <c r="B900">
        <v>93.532047348022402</v>
      </c>
      <c r="C900">
        <v>92.734151687622003</v>
      </c>
      <c r="D900">
        <v>93.076220626831002</v>
      </c>
      <c r="E900">
        <v>93.055679855346597</v>
      </c>
      <c r="F900" s="3">
        <v>898</v>
      </c>
      <c r="K900">
        <f t="shared" si="84"/>
        <v>93.055679855346597</v>
      </c>
      <c r="L900">
        <f t="shared" si="85"/>
        <v>94.940621109008703</v>
      </c>
      <c r="M900">
        <f t="shared" si="87"/>
        <v>-1.9853896379062652E-2</v>
      </c>
      <c r="O900">
        <v>108.20490454776217</v>
      </c>
      <c r="P900">
        <f t="shared" si="88"/>
        <v>-15.149224692415572</v>
      </c>
      <c r="Q900">
        <v>12.268957364174083</v>
      </c>
      <c r="R900">
        <f t="shared" si="89"/>
        <v>-1.2347605621853412</v>
      </c>
      <c r="S900">
        <f t="shared" si="86"/>
        <v>93.055679855346597</v>
      </c>
    </row>
    <row r="901" spans="1:19">
      <c r="A901" s="1" t="d">
        <v>2017-04-06</v>
      </c>
      <c r="B901">
        <v>93.344028167724602</v>
      </c>
      <c r="C901">
        <v>92.7175587463379</v>
      </c>
      <c r="D901">
        <v>93.233428649902294</v>
      </c>
      <c r="E901">
        <v>93.246857299804603</v>
      </c>
      <c r="F901" s="3">
        <v>899</v>
      </c>
      <c r="K901">
        <f t="shared" si="84"/>
        <v>93.246857299804603</v>
      </c>
      <c r="L901">
        <f t="shared" si="85"/>
        <v>94.562208023071193</v>
      </c>
      <c r="M901">
        <f t="shared" si="87"/>
        <v>-1.3909898581742852E-2</v>
      </c>
      <c r="O901">
        <v>108.20490454776217</v>
      </c>
      <c r="P901">
        <f t="shared" si="88"/>
        <v>-14.958047247957566</v>
      </c>
      <c r="Q901">
        <v>12.268957364174083</v>
      </c>
      <c r="R901">
        <f t="shared" si="89"/>
        <v>-1.2191783542777439</v>
      </c>
      <c r="S901">
        <f t="shared" si="86"/>
        <v>93.246857299804603</v>
      </c>
    </row>
    <row r="902" spans="1:19">
      <c r="A902" s="1" t="d">
        <v>2017-04-13</v>
      </c>
      <c r="B902">
        <v>91.642368698120094</v>
      </c>
      <c r="C902">
        <v>91.118597106933507</v>
      </c>
      <c r="D902">
        <v>91.494641494750894</v>
      </c>
      <c r="E902">
        <v>91.542039566040003</v>
      </c>
      <c r="F902" s="3">
        <v>900</v>
      </c>
      <c r="K902">
        <f t="shared" si="84"/>
        <v>91.542039566040003</v>
      </c>
      <c r="L902">
        <f t="shared" si="85"/>
        <v>94.357601928710906</v>
      </c>
      <c r="M902">
        <f t="shared" si="87"/>
        <v>-2.9839274262164039E-2</v>
      </c>
      <c r="O902">
        <v>108.20490454776217</v>
      </c>
      <c r="P902">
        <f t="shared" si="88"/>
        <v>-16.662864981722166</v>
      </c>
      <c r="Q902">
        <v>12.268957364174083</v>
      </c>
      <c r="R902">
        <f t="shared" si="89"/>
        <v>-1.3581321123813255</v>
      </c>
      <c r="S902">
        <f t="shared" si="86"/>
        <v>91.542039566040003</v>
      </c>
    </row>
    <row r="903" spans="1:19">
      <c r="A903" s="1" t="d">
        <v>2017-04-16</v>
      </c>
      <c r="B903">
        <v>91.390358505248997</v>
      </c>
      <c r="C903">
        <v>90.745717010497998</v>
      </c>
      <c r="D903">
        <v>90.775738601684495</v>
      </c>
      <c r="E903">
        <v>90.7962793731689</v>
      </c>
      <c r="F903" s="3">
        <v>901</v>
      </c>
      <c r="K903">
        <f t="shared" si="84"/>
        <v>90.7962793731689</v>
      </c>
      <c r="L903">
        <f t="shared" si="85"/>
        <v>93.7785305786132</v>
      </c>
      <c r="M903">
        <f t="shared" si="87"/>
        <v>-3.1801001647645988E-2</v>
      </c>
      <c r="O903">
        <v>108.20490454776217</v>
      </c>
      <c r="P903">
        <f t="shared" si="88"/>
        <v>-17.408625174593269</v>
      </c>
      <c r="Q903">
        <v>12.268957364174083</v>
      </c>
      <c r="R903">
        <f t="shared" si="89"/>
        <v>-1.4189164293151144</v>
      </c>
      <c r="S903">
        <f t="shared" si="86"/>
        <v>90.7962793731689</v>
      </c>
    </row>
    <row r="904" spans="1:19">
      <c r="A904" s="1" t="d">
        <v>2017-04-17</v>
      </c>
      <c r="B904">
        <v>91.962317733764607</v>
      </c>
      <c r="C904">
        <v>91.451980819702101</v>
      </c>
      <c r="D904">
        <v>91.771140289306601</v>
      </c>
      <c r="E904">
        <v>91.762449035644494</v>
      </c>
      <c r="F904" s="3">
        <v>902</v>
      </c>
      <c r="K904">
        <f t="shared" si="84"/>
        <v>91.762449035644494</v>
      </c>
      <c r="L904">
        <f t="shared" si="85"/>
        <v>93.314012603759707</v>
      </c>
      <c r="M904">
        <f t="shared" si="87"/>
        <v>-1.6627337361470373E-2</v>
      </c>
      <c r="O904">
        <v>108.20490454776217</v>
      </c>
      <c r="P904">
        <f t="shared" si="88"/>
        <v>-16.442455512117675</v>
      </c>
      <c r="Q904">
        <v>12.268957364174083</v>
      </c>
      <c r="R904">
        <f t="shared" si="89"/>
        <v>-1.3401673038762363</v>
      </c>
      <c r="S904">
        <f t="shared" si="86"/>
        <v>91.762449035644494</v>
      </c>
    </row>
    <row r="905" spans="1:19">
      <c r="A905" s="1" t="d">
        <v>2017-04-18</v>
      </c>
      <c r="B905">
        <v>92.389708023071293</v>
      </c>
      <c r="C905">
        <v>91.8572512054443</v>
      </c>
      <c r="D905">
        <v>91.993128890991201</v>
      </c>
      <c r="E905">
        <v>91.982068939209</v>
      </c>
      <c r="F905" s="3">
        <v>903</v>
      </c>
      <c r="K905">
        <f t="shared" ref="K905:K968" si="90">E905</f>
        <v>91.982068939209</v>
      </c>
      <c r="L905">
        <f t="shared" ref="L905:L968" si="91">E899</f>
        <v>93.528099517822199</v>
      </c>
      <c r="M905">
        <f t="shared" si="87"/>
        <v>-1.6530118612306355E-2</v>
      </c>
      <c r="O905">
        <v>108.20490454776217</v>
      </c>
      <c r="P905">
        <f t="shared" si="88"/>
        <v>-16.222835608553169</v>
      </c>
      <c r="Q905">
        <v>12.268957364174083</v>
      </c>
      <c r="R905">
        <f t="shared" si="89"/>
        <v>-1.3222668501501678</v>
      </c>
      <c r="S905">
        <f t="shared" si="86"/>
        <v>91.982068939209</v>
      </c>
    </row>
    <row r="906" spans="1:19">
      <c r="A906" s="1" t="d">
        <v>2017-04-19</v>
      </c>
      <c r="B906">
        <v>93.038297348022397</v>
      </c>
      <c r="C906">
        <v>92.113998794555599</v>
      </c>
      <c r="D906">
        <v>92.129802169799802</v>
      </c>
      <c r="E906">
        <v>92.117952651977504</v>
      </c>
      <c r="F906" s="3">
        <v>904</v>
      </c>
      <c r="K906">
        <f t="shared" si="90"/>
        <v>92.117952651977504</v>
      </c>
      <c r="L906">
        <f t="shared" si="91"/>
        <v>93.055679855346597</v>
      </c>
      <c r="M906">
        <f t="shared" si="87"/>
        <v>-1.0077054993599233E-2</v>
      </c>
      <c r="O906">
        <v>108.20490454776217</v>
      </c>
      <c r="P906">
        <f t="shared" si="88"/>
        <v>-16.086951895784665</v>
      </c>
      <c r="Q906">
        <v>12.268957364174083</v>
      </c>
      <c r="R906">
        <f t="shared" si="89"/>
        <v>-1.311191441805748</v>
      </c>
      <c r="S906">
        <f t="shared" si="86"/>
        <v>92.117952651977504</v>
      </c>
    </row>
    <row r="907" spans="1:19">
      <c r="A907" s="1" t="d">
        <v>2017-04-20</v>
      </c>
      <c r="B907">
        <v>92.663048553466794</v>
      </c>
      <c r="C907">
        <v>92.019202651977494</v>
      </c>
      <c r="D907">
        <v>92.557192459106403</v>
      </c>
      <c r="E907">
        <v>92.583260192871094</v>
      </c>
      <c r="F907" s="3">
        <v>905</v>
      </c>
      <c r="K907">
        <f t="shared" si="90"/>
        <v>92.583260192871094</v>
      </c>
      <c r="L907">
        <f t="shared" si="91"/>
        <v>93.246857299804603</v>
      </c>
      <c r="M907">
        <f t="shared" si="87"/>
        <v>-7.1165627040912227E-3</v>
      </c>
      <c r="O907">
        <v>108.20490454776217</v>
      </c>
      <c r="P907">
        <f t="shared" si="88"/>
        <v>-15.621644354891075</v>
      </c>
      <c r="Q907">
        <v>12.268957364174083</v>
      </c>
      <c r="R907">
        <f t="shared" si="89"/>
        <v>-1.2732658441300799</v>
      </c>
      <c r="S907">
        <f t="shared" si="86"/>
        <v>92.583260192871094</v>
      </c>
    </row>
    <row r="908" spans="1:19">
      <c r="A908" s="1" t="d">
        <v>2017-04-27</v>
      </c>
      <c r="B908">
        <v>96.370519180297805</v>
      </c>
      <c r="C908">
        <v>95.329298553466799</v>
      </c>
      <c r="D908">
        <v>95.470709228515602</v>
      </c>
      <c r="E908">
        <v>95.459649276733401</v>
      </c>
      <c r="F908" s="3">
        <v>906</v>
      </c>
      <c r="K908">
        <f t="shared" si="90"/>
        <v>95.459649276733401</v>
      </c>
      <c r="L908">
        <f t="shared" si="91"/>
        <v>91.542039566040003</v>
      </c>
      <c r="M908">
        <f t="shared" si="87"/>
        <v>4.2795744220524679E-2</v>
      </c>
      <c r="O908">
        <v>108.20490454776217</v>
      </c>
      <c r="P908">
        <f t="shared" si="88"/>
        <v>-12.745255271028768</v>
      </c>
      <c r="Q908">
        <v>12.268957364174083</v>
      </c>
      <c r="R908">
        <f t="shared" si="89"/>
        <v>-1.0388213841418583</v>
      </c>
      <c r="S908">
        <f t="shared" si="86"/>
        <v>95.459649276733401</v>
      </c>
    </row>
    <row r="909" spans="1:19">
      <c r="A909" s="1" t="d">
        <v>2017-04-30</v>
      </c>
      <c r="B909">
        <v>96.415548553466706</v>
      </c>
      <c r="C909">
        <v>95.874400482177705</v>
      </c>
      <c r="D909">
        <v>95.913902893066407</v>
      </c>
      <c r="E909">
        <v>95.920219421386705</v>
      </c>
      <c r="F909" s="3">
        <v>907</v>
      </c>
      <c r="K909">
        <f t="shared" si="90"/>
        <v>95.920219421386705</v>
      </c>
      <c r="L909">
        <f t="shared" si="91"/>
        <v>90.7962793731689</v>
      </c>
      <c r="M909">
        <f t="shared" si="87"/>
        <v>5.6433370217281897E-2</v>
      </c>
      <c r="O909">
        <v>108.20490454776217</v>
      </c>
      <c r="P909">
        <f t="shared" si="88"/>
        <v>-12.284685126375464</v>
      </c>
      <c r="Q909">
        <v>12.268957364174083</v>
      </c>
      <c r="R909">
        <f t="shared" si="89"/>
        <v>-1.0012819151403449</v>
      </c>
      <c r="S909">
        <f t="shared" si="86"/>
        <v>95.920219421386705</v>
      </c>
    </row>
    <row r="910" spans="1:19">
      <c r="A910" s="1" t="d">
        <v>2017-05-01</v>
      </c>
      <c r="B910">
        <v>96.846097106933598</v>
      </c>
      <c r="C910">
        <v>96.372098312377901</v>
      </c>
      <c r="D910">
        <v>96.385532989501897</v>
      </c>
      <c r="E910">
        <v>96.354721832275402</v>
      </c>
      <c r="F910" s="3">
        <v>908</v>
      </c>
      <c r="K910">
        <f t="shared" si="90"/>
        <v>96.354721832275402</v>
      </c>
      <c r="L910">
        <f t="shared" si="91"/>
        <v>91.762449035644494</v>
      </c>
      <c r="M910">
        <f t="shared" si="87"/>
        <v>5.0045229229301214E-2</v>
      </c>
      <c r="O910">
        <v>108.20490454776217</v>
      </c>
      <c r="P910">
        <f t="shared" si="88"/>
        <v>-11.850182715486767</v>
      </c>
      <c r="Q910">
        <v>12.268957364174083</v>
      </c>
      <c r="R910">
        <f t="shared" si="89"/>
        <v>-0.96586713636236465</v>
      </c>
      <c r="S910">
        <f t="shared" si="86"/>
        <v>96.354721832275402</v>
      </c>
    </row>
    <row r="911" spans="1:19">
      <c r="A911" s="1" t="d">
        <v>2017-05-02</v>
      </c>
      <c r="B911">
        <v>96.983559951782198</v>
      </c>
      <c r="C911">
        <v>96.617002410888603</v>
      </c>
      <c r="D911">
        <v>96.746557540893505</v>
      </c>
      <c r="E911">
        <v>96.745767974853507</v>
      </c>
      <c r="F911" s="3">
        <v>909</v>
      </c>
      <c r="K911">
        <f t="shared" si="90"/>
        <v>96.745767974853507</v>
      </c>
      <c r="L911">
        <f t="shared" si="91"/>
        <v>91.982068939209</v>
      </c>
      <c r="M911">
        <f t="shared" si="87"/>
        <v>5.1789431250919504E-2</v>
      </c>
      <c r="O911">
        <v>108.20490454776217</v>
      </c>
      <c r="P911">
        <f t="shared" si="88"/>
        <v>-11.459136572908662</v>
      </c>
      <c r="Q911">
        <v>12.268957364174083</v>
      </c>
      <c r="R911">
        <f t="shared" si="89"/>
        <v>-0.93399432672004101</v>
      </c>
      <c r="S911">
        <f t="shared" si="86"/>
        <v>96.745767974853507</v>
      </c>
    </row>
    <row r="912" spans="1:19">
      <c r="A912" s="1" t="d">
        <v>2017-05-03</v>
      </c>
      <c r="B912">
        <v>97.665329132080004</v>
      </c>
      <c r="C912">
        <v>96.853998794555594</v>
      </c>
      <c r="D912">
        <v>97.026220626831005</v>
      </c>
      <c r="E912">
        <v>97.0112128448486</v>
      </c>
      <c r="F912" s="3">
        <v>910</v>
      </c>
      <c r="K912">
        <f t="shared" si="90"/>
        <v>97.0112128448486</v>
      </c>
      <c r="L912">
        <f t="shared" si="91"/>
        <v>92.117952651977504</v>
      </c>
      <c r="M912">
        <f t="shared" si="87"/>
        <v>5.3119506589099696E-2</v>
      </c>
      <c r="O912">
        <v>108.20490454776217</v>
      </c>
      <c r="P912">
        <f t="shared" si="88"/>
        <v>-11.193691702913569</v>
      </c>
      <c r="Q912">
        <v>12.268957364174083</v>
      </c>
      <c r="R912">
        <f t="shared" si="89"/>
        <v>-0.91235883952125063</v>
      </c>
      <c r="S912">
        <f t="shared" si="86"/>
        <v>97.0112128448486</v>
      </c>
    </row>
    <row r="913" spans="1:19">
      <c r="A913" s="1" t="d">
        <v>2017-05-04</v>
      </c>
      <c r="B913">
        <v>97.876257781982403</v>
      </c>
      <c r="C913">
        <v>97.116279373168894</v>
      </c>
      <c r="D913">
        <v>97.619510192871005</v>
      </c>
      <c r="E913">
        <v>97.628991012573195</v>
      </c>
      <c r="F913" s="3">
        <v>911</v>
      </c>
      <c r="K913">
        <f t="shared" si="90"/>
        <v>97.628991012573195</v>
      </c>
      <c r="L913">
        <f t="shared" si="91"/>
        <v>92.583260192871094</v>
      </c>
      <c r="M913">
        <f t="shared" si="87"/>
        <v>5.4499385841357828E-2</v>
      </c>
      <c r="O913">
        <v>108.20490454776217</v>
      </c>
      <c r="P913">
        <f t="shared" si="88"/>
        <v>-10.575913535188974</v>
      </c>
      <c r="Q913">
        <v>12.268957364174083</v>
      </c>
      <c r="R913">
        <f t="shared" si="89"/>
        <v>-0.86200589188378185</v>
      </c>
      <c r="S913">
        <f t="shared" si="86"/>
        <v>97.628991012573195</v>
      </c>
    </row>
    <row r="914" spans="1:19">
      <c r="A914" s="1" t="d">
        <v>2017-05-11</v>
      </c>
      <c r="B914">
        <v>97.917339324951101</v>
      </c>
      <c r="C914">
        <v>97.425168457031205</v>
      </c>
      <c r="D914">
        <v>97.679547348022396</v>
      </c>
      <c r="E914">
        <v>97.681922073364206</v>
      </c>
      <c r="F914" s="3">
        <v>912</v>
      </c>
      <c r="K914">
        <f t="shared" si="90"/>
        <v>97.681922073364206</v>
      </c>
      <c r="L914">
        <f t="shared" si="91"/>
        <v>95.459649276733401</v>
      </c>
      <c r="M914">
        <f t="shared" si="87"/>
        <v>2.3279708373833863E-2</v>
      </c>
      <c r="O914">
        <v>108.20490454776217</v>
      </c>
      <c r="P914">
        <f t="shared" si="88"/>
        <v>-10.522982474397963</v>
      </c>
      <c r="Q914">
        <v>12.268957364174083</v>
      </c>
      <c r="R914">
        <f t="shared" si="89"/>
        <v>-0.85769166539982877</v>
      </c>
      <c r="S914">
        <f t="shared" si="86"/>
        <v>97.681922073364206</v>
      </c>
    </row>
    <row r="915" spans="1:19">
      <c r="A915" s="1" t="d">
        <v>2017-05-14</v>
      </c>
      <c r="B915">
        <v>98.657572555541904</v>
      </c>
      <c r="C915">
        <v>97.779882507324203</v>
      </c>
      <c r="D915">
        <v>97.783830337524407</v>
      </c>
      <c r="E915">
        <v>97.778297348022406</v>
      </c>
      <c r="F915" s="3">
        <v>913</v>
      </c>
      <c r="K915">
        <f t="shared" si="90"/>
        <v>97.778297348022406</v>
      </c>
      <c r="L915">
        <f t="shared" si="91"/>
        <v>95.920219421386705</v>
      </c>
      <c r="M915">
        <f t="shared" si="87"/>
        <v>1.9371076691067524E-2</v>
      </c>
      <c r="O915">
        <v>108.20490454776217</v>
      </c>
      <c r="P915">
        <f t="shared" si="88"/>
        <v>-10.426607199739763</v>
      </c>
      <c r="Q915">
        <v>12.268957364174083</v>
      </c>
      <c r="R915">
        <f t="shared" si="89"/>
        <v>-0.84983645229593296</v>
      </c>
      <c r="S915">
        <f t="shared" si="86"/>
        <v>97.778297348022406</v>
      </c>
    </row>
    <row r="916" spans="1:19">
      <c r="A916" s="1" t="d">
        <v>2017-05-15</v>
      </c>
      <c r="B916">
        <v>99.374100723266594</v>
      </c>
      <c r="C916">
        <v>98.433998794555606</v>
      </c>
      <c r="D916">
        <v>98.576988601684505</v>
      </c>
      <c r="E916">
        <v>98.578567733764601</v>
      </c>
      <c r="F916" s="3">
        <v>914</v>
      </c>
      <c r="K916">
        <f t="shared" si="90"/>
        <v>98.578567733764601</v>
      </c>
      <c r="L916">
        <f t="shared" si="91"/>
        <v>96.354721832275402</v>
      </c>
      <c r="M916">
        <f t="shared" si="87"/>
        <v>2.3079781241652553E-2</v>
      </c>
      <c r="O916">
        <v>108.20490454776217</v>
      </c>
      <c r="P916">
        <f t="shared" si="88"/>
        <v>-9.6263368139975682</v>
      </c>
      <c r="Q916">
        <v>12.268957364174083</v>
      </c>
      <c r="R916">
        <f t="shared" si="89"/>
        <v>-0.78460919932014039</v>
      </c>
      <c r="S916">
        <f t="shared" si="86"/>
        <v>98.578567733764601</v>
      </c>
    </row>
    <row r="917" spans="1:19">
      <c r="A917" s="1" t="d">
        <v>2017-05-16</v>
      </c>
      <c r="B917">
        <v>98.801351928710901</v>
      </c>
      <c r="C917">
        <v>97.920105819702101</v>
      </c>
      <c r="D917">
        <v>98.798187637329093</v>
      </c>
      <c r="E917">
        <v>98.723142700195297</v>
      </c>
      <c r="F917" s="3">
        <v>915</v>
      </c>
      <c r="K917">
        <f t="shared" si="90"/>
        <v>98.723142700195297</v>
      </c>
      <c r="L917">
        <f t="shared" si="91"/>
        <v>96.745767974853507</v>
      </c>
      <c r="M917">
        <f t="shared" si="87"/>
        <v>2.0438875691759062E-2</v>
      </c>
      <c r="O917">
        <v>108.20490454776217</v>
      </c>
      <c r="P917">
        <f t="shared" si="88"/>
        <v>-9.4817618475668723</v>
      </c>
      <c r="Q917">
        <v>12.268957364174083</v>
      </c>
      <c r="R917">
        <f t="shared" si="89"/>
        <v>-0.77282539714858334</v>
      </c>
      <c r="S917">
        <f t="shared" si="86"/>
        <v>98.723142700195297</v>
      </c>
    </row>
    <row r="918" spans="1:19">
      <c r="A918" s="1" t="d">
        <v>2017-05-17</v>
      </c>
      <c r="B918">
        <v>98.039788360595693</v>
      </c>
      <c r="C918">
        <v>96.832668457031204</v>
      </c>
      <c r="D918">
        <v>97.908648071288994</v>
      </c>
      <c r="E918">
        <v>97.928399276733401</v>
      </c>
      <c r="F918" s="3">
        <v>916</v>
      </c>
      <c r="K918">
        <f t="shared" si="90"/>
        <v>97.928399276733401</v>
      </c>
      <c r="L918">
        <f t="shared" si="91"/>
        <v>97.0112128448486</v>
      </c>
      <c r="M918">
        <f t="shared" si="87"/>
        <v>9.4544373272775761E-3</v>
      </c>
      <c r="O918">
        <v>108.20490454776217</v>
      </c>
      <c r="P918">
        <f t="shared" si="88"/>
        <v>-10.276505271028768</v>
      </c>
      <c r="Q918">
        <v>12.268957364174083</v>
      </c>
      <c r="R918">
        <f t="shared" si="89"/>
        <v>-0.83760216667119847</v>
      </c>
      <c r="S918">
        <f t="shared" si="86"/>
        <v>97.928399276733401</v>
      </c>
    </row>
    <row r="919" spans="1:19">
      <c r="A919" s="1" t="d">
        <v>2017-05-18</v>
      </c>
      <c r="B919">
        <v>98.678902893066393</v>
      </c>
      <c r="C919">
        <v>97.470197830200107</v>
      </c>
      <c r="D919">
        <v>97.788567733764594</v>
      </c>
      <c r="E919">
        <v>97.802002410888605</v>
      </c>
      <c r="F919" s="3">
        <v>917</v>
      </c>
      <c r="K919">
        <f t="shared" si="90"/>
        <v>97.802002410888605</v>
      </c>
      <c r="L919">
        <f t="shared" si="91"/>
        <v>97.628991012573195</v>
      </c>
      <c r="M919">
        <f t="shared" si="87"/>
        <v>1.7721313773808589E-3</v>
      </c>
      <c r="O919">
        <v>108.20490454776217</v>
      </c>
      <c r="P919">
        <f t="shared" si="88"/>
        <v>-10.402902136873564</v>
      </c>
      <c r="Q919">
        <v>12.268957364174083</v>
      </c>
      <c r="R919">
        <f t="shared" si="89"/>
        <v>-0.84790433515161723</v>
      </c>
      <c r="S919">
        <f t="shared" si="86"/>
        <v>97.802002410888605</v>
      </c>
    </row>
    <row r="920" spans="1:19">
      <c r="A920" s="1" t="d">
        <v>2017-05-25</v>
      </c>
      <c r="B920">
        <v>98.971988601684501</v>
      </c>
      <c r="C920">
        <v>98.086402893066406</v>
      </c>
      <c r="D920">
        <v>98.931702651977503</v>
      </c>
      <c r="E920">
        <v>98.946710433959893</v>
      </c>
      <c r="F920" s="3">
        <v>918</v>
      </c>
      <c r="K920">
        <f t="shared" si="90"/>
        <v>98.946710433959893</v>
      </c>
      <c r="L920">
        <f t="shared" si="91"/>
        <v>97.681922073364206</v>
      </c>
      <c r="M920">
        <f t="shared" si="87"/>
        <v>1.2948029008333473E-2</v>
      </c>
      <c r="O920">
        <v>108.20490454776217</v>
      </c>
      <c r="P920">
        <f t="shared" si="88"/>
        <v>-9.2581941138022756</v>
      </c>
      <c r="Q920">
        <v>12.268957364174083</v>
      </c>
      <c r="R920">
        <f t="shared" si="89"/>
        <v>-0.75460316952739814</v>
      </c>
      <c r="S920">
        <f t="shared" si="86"/>
        <v>98.946710433959893</v>
      </c>
    </row>
    <row r="921" spans="1:19">
      <c r="A921" s="1" t="d">
        <v>2017-05-28</v>
      </c>
      <c r="B921">
        <v>98.453749999999999</v>
      </c>
      <c r="C921">
        <v>98.117997589111297</v>
      </c>
      <c r="D921">
        <v>98.227807540893494</v>
      </c>
      <c r="E921">
        <v>98.219122314453102</v>
      </c>
      <c r="F921" s="3">
        <v>919</v>
      </c>
      <c r="K921">
        <f t="shared" si="90"/>
        <v>98.219122314453102</v>
      </c>
      <c r="L921">
        <f t="shared" si="91"/>
        <v>97.778297348022406</v>
      </c>
      <c r="M921">
        <f t="shared" si="87"/>
        <v>4.5084131999320043E-3</v>
      </c>
      <c r="O921">
        <v>108.20490454776217</v>
      </c>
      <c r="P921">
        <f t="shared" si="88"/>
        <v>-9.9857822333090667</v>
      </c>
      <c r="Q921">
        <v>12.268957364174083</v>
      </c>
      <c r="R921">
        <f t="shared" si="89"/>
        <v>-0.81390634402789663</v>
      </c>
      <c r="S921">
        <f t="shared" si="86"/>
        <v>98.219122314453102</v>
      </c>
    </row>
    <row r="922" spans="1:19">
      <c r="A922" s="1" t="d">
        <v>2017-05-29</v>
      </c>
      <c r="B922">
        <v>98.253091735839803</v>
      </c>
      <c r="C922">
        <v>97.309831542968695</v>
      </c>
      <c r="D922">
        <v>97.756967010498002</v>
      </c>
      <c r="E922">
        <v>97.7411696624755</v>
      </c>
      <c r="F922" s="3">
        <v>920</v>
      </c>
      <c r="K922">
        <f t="shared" si="90"/>
        <v>97.7411696624755</v>
      </c>
      <c r="L922">
        <f t="shared" si="91"/>
        <v>98.578567733764601</v>
      </c>
      <c r="M922">
        <f t="shared" si="87"/>
        <v>-8.4947275106562747E-3</v>
      </c>
      <c r="O922">
        <v>108.20490454776217</v>
      </c>
      <c r="P922">
        <f t="shared" si="88"/>
        <v>-10.463734885286669</v>
      </c>
      <c r="Q922">
        <v>12.268957364174083</v>
      </c>
      <c r="R922">
        <f t="shared" si="89"/>
        <v>-0.85286260068367781</v>
      </c>
      <c r="S922">
        <f t="shared" si="86"/>
        <v>97.7411696624755</v>
      </c>
    </row>
    <row r="923" spans="1:19">
      <c r="A923" s="1" t="d">
        <v>2017-05-30</v>
      </c>
      <c r="B923">
        <v>98.364480819702095</v>
      </c>
      <c r="C923">
        <v>97.770401687621998</v>
      </c>
      <c r="D923">
        <v>97.864408264160105</v>
      </c>
      <c r="E923">
        <v>97.802002410888605</v>
      </c>
      <c r="F923" s="3">
        <v>921</v>
      </c>
      <c r="K923">
        <f t="shared" si="90"/>
        <v>97.802002410888605</v>
      </c>
      <c r="L923">
        <f t="shared" si="91"/>
        <v>98.723142700195297</v>
      </c>
      <c r="M923">
        <f t="shared" si="87"/>
        <v>-9.3305405815942155E-3</v>
      </c>
      <c r="O923">
        <v>108.20490454776217</v>
      </c>
      <c r="P923">
        <f t="shared" si="88"/>
        <v>-10.402902136873564</v>
      </c>
      <c r="Q923">
        <v>12.268957364174083</v>
      </c>
      <c r="R923">
        <f t="shared" si="89"/>
        <v>-0.84790433515161723</v>
      </c>
      <c r="S923">
        <f t="shared" si="86"/>
        <v>97.802002410888605</v>
      </c>
    </row>
    <row r="924" spans="1:19">
      <c r="A924" s="1" t="d">
        <v>2017-05-31</v>
      </c>
      <c r="B924">
        <v>98.807668457031198</v>
      </c>
      <c r="C924">
        <v>98.341571350097695</v>
      </c>
      <c r="D924">
        <v>98.341571350097695</v>
      </c>
      <c r="E924">
        <v>98.362901687621999</v>
      </c>
      <c r="F924" s="3">
        <v>922</v>
      </c>
      <c r="K924">
        <f t="shared" si="90"/>
        <v>98.362901687621999</v>
      </c>
      <c r="L924">
        <f t="shared" si="91"/>
        <v>97.928399276733401</v>
      </c>
      <c r="M924">
        <f t="shared" si="87"/>
        <v>4.4369397855748005E-3</v>
      </c>
      <c r="O924">
        <v>108.20490454776217</v>
      </c>
      <c r="P924">
        <f t="shared" si="88"/>
        <v>-9.8420028601401697</v>
      </c>
      <c r="Q924">
        <v>12.268957364174083</v>
      </c>
      <c r="R924">
        <f t="shared" si="89"/>
        <v>-0.80218738789322619</v>
      </c>
      <c r="S924">
        <f t="shared" si="86"/>
        <v>98.362901687621999</v>
      </c>
    </row>
    <row r="925" spans="1:19">
      <c r="A925" s="1" t="d">
        <v>2017-06-01</v>
      </c>
      <c r="B925">
        <v>98.983048553466801</v>
      </c>
      <c r="C925">
        <v>98.3052272033691</v>
      </c>
      <c r="D925">
        <v>98.728669662475497</v>
      </c>
      <c r="E925">
        <v>98.715241012573202</v>
      </c>
      <c r="F925" s="3">
        <v>923</v>
      </c>
      <c r="K925">
        <f t="shared" si="90"/>
        <v>98.715241012573202</v>
      </c>
      <c r="L925">
        <f t="shared" si="91"/>
        <v>97.802002410888605</v>
      </c>
      <c r="M925">
        <f t="shared" si="87"/>
        <v>9.3376268294371734E-3</v>
      </c>
      <c r="O925">
        <v>108.20490454776217</v>
      </c>
      <c r="P925">
        <f t="shared" si="88"/>
        <v>-9.4896635351889671</v>
      </c>
      <c r="Q925">
        <v>12.268957364174083</v>
      </c>
      <c r="R925">
        <f t="shared" si="89"/>
        <v>-0.77346943619669095</v>
      </c>
      <c r="S925">
        <f t="shared" si="86"/>
        <v>98.715241012573202</v>
      </c>
    </row>
    <row r="926" spans="1:19">
      <c r="A926" s="1" t="d">
        <v>2017-06-08</v>
      </c>
      <c r="B926">
        <v>97.841498794555605</v>
      </c>
      <c r="C926">
        <v>97.106798553466803</v>
      </c>
      <c r="D926">
        <v>97.176322555541901</v>
      </c>
      <c r="E926">
        <v>97.069670867919896</v>
      </c>
      <c r="F926" s="3">
        <v>924</v>
      </c>
      <c r="K926">
        <f t="shared" si="90"/>
        <v>97.069670867919896</v>
      </c>
      <c r="L926">
        <f t="shared" si="91"/>
        <v>98.946710433959893</v>
      </c>
      <c r="M926">
        <f t="shared" si="87"/>
        <v>-1.8970206870018047E-2</v>
      </c>
      <c r="O926">
        <v>108.20490454776217</v>
      </c>
      <c r="P926">
        <f t="shared" si="88"/>
        <v>-11.135233679842273</v>
      </c>
      <c r="Q926">
        <v>12.268957364174083</v>
      </c>
      <c r="R926">
        <f t="shared" si="89"/>
        <v>-0.90759412958412133</v>
      </c>
      <c r="S926">
        <f t="shared" si="86"/>
        <v>97.069670867919896</v>
      </c>
    </row>
    <row r="927" spans="1:19">
      <c r="A927" s="1" t="d">
        <v>2017-06-11</v>
      </c>
      <c r="B927">
        <v>97.731688842773394</v>
      </c>
      <c r="C927">
        <v>97.060979614257803</v>
      </c>
      <c r="D927">
        <v>97.6155623626709</v>
      </c>
      <c r="E927">
        <v>97.576059951782199</v>
      </c>
      <c r="F927" s="3">
        <v>925</v>
      </c>
      <c r="K927">
        <f t="shared" si="90"/>
        <v>97.576059951782199</v>
      </c>
      <c r="L927">
        <f t="shared" si="91"/>
        <v>98.219122314453102</v>
      </c>
      <c r="M927">
        <f t="shared" si="87"/>
        <v>-6.5472216358450908E-3</v>
      </c>
      <c r="O927">
        <v>108.20490454776217</v>
      </c>
      <c r="P927">
        <f t="shared" si="88"/>
        <v>-10.62884459597997</v>
      </c>
      <c r="Q927">
        <v>12.268957364174083</v>
      </c>
      <c r="R927">
        <f t="shared" si="89"/>
        <v>-0.8663201183677337</v>
      </c>
      <c r="S927">
        <f t="shared" si="86"/>
        <v>97.576059951782199</v>
      </c>
    </row>
    <row r="928" spans="1:19">
      <c r="A928" s="1" t="d">
        <v>2017-06-12</v>
      </c>
      <c r="B928">
        <v>97.750650482177704</v>
      </c>
      <c r="C928">
        <v>97.209502410888604</v>
      </c>
      <c r="D928">
        <v>97.239517974853499</v>
      </c>
      <c r="E928">
        <v>97.218977203369107</v>
      </c>
      <c r="F928" s="3">
        <v>926</v>
      </c>
      <c r="K928">
        <f t="shared" si="90"/>
        <v>97.218977203369107</v>
      </c>
      <c r="L928">
        <f t="shared" si="91"/>
        <v>97.7411696624755</v>
      </c>
      <c r="M928">
        <f t="shared" si="87"/>
        <v>-5.3426049730083136E-3</v>
      </c>
      <c r="O928">
        <v>108.20490454776217</v>
      </c>
      <c r="P928">
        <f t="shared" si="88"/>
        <v>-10.985927344393062</v>
      </c>
      <c r="Q928">
        <v>12.268957364174083</v>
      </c>
      <c r="R928">
        <f t="shared" si="89"/>
        <v>-0.89542468999627245</v>
      </c>
      <c r="S928">
        <f t="shared" si="86"/>
        <v>97.218977203369107</v>
      </c>
    </row>
    <row r="929" spans="1:19">
      <c r="A929" s="1" t="d">
        <v>2017-06-13</v>
      </c>
      <c r="B929">
        <v>97.670072555541907</v>
      </c>
      <c r="C929">
        <v>97.059400482177693</v>
      </c>
      <c r="D929">
        <v>97.459137878417906</v>
      </c>
      <c r="E929">
        <v>97.438597106933599</v>
      </c>
      <c r="F929" s="3">
        <v>927</v>
      </c>
      <c r="K929">
        <f t="shared" si="90"/>
        <v>97.438597106933599</v>
      </c>
      <c r="L929">
        <f t="shared" si="91"/>
        <v>97.802002410888605</v>
      </c>
      <c r="M929">
        <f t="shared" si="87"/>
        <v>-3.7157245761518798E-3</v>
      </c>
      <c r="O929">
        <v>108.20490454776217</v>
      </c>
      <c r="P929">
        <f t="shared" si="88"/>
        <v>-10.766307440828569</v>
      </c>
      <c r="Q929">
        <v>12.268957364174083</v>
      </c>
      <c r="R929">
        <f t="shared" si="89"/>
        <v>-0.87752423627020493</v>
      </c>
      <c r="S929">
        <f t="shared" si="86"/>
        <v>97.438597106933599</v>
      </c>
    </row>
    <row r="930" spans="1:19">
      <c r="A930" s="1" t="d">
        <v>2017-06-14</v>
      </c>
      <c r="B930">
        <v>97.588699035644495</v>
      </c>
      <c r="C930">
        <v>96.696001205444304</v>
      </c>
      <c r="D930">
        <v>96.930628890991201</v>
      </c>
      <c r="E930">
        <v>96.932997589111295</v>
      </c>
      <c r="F930" s="3">
        <v>928</v>
      </c>
      <c r="K930">
        <f t="shared" si="90"/>
        <v>96.932997589111295</v>
      </c>
      <c r="L930">
        <f t="shared" si="91"/>
        <v>98.362901687621999</v>
      </c>
      <c r="M930">
        <f t="shared" si="87"/>
        <v>-1.4537026398954267E-2</v>
      </c>
      <c r="O930">
        <v>108.20490454776217</v>
      </c>
      <c r="P930">
        <f t="shared" si="88"/>
        <v>-11.271906958650874</v>
      </c>
      <c r="Q930">
        <v>12.268957364174083</v>
      </c>
      <c r="R930">
        <f t="shared" si="89"/>
        <v>-0.91873389270757089</v>
      </c>
      <c r="S930">
        <f t="shared" si="86"/>
        <v>96.932997589111295</v>
      </c>
    </row>
    <row r="931" spans="1:19">
      <c r="A931" s="1" t="d">
        <v>2017-06-15</v>
      </c>
      <c r="B931">
        <v>98.313918457031207</v>
      </c>
      <c r="C931">
        <v>97.778297348022406</v>
      </c>
      <c r="D931">
        <v>97.787778167724596</v>
      </c>
      <c r="E931">
        <v>97.699298553466804</v>
      </c>
      <c r="F931" s="3">
        <v>929</v>
      </c>
      <c r="K931">
        <f t="shared" si="90"/>
        <v>97.699298553466804</v>
      </c>
      <c r="L931">
        <f t="shared" si="91"/>
        <v>98.715241012573202</v>
      </c>
      <c r="M931">
        <f t="shared" si="87"/>
        <v>-1.02916474567184E-2</v>
      </c>
      <c r="O931">
        <v>108.20490454776217</v>
      </c>
      <c r="P931">
        <f t="shared" si="88"/>
        <v>-10.505605994295365</v>
      </c>
      <c r="Q931">
        <v>12.268957364174083</v>
      </c>
      <c r="R931">
        <f t="shared" si="89"/>
        <v>-0.85627536900341794</v>
      </c>
      <c r="S931">
        <f t="shared" si="86"/>
        <v>97.699298553466804</v>
      </c>
    </row>
    <row r="932" spans="1:19">
      <c r="A932" s="1" t="d">
        <v>2017-06-22</v>
      </c>
      <c r="B932">
        <v>98.5106288909912</v>
      </c>
      <c r="C932">
        <v>97.975007781982399</v>
      </c>
      <c r="D932">
        <v>98.038998794555596</v>
      </c>
      <c r="E932">
        <v>98.007398071289003</v>
      </c>
      <c r="F932" s="3">
        <v>930</v>
      </c>
      <c r="K932">
        <f t="shared" si="90"/>
        <v>98.007398071289003</v>
      </c>
      <c r="L932">
        <f t="shared" si="91"/>
        <v>97.069670867919896</v>
      </c>
      <c r="M932">
        <f t="shared" si="87"/>
        <v>9.6603521469136311E-3</v>
      </c>
      <c r="O932">
        <v>108.20490454776217</v>
      </c>
      <c r="P932">
        <f t="shared" si="88"/>
        <v>-10.197506476473166</v>
      </c>
      <c r="Q932">
        <v>12.268957364174083</v>
      </c>
      <c r="R932">
        <f t="shared" si="89"/>
        <v>-0.83116324996371338</v>
      </c>
      <c r="S932">
        <f t="shared" si="86"/>
        <v>98.007398071289003</v>
      </c>
    </row>
    <row r="933" spans="1:19">
      <c r="A933" s="1" t="d">
        <v>2017-06-25</v>
      </c>
      <c r="B933">
        <v>98.755532989501901</v>
      </c>
      <c r="C933">
        <v>98.370797348022407</v>
      </c>
      <c r="D933">
        <v>98.418201446533203</v>
      </c>
      <c r="E933">
        <v>98.410299758911094</v>
      </c>
      <c r="F933" s="3">
        <v>931</v>
      </c>
      <c r="K933">
        <f t="shared" si="90"/>
        <v>98.410299758911094</v>
      </c>
      <c r="L933">
        <f t="shared" si="91"/>
        <v>97.576059951782199</v>
      </c>
      <c r="M933">
        <f t="shared" si="87"/>
        <v>8.5496361253072362E-3</v>
      </c>
      <c r="O933">
        <v>108.20490454776217</v>
      </c>
      <c r="P933">
        <f t="shared" si="88"/>
        <v>-9.7946047888510748</v>
      </c>
      <c r="Q933">
        <v>12.268957364174083</v>
      </c>
      <c r="R933">
        <f t="shared" si="89"/>
        <v>-0.79832413612030051</v>
      </c>
      <c r="S933">
        <f t="shared" si="86"/>
        <v>98.410299758911094</v>
      </c>
    </row>
    <row r="934" spans="1:19">
      <c r="A934" s="1" t="d">
        <v>2017-06-26</v>
      </c>
      <c r="B934">
        <v>100.61361091613701</v>
      </c>
      <c r="C934">
        <v>98.555658264160101</v>
      </c>
      <c r="D934">
        <v>98.837690048217695</v>
      </c>
      <c r="E934">
        <v>98.8242613983154</v>
      </c>
      <c r="F934" s="3">
        <v>932</v>
      </c>
      <c r="K934">
        <f t="shared" si="90"/>
        <v>98.8242613983154</v>
      </c>
      <c r="L934">
        <f t="shared" si="91"/>
        <v>97.218977203369107</v>
      </c>
      <c r="M934">
        <f t="shared" si="87"/>
        <v>1.6512045704700773E-2</v>
      </c>
      <c r="O934">
        <v>108.20490454776217</v>
      </c>
      <c r="P934">
        <f t="shared" si="88"/>
        <v>-9.3806431494467688</v>
      </c>
      <c r="Q934">
        <v>12.268957364174083</v>
      </c>
      <c r="R934">
        <f t="shared" si="89"/>
        <v>-0.76458356411268291</v>
      </c>
      <c r="S934">
        <f t="shared" si="86"/>
        <v>98.8242613983154</v>
      </c>
    </row>
    <row r="935" spans="1:19">
      <c r="A935" s="1" t="d">
        <v>2017-06-27</v>
      </c>
      <c r="B935">
        <v>100.986491012573</v>
      </c>
      <c r="C935">
        <v>99.962652893066405</v>
      </c>
      <c r="D935">
        <v>100.463508987426</v>
      </c>
      <c r="E935">
        <v>100.46429855346599</v>
      </c>
      <c r="F935" s="3">
        <v>933</v>
      </c>
      <c r="K935">
        <f t="shared" si="90"/>
        <v>100.46429855346599</v>
      </c>
      <c r="L935">
        <f t="shared" si="91"/>
        <v>97.438597106933599</v>
      </c>
      <c r="M935">
        <f t="shared" si="87"/>
        <v>3.1052391314828176E-2</v>
      </c>
      <c r="O935">
        <v>108.20490454776217</v>
      </c>
      <c r="P935">
        <f t="shared" si="88"/>
        <v>-7.7406059942961747</v>
      </c>
      <c r="Q935">
        <v>12.268957364174083</v>
      </c>
      <c r="R935">
        <f t="shared" si="89"/>
        <v>-0.63090984543634476</v>
      </c>
      <c r="S935">
        <f t="shared" si="86"/>
        <v>100.46429855346599</v>
      </c>
    </row>
    <row r="936" spans="1:19">
      <c r="A936" s="1" t="d">
        <v>2017-06-28</v>
      </c>
      <c r="B936">
        <v>101.76858932495099</v>
      </c>
      <c r="C936">
        <v>100.9225</v>
      </c>
      <c r="D936">
        <v>100.997550964355</v>
      </c>
      <c r="E936">
        <v>101.0251978302</v>
      </c>
      <c r="F936" s="3">
        <v>934</v>
      </c>
      <c r="K936">
        <f t="shared" si="90"/>
        <v>101.0251978302</v>
      </c>
      <c r="L936">
        <f t="shared" si="91"/>
        <v>96.932997589111295</v>
      </c>
      <c r="M936">
        <f t="shared" si="87"/>
        <v>4.2216792453227514E-2</v>
      </c>
      <c r="O936">
        <v>108.20490454776217</v>
      </c>
      <c r="P936">
        <f t="shared" si="88"/>
        <v>-7.1797067175621692</v>
      </c>
      <c r="Q936">
        <v>12.268957364174083</v>
      </c>
      <c r="R936">
        <f t="shared" si="89"/>
        <v>-0.58519289817790399</v>
      </c>
      <c r="S936">
        <f t="shared" si="86"/>
        <v>101.0251978302</v>
      </c>
    </row>
    <row r="937" spans="1:19">
      <c r="A937" s="1" t="d">
        <v>2017-06-29</v>
      </c>
      <c r="B937">
        <v>101.32223739624</v>
      </c>
      <c r="C937">
        <v>100.69260971069301</v>
      </c>
      <c r="D937">
        <v>101.192676239013</v>
      </c>
      <c r="E937">
        <v>101.22190826416001</v>
      </c>
      <c r="F937" s="3">
        <v>935</v>
      </c>
      <c r="K937">
        <f t="shared" si="90"/>
        <v>101.22190826416001</v>
      </c>
      <c r="L937">
        <f t="shared" si="91"/>
        <v>97.699298553466804</v>
      </c>
      <c r="M937">
        <f t="shared" si="87"/>
        <v>3.605562949631036E-2</v>
      </c>
      <c r="O937">
        <v>108.20490454776217</v>
      </c>
      <c r="P937">
        <f t="shared" si="88"/>
        <v>-6.9829962836021622</v>
      </c>
      <c r="Q937">
        <v>12.268957364174083</v>
      </c>
      <c r="R937">
        <f t="shared" si="89"/>
        <v>-0.56915971555927247</v>
      </c>
      <c r="S937">
        <f t="shared" si="86"/>
        <v>101.22190826416001</v>
      </c>
    </row>
    <row r="938" spans="1:19">
      <c r="A938" s="1" t="d">
        <v>2017-07-06</v>
      </c>
      <c r="B938">
        <v>102.757668457031</v>
      </c>
      <c r="C938">
        <v>102.10118347167899</v>
      </c>
      <c r="D938">
        <v>102.103546142578</v>
      </c>
      <c r="E938">
        <v>102.120928649902</v>
      </c>
      <c r="F938" s="3">
        <v>936</v>
      </c>
      <c r="K938">
        <f t="shared" si="90"/>
        <v>102.120928649902</v>
      </c>
      <c r="L938">
        <f t="shared" si="91"/>
        <v>98.007398071289003</v>
      </c>
      <c r="M938">
        <f t="shared" si="87"/>
        <v>4.1971633362012817E-2</v>
      </c>
      <c r="O938">
        <v>108.20490454776217</v>
      </c>
      <c r="P938">
        <f t="shared" si="88"/>
        <v>-6.0839758978601708</v>
      </c>
      <c r="Q938">
        <v>12.268957364174083</v>
      </c>
      <c r="R938">
        <f t="shared" si="89"/>
        <v>-0.49588369388467018</v>
      </c>
      <c r="S938">
        <f t="shared" si="86"/>
        <v>102.120928649902</v>
      </c>
    </row>
    <row r="939" spans="1:19">
      <c r="A939" s="1" t="d">
        <v>2017-07-09</v>
      </c>
      <c r="B939">
        <v>102.998624725341</v>
      </c>
      <c r="C939">
        <v>102.587025756835</v>
      </c>
      <c r="D939">
        <v>102.64706893920901</v>
      </c>
      <c r="E939">
        <v>102.67630096435499</v>
      </c>
      <c r="F939" s="3">
        <v>937</v>
      </c>
      <c r="K939">
        <f t="shared" si="90"/>
        <v>102.67630096435499</v>
      </c>
      <c r="L939">
        <f t="shared" si="91"/>
        <v>98.410299758911094</v>
      </c>
      <c r="M939">
        <f t="shared" si="87"/>
        <v>4.3349133331520129E-2</v>
      </c>
      <c r="O939">
        <v>108.20490454776217</v>
      </c>
      <c r="P939">
        <f t="shared" si="88"/>
        <v>-5.5286035834071754</v>
      </c>
      <c r="Q939">
        <v>12.268957364174083</v>
      </c>
      <c r="R939">
        <f t="shared" si="89"/>
        <v>-0.45061723007946469</v>
      </c>
      <c r="S939">
        <f t="shared" si="86"/>
        <v>102.67630096435499</v>
      </c>
    </row>
    <row r="940" spans="1:19">
      <c r="A940" s="1" t="d">
        <v>2017-07-11</v>
      </c>
      <c r="B940">
        <v>103.14635192871</v>
      </c>
      <c r="C940">
        <v>101.95977279663001</v>
      </c>
      <c r="D940">
        <v>103.117119903564</v>
      </c>
      <c r="E940">
        <v>103.100532989501</v>
      </c>
      <c r="F940" s="3">
        <v>938</v>
      </c>
      <c r="K940">
        <f t="shared" si="90"/>
        <v>103.100532989501</v>
      </c>
      <c r="L940">
        <f t="shared" si="91"/>
        <v>98.8242613983154</v>
      </c>
      <c r="M940">
        <f t="shared" si="87"/>
        <v>4.3271475351077004E-2</v>
      </c>
      <c r="O940">
        <v>108.20490454776217</v>
      </c>
      <c r="P940">
        <f t="shared" si="88"/>
        <v>-5.104371558261164</v>
      </c>
      <c r="Q940">
        <v>12.268957364174083</v>
      </c>
      <c r="R940">
        <f t="shared" si="89"/>
        <v>-0.41603955468670567</v>
      </c>
      <c r="S940">
        <f t="shared" si="86"/>
        <v>103.100532989501</v>
      </c>
    </row>
    <row r="941" spans="1:19">
      <c r="A941" s="1" t="d">
        <v>2017-07-12</v>
      </c>
      <c r="B941">
        <v>102.415599517822</v>
      </c>
      <c r="C941">
        <v>101.541073760986</v>
      </c>
      <c r="D941">
        <v>102.203875274658</v>
      </c>
      <c r="E941">
        <v>102.241798553466</v>
      </c>
      <c r="F941" s="3">
        <v>939</v>
      </c>
      <c r="K941">
        <f t="shared" si="90"/>
        <v>102.241798553466</v>
      </c>
      <c r="L941">
        <f t="shared" si="91"/>
        <v>100.46429855346599</v>
      </c>
      <c r="M941">
        <f t="shared" si="87"/>
        <v>1.7692852342506837E-2</v>
      </c>
      <c r="O941">
        <v>108.20490454776217</v>
      </c>
      <c r="P941">
        <f t="shared" si="88"/>
        <v>-5.9631059942961713</v>
      </c>
      <c r="Q941">
        <v>12.268957364174083</v>
      </c>
      <c r="R941">
        <f t="shared" si="89"/>
        <v>-0.48603200885746928</v>
      </c>
      <c r="S941">
        <f t="shared" si="86"/>
        <v>102.241798553466</v>
      </c>
    </row>
    <row r="942" spans="1:19">
      <c r="A942" s="1" t="d">
        <v>2017-07-13</v>
      </c>
      <c r="B942">
        <v>102.30737472534101</v>
      </c>
      <c r="C942">
        <v>101.609012603759</v>
      </c>
      <c r="D942">
        <v>102.16438491821199</v>
      </c>
      <c r="E942">
        <v>102.170701446533</v>
      </c>
      <c r="F942" s="3">
        <v>940</v>
      </c>
      <c r="K942">
        <f t="shared" si="90"/>
        <v>102.170701446533</v>
      </c>
      <c r="L942">
        <f t="shared" si="91"/>
        <v>101.0251978302</v>
      </c>
      <c r="M942">
        <f t="shared" si="87"/>
        <v>1.1338791122768477E-2</v>
      </c>
      <c r="O942">
        <v>108.20490454776217</v>
      </c>
      <c r="P942">
        <f t="shared" si="88"/>
        <v>-6.034203101229167</v>
      </c>
      <c r="Q942">
        <v>12.268957364174083</v>
      </c>
      <c r="R942">
        <f t="shared" si="89"/>
        <v>-0.49182688651680512</v>
      </c>
      <c r="S942">
        <f t="shared" si="86"/>
        <v>102.170701446533</v>
      </c>
    </row>
    <row r="943" spans="1:19">
      <c r="A943" s="1" t="d">
        <v>2017-07-16</v>
      </c>
      <c r="B943">
        <v>102.25602279663001</v>
      </c>
      <c r="C943">
        <v>101.708546142578</v>
      </c>
      <c r="D943">
        <v>101.906841735839</v>
      </c>
      <c r="E943">
        <v>101.887880096435</v>
      </c>
      <c r="F943" s="3">
        <v>941</v>
      </c>
      <c r="K943">
        <f t="shared" si="90"/>
        <v>101.887880096435</v>
      </c>
      <c r="L943">
        <f t="shared" si="91"/>
        <v>101.22190826416001</v>
      </c>
      <c r="M943">
        <f t="shared" si="87"/>
        <v>6.579325006766279E-3</v>
      </c>
      <c r="O943">
        <v>108.20490454776217</v>
      </c>
      <c r="P943">
        <f t="shared" si="88"/>
        <v>-6.3170244513271712</v>
      </c>
      <c r="Q943">
        <v>12.268957364174083</v>
      </c>
      <c r="R943">
        <f t="shared" si="89"/>
        <v>-0.51487867011203181</v>
      </c>
      <c r="S943">
        <f t="shared" si="86"/>
        <v>101.887880096435</v>
      </c>
    </row>
    <row r="944" spans="1:19">
      <c r="A944" s="1" t="d">
        <v>2017-07-23</v>
      </c>
      <c r="B944">
        <v>102.45983932495101</v>
      </c>
      <c r="C944">
        <v>101.81994125366199</v>
      </c>
      <c r="D944">
        <v>102.38005096435499</v>
      </c>
      <c r="E944">
        <v>102.376892700195</v>
      </c>
      <c r="F944" s="3">
        <v>942</v>
      </c>
      <c r="K944">
        <f t="shared" si="90"/>
        <v>102.376892700195</v>
      </c>
      <c r="L944">
        <f t="shared" si="91"/>
        <v>102.120928649902</v>
      </c>
      <c r="M944">
        <f t="shared" si="87"/>
        <v>2.5064798536107435E-3</v>
      </c>
      <c r="O944">
        <v>108.20490454776217</v>
      </c>
      <c r="P944">
        <f t="shared" si="88"/>
        <v>-5.8280118475671685</v>
      </c>
      <c r="Q944">
        <v>12.268957364174083</v>
      </c>
      <c r="R944">
        <f t="shared" si="89"/>
        <v>-0.47502095529203076</v>
      </c>
      <c r="S944">
        <f t="shared" si="86"/>
        <v>102.376892700195</v>
      </c>
    </row>
    <row r="945" spans="1:19">
      <c r="A945" s="1" t="d">
        <v>2017-07-24</v>
      </c>
      <c r="B945">
        <v>103.12739028930601</v>
      </c>
      <c r="C945">
        <v>102.12250778198199</v>
      </c>
      <c r="D945">
        <v>102.260760192871</v>
      </c>
      <c r="E945">
        <v>102.269451446533</v>
      </c>
      <c r="F945" s="3">
        <v>943</v>
      </c>
      <c r="K945">
        <f t="shared" si="90"/>
        <v>102.269451446533</v>
      </c>
      <c r="L945">
        <f t="shared" si="91"/>
        <v>102.67630096435499</v>
      </c>
      <c r="M945">
        <f t="shared" si="87"/>
        <v>-3.9624481404256784E-3</v>
      </c>
      <c r="O945">
        <v>108.20490454776217</v>
      </c>
      <c r="P945">
        <f t="shared" si="88"/>
        <v>-5.9354531012291716</v>
      </c>
      <c r="Q945">
        <v>12.268957364174083</v>
      </c>
      <c r="R945">
        <f t="shared" si="89"/>
        <v>-0.48377811781797908</v>
      </c>
      <c r="S945">
        <f t="shared" si="86"/>
        <v>102.269451446533</v>
      </c>
    </row>
    <row r="946" spans="1:19">
      <c r="A946" s="1" t="d">
        <v>2017-07-25</v>
      </c>
      <c r="B946">
        <v>103.061030578613</v>
      </c>
      <c r="C946">
        <v>102.644694213867</v>
      </c>
      <c r="D946">
        <v>103.03021942138599</v>
      </c>
      <c r="E946">
        <v>103.029435882568</v>
      </c>
      <c r="F946" s="3">
        <v>944</v>
      </c>
      <c r="K946">
        <f t="shared" si="90"/>
        <v>103.029435882568</v>
      </c>
      <c r="L946">
        <f t="shared" si="91"/>
        <v>103.100532989501</v>
      </c>
      <c r="M946">
        <f t="shared" si="87"/>
        <v>-6.8959010076363736E-4</v>
      </c>
      <c r="O946">
        <v>108.20490454776217</v>
      </c>
      <c r="P946">
        <f t="shared" si="88"/>
        <v>-5.1754686651941739</v>
      </c>
      <c r="Q946">
        <v>12.268957364174083</v>
      </c>
      <c r="R946">
        <f t="shared" si="89"/>
        <v>-0.42183443234604262</v>
      </c>
      <c r="S946">
        <f t="shared" si="86"/>
        <v>103.029435882568</v>
      </c>
    </row>
    <row r="947" spans="1:19">
      <c r="A947" s="1" t="d">
        <v>2017-07-26</v>
      </c>
      <c r="B947">
        <v>103.158984985351</v>
      </c>
      <c r="C947">
        <v>102.763984985351</v>
      </c>
      <c r="D947">
        <v>102.97886749267499</v>
      </c>
      <c r="E947">
        <v>102.96070144653299</v>
      </c>
      <c r="F947" s="3">
        <v>945</v>
      </c>
      <c r="K947">
        <f t="shared" si="90"/>
        <v>102.96070144653299</v>
      </c>
      <c r="L947">
        <f t="shared" si="91"/>
        <v>102.241798553466</v>
      </c>
      <c r="M947">
        <f t="shared" si="87"/>
        <v>7.0313991267578757E-3</v>
      </c>
      <c r="O947">
        <v>108.20490454776217</v>
      </c>
      <c r="P947">
        <f t="shared" si="88"/>
        <v>-5.244203101229175</v>
      </c>
      <c r="Q947">
        <v>12.268957364174083</v>
      </c>
      <c r="R947">
        <f t="shared" si="89"/>
        <v>-0.42743673692619455</v>
      </c>
      <c r="S947">
        <f t="shared" si="86"/>
        <v>102.96070144653299</v>
      </c>
    </row>
    <row r="948" spans="1:19">
      <c r="A948" s="1" t="d">
        <v>2017-07-27</v>
      </c>
      <c r="B948">
        <v>103.00572479248</v>
      </c>
      <c r="C948">
        <v>102.370564117431</v>
      </c>
      <c r="D948">
        <v>102.570438842773</v>
      </c>
      <c r="E948">
        <v>102.581504821777</v>
      </c>
      <c r="F948" s="3">
        <v>946</v>
      </c>
      <c r="K948">
        <f t="shared" si="90"/>
        <v>102.581504821777</v>
      </c>
      <c r="L948">
        <f t="shared" si="91"/>
        <v>102.170701446533</v>
      </c>
      <c r="M948">
        <f t="shared" si="87"/>
        <v>4.0207551619773074E-3</v>
      </c>
      <c r="O948">
        <v>108.20490454776217</v>
      </c>
      <c r="P948">
        <f t="shared" si="88"/>
        <v>-5.6233997259851662</v>
      </c>
      <c r="Q948">
        <v>12.268957364174083</v>
      </c>
      <c r="R948">
        <f t="shared" si="89"/>
        <v>-0.45834373362529979</v>
      </c>
      <c r="S948">
        <f t="shared" si="86"/>
        <v>102.581504821777</v>
      </c>
    </row>
    <row r="949" spans="1:19">
      <c r="A949" s="1" t="d">
        <v>2017-07-30</v>
      </c>
      <c r="B949">
        <v>103.09815826416001</v>
      </c>
      <c r="C949">
        <v>102.377676239013</v>
      </c>
      <c r="D949">
        <v>102.558589324951</v>
      </c>
      <c r="E949">
        <v>102.55069366455</v>
      </c>
      <c r="F949" s="3">
        <v>947</v>
      </c>
      <c r="K949">
        <f t="shared" si="90"/>
        <v>102.55069366455</v>
      </c>
      <c r="L949">
        <f t="shared" si="91"/>
        <v>101.887880096435</v>
      </c>
      <c r="M949">
        <f t="shared" si="87"/>
        <v>6.5053229833387238E-3</v>
      </c>
      <c r="O949">
        <v>108.20490454776217</v>
      </c>
      <c r="P949">
        <f t="shared" si="88"/>
        <v>-5.6542108832121727</v>
      </c>
      <c r="Q949">
        <v>12.268957364174083</v>
      </c>
      <c r="R949">
        <f t="shared" si="89"/>
        <v>-0.46085504378087799</v>
      </c>
      <c r="S949">
        <f t="shared" si="86"/>
        <v>102.55069366455</v>
      </c>
    </row>
    <row r="950" spans="1:19">
      <c r="A950" s="1" t="d">
        <v>2017-08-06</v>
      </c>
      <c r="B950">
        <v>103.36597183227499</v>
      </c>
      <c r="C950">
        <v>103.053918457031</v>
      </c>
      <c r="D950">
        <v>103.082354888916</v>
      </c>
      <c r="E950">
        <v>103.079992218017</v>
      </c>
      <c r="F950" s="3">
        <v>948</v>
      </c>
      <c r="K950">
        <f t="shared" si="90"/>
        <v>103.079992218017</v>
      </c>
      <c r="L950">
        <f t="shared" si="91"/>
        <v>102.376892700195</v>
      </c>
      <c r="M950">
        <f t="shared" si="87"/>
        <v>6.8677559874861238E-3</v>
      </c>
      <c r="O950">
        <v>108.20490454776217</v>
      </c>
      <c r="P950">
        <f t="shared" si="88"/>
        <v>-5.1249123297451717</v>
      </c>
      <c r="Q950">
        <v>12.268957364174083</v>
      </c>
      <c r="R950">
        <f t="shared" si="89"/>
        <v>-0.41771376145703709</v>
      </c>
      <c r="S950">
        <f t="shared" si="86"/>
        <v>103.079992218017</v>
      </c>
    </row>
    <row r="951" spans="1:19">
      <c r="A951" s="1" t="d">
        <v>2017-08-07</v>
      </c>
      <c r="B951">
        <v>103.331206817626</v>
      </c>
      <c r="C951">
        <v>102.526994628906</v>
      </c>
      <c r="D951">
        <v>103.24352279663</v>
      </c>
      <c r="E951">
        <v>103.25141845703099</v>
      </c>
      <c r="F951" s="3">
        <v>949</v>
      </c>
      <c r="K951">
        <f t="shared" si="90"/>
        <v>103.25141845703099</v>
      </c>
      <c r="L951">
        <f t="shared" si="91"/>
        <v>102.269451446533</v>
      </c>
      <c r="M951">
        <f t="shared" si="87"/>
        <v>9.6017627611053591E-3</v>
      </c>
      <c r="O951">
        <v>108.20490454776217</v>
      </c>
      <c r="P951">
        <f t="shared" si="88"/>
        <v>-4.9534860907311753</v>
      </c>
      <c r="Q951">
        <v>12.268957364174083</v>
      </c>
      <c r="R951">
        <f t="shared" si="89"/>
        <v>-0.40374140554074966</v>
      </c>
      <c r="S951">
        <f t="shared" si="86"/>
        <v>103.25141845703099</v>
      </c>
    </row>
    <row r="952" spans="1:19">
      <c r="A952" s="1" t="d">
        <v>2017-08-08</v>
      </c>
      <c r="B952">
        <v>102.269451446533</v>
      </c>
      <c r="C952">
        <v>101.473134918212</v>
      </c>
      <c r="D952">
        <v>102.22599517822201</v>
      </c>
      <c r="E952">
        <v>102.25128540039</v>
      </c>
      <c r="F952" s="3">
        <v>950</v>
      </c>
      <c r="K952">
        <f t="shared" si="90"/>
        <v>102.25128540039</v>
      </c>
      <c r="L952">
        <f t="shared" si="91"/>
        <v>103.029435882568</v>
      </c>
      <c r="M952">
        <f t="shared" si="87"/>
        <v>-7.552700599709361E-3</v>
      </c>
      <c r="O952">
        <v>108.20490454776217</v>
      </c>
      <c r="P952">
        <f t="shared" si="88"/>
        <v>-5.9536191473721658</v>
      </c>
      <c r="Q952">
        <v>12.268957364174083</v>
      </c>
      <c r="R952">
        <f t="shared" si="89"/>
        <v>-0.48525876899344406</v>
      </c>
      <c r="S952">
        <f t="shared" si="86"/>
        <v>102.25128540039</v>
      </c>
    </row>
    <row r="953" spans="1:19">
      <c r="A953" s="1" t="d">
        <v>2017-08-09</v>
      </c>
      <c r="B953">
        <v>102.32949462890601</v>
      </c>
      <c r="C953">
        <v>101.30249221801699</v>
      </c>
      <c r="D953">
        <v>102.26471405029299</v>
      </c>
      <c r="E953">
        <v>102.25286453247</v>
      </c>
      <c r="F953" s="3">
        <v>951</v>
      </c>
      <c r="K953">
        <f t="shared" si="90"/>
        <v>102.25286453247</v>
      </c>
      <c r="L953">
        <f t="shared" si="91"/>
        <v>102.96070144653299</v>
      </c>
      <c r="M953">
        <f t="shared" si="87"/>
        <v>-6.874826065851658E-3</v>
      </c>
      <c r="O953">
        <v>108.20490454776217</v>
      </c>
      <c r="P953">
        <f t="shared" si="88"/>
        <v>-5.9520400152921695</v>
      </c>
      <c r="Q953">
        <v>12.268957364174083</v>
      </c>
      <c r="R953">
        <f t="shared" si="89"/>
        <v>-0.48513005943540066</v>
      </c>
      <c r="S953">
        <f t="shared" si="86"/>
        <v>102.25286453247</v>
      </c>
    </row>
    <row r="954" spans="1:19">
      <c r="A954" s="1" t="d">
        <v>2017-08-10</v>
      </c>
      <c r="B954">
        <v>102.028495178222</v>
      </c>
      <c r="C954">
        <v>101.157923278808</v>
      </c>
      <c r="D954">
        <v>101.42652038574199</v>
      </c>
      <c r="E954">
        <v>101.44548202514601</v>
      </c>
      <c r="F954" s="3">
        <v>952</v>
      </c>
      <c r="K954">
        <f t="shared" si="90"/>
        <v>101.44548202514601</v>
      </c>
      <c r="L954">
        <f t="shared" si="91"/>
        <v>102.581504821777</v>
      </c>
      <c r="M954">
        <f t="shared" si="87"/>
        <v>-1.1074343261045949E-2</v>
      </c>
      <c r="O954">
        <v>108.20490454776217</v>
      </c>
      <c r="P954">
        <f t="shared" si="88"/>
        <v>-6.7594225226161626</v>
      </c>
      <c r="Q954">
        <v>12.268957364174083</v>
      </c>
      <c r="R954">
        <f t="shared" si="89"/>
        <v>-0.55093699668025464</v>
      </c>
      <c r="S954">
        <f t="shared" si="86"/>
        <v>101.44548202514601</v>
      </c>
    </row>
    <row r="955" spans="1:19">
      <c r="A955" s="1" t="d">
        <v>2017-08-13</v>
      </c>
      <c r="B955">
        <v>102.406124725341</v>
      </c>
      <c r="C955">
        <v>101.83890289306601</v>
      </c>
      <c r="D955">
        <v>102.065634918212</v>
      </c>
      <c r="E955">
        <v>102.02059951782201</v>
      </c>
      <c r="F955" s="3">
        <v>953</v>
      </c>
      <c r="K955">
        <f t="shared" si="90"/>
        <v>102.02059951782201</v>
      </c>
      <c r="L955">
        <f t="shared" si="91"/>
        <v>102.55069366455</v>
      </c>
      <c r="M955">
        <f t="shared" si="87"/>
        <v>-5.1690937212180987E-3</v>
      </c>
      <c r="O955">
        <v>108.20490454776217</v>
      </c>
      <c r="P955">
        <f t="shared" si="88"/>
        <v>-6.1843050299401625</v>
      </c>
      <c r="Q955">
        <v>12.268957364174083</v>
      </c>
      <c r="R955">
        <f t="shared" si="89"/>
        <v>-0.50406117214153956</v>
      </c>
      <c r="S955">
        <f t="shared" si="86"/>
        <v>102.02059951782201</v>
      </c>
    </row>
    <row r="956" spans="1:19">
      <c r="A956" s="1" t="d">
        <v>2017-08-20</v>
      </c>
      <c r="B956">
        <v>101.642186431884</v>
      </c>
      <c r="C956">
        <v>101.01176918029699</v>
      </c>
      <c r="D956">
        <v>101.53554077148399</v>
      </c>
      <c r="E956">
        <v>101.52606597900299</v>
      </c>
      <c r="F956" s="3">
        <v>954</v>
      </c>
      <c r="K956">
        <f t="shared" si="90"/>
        <v>101.52606597900299</v>
      </c>
      <c r="L956">
        <f t="shared" si="91"/>
        <v>103.079992218017</v>
      </c>
      <c r="M956">
        <f t="shared" si="87"/>
        <v>-1.5074954950786257E-2</v>
      </c>
      <c r="O956">
        <v>108.20490454776217</v>
      </c>
      <c r="P956">
        <f t="shared" si="88"/>
        <v>-6.6788385687591756</v>
      </c>
      <c r="Q956">
        <v>12.268957364174083</v>
      </c>
      <c r="R956">
        <f t="shared" si="89"/>
        <v>-0.5443688791568948</v>
      </c>
      <c r="S956">
        <f t="shared" si="86"/>
        <v>101.52606597900299</v>
      </c>
    </row>
    <row r="957" spans="1:19">
      <c r="A957" s="1" t="d">
        <v>2017-08-21</v>
      </c>
      <c r="B957">
        <v>102.040344696044</v>
      </c>
      <c r="C957">
        <v>101.377543182373</v>
      </c>
      <c r="D957">
        <v>101.76858932495099</v>
      </c>
      <c r="E957">
        <v>101.681688842773</v>
      </c>
      <c r="F957" s="3">
        <v>955</v>
      </c>
      <c r="K957">
        <f t="shared" si="90"/>
        <v>101.681688842773</v>
      </c>
      <c r="L957">
        <f t="shared" si="91"/>
        <v>103.25141845703099</v>
      </c>
      <c r="M957">
        <f t="shared" si="87"/>
        <v>-1.5202983530064107E-2</v>
      </c>
      <c r="O957">
        <v>108.20490454776217</v>
      </c>
      <c r="P957">
        <f t="shared" si="88"/>
        <v>-6.5232157049891697</v>
      </c>
      <c r="Q957">
        <v>12.268957364174083</v>
      </c>
      <c r="R957">
        <f t="shared" si="89"/>
        <v>-0.53168460133680617</v>
      </c>
      <c r="S957">
        <f t="shared" si="86"/>
        <v>101.681688842773</v>
      </c>
    </row>
    <row r="958" spans="1:19">
      <c r="A958" s="1" t="d">
        <v>2017-08-22</v>
      </c>
      <c r="B958">
        <v>102.00401260375899</v>
      </c>
      <c r="C958">
        <v>101.50868347167901</v>
      </c>
      <c r="D958">
        <v>101.96846405029299</v>
      </c>
      <c r="E958">
        <v>101.966089324951</v>
      </c>
      <c r="F958" s="3">
        <v>956</v>
      </c>
      <c r="K958">
        <f t="shared" si="90"/>
        <v>101.966089324951</v>
      </c>
      <c r="L958">
        <f t="shared" si="91"/>
        <v>102.25128540039</v>
      </c>
      <c r="M958">
        <f t="shared" si="87"/>
        <v>-2.7891686087099243E-3</v>
      </c>
      <c r="O958">
        <v>108.20490454776217</v>
      </c>
      <c r="P958">
        <f t="shared" si="88"/>
        <v>-6.2388152228111693</v>
      </c>
      <c r="Q958">
        <v>12.268957364174083</v>
      </c>
      <c r="R958">
        <f t="shared" si="89"/>
        <v>-0.50850410818353609</v>
      </c>
      <c r="S958">
        <f t="shared" si="86"/>
        <v>101.966089324951</v>
      </c>
    </row>
    <row r="959" spans="1:19">
      <c r="A959" s="1" t="d">
        <v>2017-08-23</v>
      </c>
      <c r="B959">
        <v>102.045094146728</v>
      </c>
      <c r="C959">
        <v>101.67221405029299</v>
      </c>
      <c r="D959">
        <v>101.67221405029299</v>
      </c>
      <c r="E959">
        <v>101.668260192871</v>
      </c>
      <c r="F959" s="3">
        <v>957</v>
      </c>
      <c r="K959">
        <f t="shared" si="90"/>
        <v>101.668260192871</v>
      </c>
      <c r="L959">
        <f t="shared" si="91"/>
        <v>102.25286453247</v>
      </c>
      <c r="M959">
        <f t="shared" si="87"/>
        <v>-5.7172416858146669E-3</v>
      </c>
      <c r="O959">
        <v>108.20490454776217</v>
      </c>
      <c r="P959">
        <f t="shared" si="88"/>
        <v>-6.5366443548911661</v>
      </c>
      <c r="Q959">
        <v>12.268957364174083</v>
      </c>
      <c r="R959">
        <f t="shared" si="89"/>
        <v>-0.5327791238380587</v>
      </c>
      <c r="S959">
        <f t="shared" si="86"/>
        <v>101.668260192871</v>
      </c>
    </row>
    <row r="960" spans="1:19">
      <c r="A960" s="1" t="d">
        <v>2017-08-24</v>
      </c>
      <c r="B960">
        <v>102.504874725341</v>
      </c>
      <c r="C960">
        <v>101.995321350097</v>
      </c>
      <c r="D960">
        <v>102.052989807128</v>
      </c>
      <c r="E960">
        <v>102.052194213867</v>
      </c>
      <c r="F960" s="3">
        <v>958</v>
      </c>
      <c r="K960">
        <f t="shared" si="90"/>
        <v>102.052194213867</v>
      </c>
      <c r="L960">
        <f t="shared" si="91"/>
        <v>101.44548202514601</v>
      </c>
      <c r="M960">
        <f t="shared" si="87"/>
        <v>5.9806723435016362E-3</v>
      </c>
      <c r="O960">
        <v>108.20490454776217</v>
      </c>
      <c r="P960">
        <f t="shared" si="88"/>
        <v>-6.1527103338951719</v>
      </c>
      <c r="Q960">
        <v>12.268957364174083</v>
      </c>
      <c r="R960">
        <f t="shared" si="89"/>
        <v>-0.50148599846482211</v>
      </c>
      <c r="S960">
        <f t="shared" si="86"/>
        <v>102.052194213867</v>
      </c>
    </row>
    <row r="961" spans="1:19">
      <c r="A961" s="1" t="d">
        <v>2017-08-27</v>
      </c>
      <c r="B961">
        <v>103.31461990356399</v>
      </c>
      <c r="C961">
        <v>102.70473739624001</v>
      </c>
      <c r="D961">
        <v>103.252997589111</v>
      </c>
      <c r="E961">
        <v>103.23641067504801</v>
      </c>
      <c r="F961" s="3">
        <v>959</v>
      </c>
      <c r="K961">
        <f t="shared" si="90"/>
        <v>103.23641067504801</v>
      </c>
      <c r="L961">
        <f t="shared" si="91"/>
        <v>102.02059951782201</v>
      </c>
      <c r="M961">
        <f t="shared" si="87"/>
        <v>1.1917310454675478E-2</v>
      </c>
      <c r="O961">
        <v>108.20490454776217</v>
      </c>
      <c r="P961">
        <f t="shared" si="88"/>
        <v>-4.9684938727141628</v>
      </c>
      <c r="Q961">
        <v>12.268957364174083</v>
      </c>
      <c r="R961">
        <f t="shared" si="89"/>
        <v>-0.40496463760012663</v>
      </c>
      <c r="S961">
        <f t="shared" si="86"/>
        <v>103.23641067504801</v>
      </c>
    </row>
    <row r="962" spans="1:19">
      <c r="A962" s="1" t="d">
        <v>2017-09-03</v>
      </c>
      <c r="B962">
        <v>103.248260192871</v>
      </c>
      <c r="C962">
        <v>102.793217010498</v>
      </c>
      <c r="D962">
        <v>103.04444366455</v>
      </c>
      <c r="E962">
        <v>103.062609710693</v>
      </c>
      <c r="F962" s="3">
        <v>960</v>
      </c>
      <c r="K962">
        <f t="shared" si="90"/>
        <v>103.062609710693</v>
      </c>
      <c r="L962">
        <f t="shared" si="91"/>
        <v>101.52606597900299</v>
      </c>
      <c r="M962">
        <f t="shared" si="87"/>
        <v>1.5134475239174439E-2</v>
      </c>
      <c r="O962">
        <v>108.20490454776217</v>
      </c>
      <c r="P962">
        <f t="shared" si="88"/>
        <v>-5.1422948370691728</v>
      </c>
      <c r="Q962">
        <v>12.268957364174083</v>
      </c>
      <c r="R962">
        <f t="shared" si="89"/>
        <v>-0.41913054911128056</v>
      </c>
      <c r="S962">
        <f t="shared" ref="S962:S1025" si="92">R962*Q962+O962</f>
        <v>103.062609710693</v>
      </c>
    </row>
    <row r="963" spans="1:19">
      <c r="A963" s="1" t="d">
        <v>2017-09-04</v>
      </c>
      <c r="B963">
        <v>103.15030578613199</v>
      </c>
      <c r="C963">
        <v>102.433765563964</v>
      </c>
      <c r="D963">
        <v>103.14871459960899</v>
      </c>
      <c r="E963">
        <v>103.17320922851501</v>
      </c>
      <c r="F963" s="3">
        <v>961</v>
      </c>
      <c r="K963">
        <f t="shared" si="90"/>
        <v>103.17320922851501</v>
      </c>
      <c r="L963">
        <f t="shared" si="91"/>
        <v>101.681688842773</v>
      </c>
      <c r="M963">
        <f t="shared" ref="M963:M1026" si="93">K963/L963-1</f>
        <v>1.4668524910599112E-2</v>
      </c>
      <c r="O963">
        <v>108.20490454776217</v>
      </c>
      <c r="P963">
        <f t="shared" ref="P963:P1026" si="94">E963-O963</f>
        <v>-5.031695319247163</v>
      </c>
      <c r="Q963">
        <v>12.268957364174083</v>
      </c>
      <c r="R963">
        <f t="shared" ref="R963:R1026" si="95">P963/Q963</f>
        <v>-0.41011596746924422</v>
      </c>
      <c r="S963">
        <f t="shared" si="92"/>
        <v>103.17320922851501</v>
      </c>
    </row>
    <row r="964" spans="1:19">
      <c r="A964" s="1" t="d">
        <v>2017-09-05</v>
      </c>
      <c r="B964">
        <v>102.76162231445301</v>
      </c>
      <c r="C964">
        <v>102.18650482177701</v>
      </c>
      <c r="D964">
        <v>102.29235488891599</v>
      </c>
      <c r="E964">
        <v>102.297104339599</v>
      </c>
      <c r="F964" s="3">
        <v>962</v>
      </c>
      <c r="K964">
        <f t="shared" si="90"/>
        <v>102.297104339599</v>
      </c>
      <c r="L964">
        <f t="shared" si="91"/>
        <v>101.966089324951</v>
      </c>
      <c r="M964">
        <f t="shared" si="93"/>
        <v>3.2463245068967694E-3</v>
      </c>
      <c r="O964">
        <v>108.20490454776217</v>
      </c>
      <c r="P964">
        <f t="shared" si="94"/>
        <v>-5.9078002081631666</v>
      </c>
      <c r="Q964">
        <v>12.268957364174083</v>
      </c>
      <c r="R964">
        <f t="shared" si="95"/>
        <v>-0.48152422677856993</v>
      </c>
      <c r="S964">
        <f t="shared" si="92"/>
        <v>102.297104339599</v>
      </c>
    </row>
    <row r="965" spans="1:19">
      <c r="A965" s="1" t="d">
        <v>2017-09-06</v>
      </c>
      <c r="B965">
        <v>103.53819366454999</v>
      </c>
      <c r="C965">
        <v>102.667609710693</v>
      </c>
      <c r="D965">
        <v>102.844568939208</v>
      </c>
      <c r="E965">
        <v>102.81849517822199</v>
      </c>
      <c r="F965" s="3">
        <v>963</v>
      </c>
      <c r="K965">
        <f t="shared" si="90"/>
        <v>102.81849517822199</v>
      </c>
      <c r="L965">
        <f t="shared" si="91"/>
        <v>101.668260192871</v>
      </c>
      <c r="M965">
        <f t="shared" si="93"/>
        <v>1.1313609411323977E-2</v>
      </c>
      <c r="O965">
        <v>108.20490454776217</v>
      </c>
      <c r="P965">
        <f t="shared" si="94"/>
        <v>-5.3864093695401749</v>
      </c>
      <c r="Q965">
        <v>12.268957364174083</v>
      </c>
      <c r="R965">
        <f t="shared" si="95"/>
        <v>-0.43902747476071086</v>
      </c>
      <c r="S965">
        <f t="shared" si="92"/>
        <v>102.81849517822199</v>
      </c>
    </row>
    <row r="966" spans="1:19">
      <c r="A966" s="1" t="d">
        <v>2017-09-07</v>
      </c>
      <c r="B966">
        <v>103.202441253662</v>
      </c>
      <c r="C966">
        <v>102.278142700195</v>
      </c>
      <c r="D966">
        <v>102.90697479248</v>
      </c>
      <c r="E966">
        <v>102.880117492675</v>
      </c>
      <c r="F966" s="3">
        <v>964</v>
      </c>
      <c r="K966">
        <f t="shared" si="90"/>
        <v>102.880117492675</v>
      </c>
      <c r="L966">
        <f t="shared" si="91"/>
        <v>102.052194213867</v>
      </c>
      <c r="M966">
        <f t="shared" si="93"/>
        <v>8.1127435346755039E-3</v>
      </c>
      <c r="O966">
        <v>108.20490454776217</v>
      </c>
      <c r="P966">
        <f t="shared" si="94"/>
        <v>-5.324787055087171</v>
      </c>
      <c r="Q966">
        <v>12.268957364174083</v>
      </c>
      <c r="R966">
        <f t="shared" si="95"/>
        <v>-0.43400485444963666</v>
      </c>
      <c r="S966">
        <f t="shared" si="92"/>
        <v>102.880117492675</v>
      </c>
    </row>
    <row r="967" spans="1:19">
      <c r="A967" s="1" t="d">
        <v>2017-09-10</v>
      </c>
      <c r="B967">
        <v>103.14635192871</v>
      </c>
      <c r="C967">
        <v>102.736344146728</v>
      </c>
      <c r="D967">
        <v>102.77978836059501</v>
      </c>
      <c r="E967">
        <v>102.74661453247001</v>
      </c>
      <c r="F967" s="3">
        <v>965</v>
      </c>
      <c r="K967">
        <f t="shared" si="90"/>
        <v>102.74661453247001</v>
      </c>
      <c r="L967">
        <f t="shared" si="91"/>
        <v>103.23641067504801</v>
      </c>
      <c r="M967">
        <f t="shared" si="93"/>
        <v>-4.7444127452251905E-3</v>
      </c>
      <c r="O967">
        <v>108.20490454776217</v>
      </c>
      <c r="P967">
        <f t="shared" si="94"/>
        <v>-5.4582900152921638</v>
      </c>
      <c r="Q967">
        <v>12.268957364174083</v>
      </c>
      <c r="R967">
        <f t="shared" si="95"/>
        <v>-0.4448862159412682</v>
      </c>
      <c r="S967">
        <f t="shared" si="92"/>
        <v>102.74661453247001</v>
      </c>
    </row>
    <row r="968" spans="1:19">
      <c r="A968" s="1" t="d">
        <v>2017-09-17</v>
      </c>
      <c r="B968">
        <v>105.389165496826</v>
      </c>
      <c r="C968">
        <v>104.786395111084</v>
      </c>
      <c r="D968">
        <v>104.816410675048</v>
      </c>
      <c r="E968">
        <v>104.851175689697</v>
      </c>
      <c r="F968" s="3">
        <v>966</v>
      </c>
      <c r="K968">
        <f t="shared" si="90"/>
        <v>104.851175689697</v>
      </c>
      <c r="L968">
        <f t="shared" si="91"/>
        <v>103.062609710693</v>
      </c>
      <c r="M968">
        <f t="shared" si="93"/>
        <v>1.7354169315377144E-2</v>
      </c>
      <c r="O968">
        <v>108.20490454776217</v>
      </c>
      <c r="P968">
        <f t="shared" si="94"/>
        <v>-3.3537288580651676</v>
      </c>
      <c r="Q968">
        <v>12.268957364174083</v>
      </c>
      <c r="R968">
        <f t="shared" si="95"/>
        <v>-0.27335076311033646</v>
      </c>
      <c r="S968">
        <f t="shared" si="92"/>
        <v>104.851175689697</v>
      </c>
    </row>
    <row r="969" spans="1:19">
      <c r="A969" s="1" t="d">
        <v>2017-09-18</v>
      </c>
      <c r="B969">
        <v>105.96506652831999</v>
      </c>
      <c r="C969">
        <v>105.28804077148401</v>
      </c>
      <c r="D969">
        <v>105.330701446533</v>
      </c>
      <c r="E969">
        <v>105.33306411743099</v>
      </c>
      <c r="F969" s="3">
        <v>967</v>
      </c>
      <c r="K969">
        <f t="shared" ref="K969:K1032" si="96">E969</f>
        <v>105.33306411743099</v>
      </c>
      <c r="L969">
        <f t="shared" ref="L969:L1032" si="97">E963</f>
        <v>103.17320922851501</v>
      </c>
      <c r="M969">
        <f t="shared" si="93"/>
        <v>2.0934260987580444E-2</v>
      </c>
      <c r="O969">
        <v>108.20490454776217</v>
      </c>
      <c r="P969">
        <f t="shared" si="94"/>
        <v>-2.8718404303311758</v>
      </c>
      <c r="Q969">
        <v>12.268957364174083</v>
      </c>
      <c r="R969">
        <f t="shared" si="95"/>
        <v>-0.23407371507517674</v>
      </c>
      <c r="S969">
        <f t="shared" si="92"/>
        <v>105.33306411743099</v>
      </c>
    </row>
    <row r="970" spans="1:19">
      <c r="A970" s="1" t="d">
        <v>2017-09-19</v>
      </c>
      <c r="B970">
        <v>105.87106597900301</v>
      </c>
      <c r="C970">
        <v>105.465</v>
      </c>
      <c r="D970">
        <v>105.70278594970701</v>
      </c>
      <c r="E970">
        <v>105.71385192871</v>
      </c>
      <c r="F970" s="3">
        <v>968</v>
      </c>
      <c r="K970">
        <f t="shared" si="96"/>
        <v>105.71385192871</v>
      </c>
      <c r="L970">
        <f t="shared" si="97"/>
        <v>102.297104339599</v>
      </c>
      <c r="M970">
        <f t="shared" si="93"/>
        <v>3.3400237584128689E-2</v>
      </c>
      <c r="O970">
        <v>108.20490454776217</v>
      </c>
      <c r="P970">
        <f t="shared" si="94"/>
        <v>-2.4910526190521693</v>
      </c>
      <c r="Q970">
        <v>12.268957364174083</v>
      </c>
      <c r="R970">
        <f t="shared" si="95"/>
        <v>-0.20303702630234555</v>
      </c>
      <c r="S970">
        <f t="shared" si="92"/>
        <v>105.71385192871</v>
      </c>
    </row>
    <row r="971" spans="1:19">
      <c r="A971" s="1" t="d">
        <v>2017-09-20</v>
      </c>
      <c r="B971">
        <v>106.048808746337</v>
      </c>
      <c r="C971">
        <v>105.473691253662</v>
      </c>
      <c r="D971">
        <v>105.585869903564</v>
      </c>
      <c r="E971">
        <v>105.525043182373</v>
      </c>
      <c r="F971" s="3">
        <v>969</v>
      </c>
      <c r="K971">
        <f t="shared" si="96"/>
        <v>105.525043182373</v>
      </c>
      <c r="L971">
        <f t="shared" si="97"/>
        <v>102.81849517822199</v>
      </c>
      <c r="M971">
        <f t="shared" si="93"/>
        <v>2.6323551997717631E-2</v>
      </c>
      <c r="O971">
        <v>108.20490454776217</v>
      </c>
      <c r="P971">
        <f t="shared" si="94"/>
        <v>-2.6798613653891721</v>
      </c>
      <c r="Q971">
        <v>12.268957364174083</v>
      </c>
      <c r="R971">
        <f t="shared" si="95"/>
        <v>-0.21842616987279537</v>
      </c>
      <c r="S971">
        <f t="shared" si="92"/>
        <v>105.525043182373</v>
      </c>
    </row>
    <row r="972" spans="1:19">
      <c r="A972" s="1" t="d">
        <v>2017-09-21</v>
      </c>
      <c r="B972">
        <v>106.169678649902</v>
      </c>
      <c r="C972">
        <v>105.476849517822</v>
      </c>
      <c r="D972">
        <v>106.104898071289</v>
      </c>
      <c r="E972">
        <v>106.115168457031</v>
      </c>
      <c r="F972" s="3">
        <v>970</v>
      </c>
      <c r="K972">
        <f t="shared" si="96"/>
        <v>106.115168457031</v>
      </c>
      <c r="L972">
        <f t="shared" si="97"/>
        <v>102.880117492675</v>
      </c>
      <c r="M972">
        <f t="shared" si="93"/>
        <v>3.1444860709712419E-2</v>
      </c>
      <c r="O972">
        <v>108.20490454776217</v>
      </c>
      <c r="P972">
        <f t="shared" si="94"/>
        <v>-2.0897360907311651</v>
      </c>
      <c r="Q972">
        <v>12.268957364174083</v>
      </c>
      <c r="R972">
        <f t="shared" si="95"/>
        <v>-0.17032711327478323</v>
      </c>
      <c r="S972">
        <f t="shared" si="92"/>
        <v>106.115168457031</v>
      </c>
    </row>
    <row r="973" spans="1:19">
      <c r="A973" s="1" t="d">
        <v>2017-09-24</v>
      </c>
      <c r="B973">
        <v>106.038538360595</v>
      </c>
      <c r="C973">
        <v>104.481453857421</v>
      </c>
      <c r="D973">
        <v>105.942946624755</v>
      </c>
      <c r="E973">
        <v>105.941367492675</v>
      </c>
      <c r="F973" s="3">
        <v>971</v>
      </c>
      <c r="K973">
        <f t="shared" si="96"/>
        <v>105.941367492675</v>
      </c>
      <c r="L973">
        <f t="shared" si="97"/>
        <v>102.74661453247001</v>
      </c>
      <c r="M973">
        <f t="shared" si="93"/>
        <v>3.1093510718013917E-2</v>
      </c>
      <c r="O973">
        <v>108.20490454776217</v>
      </c>
      <c r="P973">
        <f t="shared" si="94"/>
        <v>-2.2635370550871698</v>
      </c>
      <c r="Q973">
        <v>12.268957364174083</v>
      </c>
      <c r="R973">
        <f t="shared" si="95"/>
        <v>-0.18449302478601823</v>
      </c>
      <c r="S973">
        <f t="shared" si="92"/>
        <v>105.941367492675</v>
      </c>
    </row>
    <row r="974" spans="1:19">
      <c r="A974" s="1" t="d">
        <v>2017-10-01</v>
      </c>
      <c r="B974">
        <v>105.104765014648</v>
      </c>
      <c r="C974">
        <v>104.469604339599</v>
      </c>
      <c r="D974">
        <v>105.104765014648</v>
      </c>
      <c r="E974">
        <v>105.05419662475499</v>
      </c>
      <c r="F974" s="3">
        <v>972</v>
      </c>
      <c r="K974">
        <f t="shared" si="96"/>
        <v>105.05419662475499</v>
      </c>
      <c r="L974">
        <f t="shared" si="97"/>
        <v>104.851175689697</v>
      </c>
      <c r="M974">
        <f t="shared" si="93"/>
        <v>1.9362771444626503E-3</v>
      </c>
      <c r="O974">
        <v>108.20490454776217</v>
      </c>
      <c r="P974">
        <f t="shared" si="94"/>
        <v>-3.1507079230071753</v>
      </c>
      <c r="Q974">
        <v>12.268957364174083</v>
      </c>
      <c r="R974">
        <f t="shared" si="95"/>
        <v>-0.25680323351741252</v>
      </c>
      <c r="S974">
        <f t="shared" si="92"/>
        <v>105.05419662475499</v>
      </c>
    </row>
    <row r="975" spans="1:19">
      <c r="A975" s="1" t="d">
        <v>2017-10-02</v>
      </c>
      <c r="B975">
        <v>104.968875274658</v>
      </c>
      <c r="C975">
        <v>104.43246459960901</v>
      </c>
      <c r="D975">
        <v>104.52885192871</v>
      </c>
      <c r="E975">
        <v>104.529635467529</v>
      </c>
      <c r="F975" s="3">
        <v>973</v>
      </c>
      <c r="K975">
        <f t="shared" si="96"/>
        <v>104.529635467529</v>
      </c>
      <c r="L975">
        <f t="shared" si="97"/>
        <v>105.33306411743099</v>
      </c>
      <c r="M975">
        <f t="shared" si="93"/>
        <v>-7.6275066773552336E-3</v>
      </c>
      <c r="O975">
        <v>108.20490454776217</v>
      </c>
      <c r="P975">
        <f t="shared" si="94"/>
        <v>-3.6752690802331642</v>
      </c>
      <c r="Q975">
        <v>12.268957364174083</v>
      </c>
      <c r="R975">
        <f t="shared" si="95"/>
        <v>-0.29955838716703981</v>
      </c>
      <c r="S975">
        <f t="shared" si="92"/>
        <v>104.529635467529</v>
      </c>
    </row>
    <row r="976" spans="1:19">
      <c r="A976" s="1" t="d">
        <v>2017-10-03</v>
      </c>
      <c r="B976">
        <v>104.85511749267501</v>
      </c>
      <c r="C976">
        <v>104.47750000000001</v>
      </c>
      <c r="D976">
        <v>104.72239807128901</v>
      </c>
      <c r="E976">
        <v>104.725556335449</v>
      </c>
      <c r="F976" s="3">
        <v>974</v>
      </c>
      <c r="K976">
        <f t="shared" si="96"/>
        <v>104.725556335449</v>
      </c>
      <c r="L976">
        <f t="shared" si="97"/>
        <v>105.71385192871</v>
      </c>
      <c r="M976">
        <f t="shared" si="93"/>
        <v>-9.3487804599862168E-3</v>
      </c>
      <c r="O976">
        <v>108.20490454776217</v>
      </c>
      <c r="P976">
        <f t="shared" si="94"/>
        <v>-3.4793482123131696</v>
      </c>
      <c r="Q976">
        <v>12.268957364174083</v>
      </c>
      <c r="R976">
        <f t="shared" si="95"/>
        <v>-0.28358955932743118</v>
      </c>
      <c r="S976">
        <f t="shared" si="92"/>
        <v>104.725556335449</v>
      </c>
    </row>
    <row r="977" spans="1:19">
      <c r="A977" s="1" t="d">
        <v>2017-10-04</v>
      </c>
      <c r="B977">
        <v>104.876453857421</v>
      </c>
      <c r="C977">
        <v>104.161504821777</v>
      </c>
      <c r="D977">
        <v>104.787178649902</v>
      </c>
      <c r="E977">
        <v>104.784020385742</v>
      </c>
      <c r="F977" s="3">
        <v>975</v>
      </c>
      <c r="K977">
        <f t="shared" si="96"/>
        <v>104.784020385742</v>
      </c>
      <c r="L977">
        <f t="shared" si="97"/>
        <v>105.525043182373</v>
      </c>
      <c r="M977">
        <f t="shared" si="93"/>
        <v>-7.0222458506871144E-3</v>
      </c>
      <c r="O977">
        <v>108.20490454776217</v>
      </c>
      <c r="P977">
        <f t="shared" si="94"/>
        <v>-3.4208841620201724</v>
      </c>
      <c r="Q977">
        <v>12.268957364174083</v>
      </c>
      <c r="R977">
        <f t="shared" si="95"/>
        <v>-0.27882435813244494</v>
      </c>
      <c r="S977">
        <f t="shared" si="92"/>
        <v>104.784020385742</v>
      </c>
    </row>
    <row r="978" spans="1:19">
      <c r="A978" s="1" t="d">
        <v>2017-10-05</v>
      </c>
      <c r="B978">
        <v>104.870920867919</v>
      </c>
      <c r="C978">
        <v>104.26261749267501</v>
      </c>
      <c r="D978">
        <v>104.35900482177701</v>
      </c>
      <c r="E978">
        <v>104.34004318237299</v>
      </c>
      <c r="F978" s="3">
        <v>976</v>
      </c>
      <c r="K978">
        <f t="shared" si="96"/>
        <v>104.34004318237299</v>
      </c>
      <c r="L978">
        <f t="shared" si="97"/>
        <v>106.115168457031</v>
      </c>
      <c r="M978">
        <f t="shared" si="93"/>
        <v>-1.6728289654243E-2</v>
      </c>
      <c r="O978">
        <v>108.20490454776217</v>
      </c>
      <c r="P978">
        <f t="shared" si="94"/>
        <v>-3.8648613653891744</v>
      </c>
      <c r="Q978">
        <v>12.268957364174083</v>
      </c>
      <c r="R978">
        <f t="shared" si="95"/>
        <v>-0.31501139425871233</v>
      </c>
      <c r="S978">
        <f t="shared" si="92"/>
        <v>104.34004318237299</v>
      </c>
    </row>
    <row r="979" spans="1:19">
      <c r="A979" s="1" t="d">
        <v>2017-10-08</v>
      </c>
      <c r="B979">
        <v>104.599949035644</v>
      </c>
      <c r="C979">
        <v>104.248405303955</v>
      </c>
      <c r="D979">
        <v>104.396916046142</v>
      </c>
      <c r="E979">
        <v>104.40324462890599</v>
      </c>
      <c r="F979" s="3">
        <v>977</v>
      </c>
      <c r="K979">
        <f t="shared" si="96"/>
        <v>104.40324462890599</v>
      </c>
      <c r="L979">
        <f t="shared" si="97"/>
        <v>105.941367492675</v>
      </c>
      <c r="M979">
        <f t="shared" si="93"/>
        <v>-1.4518623840449774E-2</v>
      </c>
      <c r="O979">
        <v>108.20490454776217</v>
      </c>
      <c r="P979">
        <f t="shared" si="94"/>
        <v>-3.8016599188561742</v>
      </c>
      <c r="Q979">
        <v>12.268957364174083</v>
      </c>
      <c r="R979">
        <f t="shared" si="95"/>
        <v>-0.30986006438959474</v>
      </c>
      <c r="S979">
        <f t="shared" si="92"/>
        <v>104.40324462890599</v>
      </c>
    </row>
    <row r="980" spans="1:19">
      <c r="A980" s="1" t="d">
        <v>2017-10-15</v>
      </c>
      <c r="B980">
        <v>104.57387527465799</v>
      </c>
      <c r="C980">
        <v>104.02719421386701</v>
      </c>
      <c r="D980">
        <v>104.41903594970699</v>
      </c>
      <c r="E980">
        <v>104.414298553466</v>
      </c>
      <c r="F980" s="3">
        <v>978</v>
      </c>
      <c r="K980">
        <f t="shared" si="96"/>
        <v>104.414298553466</v>
      </c>
      <c r="L980">
        <f t="shared" si="97"/>
        <v>105.05419662475499</v>
      </c>
      <c r="M980">
        <f t="shared" si="93"/>
        <v>-6.091123361541273E-3</v>
      </c>
      <c r="O980">
        <v>108.20490454776217</v>
      </c>
      <c r="P980">
        <f t="shared" si="94"/>
        <v>-3.7906059942961718</v>
      </c>
      <c r="Q980">
        <v>12.268957364174083</v>
      </c>
      <c r="R980">
        <f t="shared" si="95"/>
        <v>-0.30895909748328859</v>
      </c>
      <c r="S980">
        <f t="shared" si="92"/>
        <v>104.414298553466</v>
      </c>
    </row>
    <row r="981" spans="1:19">
      <c r="A981" s="1" t="d">
        <v>2017-10-16</v>
      </c>
      <c r="B981">
        <v>104.566775207519</v>
      </c>
      <c r="C981">
        <v>104.15359710693301</v>
      </c>
      <c r="D981">
        <v>104.517002410888</v>
      </c>
      <c r="E981">
        <v>104.532805786132</v>
      </c>
      <c r="F981" s="3">
        <v>979</v>
      </c>
      <c r="K981">
        <f t="shared" si="96"/>
        <v>104.532805786132</v>
      </c>
      <c r="L981">
        <f t="shared" si="97"/>
        <v>104.529635467529</v>
      </c>
      <c r="M981">
        <f t="shared" si="93"/>
        <v>3.0329375863669128E-5</v>
      </c>
      <c r="O981">
        <v>108.20490454776217</v>
      </c>
      <c r="P981">
        <f t="shared" si="94"/>
        <v>-3.672098761630167</v>
      </c>
      <c r="Q981">
        <v>12.268957364174083</v>
      </c>
      <c r="R981">
        <f t="shared" si="95"/>
        <v>-0.2992999855352716</v>
      </c>
      <c r="S981">
        <f t="shared" si="92"/>
        <v>104.532805786132</v>
      </c>
    </row>
    <row r="982" spans="1:19">
      <c r="A982" s="1" t="d">
        <v>2017-10-17</v>
      </c>
      <c r="B982">
        <v>105.11977279663</v>
      </c>
      <c r="C982">
        <v>104.272104339599</v>
      </c>
      <c r="D982">
        <v>104.347938842773</v>
      </c>
      <c r="E982">
        <v>104.34635971069299</v>
      </c>
      <c r="F982" s="3">
        <v>980</v>
      </c>
      <c r="K982">
        <f t="shared" si="96"/>
        <v>104.34635971069299</v>
      </c>
      <c r="L982">
        <f t="shared" si="97"/>
        <v>104.725556335449</v>
      </c>
      <c r="M982">
        <f t="shared" si="93"/>
        <v>-3.6208604472951489E-3</v>
      </c>
      <c r="O982">
        <v>108.20490454776217</v>
      </c>
      <c r="P982">
        <f t="shared" si="94"/>
        <v>-3.8585448370691751</v>
      </c>
      <c r="Q982">
        <v>12.268957364174083</v>
      </c>
      <c r="R982">
        <f t="shared" si="95"/>
        <v>-0.31449655602653753</v>
      </c>
      <c r="S982">
        <f t="shared" si="92"/>
        <v>104.34635971069299</v>
      </c>
    </row>
    <row r="983" spans="1:19">
      <c r="A983" s="1" t="d">
        <v>2017-10-18</v>
      </c>
      <c r="B983">
        <v>105.554275207519</v>
      </c>
      <c r="C983">
        <v>104.672625274658</v>
      </c>
      <c r="D983">
        <v>105.279349517822</v>
      </c>
      <c r="E983">
        <v>105.300685882568</v>
      </c>
      <c r="F983" s="3">
        <v>981</v>
      </c>
      <c r="K983">
        <f t="shared" si="96"/>
        <v>105.300685882568</v>
      </c>
      <c r="L983">
        <f t="shared" si="97"/>
        <v>104.784020385742</v>
      </c>
      <c r="M983">
        <f t="shared" si="93"/>
        <v>4.9307661122754975E-3</v>
      </c>
      <c r="O983">
        <v>108.20490454776217</v>
      </c>
      <c r="P983">
        <f t="shared" si="94"/>
        <v>-2.9042186651941648</v>
      </c>
      <c r="Q983">
        <v>12.268957364174083</v>
      </c>
      <c r="R983">
        <f t="shared" si="95"/>
        <v>-0.23671275227303473</v>
      </c>
      <c r="S983">
        <f t="shared" si="92"/>
        <v>105.300685882568</v>
      </c>
    </row>
    <row r="984" spans="1:19">
      <c r="A984" s="1" t="d">
        <v>2017-10-19</v>
      </c>
      <c r="B984">
        <v>105.815760192871</v>
      </c>
      <c r="C984">
        <v>105.40179855346599</v>
      </c>
      <c r="D984">
        <v>105.463420867919</v>
      </c>
      <c r="E984">
        <v>105.459467010498</v>
      </c>
      <c r="F984" s="3">
        <v>982</v>
      </c>
      <c r="K984">
        <f t="shared" si="96"/>
        <v>105.459467010498</v>
      </c>
      <c r="L984">
        <f t="shared" si="97"/>
        <v>104.34004318237299</v>
      </c>
      <c r="M984">
        <f t="shared" si="93"/>
        <v>1.0728611892256934E-2</v>
      </c>
      <c r="O984">
        <v>108.20490454776217</v>
      </c>
      <c r="P984">
        <f t="shared" si="94"/>
        <v>-2.7454375372641664</v>
      </c>
      <c r="Q984">
        <v>12.268957364174083</v>
      </c>
      <c r="R984">
        <f t="shared" si="95"/>
        <v>-0.22377105533685931</v>
      </c>
      <c r="S984">
        <f t="shared" si="92"/>
        <v>105.459467010498</v>
      </c>
    </row>
    <row r="985" spans="1:19">
      <c r="A985" s="1" t="d">
        <v>2017-10-22</v>
      </c>
      <c r="B985">
        <v>105.922405853271</v>
      </c>
      <c r="C985">
        <v>105.46657913208</v>
      </c>
      <c r="D985">
        <v>105.90503540039001</v>
      </c>
      <c r="E985">
        <v>105.89239028930599</v>
      </c>
      <c r="F985" s="3">
        <v>983</v>
      </c>
      <c r="K985">
        <f t="shared" si="96"/>
        <v>105.89239028930599</v>
      </c>
      <c r="L985">
        <f t="shared" si="97"/>
        <v>104.40324462890599</v>
      </c>
      <c r="M985">
        <f t="shared" si="93"/>
        <v>1.4263404032059279E-2</v>
      </c>
      <c r="O985">
        <v>108.20490454776217</v>
      </c>
      <c r="P985">
        <f t="shared" si="94"/>
        <v>-2.3125142584561758</v>
      </c>
      <c r="Q985">
        <v>12.268957364174083</v>
      </c>
      <c r="R985">
        <f t="shared" si="95"/>
        <v>-0.18848498611698034</v>
      </c>
      <c r="S985">
        <f t="shared" si="92"/>
        <v>105.89239028930599</v>
      </c>
    </row>
    <row r="986" spans="1:19">
      <c r="A986" s="1" t="d">
        <v>2017-10-30</v>
      </c>
      <c r="B986">
        <v>104.491724243164</v>
      </c>
      <c r="C986">
        <v>103.916594696044</v>
      </c>
      <c r="D986">
        <v>104.236555786132</v>
      </c>
      <c r="E986">
        <v>104.26815048217701</v>
      </c>
      <c r="F986" s="3">
        <v>984</v>
      </c>
      <c r="K986">
        <f t="shared" si="96"/>
        <v>104.26815048217701</v>
      </c>
      <c r="L986">
        <f t="shared" si="97"/>
        <v>104.414298553466</v>
      </c>
      <c r="M986">
        <f t="shared" si="93"/>
        <v>-1.3996940391660662E-3</v>
      </c>
      <c r="O986">
        <v>108.20490454776217</v>
      </c>
      <c r="P986">
        <f t="shared" si="94"/>
        <v>-3.9367540655851627</v>
      </c>
      <c r="Q986">
        <v>12.268957364174083</v>
      </c>
      <c r="R986">
        <f t="shared" si="95"/>
        <v>-0.32087111795503215</v>
      </c>
      <c r="S986">
        <f t="shared" si="92"/>
        <v>104.26815048217701</v>
      </c>
    </row>
    <row r="987" spans="1:19">
      <c r="A987" s="1" t="d">
        <v>2017-10-31</v>
      </c>
      <c r="B987">
        <v>104.57940826415999</v>
      </c>
      <c r="C987">
        <v>103.8928956604</v>
      </c>
      <c r="D987">
        <v>104.029568939209</v>
      </c>
      <c r="E987">
        <v>104.01693588256801</v>
      </c>
      <c r="F987" s="3">
        <v>985</v>
      </c>
      <c r="K987">
        <f t="shared" si="96"/>
        <v>104.01693588256801</v>
      </c>
      <c r="L987">
        <f t="shared" si="97"/>
        <v>104.532805786132</v>
      </c>
      <c r="M987">
        <f t="shared" si="93"/>
        <v>-4.9350048502422306E-3</v>
      </c>
      <c r="O987">
        <v>108.20490454776217</v>
      </c>
      <c r="P987">
        <f t="shared" si="94"/>
        <v>-4.1879686651941626</v>
      </c>
      <c r="Q987">
        <v>12.268957364174083</v>
      </c>
      <c r="R987">
        <f t="shared" si="95"/>
        <v>-0.3413467453577777</v>
      </c>
      <c r="S987">
        <f t="shared" si="92"/>
        <v>104.01693588256801</v>
      </c>
    </row>
    <row r="988" spans="1:19">
      <c r="A988" s="1" t="d">
        <v>2017-11-01</v>
      </c>
      <c r="B988">
        <v>104.93412231445301</v>
      </c>
      <c r="C988">
        <v>104.572296142578</v>
      </c>
      <c r="D988">
        <v>104.618115081787</v>
      </c>
      <c r="E988">
        <v>104.611798553466</v>
      </c>
      <c r="F988" s="3">
        <v>986</v>
      </c>
      <c r="K988">
        <f t="shared" si="96"/>
        <v>104.611798553466</v>
      </c>
      <c r="L988">
        <f t="shared" si="97"/>
        <v>104.34635971069299</v>
      </c>
      <c r="M988">
        <f t="shared" si="93"/>
        <v>2.5438246576972023E-3</v>
      </c>
      <c r="O988">
        <v>108.20490454776217</v>
      </c>
      <c r="P988">
        <f t="shared" si="94"/>
        <v>-3.5931059942961667</v>
      </c>
      <c r="Q988">
        <v>12.268957364174083</v>
      </c>
      <c r="R988">
        <f t="shared" si="95"/>
        <v>-0.29286156008563535</v>
      </c>
      <c r="S988">
        <f t="shared" si="92"/>
        <v>104.611798553466</v>
      </c>
    </row>
    <row r="989" spans="1:19">
      <c r="A989" s="1" t="d">
        <v>2017-11-02</v>
      </c>
      <c r="B989">
        <v>105.159275207519</v>
      </c>
      <c r="C989">
        <v>104.746892700195</v>
      </c>
      <c r="D989">
        <v>104.88830337524401</v>
      </c>
      <c r="E989">
        <v>104.866967010498</v>
      </c>
      <c r="F989" s="3">
        <v>987</v>
      </c>
      <c r="K989">
        <f t="shared" si="96"/>
        <v>104.866967010498</v>
      </c>
      <c r="L989">
        <f t="shared" si="97"/>
        <v>105.300685882568</v>
      </c>
      <c r="M989">
        <f t="shared" si="93"/>
        <v>-4.1188608453480713E-3</v>
      </c>
      <c r="O989">
        <v>108.20490454776217</v>
      </c>
      <c r="P989">
        <f t="shared" si="94"/>
        <v>-3.3379375372641675</v>
      </c>
      <c r="Q989">
        <v>12.268957364174083</v>
      </c>
      <c r="R989">
        <f t="shared" si="95"/>
        <v>-0.27206366752981781</v>
      </c>
      <c r="S989">
        <f t="shared" si="92"/>
        <v>104.866967010498</v>
      </c>
    </row>
    <row r="990" spans="1:19">
      <c r="A990" s="1" t="d">
        <v>2017-11-03</v>
      </c>
      <c r="B990">
        <v>105.058150482177</v>
      </c>
      <c r="C990">
        <v>104.705015563964</v>
      </c>
      <c r="D990">
        <v>105.01944366455</v>
      </c>
      <c r="E990">
        <v>104.998902893066</v>
      </c>
      <c r="F990" s="3">
        <v>988</v>
      </c>
      <c r="K990">
        <f t="shared" si="96"/>
        <v>104.998902893066</v>
      </c>
      <c r="L990">
        <f t="shared" si="97"/>
        <v>105.459467010498</v>
      </c>
      <c r="M990">
        <f t="shared" si="93"/>
        <v>-4.3672145373743199E-3</v>
      </c>
      <c r="O990">
        <v>108.20490454776217</v>
      </c>
      <c r="P990">
        <f t="shared" si="94"/>
        <v>-3.2060016546961663</v>
      </c>
      <c r="Q990">
        <v>12.268957364174083</v>
      </c>
      <c r="R990">
        <f t="shared" si="95"/>
        <v>-0.26131003308054829</v>
      </c>
      <c r="S990">
        <f t="shared" si="92"/>
        <v>104.998902893066</v>
      </c>
    </row>
    <row r="991" spans="1:19">
      <c r="A991" s="1" t="d">
        <v>2017-11-06</v>
      </c>
      <c r="B991">
        <v>105.160854339599</v>
      </c>
      <c r="C991">
        <v>104.298961639404</v>
      </c>
      <c r="D991">
        <v>104.777703857421</v>
      </c>
      <c r="E991">
        <v>104.74609710693299</v>
      </c>
      <c r="F991" s="3">
        <v>989</v>
      </c>
      <c r="K991">
        <f t="shared" si="96"/>
        <v>104.74609710693299</v>
      </c>
      <c r="L991">
        <f t="shared" si="97"/>
        <v>105.89239028930599</v>
      </c>
      <c r="M991">
        <f t="shared" si="93"/>
        <v>-1.0825076091315333E-2</v>
      </c>
      <c r="O991">
        <v>108.20490454776217</v>
      </c>
      <c r="P991">
        <f t="shared" si="94"/>
        <v>-3.458807440829176</v>
      </c>
      <c r="Q991">
        <v>12.268957364174083</v>
      </c>
      <c r="R991">
        <f t="shared" si="95"/>
        <v>-0.28191535255710087</v>
      </c>
      <c r="S991">
        <f t="shared" si="92"/>
        <v>104.74609710693299</v>
      </c>
    </row>
    <row r="992" spans="1:19">
      <c r="A992" s="1" t="d">
        <v>2017-11-13</v>
      </c>
      <c r="B992">
        <v>104.72793106079099</v>
      </c>
      <c r="C992">
        <v>104.208902893066</v>
      </c>
      <c r="D992">
        <v>104.72793106079099</v>
      </c>
      <c r="E992">
        <v>104.725556335449</v>
      </c>
      <c r="F992" s="3">
        <v>990</v>
      </c>
      <c r="K992">
        <f t="shared" si="96"/>
        <v>104.725556335449</v>
      </c>
      <c r="L992">
        <f t="shared" si="97"/>
        <v>104.26815048217701</v>
      </c>
      <c r="M992">
        <f t="shared" si="93"/>
        <v>4.3868223532954609E-3</v>
      </c>
      <c r="O992">
        <v>108.20490454776217</v>
      </c>
      <c r="P992">
        <f t="shared" si="94"/>
        <v>-3.4793482123131696</v>
      </c>
      <c r="Q992">
        <v>12.268957364174083</v>
      </c>
      <c r="R992">
        <f t="shared" si="95"/>
        <v>-0.28358955932743118</v>
      </c>
      <c r="S992">
        <f t="shared" si="92"/>
        <v>104.725556335449</v>
      </c>
    </row>
    <row r="993" spans="1:19">
      <c r="A993" s="1" t="d">
        <v>2017-11-14</v>
      </c>
      <c r="B993">
        <v>105.484745178222</v>
      </c>
      <c r="C993">
        <v>104.659196624755</v>
      </c>
      <c r="D993">
        <v>104.68211212158199</v>
      </c>
      <c r="E993">
        <v>104.651300964355</v>
      </c>
      <c r="F993" s="3">
        <v>991</v>
      </c>
      <c r="K993">
        <f t="shared" si="96"/>
        <v>104.651300964355</v>
      </c>
      <c r="L993">
        <f t="shared" si="97"/>
        <v>104.01693588256801</v>
      </c>
      <c r="M993">
        <f t="shared" si="93"/>
        <v>6.0986711097044122E-3</v>
      </c>
      <c r="O993">
        <v>108.20490454776217</v>
      </c>
      <c r="P993">
        <f t="shared" si="94"/>
        <v>-3.5536035834071669</v>
      </c>
      <c r="Q993">
        <v>12.268957364174083</v>
      </c>
      <c r="R993">
        <f t="shared" si="95"/>
        <v>-0.28964185610293602</v>
      </c>
      <c r="S993">
        <f t="shared" si="92"/>
        <v>104.651300964355</v>
      </c>
    </row>
    <row r="994" spans="1:19">
      <c r="A994" s="1" t="d">
        <v>2017-11-15</v>
      </c>
      <c r="B994">
        <v>105.724905853271</v>
      </c>
      <c r="C994">
        <v>105.19718643188401</v>
      </c>
      <c r="D994">
        <v>105.634063568115</v>
      </c>
      <c r="E994">
        <v>105.650650482177</v>
      </c>
      <c r="F994" s="3">
        <v>992</v>
      </c>
      <c r="K994">
        <f t="shared" si="96"/>
        <v>105.650650482177</v>
      </c>
      <c r="L994">
        <f t="shared" si="97"/>
        <v>104.611798553466</v>
      </c>
      <c r="M994">
        <f t="shared" si="93"/>
        <v>9.9305426641722594E-3</v>
      </c>
      <c r="O994">
        <v>108.20490454776217</v>
      </c>
      <c r="P994">
        <f t="shared" si="94"/>
        <v>-2.5542540655851695</v>
      </c>
      <c r="Q994">
        <v>12.268957364174083</v>
      </c>
      <c r="R994">
        <f t="shared" si="95"/>
        <v>-0.20818835617146314</v>
      </c>
      <c r="S994">
        <f t="shared" si="92"/>
        <v>105.650650482177</v>
      </c>
    </row>
    <row r="995" spans="1:19">
      <c r="A995" s="1" t="d">
        <v>2017-11-17</v>
      </c>
      <c r="B995">
        <v>105.180599517822</v>
      </c>
      <c r="C995">
        <v>104.327398071289</v>
      </c>
      <c r="D995">
        <v>105.1766456604</v>
      </c>
      <c r="E995">
        <v>105.160058746337</v>
      </c>
      <c r="F995" s="3">
        <v>993</v>
      </c>
      <c r="K995">
        <f t="shared" si="96"/>
        <v>105.160058746337</v>
      </c>
      <c r="L995">
        <f t="shared" si="97"/>
        <v>104.866967010498</v>
      </c>
      <c r="M995">
        <f t="shared" si="93"/>
        <v>2.7948909384367671E-3</v>
      </c>
      <c r="O995">
        <v>108.20490454776217</v>
      </c>
      <c r="P995">
        <f t="shared" si="94"/>
        <v>-3.0448458014251685</v>
      </c>
      <c r="Q995">
        <v>12.268957364174083</v>
      </c>
      <c r="R995">
        <f t="shared" si="95"/>
        <v>-0.24817478054950762</v>
      </c>
      <c r="S995">
        <f t="shared" si="92"/>
        <v>105.160058746337</v>
      </c>
    </row>
    <row r="996" spans="1:19">
      <c r="A996" s="1" t="d">
        <v>2017-11-20</v>
      </c>
      <c r="B996">
        <v>104.640234985351</v>
      </c>
      <c r="C996">
        <v>103.72068588256801</v>
      </c>
      <c r="D996">
        <v>103.81784469604401</v>
      </c>
      <c r="E996">
        <v>103.83286453247</v>
      </c>
      <c r="F996" s="3">
        <v>994</v>
      </c>
      <c r="K996">
        <f t="shared" si="96"/>
        <v>103.83286453247</v>
      </c>
      <c r="L996">
        <f t="shared" si="97"/>
        <v>104.998902893066</v>
      </c>
      <c r="M996">
        <f t="shared" si="93"/>
        <v>-1.1105243278432431E-2</v>
      </c>
      <c r="O996">
        <v>108.20490454776217</v>
      </c>
      <c r="P996">
        <f t="shared" si="94"/>
        <v>-4.3720400152921712</v>
      </c>
      <c r="Q996">
        <v>12.268957364174083</v>
      </c>
      <c r="R996">
        <f t="shared" si="95"/>
        <v>-0.35634976025417842</v>
      </c>
      <c r="S996">
        <f t="shared" si="92"/>
        <v>103.83286453247</v>
      </c>
    </row>
    <row r="997" spans="1:19">
      <c r="A997" s="1" t="d">
        <v>2017-11-21</v>
      </c>
      <c r="B997">
        <v>104.481453857421</v>
      </c>
      <c r="C997">
        <v>103.944247589111</v>
      </c>
      <c r="D997">
        <v>104.372433471679</v>
      </c>
      <c r="E997">
        <v>104.361367492675</v>
      </c>
      <c r="F997" s="3">
        <v>995</v>
      </c>
      <c r="K997">
        <f t="shared" si="96"/>
        <v>104.361367492675</v>
      </c>
      <c r="L997">
        <f t="shared" si="97"/>
        <v>104.74609710693299</v>
      </c>
      <c r="M997">
        <f t="shared" si="93"/>
        <v>-3.6729732647243774E-3</v>
      </c>
      <c r="O997">
        <v>108.20490454776217</v>
      </c>
      <c r="P997">
        <f t="shared" si="94"/>
        <v>-3.8435370550871681</v>
      </c>
      <c r="Q997">
        <v>12.268957364174083</v>
      </c>
      <c r="R997">
        <f t="shared" si="95"/>
        <v>-0.31327332396724045</v>
      </c>
      <c r="S997">
        <f t="shared" si="92"/>
        <v>104.361367492675</v>
      </c>
    </row>
    <row r="998" spans="1:19">
      <c r="A998" s="1" t="d">
        <v>2017-11-28</v>
      </c>
      <c r="B998">
        <v>104.713706817626</v>
      </c>
      <c r="C998">
        <v>104.25630096435501</v>
      </c>
      <c r="D998">
        <v>104.533589324951</v>
      </c>
      <c r="E998">
        <v>104.550176239013</v>
      </c>
      <c r="F998" s="3">
        <v>996</v>
      </c>
      <c r="K998">
        <f t="shared" si="96"/>
        <v>104.550176239013</v>
      </c>
      <c r="L998">
        <f t="shared" si="97"/>
        <v>104.725556335449</v>
      </c>
      <c r="M998">
        <f t="shared" si="93"/>
        <v>-1.6746637838259693E-3</v>
      </c>
      <c r="O998">
        <v>108.20490454776217</v>
      </c>
      <c r="P998">
        <f t="shared" si="94"/>
        <v>-3.6547283087491707</v>
      </c>
      <c r="Q998">
        <v>12.268957364174083</v>
      </c>
      <c r="R998">
        <f t="shared" si="95"/>
        <v>-0.29788418039670955</v>
      </c>
      <c r="S998">
        <f t="shared" si="92"/>
        <v>104.550176239013</v>
      </c>
    </row>
    <row r="999" spans="1:19">
      <c r="A999" s="1" t="d">
        <v>2017-11-29</v>
      </c>
      <c r="B999">
        <v>104.857492218017</v>
      </c>
      <c r="C999">
        <v>104.28</v>
      </c>
      <c r="D999">
        <v>104.475920867919</v>
      </c>
      <c r="E999">
        <v>104.496461639404</v>
      </c>
      <c r="F999" s="3">
        <v>997</v>
      </c>
      <c r="K999">
        <f t="shared" si="96"/>
        <v>104.496461639404</v>
      </c>
      <c r="L999">
        <f t="shared" si="97"/>
        <v>104.651300964355</v>
      </c>
      <c r="M999">
        <f t="shared" si="93"/>
        <v>-1.4795738182341589E-3</v>
      </c>
      <c r="O999">
        <v>108.20490454776217</v>
      </c>
      <c r="P999">
        <f t="shared" si="94"/>
        <v>-3.7084429083581654</v>
      </c>
      <c r="Q999">
        <v>12.268957364174083</v>
      </c>
      <c r="R999">
        <f t="shared" si="95"/>
        <v>-0.30226227040180187</v>
      </c>
      <c r="S999">
        <f t="shared" si="92"/>
        <v>104.496461639404</v>
      </c>
    </row>
    <row r="1000" spans="1:19">
      <c r="A1000" s="1" t="d">
        <v>2017-11-30</v>
      </c>
      <c r="B1000">
        <v>105.61510192871</v>
      </c>
      <c r="C1000">
        <v>104.807719421386</v>
      </c>
      <c r="D1000">
        <v>104.868546142578</v>
      </c>
      <c r="E1000">
        <v>104.859854888916</v>
      </c>
      <c r="F1000" s="3">
        <v>998</v>
      </c>
      <c r="K1000">
        <f t="shared" si="96"/>
        <v>104.859854888916</v>
      </c>
      <c r="L1000">
        <f t="shared" si="97"/>
        <v>105.650650482177</v>
      </c>
      <c r="M1000">
        <f t="shared" si="93"/>
        <v>-7.4850044902885493E-3</v>
      </c>
      <c r="O1000">
        <v>108.20490454776217</v>
      </c>
      <c r="P1000">
        <f t="shared" si="94"/>
        <v>-3.3450496588461647</v>
      </c>
      <c r="Q1000">
        <v>12.268957364174083</v>
      </c>
      <c r="R1000">
        <f t="shared" si="95"/>
        <v>-0.27264335179889554</v>
      </c>
      <c r="S1000">
        <f t="shared" si="92"/>
        <v>104.859854888916</v>
      </c>
    </row>
    <row r="1001" spans="1:19">
      <c r="A1001" s="1" t="d">
        <v>2017-12-01</v>
      </c>
      <c r="B1001">
        <v>106.13097183227499</v>
      </c>
      <c r="C1001">
        <v>105.04867568969701</v>
      </c>
      <c r="D1001">
        <v>105.799173278808</v>
      </c>
      <c r="E1001">
        <v>105.794435882568</v>
      </c>
      <c r="F1001" s="3">
        <v>999</v>
      </c>
      <c r="K1001">
        <f t="shared" si="96"/>
        <v>105.794435882568</v>
      </c>
      <c r="L1001">
        <f t="shared" si="97"/>
        <v>105.160058746337</v>
      </c>
      <c r="M1001">
        <f t="shared" si="93"/>
        <v>6.0324912689637689E-3</v>
      </c>
      <c r="O1001">
        <v>108.20490454776217</v>
      </c>
      <c r="P1001">
        <f t="shared" si="94"/>
        <v>-2.4104686651941734</v>
      </c>
      <c r="Q1001">
        <v>12.268957364174083</v>
      </c>
      <c r="R1001">
        <f t="shared" si="95"/>
        <v>-0.19646890877890341</v>
      </c>
      <c r="S1001">
        <f t="shared" si="92"/>
        <v>105.794435882568</v>
      </c>
    </row>
    <row r="1002" spans="1:19">
      <c r="A1002" s="1" t="d">
        <v>2017-12-04</v>
      </c>
      <c r="B1002">
        <v>105.88607376098599</v>
      </c>
      <c r="C1002">
        <v>105.47131652832</v>
      </c>
      <c r="D1002">
        <v>105.689357299804</v>
      </c>
      <c r="E1002">
        <v>105.735971832275</v>
      </c>
      <c r="F1002" s="3">
        <v>1000</v>
      </c>
      <c r="K1002">
        <f t="shared" si="96"/>
        <v>105.735971832275</v>
      </c>
      <c r="L1002">
        <f t="shared" si="97"/>
        <v>103.83286453247</v>
      </c>
      <c r="M1002">
        <f t="shared" si="93"/>
        <v>1.8328563970320566E-2</v>
      </c>
      <c r="O1002">
        <v>108.20490454776217</v>
      </c>
      <c r="P1002">
        <f t="shared" si="94"/>
        <v>-2.4689327154871705</v>
      </c>
      <c r="Q1002">
        <v>12.268957364174083</v>
      </c>
      <c r="R1002">
        <f t="shared" si="95"/>
        <v>-0.20123410997388963</v>
      </c>
      <c r="S1002">
        <f t="shared" si="92"/>
        <v>105.735971832275</v>
      </c>
    </row>
    <row r="1003" spans="1:19">
      <c r="A1003" s="1" t="d">
        <v>2017-12-05</v>
      </c>
      <c r="B1003">
        <v>105.65302520751899</v>
      </c>
      <c r="C1003">
        <v>105.235109710693</v>
      </c>
      <c r="D1003">
        <v>105.483961639404</v>
      </c>
      <c r="E1003">
        <v>105.46973739624001</v>
      </c>
      <c r="F1003" s="3">
        <v>1001</v>
      </c>
      <c r="K1003">
        <f t="shared" si="96"/>
        <v>105.46973739624001</v>
      </c>
      <c r="L1003">
        <f t="shared" si="97"/>
        <v>104.361367492675</v>
      </c>
      <c r="M1003">
        <f t="shared" si="93"/>
        <v>1.0620500001044864E-2</v>
      </c>
      <c r="O1003">
        <v>108.20490454776217</v>
      </c>
      <c r="P1003">
        <f t="shared" si="94"/>
        <v>-2.7351671515221625</v>
      </c>
      <c r="Q1003">
        <v>12.268957364174083</v>
      </c>
      <c r="R1003">
        <f t="shared" si="95"/>
        <v>-0.2229339519516936</v>
      </c>
      <c r="S1003">
        <f t="shared" si="92"/>
        <v>105.46973739624001</v>
      </c>
    </row>
    <row r="1004" spans="1:19">
      <c r="A1004" s="1" t="d">
        <v>2017-12-12</v>
      </c>
      <c r="B1004">
        <v>105.660125274658</v>
      </c>
      <c r="C1004">
        <v>105.205094146728</v>
      </c>
      <c r="D1004">
        <v>105.640380096435</v>
      </c>
      <c r="E1004">
        <v>105.62063491821201</v>
      </c>
      <c r="F1004" s="3">
        <v>1002</v>
      </c>
      <c r="K1004">
        <f t="shared" si="96"/>
        <v>105.62063491821201</v>
      </c>
      <c r="L1004">
        <f t="shared" si="97"/>
        <v>104.550176239013</v>
      </c>
      <c r="M1004">
        <f t="shared" si="93"/>
        <v>1.02387075536996E-2</v>
      </c>
      <c r="O1004">
        <v>108.20490454776217</v>
      </c>
      <c r="P1004">
        <f t="shared" si="94"/>
        <v>-2.5842696295501639</v>
      </c>
      <c r="Q1004">
        <v>12.268957364174083</v>
      </c>
      <c r="R1004">
        <f t="shared" si="95"/>
        <v>-0.21063482029013725</v>
      </c>
      <c r="S1004">
        <f t="shared" si="92"/>
        <v>105.62063491821201</v>
      </c>
    </row>
    <row r="1005" spans="1:19">
      <c r="A1005" s="1" t="d">
        <v>2017-12-13</v>
      </c>
      <c r="B1005">
        <v>105.329905853271</v>
      </c>
      <c r="C1005">
        <v>104.97520385742099</v>
      </c>
      <c r="D1005">
        <v>105.307002410888</v>
      </c>
      <c r="E1005">
        <v>105.325168457031</v>
      </c>
      <c r="F1005" s="3">
        <v>1003</v>
      </c>
      <c r="K1005">
        <f t="shared" si="96"/>
        <v>105.325168457031</v>
      </c>
      <c r="L1005">
        <f t="shared" si="97"/>
        <v>104.496461639404</v>
      </c>
      <c r="M1005">
        <f t="shared" si="93"/>
        <v>7.9304773063675338E-3</v>
      </c>
      <c r="O1005">
        <v>108.20490454776217</v>
      </c>
      <c r="P1005">
        <f t="shared" si="94"/>
        <v>-2.8797360907311713</v>
      </c>
      <c r="Q1005">
        <v>12.268957364174083</v>
      </c>
      <c r="R1005">
        <f t="shared" si="95"/>
        <v>-0.23471726286539493</v>
      </c>
      <c r="S1005">
        <f t="shared" si="92"/>
        <v>105.325168457031</v>
      </c>
    </row>
    <row r="1006" spans="1:19">
      <c r="A1006" s="1" t="d">
        <v>2017-12-14</v>
      </c>
      <c r="B1006">
        <v>105.627734985351</v>
      </c>
      <c r="C1006">
        <v>104.639451446533</v>
      </c>
      <c r="D1006">
        <v>105.424714050292</v>
      </c>
      <c r="E1006">
        <v>105.449196624755</v>
      </c>
      <c r="F1006" s="3">
        <v>1004</v>
      </c>
      <c r="K1006">
        <f t="shared" si="96"/>
        <v>105.449196624755</v>
      </c>
      <c r="L1006">
        <f t="shared" si="97"/>
        <v>104.859854888916</v>
      </c>
      <c r="M1006">
        <f t="shared" si="93"/>
        <v>5.6202799103939327E-3</v>
      </c>
      <c r="O1006">
        <v>108.20490454776217</v>
      </c>
      <c r="P1006">
        <f t="shared" si="94"/>
        <v>-2.755707923007165</v>
      </c>
      <c r="Q1006">
        <v>12.268957364174083</v>
      </c>
      <c r="R1006">
        <f t="shared" si="95"/>
        <v>-0.2246081587221061</v>
      </c>
      <c r="S1006">
        <f t="shared" si="92"/>
        <v>105.449196624755</v>
      </c>
    </row>
    <row r="1007" spans="1:19">
      <c r="A1007" s="1" t="d">
        <v>2017-12-15</v>
      </c>
      <c r="B1007">
        <v>104.844847106933</v>
      </c>
      <c r="C1007">
        <v>104.31950241088801</v>
      </c>
      <c r="D1007">
        <v>104.54070144653301</v>
      </c>
      <c r="E1007">
        <v>104.548597106933</v>
      </c>
      <c r="F1007" s="3">
        <v>1005</v>
      </c>
      <c r="K1007">
        <f t="shared" si="96"/>
        <v>104.548597106933</v>
      </c>
      <c r="L1007">
        <f t="shared" si="97"/>
        <v>105.794435882568</v>
      </c>
      <c r="M1007">
        <f t="shared" si="93"/>
        <v>-1.1776033070565961E-2</v>
      </c>
      <c r="O1007">
        <v>108.20490454776217</v>
      </c>
      <c r="P1007">
        <f t="shared" si="94"/>
        <v>-3.6563074408291669</v>
      </c>
      <c r="Q1007">
        <v>12.268957364174083</v>
      </c>
      <c r="R1007">
        <f t="shared" si="95"/>
        <v>-0.29801288995475295</v>
      </c>
      <c r="S1007">
        <f t="shared" si="92"/>
        <v>104.548597106933</v>
      </c>
    </row>
    <row r="1008" spans="1:19">
      <c r="A1008" s="1" t="d">
        <v>2017-12-18</v>
      </c>
      <c r="B1008">
        <v>105.065262603759</v>
      </c>
      <c r="C1008">
        <v>104.556504821777</v>
      </c>
      <c r="D1008">
        <v>104.580203857421</v>
      </c>
      <c r="E1008">
        <v>104.568354339599</v>
      </c>
      <c r="F1008" s="3">
        <v>1006</v>
      </c>
      <c r="K1008">
        <f t="shared" si="96"/>
        <v>104.568354339599</v>
      </c>
      <c r="L1008">
        <f t="shared" si="97"/>
        <v>105.735971832275</v>
      </c>
      <c r="M1008">
        <f t="shared" si="93"/>
        <v>-1.104276503485635E-2</v>
      </c>
      <c r="O1008">
        <v>108.20490454776217</v>
      </c>
      <c r="P1008">
        <f t="shared" si="94"/>
        <v>-3.6365502081631718</v>
      </c>
      <c r="Q1008">
        <v>12.268957364174083</v>
      </c>
      <c r="R1008">
        <f t="shared" si="95"/>
        <v>-0.29640254670556315</v>
      </c>
      <c r="S1008">
        <f t="shared" si="92"/>
        <v>104.568354339599</v>
      </c>
    </row>
    <row r="1009" spans="1:19">
      <c r="A1009" s="1" t="d">
        <v>2017-12-19</v>
      </c>
      <c r="B1009">
        <v>105.524247589111</v>
      </c>
      <c r="C1009">
        <v>104.754004821777</v>
      </c>
      <c r="D1009">
        <v>104.801402893066</v>
      </c>
      <c r="E1009">
        <v>104.794290771484</v>
      </c>
      <c r="F1009" s="3">
        <v>1007</v>
      </c>
      <c r="K1009">
        <f t="shared" si="96"/>
        <v>104.794290771484</v>
      </c>
      <c r="L1009">
        <f t="shared" si="97"/>
        <v>105.46973739624001</v>
      </c>
      <c r="M1009">
        <f t="shared" si="93"/>
        <v>-6.4041747086031053E-3</v>
      </c>
      <c r="O1009">
        <v>108.20490454776217</v>
      </c>
      <c r="P1009">
        <f t="shared" si="94"/>
        <v>-3.4106137762781685</v>
      </c>
      <c r="Q1009">
        <v>12.268957364174083</v>
      </c>
      <c r="R1009">
        <f t="shared" si="95"/>
        <v>-0.27798725474727926</v>
      </c>
      <c r="S1009">
        <f t="shared" si="92"/>
        <v>104.794290771484</v>
      </c>
    </row>
    <row r="1010" spans="1:19">
      <c r="A1010" s="1" t="d">
        <v>2017-12-26</v>
      </c>
      <c r="B1010">
        <v>106.29134414672799</v>
      </c>
      <c r="C1010">
        <v>106.036175689697</v>
      </c>
      <c r="D1010">
        <v>106.25815826416</v>
      </c>
      <c r="E1010">
        <v>106.263691253662</v>
      </c>
      <c r="F1010" s="3">
        <v>1008</v>
      </c>
      <c r="K1010">
        <f t="shared" si="96"/>
        <v>106.263691253662</v>
      </c>
      <c r="L1010">
        <f t="shared" si="97"/>
        <v>105.62063491821201</v>
      </c>
      <c r="M1010">
        <f t="shared" si="93"/>
        <v>6.0883589267186622E-3</v>
      </c>
      <c r="O1010">
        <v>108.20490454776217</v>
      </c>
      <c r="P1010">
        <f t="shared" si="94"/>
        <v>-1.9412132941001659</v>
      </c>
      <c r="Q1010">
        <v>12.268957364174083</v>
      </c>
      <c r="R1010">
        <f t="shared" si="95"/>
        <v>-0.15822153720809215</v>
      </c>
      <c r="S1010">
        <f t="shared" si="92"/>
        <v>106.263691253662</v>
      </c>
    </row>
    <row r="1011" spans="1:19">
      <c r="A1011" s="1" t="d">
        <v>2017-12-27</v>
      </c>
      <c r="B1011">
        <v>106.618405303955</v>
      </c>
      <c r="C1011">
        <v>106.01010192871</v>
      </c>
      <c r="D1011">
        <v>106.039333953857</v>
      </c>
      <c r="E1011">
        <v>106.04169662475501</v>
      </c>
      <c r="F1011" s="3">
        <v>1009</v>
      </c>
      <c r="K1011">
        <f t="shared" si="96"/>
        <v>106.04169662475501</v>
      </c>
      <c r="L1011">
        <f t="shared" si="97"/>
        <v>105.325168457031</v>
      </c>
      <c r="M1011">
        <f t="shared" si="93"/>
        <v>6.8030099378983966E-3</v>
      </c>
      <c r="O1011">
        <v>108.20490454776217</v>
      </c>
      <c r="P1011">
        <f t="shared" si="94"/>
        <v>-2.1632079230071639</v>
      </c>
      <c r="Q1011">
        <v>12.268957364174083</v>
      </c>
      <c r="R1011">
        <f t="shared" si="95"/>
        <v>-0.17631554652914763</v>
      </c>
      <c r="S1011">
        <f t="shared" si="92"/>
        <v>106.04169662475501</v>
      </c>
    </row>
    <row r="1012" spans="1:19">
      <c r="A1012" s="1" t="d">
        <v>2017-12-28</v>
      </c>
      <c r="B1012">
        <v>106.612076721191</v>
      </c>
      <c r="C1012">
        <v>106.224188842773</v>
      </c>
      <c r="D1012">
        <v>106.450920867919</v>
      </c>
      <c r="E1012">
        <v>106.43433395385701</v>
      </c>
      <c r="F1012" s="3">
        <v>1010</v>
      </c>
      <c r="K1012">
        <f t="shared" si="96"/>
        <v>106.43433395385701</v>
      </c>
      <c r="L1012">
        <f t="shared" si="97"/>
        <v>105.449196624755</v>
      </c>
      <c r="M1012">
        <f t="shared" si="93"/>
        <v>9.3422933567492983E-3</v>
      </c>
      <c r="O1012">
        <v>108.20490454776217</v>
      </c>
      <c r="P1012">
        <f t="shared" si="94"/>
        <v>-1.7705705939051626</v>
      </c>
      <c r="Q1012">
        <v>12.268957364174083</v>
      </c>
      <c r="R1012">
        <f t="shared" si="95"/>
        <v>-0.14431304481302623</v>
      </c>
      <c r="S1012">
        <f t="shared" si="92"/>
        <v>106.43433395385701</v>
      </c>
    </row>
    <row r="1013" spans="1:19">
      <c r="A1013" s="1" t="d">
        <v>2017-12-29</v>
      </c>
      <c r="B1013">
        <v>107.030775756835</v>
      </c>
      <c r="C1013">
        <v>106.31266845703099</v>
      </c>
      <c r="D1013">
        <v>106.476199035644</v>
      </c>
      <c r="E1013">
        <v>106.474619903564</v>
      </c>
      <c r="F1013" s="3">
        <v>1011</v>
      </c>
      <c r="K1013">
        <f t="shared" si="96"/>
        <v>106.474619903564</v>
      </c>
      <c r="L1013">
        <f t="shared" si="97"/>
        <v>104.548597106933</v>
      </c>
      <c r="M1013">
        <f t="shared" si="93"/>
        <v>1.8422272990053168E-2</v>
      </c>
      <c r="O1013">
        <v>108.20490454776217</v>
      </c>
      <c r="P1013">
        <f t="shared" si="94"/>
        <v>-1.7302846441981643</v>
      </c>
      <c r="Q1013">
        <v>12.268957364174083</v>
      </c>
      <c r="R1013">
        <f t="shared" si="95"/>
        <v>-0.14102947730918641</v>
      </c>
      <c r="S1013">
        <f t="shared" si="92"/>
        <v>106.474619903564</v>
      </c>
    </row>
    <row r="1014" spans="1:19">
      <c r="A1014" s="1" t="d">
        <v>2018-01-01</v>
      </c>
      <c r="B1014">
        <v>106.942296142578</v>
      </c>
      <c r="C1014">
        <v>106.780742492675</v>
      </c>
      <c r="D1014">
        <v>106.83960433959901</v>
      </c>
      <c r="E1014">
        <v>106.83960433959901</v>
      </c>
      <c r="F1014" s="3">
        <v>1012</v>
      </c>
      <c r="K1014">
        <f t="shared" si="96"/>
        <v>106.83960433959901</v>
      </c>
      <c r="L1014">
        <f t="shared" si="97"/>
        <v>104.568354339599</v>
      </c>
      <c r="M1014">
        <f t="shared" si="93"/>
        <v>2.1720242365331988E-2</v>
      </c>
      <c r="O1014">
        <v>108.20490454776217</v>
      </c>
      <c r="P1014">
        <f t="shared" si="94"/>
        <v>-1.3653002081631627</v>
      </c>
      <c r="Q1014">
        <v>12.268957364174083</v>
      </c>
      <c r="R1014">
        <f t="shared" si="95"/>
        <v>-0.11128086663255524</v>
      </c>
      <c r="S1014">
        <f t="shared" si="92"/>
        <v>106.83960433959901</v>
      </c>
    </row>
    <row r="1015" spans="1:19">
      <c r="A1015" s="1" t="d">
        <v>2018-01-02</v>
      </c>
      <c r="B1015">
        <v>107.122425689697</v>
      </c>
      <c r="C1015">
        <v>106.60260192871</v>
      </c>
      <c r="D1015">
        <v>107.001555786132</v>
      </c>
      <c r="E1015">
        <v>106.99760192871</v>
      </c>
      <c r="F1015" s="3">
        <v>1013</v>
      </c>
      <c r="K1015">
        <f t="shared" si="96"/>
        <v>106.99760192871</v>
      </c>
      <c r="L1015">
        <f t="shared" si="97"/>
        <v>104.794290771484</v>
      </c>
      <c r="M1015">
        <f t="shared" si="93"/>
        <v>2.1025106816463524E-2</v>
      </c>
      <c r="O1015">
        <v>108.20490454776217</v>
      </c>
      <c r="P1015">
        <f t="shared" si="94"/>
        <v>-1.2073026190521716</v>
      </c>
      <c r="Q1015">
        <v>12.268957364174083</v>
      </c>
      <c r="R1015">
        <f t="shared" si="95"/>
        <v>-9.8403033217602534E-2</v>
      </c>
      <c r="S1015">
        <f t="shared" si="92"/>
        <v>106.99760192871</v>
      </c>
    </row>
    <row r="1016" spans="1:19">
      <c r="A1016" s="1" t="d">
        <v>2018-01-09</v>
      </c>
      <c r="B1016">
        <v>107.019721832275</v>
      </c>
      <c r="C1016">
        <v>105.90423980712799</v>
      </c>
      <c r="D1016">
        <v>107.014188842773</v>
      </c>
      <c r="E1016">
        <v>106.99286453246999</v>
      </c>
      <c r="F1016" s="3">
        <v>1014</v>
      </c>
      <c r="K1016">
        <f t="shared" si="96"/>
        <v>106.99286453246999</v>
      </c>
      <c r="L1016">
        <f t="shared" si="97"/>
        <v>106.263691253662</v>
      </c>
      <c r="M1016">
        <f t="shared" si="93"/>
        <v>6.8619231103819178E-3</v>
      </c>
      <c r="O1016">
        <v>108.20490454776217</v>
      </c>
      <c r="P1016">
        <f t="shared" si="94"/>
        <v>-1.2120400152921746</v>
      </c>
      <c r="Q1016">
        <v>12.268957364174083</v>
      </c>
      <c r="R1016">
        <f t="shared" si="95"/>
        <v>-9.8789161891733923E-2</v>
      </c>
      <c r="S1016">
        <f t="shared" si="92"/>
        <v>106.99286453246999</v>
      </c>
    </row>
    <row r="1017" spans="1:19">
      <c r="A1017" s="1" t="d">
        <v>2018-01-10</v>
      </c>
      <c r="B1017">
        <v>106.272382507324</v>
      </c>
      <c r="C1017">
        <v>105.29909469604399</v>
      </c>
      <c r="D1017">
        <v>106.270007781982</v>
      </c>
      <c r="E1017">
        <v>106.25657913208001</v>
      </c>
      <c r="F1017" s="3">
        <v>1015</v>
      </c>
      <c r="K1017">
        <f t="shared" si="96"/>
        <v>106.25657913208001</v>
      </c>
      <c r="L1017">
        <f t="shared" si="97"/>
        <v>106.04169662475501</v>
      </c>
      <c r="M1017">
        <f t="shared" si="93"/>
        <v>2.0263963531759188E-3</v>
      </c>
      <c r="O1017">
        <v>108.20490454776217</v>
      </c>
      <c r="P1017">
        <f t="shared" si="94"/>
        <v>-1.948325415682163</v>
      </c>
      <c r="Q1017">
        <v>12.268957364174083</v>
      </c>
      <c r="R1017">
        <f t="shared" si="95"/>
        <v>-0.15880122147716988</v>
      </c>
      <c r="S1017">
        <f t="shared" si="92"/>
        <v>106.25657913208001</v>
      </c>
    </row>
    <row r="1018" spans="1:19">
      <c r="A1018" s="1" t="d">
        <v>2018-01-11</v>
      </c>
      <c r="B1018">
        <v>106.129392700195</v>
      </c>
      <c r="C1018">
        <v>105.15690048217699</v>
      </c>
      <c r="D1018">
        <v>105.228793182373</v>
      </c>
      <c r="E1018">
        <v>105.257229614257</v>
      </c>
      <c r="F1018" s="3">
        <v>1016</v>
      </c>
      <c r="K1018">
        <f t="shared" si="96"/>
        <v>105.257229614257</v>
      </c>
      <c r="L1018">
        <f t="shared" si="97"/>
        <v>106.43433395385701</v>
      </c>
      <c r="M1018">
        <f t="shared" si="93"/>
        <v>-1.1059441966445926E-2</v>
      </c>
      <c r="O1018">
        <v>108.20490454776217</v>
      </c>
      <c r="P1018">
        <f t="shared" si="94"/>
        <v>-2.9476749335051693</v>
      </c>
      <c r="Q1018">
        <v>12.268957364174083</v>
      </c>
      <c r="R1018">
        <f t="shared" si="95"/>
        <v>-0.240254721408725</v>
      </c>
      <c r="S1018">
        <f t="shared" si="92"/>
        <v>105.257229614257</v>
      </c>
    </row>
    <row r="1019" spans="1:19">
      <c r="A1019" s="1" t="d">
        <v>2018-01-12</v>
      </c>
      <c r="B1019">
        <v>106.92492568969701</v>
      </c>
      <c r="C1019">
        <v>105.80469421386699</v>
      </c>
      <c r="D1019">
        <v>105.86631652832</v>
      </c>
      <c r="E1019">
        <v>105.87106597900301</v>
      </c>
      <c r="F1019" s="3">
        <v>1017</v>
      </c>
      <c r="K1019">
        <f t="shared" si="96"/>
        <v>105.87106597900301</v>
      </c>
      <c r="L1019">
        <f t="shared" si="97"/>
        <v>106.474619903564</v>
      </c>
      <c r="M1019">
        <f t="shared" si="93"/>
        <v>-5.6685238708309438E-3</v>
      </c>
      <c r="O1019">
        <v>108.20490454776217</v>
      </c>
      <c r="P1019">
        <f t="shared" si="94"/>
        <v>-2.3338385687591625</v>
      </c>
      <c r="Q1019">
        <v>12.268957364174083</v>
      </c>
      <c r="R1019">
        <f t="shared" si="95"/>
        <v>-0.19022305640853215</v>
      </c>
      <c r="S1019">
        <f t="shared" si="92"/>
        <v>105.87106597900301</v>
      </c>
    </row>
    <row r="1020" spans="1:19">
      <c r="A1020" s="1" t="d">
        <v>2018-01-15</v>
      </c>
      <c r="B1020">
        <v>107.416300964355</v>
      </c>
      <c r="C1020">
        <v>106.6578956604</v>
      </c>
      <c r="D1020">
        <v>107.07896942138601</v>
      </c>
      <c r="E1020">
        <v>107.005497589111</v>
      </c>
      <c r="F1020" s="3">
        <v>1018</v>
      </c>
      <c r="K1020">
        <f t="shared" si="96"/>
        <v>107.005497589111</v>
      </c>
      <c r="L1020">
        <f t="shared" si="97"/>
        <v>106.83960433959901</v>
      </c>
      <c r="M1020">
        <f t="shared" si="93"/>
        <v>1.5527317845982491E-3</v>
      </c>
      <c r="O1020">
        <v>108.20490454776217</v>
      </c>
      <c r="P1020">
        <f t="shared" si="94"/>
        <v>-1.1994069586511671</v>
      </c>
      <c r="Q1020">
        <v>12.268957364174083</v>
      </c>
      <c r="R1020">
        <f t="shared" si="95"/>
        <v>-9.7759485427302104E-2</v>
      </c>
      <c r="S1020">
        <f t="shared" si="92"/>
        <v>107.005497589111</v>
      </c>
    </row>
    <row r="1021" spans="1:19">
      <c r="A1021" s="1" t="d">
        <v>2018-01-16</v>
      </c>
      <c r="B1021">
        <v>107.512676239013</v>
      </c>
      <c r="C1021">
        <v>106.642104339599</v>
      </c>
      <c r="D1021">
        <v>107.201418457031</v>
      </c>
      <c r="E1021">
        <v>107.16902816772399</v>
      </c>
      <c r="F1021" s="3">
        <v>1019</v>
      </c>
      <c r="K1021">
        <f t="shared" si="96"/>
        <v>107.16902816772399</v>
      </c>
      <c r="L1021">
        <f t="shared" si="97"/>
        <v>106.99760192871</v>
      </c>
      <c r="M1021">
        <f t="shared" si="93"/>
        <v>1.6021502905103624E-3</v>
      </c>
      <c r="O1021">
        <v>108.20490454776217</v>
      </c>
      <c r="P1021">
        <f t="shared" si="94"/>
        <v>-1.0358763800381752</v>
      </c>
      <c r="Q1021">
        <v>12.268957364174083</v>
      </c>
      <c r="R1021">
        <f t="shared" si="95"/>
        <v>-8.4430677301315066E-2</v>
      </c>
      <c r="S1021">
        <f t="shared" si="92"/>
        <v>107.16902816772399</v>
      </c>
    </row>
    <row r="1022" spans="1:19">
      <c r="A1022" s="1" t="d">
        <v>2018-01-23</v>
      </c>
      <c r="B1022">
        <v>107.58536453247</v>
      </c>
      <c r="C1022">
        <v>106.80010192871001</v>
      </c>
      <c r="D1022">
        <v>107.455007781982</v>
      </c>
      <c r="E1022">
        <v>107.440795593261</v>
      </c>
      <c r="F1022" s="3">
        <v>1020</v>
      </c>
      <c r="K1022">
        <f t="shared" si="96"/>
        <v>107.440795593261</v>
      </c>
      <c r="L1022">
        <f t="shared" si="97"/>
        <v>106.99286453246999</v>
      </c>
      <c r="M1022">
        <f t="shared" si="93"/>
        <v>4.1865507830671778E-3</v>
      </c>
      <c r="O1022">
        <v>108.20490454776217</v>
      </c>
      <c r="P1022">
        <f t="shared" si="94"/>
        <v>-0.76410895450116811</v>
      </c>
      <c r="Q1022">
        <v>12.268957364174083</v>
      </c>
      <c r="R1022">
        <f t="shared" si="95"/>
        <v>-6.2279860612475611E-2</v>
      </c>
      <c r="S1022">
        <f t="shared" si="92"/>
        <v>107.440795593261</v>
      </c>
    </row>
    <row r="1023" spans="1:19">
      <c r="A1023" s="1" t="d">
        <v>2018-01-24</v>
      </c>
      <c r="B1023">
        <v>107.154020385742</v>
      </c>
      <c r="C1023">
        <v>106.608918457031</v>
      </c>
      <c r="D1023">
        <v>107.086865081787</v>
      </c>
      <c r="E1023">
        <v>107.075015563964</v>
      </c>
      <c r="F1023" s="3">
        <v>1021</v>
      </c>
      <c r="K1023">
        <f t="shared" si="96"/>
        <v>107.075015563964</v>
      </c>
      <c r="L1023">
        <f t="shared" si="97"/>
        <v>106.25657913208001</v>
      </c>
      <c r="M1023">
        <f t="shared" si="93"/>
        <v>7.7024541780763567E-3</v>
      </c>
      <c r="O1023">
        <v>108.20490454776217</v>
      </c>
      <c r="P1023">
        <f t="shared" si="94"/>
        <v>-1.1298889837981676</v>
      </c>
      <c r="Q1023">
        <v>12.268957364174083</v>
      </c>
      <c r="R1023">
        <f t="shared" si="95"/>
        <v>-9.2093317326009713E-2</v>
      </c>
      <c r="S1023">
        <f t="shared" si="92"/>
        <v>107.075015563964</v>
      </c>
    </row>
    <row r="1024" spans="1:19">
      <c r="A1024" s="1" t="d">
        <v>2018-01-25</v>
      </c>
      <c r="B1024">
        <v>107.64223739624001</v>
      </c>
      <c r="C1024">
        <v>106.681594696044</v>
      </c>
      <c r="D1024">
        <v>107.037887878417</v>
      </c>
      <c r="E1024">
        <v>107.012609710693</v>
      </c>
      <c r="F1024" s="3">
        <v>1022</v>
      </c>
      <c r="K1024">
        <f t="shared" si="96"/>
        <v>107.012609710693</v>
      </c>
      <c r="L1024">
        <f t="shared" si="97"/>
        <v>105.257229614257</v>
      </c>
      <c r="M1024">
        <f t="shared" si="93"/>
        <v>1.6677050145335048E-2</v>
      </c>
      <c r="O1024">
        <v>108.20490454776217</v>
      </c>
      <c r="P1024">
        <f t="shared" si="94"/>
        <v>-1.1922948370691699</v>
      </c>
      <c r="Q1024">
        <v>12.268957364174083</v>
      </c>
      <c r="R1024">
        <f t="shared" si="95"/>
        <v>-9.717980115822436E-2</v>
      </c>
      <c r="S1024">
        <f t="shared" si="92"/>
        <v>107.012609710693</v>
      </c>
    </row>
    <row r="1025" spans="1:19">
      <c r="A1025" s="1" t="d">
        <v>2018-01-26</v>
      </c>
      <c r="B1025">
        <v>107.54190826416</v>
      </c>
      <c r="C1025">
        <v>106.321359710693</v>
      </c>
      <c r="D1025">
        <v>107.337296142578</v>
      </c>
      <c r="E1025">
        <v>107.39733932495101</v>
      </c>
      <c r="F1025" s="3">
        <v>1023</v>
      </c>
      <c r="K1025">
        <f t="shared" si="96"/>
        <v>107.39733932495101</v>
      </c>
      <c r="L1025">
        <f t="shared" si="97"/>
        <v>105.87106597900301</v>
      </c>
      <c r="M1025">
        <f t="shared" si="93"/>
        <v>1.4416340591590027E-2</v>
      </c>
      <c r="O1025">
        <v>108.20490454776217</v>
      </c>
      <c r="P1025">
        <f t="shared" si="94"/>
        <v>-0.80756522281116361</v>
      </c>
      <c r="Q1025">
        <v>12.268957364174083</v>
      </c>
      <c r="R1025">
        <f t="shared" si="95"/>
        <v>-6.5821829748083649E-2</v>
      </c>
      <c r="S1025">
        <f t="shared" si="92"/>
        <v>107.39733932495101</v>
      </c>
    </row>
    <row r="1026" spans="1:19">
      <c r="A1026" s="1" t="d">
        <v>2018-01-29</v>
      </c>
      <c r="B1026">
        <v>106.903589324951</v>
      </c>
      <c r="C1026">
        <v>106.11990585327101</v>
      </c>
      <c r="D1026">
        <v>106.672119903564</v>
      </c>
      <c r="E1026">
        <v>106.661065979003</v>
      </c>
      <c r="F1026" s="3">
        <v>1024</v>
      </c>
      <c r="K1026">
        <f t="shared" si="96"/>
        <v>106.661065979003</v>
      </c>
      <c r="L1026">
        <f t="shared" si="97"/>
        <v>107.005497589111</v>
      </c>
      <c r="M1026">
        <f t="shared" si="93"/>
        <v>-3.2188216294323224E-3</v>
      </c>
      <c r="O1026">
        <v>108.20490454776217</v>
      </c>
      <c r="P1026">
        <f t="shared" si="94"/>
        <v>-1.5438385687591705</v>
      </c>
      <c r="Q1026">
        <v>12.268957364174083</v>
      </c>
      <c r="R1026">
        <f t="shared" si="95"/>
        <v>-0.12583290681792161</v>
      </c>
      <c r="S1026">
        <f t="shared" ref="S1026:S1089" si="98">R1026*Q1026+O1026</f>
        <v>106.661065979003</v>
      </c>
    </row>
    <row r="1027" spans="1:19">
      <c r="A1027" s="1" t="d">
        <v>2018-01-30</v>
      </c>
      <c r="B1027">
        <v>106.80010192871001</v>
      </c>
      <c r="C1027">
        <v>105.974553375244</v>
      </c>
      <c r="D1027">
        <v>106.572574310302</v>
      </c>
      <c r="E1027">
        <v>106.53702575683501</v>
      </c>
      <c r="F1027" s="3">
        <v>1025</v>
      </c>
      <c r="K1027">
        <f t="shared" si="96"/>
        <v>106.53702575683501</v>
      </c>
      <c r="L1027">
        <f t="shared" si="97"/>
        <v>107.16902816772399</v>
      </c>
      <c r="M1027">
        <f t="shared" ref="M1027:M1090" si="99">K1027/L1027-1</f>
        <v>-5.8972486892376885E-3</v>
      </c>
      <c r="O1027">
        <v>108.20490454776217</v>
      </c>
      <c r="P1027">
        <f t="shared" ref="P1027:P1090" si="100">E1027-O1027</f>
        <v>-1.667878790927162</v>
      </c>
      <c r="Q1027">
        <v>12.268957364174083</v>
      </c>
      <c r="R1027">
        <f t="shared" ref="R1027:R1090" si="101">P1027/Q1027</f>
        <v>-0.13594299347697175</v>
      </c>
      <c r="S1027">
        <f t="shared" si="98"/>
        <v>106.53702575683501</v>
      </c>
    </row>
    <row r="1028" spans="1:19">
      <c r="A1028" s="1" t="d">
        <v>2018-02-06</v>
      </c>
      <c r="B1028">
        <v>107.24723739624</v>
      </c>
      <c r="C1028">
        <v>105.856841735839</v>
      </c>
      <c r="D1028">
        <v>106.508589324951</v>
      </c>
      <c r="E1028">
        <v>106.586015014648</v>
      </c>
      <c r="F1028" s="3">
        <v>1026</v>
      </c>
      <c r="K1028">
        <f t="shared" si="96"/>
        <v>106.586015014648</v>
      </c>
      <c r="L1028">
        <f t="shared" si="97"/>
        <v>107.440795593261</v>
      </c>
      <c r="M1028">
        <f t="shared" si="99"/>
        <v>-7.9558288254766296E-3</v>
      </c>
      <c r="O1028">
        <v>108.20490454776217</v>
      </c>
      <c r="P1028">
        <f t="shared" si="100"/>
        <v>-1.6188895331141708</v>
      </c>
      <c r="Q1028">
        <v>12.268957364174083</v>
      </c>
      <c r="R1028">
        <f t="shared" si="101"/>
        <v>-0.13195004963024831</v>
      </c>
      <c r="S1028">
        <f t="shared" si="98"/>
        <v>106.586015014648</v>
      </c>
    </row>
    <row r="1029" spans="1:19">
      <c r="A1029" s="1" t="d">
        <v>2018-02-07</v>
      </c>
      <c r="B1029">
        <v>107.2503956604</v>
      </c>
      <c r="C1029">
        <v>106.10885192871</v>
      </c>
      <c r="D1029">
        <v>107.216426239013</v>
      </c>
      <c r="E1029">
        <v>107.218800964355</v>
      </c>
      <c r="F1029" s="3">
        <v>1027</v>
      </c>
      <c r="K1029">
        <f t="shared" si="96"/>
        <v>107.218800964355</v>
      </c>
      <c r="L1029">
        <f t="shared" si="97"/>
        <v>107.075015563964</v>
      </c>
      <c r="M1029">
        <f t="shared" si="99"/>
        <v>1.342847345234377E-3</v>
      </c>
      <c r="O1029">
        <v>108.20490454776217</v>
      </c>
      <c r="P1029">
        <f t="shared" si="100"/>
        <v>-0.98610358340717141</v>
      </c>
      <c r="Q1029">
        <v>12.268957364174083</v>
      </c>
      <c r="R1029">
        <f t="shared" si="101"/>
        <v>-8.0373869933450012E-2</v>
      </c>
      <c r="S1029">
        <f t="shared" si="98"/>
        <v>107.218800964355</v>
      </c>
    </row>
    <row r="1030" spans="1:19">
      <c r="A1030" s="1" t="d">
        <v>2018-02-08</v>
      </c>
      <c r="B1030">
        <v>106.47382431030201</v>
      </c>
      <c r="C1030">
        <v>105.28804077148401</v>
      </c>
      <c r="D1030">
        <v>105.773099517822</v>
      </c>
      <c r="E1030">
        <v>105.825234985351</v>
      </c>
      <c r="F1030" s="3">
        <v>1028</v>
      </c>
      <c r="K1030">
        <f t="shared" si="96"/>
        <v>105.825234985351</v>
      </c>
      <c r="L1030">
        <f t="shared" si="97"/>
        <v>107.012609710693</v>
      </c>
      <c r="M1030">
        <f t="shared" si="99"/>
        <v>-1.1095652452099314E-2</v>
      </c>
      <c r="O1030">
        <v>108.20490454776217</v>
      </c>
      <c r="P1030">
        <f t="shared" si="100"/>
        <v>-2.3796695624111663</v>
      </c>
      <c r="Q1030">
        <v>12.268957364174083</v>
      </c>
      <c r="R1030">
        <f t="shared" si="101"/>
        <v>-0.19395858113908768</v>
      </c>
      <c r="S1030">
        <f t="shared" si="98"/>
        <v>105.825234985351</v>
      </c>
    </row>
    <row r="1031" spans="1:19">
      <c r="A1031" s="1" t="d">
        <v>2018-02-09</v>
      </c>
      <c r="B1031">
        <v>105.969020385742</v>
      </c>
      <c r="C1031">
        <v>104.765058746337</v>
      </c>
      <c r="D1031">
        <v>105.16401260375901</v>
      </c>
      <c r="E1031">
        <v>105.120556335449</v>
      </c>
      <c r="F1031" s="3">
        <v>1029</v>
      </c>
      <c r="K1031">
        <f t="shared" si="96"/>
        <v>105.120556335449</v>
      </c>
      <c r="L1031">
        <f t="shared" si="97"/>
        <v>107.39733932495101</v>
      </c>
      <c r="M1031">
        <f t="shared" si="99"/>
        <v>-2.1199621925578338E-2</v>
      </c>
      <c r="O1031">
        <v>108.20490454776217</v>
      </c>
      <c r="P1031">
        <f t="shared" si="100"/>
        <v>-3.0843482123131736</v>
      </c>
      <c r="Q1031">
        <v>12.268957364174083</v>
      </c>
      <c r="R1031">
        <f t="shared" si="101"/>
        <v>-0.25139448453212587</v>
      </c>
      <c r="S1031">
        <f t="shared" si="98"/>
        <v>105.120556335449</v>
      </c>
    </row>
    <row r="1032" spans="1:19">
      <c r="A1032" s="1" t="d">
        <v>2018-02-12</v>
      </c>
      <c r="B1032">
        <v>105.574020385742</v>
      </c>
      <c r="C1032">
        <v>105.012331542968</v>
      </c>
      <c r="D1032">
        <v>105.29989028930601</v>
      </c>
      <c r="E1032">
        <v>105.30936508178701</v>
      </c>
      <c r="F1032" s="3">
        <v>1030</v>
      </c>
      <c r="K1032">
        <f t="shared" si="96"/>
        <v>105.30936508178701</v>
      </c>
      <c r="L1032">
        <f t="shared" si="97"/>
        <v>106.661065979003</v>
      </c>
      <c r="M1032">
        <f t="shared" si="99"/>
        <v>-1.2672861318319129E-2</v>
      </c>
      <c r="O1032">
        <v>108.20490454776217</v>
      </c>
      <c r="P1032">
        <f t="shared" si="100"/>
        <v>-2.8955394659751619</v>
      </c>
      <c r="Q1032">
        <v>12.268957364174083</v>
      </c>
      <c r="R1032">
        <f t="shared" si="101"/>
        <v>-0.23600534096159381</v>
      </c>
      <c r="S1032">
        <f t="shared" si="98"/>
        <v>105.30936508178701</v>
      </c>
    </row>
    <row r="1033" spans="1:19">
      <c r="A1033" s="1" t="d">
        <v>2018-02-13</v>
      </c>
      <c r="B1033">
        <v>105.637221832275</v>
      </c>
      <c r="C1033">
        <v>104.70107376098601</v>
      </c>
      <c r="D1033">
        <v>105.600877685546</v>
      </c>
      <c r="E1033">
        <v>105.637221832275</v>
      </c>
      <c r="F1033" s="3">
        <v>1031</v>
      </c>
      <c r="K1033">
        <f t="shared" ref="K1033:K1096" si="102">E1033</f>
        <v>105.637221832275</v>
      </c>
      <c r="L1033">
        <f t="shared" ref="L1033:L1096" si="103">E1027</f>
        <v>106.53702575683501</v>
      </c>
      <c r="M1033">
        <f t="shared" si="99"/>
        <v>-8.4459268331158466E-3</v>
      </c>
      <c r="O1033">
        <v>108.20490454776217</v>
      </c>
      <c r="P1033">
        <f t="shared" si="100"/>
        <v>-2.567682715487166</v>
      </c>
      <c r="Q1033">
        <v>12.268957364174083</v>
      </c>
      <c r="R1033">
        <f t="shared" si="101"/>
        <v>-0.20928287867271567</v>
      </c>
      <c r="S1033">
        <f t="shared" si="98"/>
        <v>105.637221832275</v>
      </c>
    </row>
    <row r="1034" spans="1:19">
      <c r="A1034" s="1" t="d">
        <v>2018-02-20</v>
      </c>
      <c r="B1034">
        <v>104.66710433959901</v>
      </c>
      <c r="C1034">
        <v>104.366900482177</v>
      </c>
      <c r="D1034">
        <v>104.53596405029199</v>
      </c>
      <c r="E1034">
        <v>104.517785949707</v>
      </c>
      <c r="F1034" s="3">
        <v>1032</v>
      </c>
      <c r="K1034">
        <f t="shared" si="102"/>
        <v>104.517785949707</v>
      </c>
      <c r="L1034">
        <f t="shared" si="103"/>
        <v>106.586015014648</v>
      </c>
      <c r="M1034">
        <f t="shared" si="99"/>
        <v>-1.9404319268871761E-2</v>
      </c>
      <c r="O1034">
        <v>108.20490454776217</v>
      </c>
      <c r="P1034">
        <f t="shared" si="100"/>
        <v>-3.6871185980551644</v>
      </c>
      <c r="Q1034">
        <v>12.268957364174083</v>
      </c>
      <c r="R1034">
        <f t="shared" si="101"/>
        <v>-0.30052420011024894</v>
      </c>
      <c r="S1034">
        <f t="shared" si="98"/>
        <v>104.517785949707</v>
      </c>
    </row>
    <row r="1035" spans="1:19">
      <c r="A1035" s="1" t="d">
        <v>2018-02-21</v>
      </c>
      <c r="B1035">
        <v>105.102390289306</v>
      </c>
      <c r="C1035">
        <v>104.502778167724</v>
      </c>
      <c r="D1035">
        <v>104.629964599609</v>
      </c>
      <c r="E1035">
        <v>104.638655853271</v>
      </c>
      <c r="F1035" s="3">
        <v>1033</v>
      </c>
      <c r="K1035">
        <f t="shared" si="102"/>
        <v>104.638655853271</v>
      </c>
      <c r="L1035">
        <f t="shared" si="103"/>
        <v>107.218800964355</v>
      </c>
      <c r="M1035">
        <f t="shared" si="99"/>
        <v>-2.4064297379540411E-2</v>
      </c>
      <c r="O1035">
        <v>108.20490454776217</v>
      </c>
      <c r="P1035">
        <f t="shared" si="100"/>
        <v>-3.5662486944911649</v>
      </c>
      <c r="Q1035">
        <v>12.268957364174083</v>
      </c>
      <c r="R1035">
        <f t="shared" si="101"/>
        <v>-0.29067251508304809</v>
      </c>
      <c r="S1035">
        <f t="shared" si="98"/>
        <v>104.638655853271</v>
      </c>
    </row>
    <row r="1036" spans="1:19">
      <c r="A1036" s="1" t="d">
        <v>2018-02-22</v>
      </c>
      <c r="B1036">
        <v>104.43799758911101</v>
      </c>
      <c r="C1036">
        <v>103.717515563964</v>
      </c>
      <c r="D1036">
        <v>104.41034469604401</v>
      </c>
      <c r="E1036">
        <v>104.351097106933</v>
      </c>
      <c r="F1036" s="3">
        <v>1034</v>
      </c>
      <c r="K1036">
        <f t="shared" si="102"/>
        <v>104.351097106933</v>
      </c>
      <c r="L1036">
        <f t="shared" si="103"/>
        <v>105.825234985351</v>
      </c>
      <c r="M1036">
        <f t="shared" si="99"/>
        <v>-1.3929927758932648E-2</v>
      </c>
      <c r="O1036">
        <v>108.20490454776217</v>
      </c>
      <c r="P1036">
        <f t="shared" si="100"/>
        <v>-3.853807440829172</v>
      </c>
      <c r="Q1036">
        <v>12.268957364174083</v>
      </c>
      <c r="R1036">
        <f t="shared" si="101"/>
        <v>-0.31411042735240619</v>
      </c>
      <c r="S1036">
        <f t="shared" si="98"/>
        <v>104.351097106933</v>
      </c>
    </row>
    <row r="1037" spans="1:19">
      <c r="A1037" s="1" t="d">
        <v>2018-02-23</v>
      </c>
      <c r="B1037">
        <v>104.145701446533</v>
      </c>
      <c r="C1037">
        <v>103.44260192871</v>
      </c>
      <c r="D1037">
        <v>104.036681060791</v>
      </c>
      <c r="E1037">
        <v>104.012186431884</v>
      </c>
      <c r="F1037" s="3">
        <v>1035</v>
      </c>
      <c r="K1037">
        <f t="shared" si="102"/>
        <v>104.012186431884</v>
      </c>
      <c r="L1037">
        <f t="shared" si="103"/>
        <v>105.120556335449</v>
      </c>
      <c r="M1037">
        <f t="shared" si="99"/>
        <v>-1.0543797923101561E-2</v>
      </c>
      <c r="O1037">
        <v>108.20490454776217</v>
      </c>
      <c r="P1037">
        <f t="shared" si="100"/>
        <v>-4.192718115878165</v>
      </c>
      <c r="Q1037">
        <v>12.268957364174083</v>
      </c>
      <c r="R1037">
        <f t="shared" si="101"/>
        <v>-0.34173385654767158</v>
      </c>
      <c r="S1037">
        <f t="shared" si="98"/>
        <v>104.012186431884</v>
      </c>
    </row>
    <row r="1038" spans="1:19">
      <c r="A1038" s="1" t="d">
        <v>2018-02-26</v>
      </c>
      <c r="B1038">
        <v>104.07380874633699</v>
      </c>
      <c r="C1038">
        <v>103.553201446533</v>
      </c>
      <c r="D1038">
        <v>103.917390289306</v>
      </c>
      <c r="E1038">
        <v>103.93161453246999</v>
      </c>
      <c r="F1038" s="3">
        <v>1036</v>
      </c>
      <c r="K1038">
        <f t="shared" si="102"/>
        <v>103.93161453246999</v>
      </c>
      <c r="L1038">
        <f t="shared" si="103"/>
        <v>105.30936508178701</v>
      </c>
      <c r="M1038">
        <f t="shared" si="99"/>
        <v>-1.3082887246039343E-2</v>
      </c>
      <c r="O1038">
        <v>108.20490454776217</v>
      </c>
      <c r="P1038">
        <f t="shared" si="100"/>
        <v>-4.2732900152921758</v>
      </c>
      <c r="Q1038">
        <v>12.268957364174083</v>
      </c>
      <c r="R1038">
        <f t="shared" si="101"/>
        <v>-0.34830099155535238</v>
      </c>
      <c r="S1038">
        <f t="shared" si="98"/>
        <v>103.93161453246999</v>
      </c>
    </row>
    <row r="1039" spans="1:19">
      <c r="A1039" s="1" t="d">
        <v>2018-02-27</v>
      </c>
      <c r="B1039">
        <v>104.417456817626</v>
      </c>
      <c r="C1039">
        <v>103.769663085937</v>
      </c>
      <c r="D1039">
        <v>104.189941253662</v>
      </c>
      <c r="E1039">
        <v>104.170184020996</v>
      </c>
      <c r="F1039" s="3">
        <v>1037</v>
      </c>
      <c r="K1039">
        <f t="shared" si="102"/>
        <v>104.170184020996</v>
      </c>
      <c r="L1039">
        <f t="shared" si="103"/>
        <v>105.637221832275</v>
      </c>
      <c r="M1039">
        <f t="shared" si="99"/>
        <v>-1.3887508454248132E-2</v>
      </c>
      <c r="O1039">
        <v>108.20490454776217</v>
      </c>
      <c r="P1039">
        <f t="shared" si="100"/>
        <v>-4.034720526766165</v>
      </c>
      <c r="Q1039">
        <v>12.268957364174083</v>
      </c>
      <c r="R1039">
        <f t="shared" si="101"/>
        <v>-0.32885602313263662</v>
      </c>
      <c r="S1039">
        <f t="shared" si="98"/>
        <v>104.170184020996</v>
      </c>
    </row>
    <row r="1040" spans="1:19">
      <c r="A1040" s="1" t="d">
        <v>2018-03-06</v>
      </c>
      <c r="B1040">
        <v>104.28869125366199</v>
      </c>
      <c r="C1040">
        <v>103.174004821777</v>
      </c>
      <c r="D1040">
        <v>103.58163787841799</v>
      </c>
      <c r="E1040">
        <v>103.544510192871</v>
      </c>
      <c r="F1040" s="3">
        <v>1038</v>
      </c>
      <c r="K1040">
        <f t="shared" si="102"/>
        <v>103.544510192871</v>
      </c>
      <c r="L1040">
        <f t="shared" si="103"/>
        <v>104.517785949707</v>
      </c>
      <c r="M1040">
        <f t="shared" si="99"/>
        <v>-9.3120586892677659E-3</v>
      </c>
      <c r="O1040">
        <v>108.20490454776217</v>
      </c>
      <c r="P1040">
        <f t="shared" si="100"/>
        <v>-4.6603943548911673</v>
      </c>
      <c r="Q1040">
        <v>12.268957364174083</v>
      </c>
      <c r="R1040">
        <f t="shared" si="101"/>
        <v>-0.37985251856035723</v>
      </c>
      <c r="S1040">
        <f t="shared" si="98"/>
        <v>103.544510192871</v>
      </c>
    </row>
    <row r="1041" spans="1:19">
      <c r="A1041" s="1" t="d">
        <v>2018-03-07</v>
      </c>
      <c r="B1041">
        <v>103.956097106933</v>
      </c>
      <c r="C1041">
        <v>103.49</v>
      </c>
      <c r="D1041">
        <v>103.61718643188399</v>
      </c>
      <c r="E1041">
        <v>103.52081115722601</v>
      </c>
      <c r="F1041" s="3">
        <v>1039</v>
      </c>
      <c r="K1041">
        <f t="shared" si="102"/>
        <v>103.52081115722601</v>
      </c>
      <c r="L1041">
        <f t="shared" si="103"/>
        <v>104.638655853271</v>
      </c>
      <c r="M1041">
        <f t="shared" si="99"/>
        <v>-1.0682903817232581E-2</v>
      </c>
      <c r="O1041">
        <v>108.20490454776217</v>
      </c>
      <c r="P1041">
        <f t="shared" si="100"/>
        <v>-4.6840933905361624</v>
      </c>
      <c r="Q1041">
        <v>12.268957364174083</v>
      </c>
      <c r="R1041">
        <f t="shared" si="101"/>
        <v>-0.38178414444685654</v>
      </c>
      <c r="S1041">
        <f t="shared" si="98"/>
        <v>103.52081115722601</v>
      </c>
    </row>
    <row r="1042" spans="1:19">
      <c r="A1042" s="1" t="d">
        <v>2018-03-08</v>
      </c>
      <c r="B1042">
        <v>104.253926239013</v>
      </c>
      <c r="C1042">
        <v>103.108428649902</v>
      </c>
      <c r="D1042">
        <v>104.103040771484</v>
      </c>
      <c r="E1042">
        <v>104.121206817626</v>
      </c>
      <c r="F1042" s="3">
        <v>1040</v>
      </c>
      <c r="K1042">
        <f t="shared" si="102"/>
        <v>104.121206817626</v>
      </c>
      <c r="L1042">
        <f t="shared" si="103"/>
        <v>104.351097106933</v>
      </c>
      <c r="M1042">
        <f t="shared" si="99"/>
        <v>-2.2030462130303574E-3</v>
      </c>
      <c r="O1042">
        <v>108.20490454776217</v>
      </c>
      <c r="P1042">
        <f t="shared" si="100"/>
        <v>-4.0836977301361657</v>
      </c>
      <c r="Q1042">
        <v>12.268957364174083</v>
      </c>
      <c r="R1042">
        <f t="shared" si="101"/>
        <v>-0.33284798446367986</v>
      </c>
      <c r="S1042">
        <f t="shared" si="98"/>
        <v>104.121206817626</v>
      </c>
    </row>
    <row r="1043" spans="1:19">
      <c r="A1043" s="1" t="d">
        <v>2018-03-09</v>
      </c>
      <c r="B1043">
        <v>104.188362121582</v>
      </c>
      <c r="C1043">
        <v>103.39914566039999</v>
      </c>
      <c r="D1043">
        <v>103.456030578613</v>
      </c>
      <c r="E1043">
        <v>103.448918457031</v>
      </c>
      <c r="F1043" s="3">
        <v>1041</v>
      </c>
      <c r="K1043">
        <f t="shared" si="102"/>
        <v>103.448918457031</v>
      </c>
      <c r="L1043">
        <f t="shared" si="103"/>
        <v>104.012186431884</v>
      </c>
      <c r="M1043">
        <f t="shared" si="99"/>
        <v>-5.4154036577424014E-3</v>
      </c>
      <c r="O1043">
        <v>108.20490454776217</v>
      </c>
      <c r="P1043">
        <f t="shared" si="100"/>
        <v>-4.7559860907311702</v>
      </c>
      <c r="Q1043">
        <v>12.268957364174083</v>
      </c>
      <c r="R1043">
        <f t="shared" si="101"/>
        <v>-0.38764386814309643</v>
      </c>
      <c r="S1043">
        <f t="shared" si="98"/>
        <v>103.448918457031</v>
      </c>
    </row>
    <row r="1044" spans="1:19">
      <c r="A1044" s="1" t="d">
        <v>2018-03-12</v>
      </c>
      <c r="B1044">
        <v>104.009823760986</v>
      </c>
      <c r="C1044">
        <v>103.46314270019499</v>
      </c>
      <c r="D1044">
        <v>103.932398071289</v>
      </c>
      <c r="E1044">
        <v>103.93319366455</v>
      </c>
      <c r="F1044" s="3">
        <v>1042</v>
      </c>
      <c r="K1044">
        <f t="shared" si="102"/>
        <v>103.93319366455</v>
      </c>
      <c r="L1044">
        <f t="shared" si="103"/>
        <v>103.93161453246999</v>
      </c>
      <c r="M1044">
        <f t="shared" si="99"/>
        <v>1.5193953130765436E-5</v>
      </c>
      <c r="O1044">
        <v>108.20490454776217</v>
      </c>
      <c r="P1044">
        <f t="shared" si="100"/>
        <v>-4.2717108832121653</v>
      </c>
      <c r="Q1044">
        <v>12.268957364174083</v>
      </c>
      <c r="R1044">
        <f t="shared" si="101"/>
        <v>-0.34817228199730782</v>
      </c>
      <c r="S1044">
        <f t="shared" si="98"/>
        <v>103.93319366455</v>
      </c>
    </row>
    <row r="1045" spans="1:19">
      <c r="A1045" s="1" t="d">
        <v>2018-03-13</v>
      </c>
      <c r="B1045">
        <v>104.61021942138601</v>
      </c>
      <c r="C1045">
        <v>103.584796142578</v>
      </c>
      <c r="D1045">
        <v>103.62983154296801</v>
      </c>
      <c r="E1045">
        <v>103.58163787841799</v>
      </c>
      <c r="F1045" s="3">
        <v>1043</v>
      </c>
      <c r="K1045">
        <f t="shared" si="102"/>
        <v>103.58163787841799</v>
      </c>
      <c r="L1045">
        <f t="shared" si="103"/>
        <v>104.170184020996</v>
      </c>
      <c r="M1045">
        <f t="shared" si="99"/>
        <v>-5.6498521924410738E-3</v>
      </c>
      <c r="O1045">
        <v>108.20490454776217</v>
      </c>
      <c r="P1045">
        <f t="shared" si="100"/>
        <v>-4.6232666693441757</v>
      </c>
      <c r="Q1045">
        <v>12.268957364174083</v>
      </c>
      <c r="R1045">
        <f t="shared" si="101"/>
        <v>-0.3768263701726054</v>
      </c>
      <c r="S1045">
        <f t="shared" si="98"/>
        <v>103.58163787841799</v>
      </c>
    </row>
    <row r="1046" spans="1:19">
      <c r="A1046" s="1" t="d">
        <v>2018-03-20</v>
      </c>
      <c r="B1046">
        <v>104.01693588256801</v>
      </c>
      <c r="C1046">
        <v>103.129765014648</v>
      </c>
      <c r="D1046">
        <v>103.341477203369</v>
      </c>
      <c r="E1046">
        <v>103.30830337524399</v>
      </c>
      <c r="F1046" s="3">
        <v>1044</v>
      </c>
      <c r="K1046">
        <f t="shared" si="102"/>
        <v>103.30830337524399</v>
      </c>
      <c r="L1046">
        <f t="shared" si="103"/>
        <v>103.544510192871</v>
      </c>
      <c r="M1046">
        <f t="shared" si="99"/>
        <v>-2.2812104397136324E-3</v>
      </c>
      <c r="O1046">
        <v>108.20490454776217</v>
      </c>
      <c r="P1046">
        <f t="shared" si="100"/>
        <v>-4.8966011725181744</v>
      </c>
      <c r="Q1046">
        <v>12.268957364174083</v>
      </c>
      <c r="R1046">
        <f t="shared" si="101"/>
        <v>-0.39910491390380687</v>
      </c>
      <c r="S1046">
        <f t="shared" si="98"/>
        <v>103.30830337524399</v>
      </c>
    </row>
    <row r="1047" spans="1:19">
      <c r="A1047" s="1" t="d">
        <v>2018-03-21</v>
      </c>
      <c r="B1047">
        <v>103.19848739624</v>
      </c>
      <c r="C1047">
        <v>102.932265014648</v>
      </c>
      <c r="D1047">
        <v>103.022323760986</v>
      </c>
      <c r="E1047">
        <v>103.02390289306599</v>
      </c>
      <c r="F1047" s="3">
        <v>1045</v>
      </c>
      <c r="K1047">
        <f t="shared" si="102"/>
        <v>103.02390289306599</v>
      </c>
      <c r="L1047">
        <f t="shared" si="103"/>
        <v>103.52081115722601</v>
      </c>
      <c r="M1047">
        <f t="shared" si="99"/>
        <v>-4.8000808591551758E-3</v>
      </c>
      <c r="O1047">
        <v>108.20490454776217</v>
      </c>
      <c r="P1047">
        <f t="shared" si="100"/>
        <v>-5.1810016546961748</v>
      </c>
      <c r="Q1047">
        <v>12.268957364174083</v>
      </c>
      <c r="R1047">
        <f t="shared" si="101"/>
        <v>-0.42228540705707696</v>
      </c>
      <c r="S1047">
        <f t="shared" si="98"/>
        <v>103.02390289306599</v>
      </c>
    </row>
    <row r="1048" spans="1:19">
      <c r="A1048" s="1" t="d">
        <v>2018-03-22</v>
      </c>
      <c r="B1048">
        <v>103.4978956604</v>
      </c>
      <c r="C1048">
        <v>102.344502410888</v>
      </c>
      <c r="D1048">
        <v>103.3003956604</v>
      </c>
      <c r="E1048">
        <v>103.323311157226</v>
      </c>
      <c r="F1048" s="3">
        <v>1046</v>
      </c>
      <c r="K1048">
        <f t="shared" si="102"/>
        <v>103.323311157226</v>
      </c>
      <c r="L1048">
        <f t="shared" si="103"/>
        <v>104.121206817626</v>
      </c>
      <c r="M1048">
        <f t="shared" si="99"/>
        <v>-7.6631426467959063E-3</v>
      </c>
      <c r="O1048">
        <v>108.20490454776217</v>
      </c>
      <c r="P1048">
        <f t="shared" si="100"/>
        <v>-4.8815933905361675</v>
      </c>
      <c r="Q1048">
        <v>12.268957364174083</v>
      </c>
      <c r="R1048">
        <f t="shared" si="101"/>
        <v>-0.39788168184450973</v>
      </c>
      <c r="S1048">
        <f t="shared" si="98"/>
        <v>103.323311157226</v>
      </c>
    </row>
    <row r="1049" spans="1:19">
      <c r="A1049" s="1" t="d">
        <v>2018-03-23</v>
      </c>
      <c r="B1049">
        <v>102.66445144653299</v>
      </c>
      <c r="C1049">
        <v>101.99610488891599</v>
      </c>
      <c r="D1049">
        <v>102.21098739624</v>
      </c>
      <c r="E1049">
        <v>102.201512603759</v>
      </c>
      <c r="F1049" s="3">
        <v>1047</v>
      </c>
      <c r="K1049">
        <f t="shared" si="102"/>
        <v>102.201512603759</v>
      </c>
      <c r="L1049">
        <f t="shared" si="103"/>
        <v>103.448918457031</v>
      </c>
      <c r="M1049">
        <f t="shared" si="99"/>
        <v>-1.2058181679203583E-2</v>
      </c>
      <c r="O1049">
        <v>108.20490454776217</v>
      </c>
      <c r="P1049">
        <f t="shared" si="100"/>
        <v>-6.0033919440031696</v>
      </c>
      <c r="Q1049">
        <v>12.268957364174083</v>
      </c>
      <c r="R1049">
        <f t="shared" si="101"/>
        <v>-0.48931557636130912</v>
      </c>
      <c r="S1049">
        <f t="shared" si="98"/>
        <v>102.201512603759</v>
      </c>
    </row>
    <row r="1050" spans="1:19">
      <c r="A1050" s="1" t="d">
        <v>2018-03-25</v>
      </c>
      <c r="B1050">
        <v>103.39125</v>
      </c>
      <c r="C1050">
        <v>102.28367568969701</v>
      </c>
      <c r="D1050">
        <v>102.313691253662</v>
      </c>
      <c r="E1050">
        <v>102.338969421386</v>
      </c>
      <c r="F1050" s="3">
        <v>1048</v>
      </c>
      <c r="K1050">
        <f t="shared" si="102"/>
        <v>102.338969421386</v>
      </c>
      <c r="L1050">
        <f t="shared" si="103"/>
        <v>103.93319366455</v>
      </c>
      <c r="M1050">
        <f t="shared" si="99"/>
        <v>-1.533893250994911E-2</v>
      </c>
      <c r="O1050">
        <v>108.20490454776217</v>
      </c>
      <c r="P1050">
        <f t="shared" si="100"/>
        <v>-5.8659351263761721</v>
      </c>
      <c r="Q1050">
        <v>12.268957364174083</v>
      </c>
      <c r="R1050">
        <f t="shared" si="101"/>
        <v>-0.47811194971668669</v>
      </c>
      <c r="S1050">
        <f t="shared" si="98"/>
        <v>102.338969421386</v>
      </c>
    </row>
    <row r="1051" spans="1:19">
      <c r="A1051" s="1" t="d">
        <v>2018-03-26</v>
      </c>
      <c r="B1051">
        <v>104.121206817626</v>
      </c>
      <c r="C1051">
        <v>103.408789215087</v>
      </c>
      <c r="D1051">
        <v>103.84549758911101</v>
      </c>
      <c r="E1051">
        <v>103.82259414672799</v>
      </c>
      <c r="F1051" s="3">
        <v>1049</v>
      </c>
      <c r="K1051">
        <f t="shared" si="102"/>
        <v>103.82259414672799</v>
      </c>
      <c r="L1051">
        <f t="shared" si="103"/>
        <v>103.58163787841799</v>
      </c>
      <c r="M1051">
        <f t="shared" si="99"/>
        <v>2.3262450106535937E-3</v>
      </c>
      <c r="O1051">
        <v>108.20490454776217</v>
      </c>
      <c r="P1051">
        <f t="shared" si="100"/>
        <v>-4.3823104010341751</v>
      </c>
      <c r="Q1051">
        <v>12.268957364174083</v>
      </c>
      <c r="R1051">
        <f t="shared" si="101"/>
        <v>-0.3571868636393441</v>
      </c>
      <c r="S1051">
        <f t="shared" si="98"/>
        <v>103.82259414672799</v>
      </c>
    </row>
    <row r="1052" spans="1:19">
      <c r="A1052" s="1" t="d">
        <v>2018-04-02</v>
      </c>
      <c r="B1052">
        <v>103.408632507324</v>
      </c>
      <c r="C1052">
        <v>102.692104339599</v>
      </c>
      <c r="D1052">
        <v>102.74897720336899</v>
      </c>
      <c r="E1052">
        <v>102.73950241088799</v>
      </c>
      <c r="F1052" s="3">
        <v>1050</v>
      </c>
      <c r="K1052">
        <f t="shared" si="102"/>
        <v>102.73950241088799</v>
      </c>
      <c r="L1052">
        <f t="shared" si="103"/>
        <v>103.30830337524399</v>
      </c>
      <c r="M1052">
        <f t="shared" si="99"/>
        <v>-5.5058591204422136E-3</v>
      </c>
      <c r="O1052">
        <v>108.20490454776217</v>
      </c>
      <c r="P1052">
        <f t="shared" si="100"/>
        <v>-5.4654021368741752</v>
      </c>
      <c r="Q1052">
        <v>12.268957364174083</v>
      </c>
      <c r="R1052">
        <f t="shared" si="101"/>
        <v>-0.4454659002103471</v>
      </c>
      <c r="S1052">
        <f t="shared" si="98"/>
        <v>102.73950241088799</v>
      </c>
    </row>
    <row r="1053" spans="1:19">
      <c r="A1053" s="1" t="d">
        <v>2018-04-03</v>
      </c>
      <c r="B1053">
        <v>103.602178649902</v>
      </c>
      <c r="C1053">
        <v>102.88802520751899</v>
      </c>
      <c r="D1053">
        <v>103.23956893920899</v>
      </c>
      <c r="E1053">
        <v>103.235615081787</v>
      </c>
      <c r="F1053" s="3">
        <v>1051</v>
      </c>
      <c r="K1053">
        <f t="shared" si="102"/>
        <v>103.235615081787</v>
      </c>
      <c r="L1053">
        <f t="shared" si="103"/>
        <v>103.02390289306599</v>
      </c>
      <c r="M1053">
        <f t="shared" si="99"/>
        <v>2.0549812497470121E-3</v>
      </c>
      <c r="O1053">
        <v>108.20490454776217</v>
      </c>
      <c r="P1053">
        <f t="shared" si="100"/>
        <v>-4.9692894659751659</v>
      </c>
      <c r="Q1053">
        <v>12.268957364174083</v>
      </c>
      <c r="R1053">
        <f t="shared" si="101"/>
        <v>-0.40502948363694852</v>
      </c>
      <c r="S1053">
        <f t="shared" si="98"/>
        <v>103.235615081787</v>
      </c>
    </row>
    <row r="1054" spans="1:19">
      <c r="A1054" s="1" t="d">
        <v>2018-04-04</v>
      </c>
      <c r="B1054">
        <v>103.854188842773</v>
      </c>
      <c r="C1054">
        <v>103.569004821777</v>
      </c>
      <c r="D1054">
        <v>103.653530578613</v>
      </c>
      <c r="E1054">
        <v>103.64010192871</v>
      </c>
      <c r="F1054" s="3">
        <v>1052</v>
      </c>
      <c r="K1054">
        <f t="shared" si="102"/>
        <v>103.64010192871</v>
      </c>
      <c r="L1054">
        <f t="shared" si="103"/>
        <v>103.323311157226</v>
      </c>
      <c r="M1054">
        <f t="shared" si="99"/>
        <v>3.0660145124650207E-3</v>
      </c>
      <c r="O1054">
        <v>108.20490454776217</v>
      </c>
      <c r="P1054">
        <f t="shared" si="100"/>
        <v>-4.5648026190521733</v>
      </c>
      <c r="Q1054">
        <v>12.268957364174083</v>
      </c>
      <c r="R1054">
        <f t="shared" si="101"/>
        <v>-0.37206116897770025</v>
      </c>
      <c r="S1054">
        <f t="shared" si="98"/>
        <v>103.64010192871</v>
      </c>
    </row>
    <row r="1055" spans="1:19">
      <c r="A1055" s="1" t="d">
        <v>2018-04-05</v>
      </c>
      <c r="B1055">
        <v>103.96558395385701</v>
      </c>
      <c r="C1055">
        <v>103.59348739623999</v>
      </c>
      <c r="D1055">
        <v>103.632194213867</v>
      </c>
      <c r="E1055">
        <v>103.608495178222</v>
      </c>
      <c r="F1055" s="3">
        <v>1053</v>
      </c>
      <c r="K1055">
        <f t="shared" si="102"/>
        <v>103.608495178222</v>
      </c>
      <c r="L1055">
        <f t="shared" si="103"/>
        <v>102.201512603759</v>
      </c>
      <c r="M1055">
        <f t="shared" si="99"/>
        <v>1.3766749029615166E-2</v>
      </c>
      <c r="O1055">
        <v>108.20490454776217</v>
      </c>
      <c r="P1055">
        <f t="shared" si="100"/>
        <v>-4.5964093695401687</v>
      </c>
      <c r="Q1055">
        <v>12.268957364174083</v>
      </c>
      <c r="R1055">
        <f t="shared" si="101"/>
        <v>-0.37463732517009918</v>
      </c>
      <c r="S1055">
        <f t="shared" si="98"/>
        <v>103.608495178222</v>
      </c>
    </row>
    <row r="1056" spans="1:19">
      <c r="A1056" s="1" t="d">
        <v>2018-04-08</v>
      </c>
      <c r="B1056">
        <v>104.271308746337</v>
      </c>
      <c r="C1056">
        <v>103.592703857421</v>
      </c>
      <c r="D1056">
        <v>103.678025207519</v>
      </c>
      <c r="E1056">
        <v>103.694612121582</v>
      </c>
      <c r="F1056" s="3">
        <v>1054</v>
      </c>
      <c r="K1056">
        <f t="shared" si="102"/>
        <v>103.694612121582</v>
      </c>
      <c r="L1056">
        <f t="shared" si="103"/>
        <v>102.338969421386</v>
      </c>
      <c r="M1056">
        <f t="shared" si="99"/>
        <v>1.3246593236776461E-2</v>
      </c>
      <c r="O1056">
        <v>108.20490454776217</v>
      </c>
      <c r="P1056">
        <f t="shared" si="100"/>
        <v>-4.5102924261801718</v>
      </c>
      <c r="Q1056">
        <v>12.268957364174083</v>
      </c>
      <c r="R1056">
        <f t="shared" si="101"/>
        <v>-0.36761823293562274</v>
      </c>
      <c r="S1056">
        <f t="shared" si="98"/>
        <v>103.694612121582</v>
      </c>
    </row>
    <row r="1057" spans="1:19">
      <c r="A1057" s="1" t="d">
        <v>2018-04-09</v>
      </c>
      <c r="B1057">
        <v>104.75163009643499</v>
      </c>
      <c r="C1057">
        <v>103.83128540039</v>
      </c>
      <c r="D1057">
        <v>103.88579559326099</v>
      </c>
      <c r="E1057">
        <v>103.911073760986</v>
      </c>
      <c r="F1057" s="3">
        <v>1055</v>
      </c>
      <c r="K1057">
        <f t="shared" si="102"/>
        <v>103.911073760986</v>
      </c>
      <c r="L1057">
        <f t="shared" si="103"/>
        <v>103.82259414672799</v>
      </c>
      <c r="M1057">
        <f t="shared" si="99"/>
        <v>8.5221925906564522E-4</v>
      </c>
      <c r="O1057">
        <v>108.20490454776217</v>
      </c>
      <c r="P1057">
        <f t="shared" si="100"/>
        <v>-4.2938307867761694</v>
      </c>
      <c r="Q1057">
        <v>12.268957364174083</v>
      </c>
      <c r="R1057">
        <f t="shared" si="101"/>
        <v>-0.34997519832568263</v>
      </c>
      <c r="S1057">
        <f t="shared" si="98"/>
        <v>103.911073760986</v>
      </c>
    </row>
    <row r="1058" spans="1:19">
      <c r="A1058" s="1" t="d">
        <v>2018-04-16</v>
      </c>
      <c r="B1058">
        <v>104.883565979003</v>
      </c>
      <c r="C1058">
        <v>104.422194213867</v>
      </c>
      <c r="D1058">
        <v>104.692382507324</v>
      </c>
      <c r="E1058">
        <v>104.73346405029299</v>
      </c>
      <c r="F1058" s="3">
        <v>1056</v>
      </c>
      <c r="K1058">
        <f t="shared" si="102"/>
        <v>104.73346405029299</v>
      </c>
      <c r="L1058">
        <f t="shared" si="103"/>
        <v>102.73950241088799</v>
      </c>
      <c r="M1058">
        <f t="shared" si="99"/>
        <v>1.9407935532240739E-2</v>
      </c>
      <c r="O1058">
        <v>108.20490454776217</v>
      </c>
      <c r="P1058">
        <f t="shared" si="100"/>
        <v>-3.4714404974691746</v>
      </c>
      <c r="Q1058">
        <v>12.268957364174083</v>
      </c>
      <c r="R1058">
        <f t="shared" si="101"/>
        <v>-0.28294502902145047</v>
      </c>
      <c r="S1058">
        <f t="shared" si="98"/>
        <v>104.73346405029299</v>
      </c>
    </row>
    <row r="1059" spans="1:19">
      <c r="A1059" s="1" t="d">
        <v>2018-04-17</v>
      </c>
      <c r="B1059">
        <v>104.98547424316401</v>
      </c>
      <c r="C1059">
        <v>104.56440048217701</v>
      </c>
      <c r="D1059">
        <v>104.61021942138601</v>
      </c>
      <c r="E1059">
        <v>104.600744628906</v>
      </c>
      <c r="F1059" s="3">
        <v>1057</v>
      </c>
      <c r="K1059">
        <f t="shared" si="102"/>
        <v>104.600744628906</v>
      </c>
      <c r="L1059">
        <f t="shared" si="103"/>
        <v>103.235615081787</v>
      </c>
      <c r="M1059">
        <f t="shared" si="99"/>
        <v>1.3223435982218756E-2</v>
      </c>
      <c r="O1059">
        <v>108.20490454776217</v>
      </c>
      <c r="P1059">
        <f t="shared" si="100"/>
        <v>-3.604159918856169</v>
      </c>
      <c r="Q1059">
        <v>12.268957364174083</v>
      </c>
      <c r="R1059">
        <f t="shared" si="101"/>
        <v>-0.29376252699194155</v>
      </c>
      <c r="S1059">
        <f t="shared" si="98"/>
        <v>104.600744628906</v>
      </c>
    </row>
    <row r="1060" spans="1:19">
      <c r="A1060" s="1" t="d">
        <v>2018-04-18</v>
      </c>
      <c r="B1060">
        <v>105.114239807128</v>
      </c>
      <c r="C1060">
        <v>104.67104614257801</v>
      </c>
      <c r="D1060">
        <v>104.98547424316401</v>
      </c>
      <c r="E1060">
        <v>104.97520385742099</v>
      </c>
      <c r="F1060" s="3">
        <v>1058</v>
      </c>
      <c r="K1060">
        <f t="shared" si="102"/>
        <v>104.97520385742099</v>
      </c>
      <c r="L1060">
        <f t="shared" si="103"/>
        <v>103.64010192871</v>
      </c>
      <c r="M1060">
        <f t="shared" si="99"/>
        <v>1.288209779675209E-2</v>
      </c>
      <c r="O1060">
        <v>108.20490454776217</v>
      </c>
      <c r="P1060">
        <f t="shared" si="100"/>
        <v>-3.2297006903411756</v>
      </c>
      <c r="Q1060">
        <v>12.268957364174083</v>
      </c>
      <c r="R1060">
        <f t="shared" si="101"/>
        <v>-0.26324165896704876</v>
      </c>
      <c r="S1060">
        <f t="shared" si="98"/>
        <v>104.97520385742099</v>
      </c>
    </row>
    <row r="1061" spans="1:19">
      <c r="A1061" s="1" t="d">
        <v>2018-04-19</v>
      </c>
      <c r="B1061">
        <v>105.038405303955</v>
      </c>
      <c r="C1061">
        <v>104.322660675048</v>
      </c>
      <c r="D1061">
        <v>104.774545593261</v>
      </c>
      <c r="E1061">
        <v>104.77295440673799</v>
      </c>
      <c r="F1061" s="3">
        <v>1059</v>
      </c>
      <c r="K1061">
        <f t="shared" si="102"/>
        <v>104.77295440673799</v>
      </c>
      <c r="L1061">
        <f t="shared" si="103"/>
        <v>103.608495178222</v>
      </c>
      <c r="M1061">
        <f t="shared" si="99"/>
        <v>1.1239032344914968E-2</v>
      </c>
      <c r="O1061">
        <v>108.20490454776217</v>
      </c>
      <c r="P1061">
        <f t="shared" si="100"/>
        <v>-3.4319501410241742</v>
      </c>
      <c r="Q1061">
        <v>12.268957364174083</v>
      </c>
      <c r="R1061">
        <f t="shared" si="101"/>
        <v>-0.27972630755451361</v>
      </c>
      <c r="S1061">
        <f t="shared" si="98"/>
        <v>104.77295440673799</v>
      </c>
    </row>
    <row r="1062" spans="1:19">
      <c r="A1062" s="1" t="d">
        <v>2018-04-22</v>
      </c>
      <c r="B1062">
        <v>104.840109710693</v>
      </c>
      <c r="C1062">
        <v>104.374012603759</v>
      </c>
      <c r="D1062">
        <v>104.570717010498</v>
      </c>
      <c r="E1062">
        <v>104.584941253662</v>
      </c>
      <c r="F1062" s="3">
        <v>1060</v>
      </c>
      <c r="K1062">
        <f t="shared" si="102"/>
        <v>104.584941253662</v>
      </c>
      <c r="L1062">
        <f t="shared" si="103"/>
        <v>103.694612121582</v>
      </c>
      <c r="M1062">
        <f t="shared" si="99"/>
        <v>8.5860693614059347E-3</v>
      </c>
      <c r="O1062">
        <v>108.20490454776217</v>
      </c>
      <c r="P1062">
        <f t="shared" si="100"/>
        <v>-3.6199632941001738</v>
      </c>
      <c r="Q1062">
        <v>12.268957364174083</v>
      </c>
      <c r="R1062">
        <f t="shared" si="101"/>
        <v>-0.29505060508814157</v>
      </c>
      <c r="S1062">
        <f t="shared" si="98"/>
        <v>104.584941253662</v>
      </c>
    </row>
    <row r="1063" spans="1:19">
      <c r="A1063" s="1" t="d">
        <v>2018-04-23</v>
      </c>
      <c r="B1063">
        <v>105.44841308593701</v>
      </c>
      <c r="C1063">
        <v>104.784815979003</v>
      </c>
      <c r="D1063">
        <v>104.904094696044</v>
      </c>
      <c r="E1063">
        <v>104.895415496826</v>
      </c>
      <c r="F1063" s="3">
        <v>1061</v>
      </c>
      <c r="K1063">
        <f t="shared" si="102"/>
        <v>104.895415496826</v>
      </c>
      <c r="L1063">
        <f t="shared" si="103"/>
        <v>103.911073760986</v>
      </c>
      <c r="M1063">
        <f t="shared" si="99"/>
        <v>9.472924301640484E-3</v>
      </c>
      <c r="O1063">
        <v>108.20490454776217</v>
      </c>
      <c r="P1063">
        <f t="shared" si="100"/>
        <v>-3.3094890509361647</v>
      </c>
      <c r="Q1063">
        <v>12.268957364174083</v>
      </c>
      <c r="R1063">
        <f t="shared" si="101"/>
        <v>-0.26974493045350573</v>
      </c>
      <c r="S1063">
        <f t="shared" si="98"/>
        <v>104.895415496826</v>
      </c>
    </row>
    <row r="1064" spans="1:19">
      <c r="A1064" s="1" t="d">
        <v>2018-04-30</v>
      </c>
      <c r="B1064">
        <v>104.377954406738</v>
      </c>
      <c r="C1064">
        <v>103.915811157226</v>
      </c>
      <c r="D1064">
        <v>104.34082672119099</v>
      </c>
      <c r="E1064">
        <v>104.366104888916</v>
      </c>
      <c r="F1064" s="3">
        <v>1062</v>
      </c>
      <c r="K1064">
        <f t="shared" si="102"/>
        <v>104.366104888916</v>
      </c>
      <c r="L1064">
        <f t="shared" si="103"/>
        <v>104.73346405029299</v>
      </c>
      <c r="M1064">
        <f t="shared" si="99"/>
        <v>-3.5075624081390977E-3</v>
      </c>
      <c r="O1064">
        <v>108.20490454776217</v>
      </c>
      <c r="P1064">
        <f t="shared" si="100"/>
        <v>-3.8387996588461704</v>
      </c>
      <c r="Q1064">
        <v>12.268957364174083</v>
      </c>
      <c r="R1064">
        <f t="shared" si="101"/>
        <v>-0.312887195293028</v>
      </c>
      <c r="S1064">
        <f t="shared" si="98"/>
        <v>104.366104888916</v>
      </c>
    </row>
    <row r="1065" spans="1:19">
      <c r="A1065" s="1" t="d">
        <v>2018-05-01</v>
      </c>
      <c r="B1065">
        <v>104.35900482177701</v>
      </c>
      <c r="C1065">
        <v>103.875525207519</v>
      </c>
      <c r="D1065">
        <v>104.093565979003</v>
      </c>
      <c r="E1065">
        <v>104.110936431884</v>
      </c>
      <c r="F1065" s="3">
        <v>1063</v>
      </c>
      <c r="K1065">
        <f t="shared" si="102"/>
        <v>104.110936431884</v>
      </c>
      <c r="L1065">
        <f t="shared" si="103"/>
        <v>104.600744628906</v>
      </c>
      <c r="M1065">
        <f t="shared" si="99"/>
        <v>-4.6826454128955364E-3</v>
      </c>
      <c r="O1065">
        <v>108.20490454776217</v>
      </c>
      <c r="P1065">
        <f t="shared" si="100"/>
        <v>-4.0939681158781696</v>
      </c>
      <c r="Q1065">
        <v>12.268957364174083</v>
      </c>
      <c r="R1065">
        <f t="shared" si="101"/>
        <v>-0.33368508784884554</v>
      </c>
      <c r="S1065">
        <f t="shared" si="98"/>
        <v>104.110936431884</v>
      </c>
    </row>
    <row r="1066" spans="1:19">
      <c r="A1066" s="1" t="d">
        <v>2018-05-02</v>
      </c>
      <c r="B1066">
        <v>103.994020385742</v>
      </c>
      <c r="C1066">
        <v>102.919619903564</v>
      </c>
      <c r="D1066">
        <v>103.69303298950101</v>
      </c>
      <c r="E1066">
        <v>103.68512527465801</v>
      </c>
      <c r="F1066" s="3">
        <v>1064</v>
      </c>
      <c r="K1066">
        <f t="shared" si="102"/>
        <v>103.68512527465801</v>
      </c>
      <c r="L1066">
        <f t="shared" si="103"/>
        <v>104.97520385742099</v>
      </c>
      <c r="M1066">
        <f t="shared" si="99"/>
        <v>-1.2289364872443476E-2</v>
      </c>
      <c r="O1066">
        <v>108.20490454776217</v>
      </c>
      <c r="P1066">
        <f t="shared" si="100"/>
        <v>-4.5197792731041631</v>
      </c>
      <c r="Q1066">
        <v>12.268957364174083</v>
      </c>
      <c r="R1066">
        <f t="shared" si="101"/>
        <v>-0.36839147279964679</v>
      </c>
      <c r="S1066">
        <f t="shared" si="98"/>
        <v>103.68512527465801</v>
      </c>
    </row>
    <row r="1067" spans="1:19">
      <c r="A1067" s="1" t="d">
        <v>2018-05-03</v>
      </c>
      <c r="B1067">
        <v>103.41810729980401</v>
      </c>
      <c r="C1067">
        <v>102.62850509643501</v>
      </c>
      <c r="D1067">
        <v>103.33200241088799</v>
      </c>
      <c r="E1067">
        <v>103.331206817626</v>
      </c>
      <c r="F1067" s="3">
        <v>1065</v>
      </c>
      <c r="K1067">
        <f t="shared" si="102"/>
        <v>103.331206817626</v>
      </c>
      <c r="L1067">
        <f t="shared" si="103"/>
        <v>104.77295440673799</v>
      </c>
      <c r="M1067">
        <f t="shared" si="99"/>
        <v>-1.3760684685047653E-2</v>
      </c>
      <c r="O1067">
        <v>108.20490454776217</v>
      </c>
      <c r="P1067">
        <f t="shared" si="100"/>
        <v>-4.8736977301361719</v>
      </c>
      <c r="Q1067">
        <v>12.268957364174083</v>
      </c>
      <c r="R1067">
        <f t="shared" si="101"/>
        <v>-0.39723813405429154</v>
      </c>
      <c r="S1067">
        <f t="shared" si="98"/>
        <v>103.331206817626</v>
      </c>
    </row>
    <row r="1068" spans="1:19">
      <c r="A1068" s="1" t="d">
        <v>2018-05-06</v>
      </c>
      <c r="B1068">
        <v>103.10922424316399</v>
      </c>
      <c r="C1068">
        <v>102.771097106933</v>
      </c>
      <c r="D1068">
        <v>103.078413085937</v>
      </c>
      <c r="E1068">
        <v>103.07525482177699</v>
      </c>
      <c r="F1068" s="3">
        <v>1066</v>
      </c>
      <c r="K1068">
        <f t="shared" si="102"/>
        <v>103.07525482177699</v>
      </c>
      <c r="L1068">
        <f t="shared" si="103"/>
        <v>104.584941253662</v>
      </c>
      <c r="M1068">
        <f t="shared" si="99"/>
        <v>-1.4435026819237584E-2</v>
      </c>
      <c r="O1068">
        <v>108.20490454776217</v>
      </c>
      <c r="P1068">
        <f t="shared" si="100"/>
        <v>-5.1296497259851748</v>
      </c>
      <c r="Q1068">
        <v>12.268957364174083</v>
      </c>
      <c r="R1068">
        <f t="shared" si="101"/>
        <v>-0.41809989013116849</v>
      </c>
      <c r="S1068">
        <f t="shared" si="98"/>
        <v>103.07525482177699</v>
      </c>
    </row>
    <row r="1069" spans="1:19">
      <c r="A1069" s="1" t="d">
        <v>2018-05-07</v>
      </c>
      <c r="B1069">
        <v>102.770313568115</v>
      </c>
      <c r="C1069">
        <v>102.098808746337</v>
      </c>
      <c r="D1069">
        <v>102.689729614257</v>
      </c>
      <c r="E1069">
        <v>102.70315826416</v>
      </c>
      <c r="F1069" s="3">
        <v>1067</v>
      </c>
      <c r="K1069">
        <f t="shared" si="102"/>
        <v>102.70315826416</v>
      </c>
      <c r="L1069">
        <f t="shared" si="103"/>
        <v>104.895415496826</v>
      </c>
      <c r="M1069">
        <f t="shared" si="99"/>
        <v>-2.0899457066666072E-2</v>
      </c>
      <c r="O1069">
        <v>108.20490454776217</v>
      </c>
      <c r="P1069">
        <f t="shared" si="100"/>
        <v>-5.5017462836021735</v>
      </c>
      <c r="Q1069">
        <v>12.268957364174083</v>
      </c>
      <c r="R1069">
        <f t="shared" si="101"/>
        <v>-0.44842818507687737</v>
      </c>
      <c r="S1069">
        <f t="shared" si="98"/>
        <v>102.70315826416</v>
      </c>
    </row>
    <row r="1070" spans="1:19">
      <c r="A1070" s="1" t="d">
        <v>2018-05-14</v>
      </c>
      <c r="B1070">
        <v>103.59348739623999</v>
      </c>
      <c r="C1070">
        <v>103.05865585327101</v>
      </c>
      <c r="D1070">
        <v>103.42995681762601</v>
      </c>
      <c r="E1070">
        <v>103.420482025146</v>
      </c>
      <c r="F1070" s="3">
        <v>1068</v>
      </c>
      <c r="K1070">
        <f t="shared" si="102"/>
        <v>103.420482025146</v>
      </c>
      <c r="L1070">
        <f t="shared" si="103"/>
        <v>104.366104888916</v>
      </c>
      <c r="M1070">
        <f t="shared" si="99"/>
        <v>-9.0606319434503035E-3</v>
      </c>
      <c r="O1070">
        <v>108.20490454776217</v>
      </c>
      <c r="P1070">
        <f t="shared" si="100"/>
        <v>-4.7844225226161683</v>
      </c>
      <c r="Q1070">
        <v>12.268957364174083</v>
      </c>
      <c r="R1070">
        <f t="shared" si="101"/>
        <v>-0.38996162270372714</v>
      </c>
      <c r="S1070">
        <f t="shared" si="98"/>
        <v>103.420482025146</v>
      </c>
    </row>
    <row r="1071" spans="1:19">
      <c r="A1071" s="1" t="d">
        <v>2018-05-15</v>
      </c>
      <c r="B1071">
        <v>103.14161453247</v>
      </c>
      <c r="C1071">
        <v>102.331857299804</v>
      </c>
      <c r="D1071">
        <v>103.00098739624001</v>
      </c>
      <c r="E1071">
        <v>103.000203857421</v>
      </c>
      <c r="F1071" s="3">
        <v>1069</v>
      </c>
      <c r="K1071">
        <f t="shared" si="102"/>
        <v>103.000203857421</v>
      </c>
      <c r="L1071">
        <f t="shared" si="103"/>
        <v>104.110936431884</v>
      </c>
      <c r="M1071">
        <f t="shared" si="99"/>
        <v>-1.0668740600462412E-2</v>
      </c>
      <c r="O1071">
        <v>108.20490454776217</v>
      </c>
      <c r="P1071">
        <f t="shared" si="100"/>
        <v>-5.2047006903411699</v>
      </c>
      <c r="Q1071">
        <v>12.268957364174083</v>
      </c>
      <c r="R1071">
        <f t="shared" si="101"/>
        <v>-0.42421703294357627</v>
      </c>
      <c r="S1071">
        <f t="shared" si="98"/>
        <v>103.000203857421</v>
      </c>
    </row>
    <row r="1072" spans="1:19">
      <c r="A1072" s="1" t="d">
        <v>2018-05-16</v>
      </c>
      <c r="B1072">
        <v>103.36675537109301</v>
      </c>
      <c r="C1072">
        <v>102.89749999999999</v>
      </c>
      <c r="D1072">
        <v>103.021528167724</v>
      </c>
      <c r="E1072">
        <v>103.0041456604</v>
      </c>
      <c r="F1072" s="3">
        <v>1070</v>
      </c>
      <c r="K1072">
        <f t="shared" si="102"/>
        <v>103.0041456604</v>
      </c>
      <c r="L1072">
        <f t="shared" si="103"/>
        <v>103.68512527465801</v>
      </c>
      <c r="M1072">
        <f t="shared" si="99"/>
        <v>-6.5677657470549766E-3</v>
      </c>
      <c r="O1072">
        <v>108.20490454776217</v>
      </c>
      <c r="P1072">
        <f t="shared" si="100"/>
        <v>-5.20075888736217</v>
      </c>
      <c r="Q1072">
        <v>12.268957364174083</v>
      </c>
      <c r="R1072">
        <f t="shared" si="101"/>
        <v>-0.42389575030626675</v>
      </c>
      <c r="S1072">
        <f t="shared" si="98"/>
        <v>103.0041456604</v>
      </c>
    </row>
    <row r="1073" spans="1:19">
      <c r="A1073" s="1" t="d">
        <v>2018-05-17</v>
      </c>
      <c r="B1073">
        <v>103.57136749267499</v>
      </c>
      <c r="C1073">
        <v>102.88802520751899</v>
      </c>
      <c r="D1073">
        <v>103.249055786132</v>
      </c>
      <c r="E1073">
        <v>103.244306335449</v>
      </c>
      <c r="F1073" s="3">
        <v>1071</v>
      </c>
      <c r="K1073">
        <f t="shared" si="102"/>
        <v>103.244306335449</v>
      </c>
      <c r="L1073">
        <f t="shared" si="103"/>
        <v>103.331206817626</v>
      </c>
      <c r="M1073">
        <f t="shared" si="99"/>
        <v>-8.4098971504686926E-4</v>
      </c>
      <c r="O1073">
        <v>108.20490454776217</v>
      </c>
      <c r="P1073">
        <f t="shared" si="100"/>
        <v>-4.9605982123131724</v>
      </c>
      <c r="Q1073">
        <v>12.268957364174083</v>
      </c>
      <c r="R1073">
        <f t="shared" si="101"/>
        <v>-0.40432108980982739</v>
      </c>
      <c r="S1073">
        <f t="shared" si="98"/>
        <v>103.244306335449</v>
      </c>
    </row>
    <row r="1074" spans="1:19">
      <c r="A1074" s="1" t="d">
        <v>2018-05-20</v>
      </c>
      <c r="B1074">
        <v>103.488420867919</v>
      </c>
      <c r="C1074">
        <v>102.99782913208</v>
      </c>
      <c r="D1074">
        <v>103.074459228515</v>
      </c>
      <c r="E1074">
        <v>103.06340530395499</v>
      </c>
      <c r="F1074" s="3">
        <v>1072</v>
      </c>
      <c r="K1074">
        <f t="shared" si="102"/>
        <v>103.06340530395499</v>
      </c>
      <c r="L1074">
        <f t="shared" si="103"/>
        <v>103.07525482177699</v>
      </c>
      <c r="M1074">
        <f t="shared" si="99"/>
        <v>-1.1495986929632718E-4</v>
      </c>
      <c r="O1074">
        <v>108.20490454776217</v>
      </c>
      <c r="P1074">
        <f t="shared" si="100"/>
        <v>-5.1414992438071749</v>
      </c>
      <c r="Q1074">
        <v>12.268957364174083</v>
      </c>
      <c r="R1074">
        <f t="shared" si="101"/>
        <v>-0.41906570307437763</v>
      </c>
      <c r="S1074">
        <f t="shared" si="98"/>
        <v>103.06340530395499</v>
      </c>
    </row>
    <row r="1075" spans="1:19">
      <c r="A1075" s="1" t="d">
        <v>2018-05-21</v>
      </c>
      <c r="B1075">
        <v>103.739635467529</v>
      </c>
      <c r="C1075">
        <v>103.174004821777</v>
      </c>
      <c r="D1075">
        <v>103.379400482177</v>
      </c>
      <c r="E1075">
        <v>103.365176239013</v>
      </c>
      <c r="F1075" s="3">
        <v>1073</v>
      </c>
      <c r="K1075">
        <f t="shared" si="102"/>
        <v>103.365176239013</v>
      </c>
      <c r="L1075">
        <f t="shared" si="103"/>
        <v>102.70315826416</v>
      </c>
      <c r="M1075">
        <f t="shared" si="99"/>
        <v>6.4459358995585525E-3</v>
      </c>
      <c r="O1075">
        <v>108.20490454776217</v>
      </c>
      <c r="P1075">
        <f t="shared" si="100"/>
        <v>-4.8397283087491729</v>
      </c>
      <c r="Q1075">
        <v>12.268957364174083</v>
      </c>
      <c r="R1075">
        <f t="shared" si="101"/>
        <v>-0.39446940478262654</v>
      </c>
      <c r="S1075">
        <f t="shared" si="98"/>
        <v>103.365176239013</v>
      </c>
    </row>
    <row r="1076" spans="1:19">
      <c r="A1076" s="1" t="d">
        <v>2018-05-28</v>
      </c>
      <c r="B1076">
        <v>100.52907913208</v>
      </c>
      <c r="C1076">
        <v>98.832952651977493</v>
      </c>
      <c r="D1076">
        <v>100.473779373168</v>
      </c>
      <c r="E1076">
        <v>100.47456893920899</v>
      </c>
      <c r="F1076" s="3">
        <v>1074</v>
      </c>
      <c r="K1076">
        <f t="shared" si="102"/>
        <v>100.47456893920899</v>
      </c>
      <c r="L1076">
        <f t="shared" si="103"/>
        <v>103.420482025146</v>
      </c>
      <c r="M1076">
        <f t="shared" si="99"/>
        <v>-2.8484812952435545E-2</v>
      </c>
      <c r="O1076">
        <v>108.20490454776217</v>
      </c>
      <c r="P1076">
        <f t="shared" si="100"/>
        <v>-7.730335608553176</v>
      </c>
      <c r="Q1076">
        <v>12.268957364174083</v>
      </c>
      <c r="R1076">
        <f t="shared" si="101"/>
        <v>-0.63007274205109798</v>
      </c>
      <c r="S1076">
        <f t="shared" si="98"/>
        <v>100.47456893920899</v>
      </c>
    </row>
    <row r="1077" spans="1:19">
      <c r="A1077" s="1" t="d">
        <v>2018-05-29</v>
      </c>
      <c r="B1077">
        <v>100.53065826416</v>
      </c>
      <c r="C1077">
        <v>98.747631301879807</v>
      </c>
      <c r="D1077">
        <v>98.842427444457996</v>
      </c>
      <c r="E1077">
        <v>98.786338119506794</v>
      </c>
      <c r="F1077" s="3">
        <v>1075</v>
      </c>
      <c r="K1077">
        <f t="shared" si="102"/>
        <v>98.786338119506794</v>
      </c>
      <c r="L1077">
        <f t="shared" si="103"/>
        <v>103.000203857421</v>
      </c>
      <c r="M1077">
        <f t="shared" si="99"/>
        <v>-4.0911236872378298E-2</v>
      </c>
      <c r="O1077">
        <v>108.20490454776217</v>
      </c>
      <c r="P1077">
        <f t="shared" si="100"/>
        <v>-9.4185664282553745</v>
      </c>
      <c r="Q1077">
        <v>12.268957364174083</v>
      </c>
      <c r="R1077">
        <f t="shared" si="101"/>
        <v>-0.76767455853730648</v>
      </c>
      <c r="S1077">
        <f t="shared" si="98"/>
        <v>98.786338119506794</v>
      </c>
    </row>
    <row r="1078" spans="1:19">
      <c r="A1078" s="1" t="d">
        <v>2018-05-30</v>
      </c>
      <c r="B1078">
        <v>100.849028167724</v>
      </c>
      <c r="C1078">
        <v>99.8275587463379</v>
      </c>
      <c r="D1078">
        <v>100.197280578613</v>
      </c>
      <c r="E1078">
        <v>100.179898071289</v>
      </c>
      <c r="F1078" s="3">
        <v>1076</v>
      </c>
      <c r="K1078">
        <f t="shared" si="102"/>
        <v>100.179898071289</v>
      </c>
      <c r="L1078">
        <f t="shared" si="103"/>
        <v>103.0041456604</v>
      </c>
      <c r="M1078">
        <f t="shared" si="99"/>
        <v>-2.741877592405273E-2</v>
      </c>
      <c r="O1078">
        <v>108.20490454776217</v>
      </c>
      <c r="P1078">
        <f t="shared" si="100"/>
        <v>-8.0250064764731661</v>
      </c>
      <c r="Q1078">
        <v>12.268957364174083</v>
      </c>
      <c r="R1078">
        <f t="shared" si="101"/>
        <v>-0.65409033858953269</v>
      </c>
      <c r="S1078">
        <f t="shared" si="98"/>
        <v>100.179898071289</v>
      </c>
    </row>
    <row r="1079" spans="1:19">
      <c r="A1079" s="1" t="d">
        <v>2018-05-31</v>
      </c>
      <c r="B1079">
        <v>101.199004821777</v>
      </c>
      <c r="C1079">
        <v>100.438230819702</v>
      </c>
      <c r="D1079">
        <v>100.46429855346599</v>
      </c>
      <c r="E1079">
        <v>100.456402893066</v>
      </c>
      <c r="F1079" s="3">
        <v>1077</v>
      </c>
      <c r="K1079">
        <f t="shared" si="102"/>
        <v>100.456402893066</v>
      </c>
      <c r="L1079">
        <f t="shared" si="103"/>
        <v>103.244306335449</v>
      </c>
      <c r="M1079">
        <f t="shared" si="99"/>
        <v>-2.7002975189013068E-2</v>
      </c>
      <c r="O1079">
        <v>108.20490454776217</v>
      </c>
      <c r="P1079">
        <f t="shared" si="100"/>
        <v>-7.7485016546961702</v>
      </c>
      <c r="Q1079">
        <v>12.268957364174083</v>
      </c>
      <c r="R1079">
        <f t="shared" si="101"/>
        <v>-0.63155339322656301</v>
      </c>
      <c r="S1079">
        <f t="shared" si="98"/>
        <v>100.456402893066</v>
      </c>
    </row>
    <row r="1080" spans="1:19">
      <c r="A1080" s="1" t="d">
        <v>2018-06-03</v>
      </c>
      <c r="B1080">
        <v>101.625599517822</v>
      </c>
      <c r="C1080">
        <v>100.914598312377</v>
      </c>
      <c r="D1080">
        <v>101.009400482177</v>
      </c>
      <c r="E1080">
        <v>101.02361869812</v>
      </c>
      <c r="F1080" s="3">
        <v>1078</v>
      </c>
      <c r="K1080">
        <f t="shared" si="102"/>
        <v>101.02361869812</v>
      </c>
      <c r="L1080">
        <f t="shared" si="103"/>
        <v>103.06340530395499</v>
      </c>
      <c r="M1080">
        <f t="shared" si="99"/>
        <v>-1.9791570051651663E-2</v>
      </c>
      <c r="O1080">
        <v>108.20490454776217</v>
      </c>
      <c r="P1080">
        <f t="shared" si="100"/>
        <v>-7.1812858496421654</v>
      </c>
      <c r="Q1080">
        <v>12.268957364174083</v>
      </c>
      <c r="R1080">
        <f t="shared" si="101"/>
        <v>-0.58532160773594732</v>
      </c>
      <c r="S1080">
        <f t="shared" si="98"/>
        <v>101.02361869812</v>
      </c>
    </row>
    <row r="1081" spans="1:19">
      <c r="A1081" s="1" t="d">
        <v>2018-06-04</v>
      </c>
      <c r="B1081">
        <v>101.657194213867</v>
      </c>
      <c r="C1081">
        <v>100.977799758911</v>
      </c>
      <c r="D1081">
        <v>101.657194213867</v>
      </c>
      <c r="E1081">
        <v>101.642186431884</v>
      </c>
      <c r="F1081" s="3">
        <v>1079</v>
      </c>
      <c r="K1081">
        <f t="shared" si="102"/>
        <v>101.642186431884</v>
      </c>
      <c r="L1081">
        <f t="shared" si="103"/>
        <v>103.365176239013</v>
      </c>
      <c r="M1081">
        <f t="shared" si="99"/>
        <v>-1.6668958249003496E-2</v>
      </c>
      <c r="O1081">
        <v>108.20490454776217</v>
      </c>
      <c r="P1081">
        <f t="shared" si="100"/>
        <v>-6.5627181158781696</v>
      </c>
      <c r="Q1081">
        <v>12.268957364174083</v>
      </c>
      <c r="R1081">
        <f t="shared" si="101"/>
        <v>-0.5349043053195055</v>
      </c>
      <c r="S1081">
        <f t="shared" si="98"/>
        <v>101.642186431884</v>
      </c>
    </row>
    <row r="1082" spans="1:19">
      <c r="A1082" s="1" t="d">
        <v>2018-06-11</v>
      </c>
      <c r="B1082">
        <v>102.90381652831999</v>
      </c>
      <c r="C1082">
        <v>102.30657913208</v>
      </c>
      <c r="D1082">
        <v>102.64391067504801</v>
      </c>
      <c r="E1082">
        <v>102.671563568115</v>
      </c>
      <c r="F1082" s="3">
        <v>1080</v>
      </c>
      <c r="K1082">
        <f t="shared" si="102"/>
        <v>102.671563568115</v>
      </c>
      <c r="L1082">
        <f t="shared" si="103"/>
        <v>100.47456893920899</v>
      </c>
      <c r="M1082">
        <f t="shared" si="99"/>
        <v>2.1866176208581445E-2</v>
      </c>
      <c r="O1082">
        <v>108.20490454776217</v>
      </c>
      <c r="P1082">
        <f t="shared" si="100"/>
        <v>-5.5333409796471642</v>
      </c>
      <c r="Q1082">
        <v>12.268957364174083</v>
      </c>
      <c r="R1082">
        <f t="shared" si="101"/>
        <v>-0.45100335875359493</v>
      </c>
      <c r="S1082">
        <f t="shared" si="98"/>
        <v>102.671563568115</v>
      </c>
    </row>
    <row r="1083" spans="1:19">
      <c r="A1083" s="1" t="d">
        <v>2018-06-12</v>
      </c>
      <c r="B1083">
        <v>102.80506652832</v>
      </c>
      <c r="C1083">
        <v>102.438515014648</v>
      </c>
      <c r="D1083">
        <v>102.49460433959899</v>
      </c>
      <c r="E1083">
        <v>102.503295593261</v>
      </c>
      <c r="F1083" s="3">
        <v>1081</v>
      </c>
      <c r="K1083">
        <f t="shared" si="102"/>
        <v>102.503295593261</v>
      </c>
      <c r="L1083">
        <f t="shared" si="103"/>
        <v>98.786338119506794</v>
      </c>
      <c r="M1083">
        <f t="shared" si="99"/>
        <v>3.7626229947481438E-2</v>
      </c>
      <c r="O1083">
        <v>108.20490454776217</v>
      </c>
      <c r="P1083">
        <f t="shared" si="100"/>
        <v>-5.7016089545011681</v>
      </c>
      <c r="Q1083">
        <v>12.268957364174083</v>
      </c>
      <c r="R1083">
        <f t="shared" si="101"/>
        <v>-0.46471829555379557</v>
      </c>
      <c r="S1083">
        <f t="shared" si="98"/>
        <v>102.503295593261</v>
      </c>
    </row>
    <row r="1084" spans="1:19">
      <c r="A1084" s="1" t="d">
        <v>2018-06-13</v>
      </c>
      <c r="B1084">
        <v>102.884071350097</v>
      </c>
      <c r="C1084">
        <v>101.402821350097</v>
      </c>
      <c r="D1084">
        <v>102.80032913207999</v>
      </c>
      <c r="E1084">
        <v>102.79479614257799</v>
      </c>
      <c r="F1084" s="3">
        <v>1082</v>
      </c>
      <c r="K1084">
        <f t="shared" si="102"/>
        <v>102.79479614257799</v>
      </c>
      <c r="L1084">
        <f t="shared" si="103"/>
        <v>100.179898071289</v>
      </c>
      <c r="M1084">
        <f t="shared" si="99"/>
        <v>2.6102023675729891E-2</v>
      </c>
      <c r="O1084">
        <v>108.20490454776217</v>
      </c>
      <c r="P1084">
        <f t="shared" si="100"/>
        <v>-5.4101084051841752</v>
      </c>
      <c r="Q1084">
        <v>12.268957364174083</v>
      </c>
      <c r="R1084">
        <f t="shared" si="101"/>
        <v>-0.44095910064712912</v>
      </c>
      <c r="S1084">
        <f t="shared" si="98"/>
        <v>102.79479614257799</v>
      </c>
    </row>
    <row r="1085" spans="1:19">
      <c r="A1085" s="1" t="d">
        <v>2018-06-14</v>
      </c>
      <c r="B1085">
        <v>101.511841735839</v>
      </c>
      <c r="C1085">
        <v>100.905117492675</v>
      </c>
      <c r="D1085">
        <v>101.07418106079101</v>
      </c>
      <c r="E1085">
        <v>101.100248794555</v>
      </c>
      <c r="F1085" s="3">
        <v>1083</v>
      </c>
      <c r="K1085">
        <f t="shared" si="102"/>
        <v>101.100248794555</v>
      </c>
      <c r="L1085">
        <f t="shared" si="103"/>
        <v>100.456402893066</v>
      </c>
      <c r="M1085">
        <f t="shared" si="99"/>
        <v>6.4092072077710505E-3</v>
      </c>
      <c r="O1085">
        <v>108.20490454776217</v>
      </c>
      <c r="P1085">
        <f t="shared" si="100"/>
        <v>-7.1046557532071688</v>
      </c>
      <c r="Q1085">
        <v>12.268957364174083</v>
      </c>
      <c r="R1085">
        <f t="shared" si="101"/>
        <v>-0.5790757553655772</v>
      </c>
      <c r="S1085">
        <f t="shared" si="98"/>
        <v>101.100248794555</v>
      </c>
    </row>
    <row r="1086" spans="1:19">
      <c r="A1086" s="1" t="d">
        <v>2018-06-17</v>
      </c>
      <c r="B1086">
        <v>101.435995178222</v>
      </c>
      <c r="C1086">
        <v>100.97701019287101</v>
      </c>
      <c r="D1086">
        <v>101.31987472534099</v>
      </c>
      <c r="E1086">
        <v>101.32145385742101</v>
      </c>
      <c r="F1086" s="3">
        <v>1084</v>
      </c>
      <c r="K1086">
        <f t="shared" si="102"/>
        <v>101.32145385742101</v>
      </c>
      <c r="L1086">
        <f t="shared" si="103"/>
        <v>101.02361869812</v>
      </c>
      <c r="M1086">
        <f t="shared" si="99"/>
        <v>2.9481735374279339E-3</v>
      </c>
      <c r="O1086">
        <v>108.20490454776217</v>
      </c>
      <c r="P1086">
        <f t="shared" si="100"/>
        <v>-6.8834506903411636</v>
      </c>
      <c r="Q1086">
        <v>12.268957364174083</v>
      </c>
      <c r="R1086">
        <f t="shared" si="101"/>
        <v>-0.5610461008236246</v>
      </c>
      <c r="S1086">
        <f t="shared" si="98"/>
        <v>101.32145385742101</v>
      </c>
    </row>
    <row r="1087" spans="1:19">
      <c r="A1087" s="1" t="d">
        <v>2018-06-18</v>
      </c>
      <c r="B1087">
        <v>101.494459228515</v>
      </c>
      <c r="C1087">
        <v>100.075621109008</v>
      </c>
      <c r="D1087">
        <v>101.21637527465801</v>
      </c>
      <c r="E1087">
        <v>101.189517974853</v>
      </c>
      <c r="F1087" s="3">
        <v>1085</v>
      </c>
      <c r="K1087">
        <f t="shared" si="102"/>
        <v>101.189517974853</v>
      </c>
      <c r="L1087">
        <f t="shared" si="103"/>
        <v>101.642186431884</v>
      </c>
      <c r="M1087">
        <f t="shared" si="99"/>
        <v>-4.4535489930094263E-3</v>
      </c>
      <c r="O1087">
        <v>108.20490454776217</v>
      </c>
      <c r="P1087">
        <f t="shared" si="100"/>
        <v>-7.0153865729091649</v>
      </c>
      <c r="Q1087">
        <v>12.268957364174083</v>
      </c>
      <c r="R1087">
        <f t="shared" si="101"/>
        <v>-0.57179973527289407</v>
      </c>
      <c r="S1087">
        <f t="shared" si="98"/>
        <v>101.189517974853</v>
      </c>
    </row>
    <row r="1088" spans="1:19">
      <c r="A1088" s="1" t="d">
        <v>2018-06-25</v>
      </c>
      <c r="B1088">
        <v>101.469181060791</v>
      </c>
      <c r="C1088">
        <v>100.946199035644</v>
      </c>
      <c r="D1088">
        <v>101.347515563964</v>
      </c>
      <c r="E1088">
        <v>101.345936431884</v>
      </c>
      <c r="F1088" s="3">
        <v>1086</v>
      </c>
      <c r="K1088">
        <f t="shared" si="102"/>
        <v>101.345936431884</v>
      </c>
      <c r="L1088">
        <f t="shared" si="103"/>
        <v>102.671563568115</v>
      </c>
      <c r="M1088">
        <f t="shared" si="99"/>
        <v>-1.2911336792407524E-2</v>
      </c>
      <c r="O1088">
        <v>108.20490454776217</v>
      </c>
      <c r="P1088">
        <f t="shared" si="100"/>
        <v>-6.8589681158781701</v>
      </c>
      <c r="Q1088">
        <v>12.268957364174083</v>
      </c>
      <c r="R1088">
        <f t="shared" si="101"/>
        <v>-0.55905061141598478</v>
      </c>
      <c r="S1088">
        <f t="shared" si="98"/>
        <v>101.345936431884</v>
      </c>
    </row>
    <row r="1089" spans="1:19">
      <c r="A1089" s="1" t="d">
        <v>2018-06-26</v>
      </c>
      <c r="B1089">
        <v>101.366477203369</v>
      </c>
      <c r="C1089">
        <v>100.79451797485299</v>
      </c>
      <c r="D1089">
        <v>101.334882507324</v>
      </c>
      <c r="E1089">
        <v>101.326191253662</v>
      </c>
      <c r="F1089" s="3">
        <v>1087</v>
      </c>
      <c r="K1089">
        <f t="shared" si="102"/>
        <v>101.326191253662</v>
      </c>
      <c r="L1089">
        <f t="shared" si="103"/>
        <v>102.503295593261</v>
      </c>
      <c r="M1089">
        <f t="shared" si="99"/>
        <v>-1.1483575555168657E-2</v>
      </c>
      <c r="O1089">
        <v>108.20490454776217</v>
      </c>
      <c r="P1089">
        <f t="shared" si="100"/>
        <v>-6.8787132941001659</v>
      </c>
      <c r="Q1089">
        <v>12.268957364174083</v>
      </c>
      <c r="R1089">
        <f t="shared" si="101"/>
        <v>-0.5606599721494121</v>
      </c>
      <c r="S1089">
        <f t="shared" si="98"/>
        <v>101.326191253662</v>
      </c>
    </row>
    <row r="1090" spans="1:19">
      <c r="A1090" s="1" t="d">
        <v>2018-06-27</v>
      </c>
      <c r="B1090">
        <v>101.04573860168399</v>
      </c>
      <c r="C1090">
        <v>100.442178649902</v>
      </c>
      <c r="D1090">
        <v>100.682339324951</v>
      </c>
      <c r="E1090">
        <v>100.683128890991</v>
      </c>
      <c r="F1090" s="3">
        <v>1088</v>
      </c>
      <c r="K1090">
        <f t="shared" si="102"/>
        <v>100.683128890991</v>
      </c>
      <c r="L1090">
        <f t="shared" si="103"/>
        <v>102.79479614257799</v>
      </c>
      <c r="M1090">
        <f t="shared" si="99"/>
        <v>-2.0542550117596203E-2</v>
      </c>
      <c r="O1090">
        <v>108.20490454776217</v>
      </c>
      <c r="P1090">
        <f t="shared" si="100"/>
        <v>-7.5217756567711689</v>
      </c>
      <c r="Q1090">
        <v>12.268957364174083</v>
      </c>
      <c r="R1090">
        <f t="shared" si="101"/>
        <v>-0.61307374648925739</v>
      </c>
      <c r="S1090">
        <f t="shared" ref="S1090:S1153" si="104">R1090*Q1090+O1090</f>
        <v>100.683128890991</v>
      </c>
    </row>
    <row r="1091" spans="1:19">
      <c r="A1091" s="1" t="d">
        <v>2018-06-28</v>
      </c>
      <c r="B1091">
        <v>102.229949035644</v>
      </c>
      <c r="C1091">
        <v>100.89247840881301</v>
      </c>
      <c r="D1091">
        <v>100.89722183227499</v>
      </c>
      <c r="E1091">
        <v>100.9225</v>
      </c>
      <c r="F1091" s="3">
        <v>1089</v>
      </c>
      <c r="K1091">
        <f t="shared" si="102"/>
        <v>100.9225</v>
      </c>
      <c r="L1091">
        <f t="shared" si="103"/>
        <v>101.100248794555</v>
      </c>
      <c r="M1091">
        <f t="shared" ref="M1091:M1154" si="105">K1091/L1091-1</f>
        <v>-1.7581439875207217E-3</v>
      </c>
      <c r="O1091">
        <v>108.20490454776217</v>
      </c>
      <c r="P1091">
        <f t="shared" ref="P1091:P1154" si="106">E1091-O1091</f>
        <v>-7.2824045477621695</v>
      </c>
      <c r="Q1091">
        <v>12.268957364174083</v>
      </c>
      <c r="R1091">
        <f t="shared" ref="R1091:R1154" si="107">P1091/Q1091</f>
        <v>-0.59356344077183965</v>
      </c>
      <c r="S1091">
        <f t="shared" si="104"/>
        <v>100.9225</v>
      </c>
    </row>
    <row r="1092" spans="1:19">
      <c r="A1092" s="1" t="d">
        <v>2018-07-01</v>
      </c>
      <c r="B1092">
        <v>102.30026260375899</v>
      </c>
      <c r="C1092">
        <v>101.45101501464799</v>
      </c>
      <c r="D1092">
        <v>102.16912231445301</v>
      </c>
      <c r="E1092">
        <v>102.1153956604</v>
      </c>
      <c r="F1092" s="3">
        <v>1090</v>
      </c>
      <c r="K1092">
        <f t="shared" si="102"/>
        <v>102.1153956604</v>
      </c>
      <c r="L1092">
        <f t="shared" si="103"/>
        <v>101.32145385742101</v>
      </c>
      <c r="M1092">
        <f t="shared" si="105"/>
        <v>7.8358706152816815E-3</v>
      </c>
      <c r="O1092">
        <v>108.20490454776217</v>
      </c>
      <c r="P1092">
        <f t="shared" si="106"/>
        <v>-6.0895088873621717</v>
      </c>
      <c r="Q1092">
        <v>12.268957364174083</v>
      </c>
      <c r="R1092">
        <f t="shared" si="107"/>
        <v>-0.49633466859570446</v>
      </c>
      <c r="S1092">
        <f t="shared" si="104"/>
        <v>102.1153956604</v>
      </c>
    </row>
    <row r="1093" spans="1:19">
      <c r="A1093" s="1" t="d">
        <v>2018-07-02</v>
      </c>
      <c r="B1093">
        <v>102.318428649902</v>
      </c>
      <c r="C1093">
        <v>101.716453857421</v>
      </c>
      <c r="D1093">
        <v>101.967668457031</v>
      </c>
      <c r="E1093">
        <v>101.96371459960901</v>
      </c>
      <c r="F1093" s="3">
        <v>1091</v>
      </c>
      <c r="K1093">
        <f t="shared" si="102"/>
        <v>101.96371459960901</v>
      </c>
      <c r="L1093">
        <f t="shared" si="103"/>
        <v>101.189517974853</v>
      </c>
      <c r="M1093">
        <f t="shared" si="105"/>
        <v>7.6509567418672209E-3</v>
      </c>
      <c r="O1093">
        <v>108.20490454776217</v>
      </c>
      <c r="P1093">
        <f t="shared" si="106"/>
        <v>-6.2411899481531634</v>
      </c>
      <c r="Q1093">
        <v>12.268957364174083</v>
      </c>
      <c r="R1093">
        <f t="shared" si="107"/>
        <v>-0.50869766377848236</v>
      </c>
      <c r="S1093">
        <f t="shared" si="104"/>
        <v>101.96371459960901</v>
      </c>
    </row>
    <row r="1094" spans="1:19">
      <c r="A1094" s="1" t="d">
        <v>2018-07-09</v>
      </c>
      <c r="B1094">
        <v>103.163734436035</v>
      </c>
      <c r="C1094">
        <v>102.777425689697</v>
      </c>
      <c r="D1094">
        <v>103.04128540039</v>
      </c>
      <c r="E1094">
        <v>103.04760192870999</v>
      </c>
      <c r="F1094" s="3">
        <v>1092</v>
      </c>
      <c r="K1094">
        <f t="shared" si="102"/>
        <v>103.04760192870999</v>
      </c>
      <c r="L1094">
        <f t="shared" si="103"/>
        <v>101.345936431884</v>
      </c>
      <c r="M1094">
        <f t="shared" si="105"/>
        <v>1.6790663313567711E-2</v>
      </c>
      <c r="O1094">
        <v>108.20490454776217</v>
      </c>
      <c r="P1094">
        <f t="shared" si="106"/>
        <v>-5.1573026190521745</v>
      </c>
      <c r="Q1094">
        <v>12.268957364174083</v>
      </c>
      <c r="R1094">
        <f t="shared" si="107"/>
        <v>-0.42035378117065875</v>
      </c>
      <c r="S1094">
        <f t="shared" si="104"/>
        <v>103.04760192870999</v>
      </c>
    </row>
    <row r="1095" spans="1:19">
      <c r="A1095" s="1" t="d">
        <v>2018-07-10</v>
      </c>
      <c r="B1095">
        <v>103.303565979003</v>
      </c>
      <c r="C1095">
        <v>102.626528167724</v>
      </c>
      <c r="D1095">
        <v>102.744239807128</v>
      </c>
      <c r="E1095">
        <v>102.673926239013</v>
      </c>
      <c r="F1095" s="3">
        <v>1093</v>
      </c>
      <c r="K1095">
        <f t="shared" si="102"/>
        <v>102.673926239013</v>
      </c>
      <c r="L1095">
        <f t="shared" si="103"/>
        <v>101.326191253662</v>
      </c>
      <c r="M1095">
        <f t="shared" si="105"/>
        <v>1.3300953767985346E-2</v>
      </c>
      <c r="O1095">
        <v>108.20490454776217</v>
      </c>
      <c r="P1095">
        <f t="shared" si="106"/>
        <v>-5.5309783087491695</v>
      </c>
      <c r="Q1095">
        <v>12.268957364174083</v>
      </c>
      <c r="R1095">
        <f t="shared" si="107"/>
        <v>-0.45081078567441102</v>
      </c>
      <c r="S1095">
        <f t="shared" si="104"/>
        <v>102.673926239013</v>
      </c>
    </row>
    <row r="1096" spans="1:19">
      <c r="A1096" s="1" t="d">
        <v>2018-07-11</v>
      </c>
      <c r="B1096">
        <v>103.85734710693301</v>
      </c>
      <c r="C1096">
        <v>103.281434020996</v>
      </c>
      <c r="D1096">
        <v>103.28776260375901</v>
      </c>
      <c r="E1096">
        <v>103.26406356811501</v>
      </c>
      <c r="F1096" s="3">
        <v>1094</v>
      </c>
      <c r="K1096">
        <f t="shared" si="102"/>
        <v>103.26406356811501</v>
      </c>
      <c r="L1096">
        <f t="shared" si="103"/>
        <v>100.683128890991</v>
      </c>
      <c r="M1096">
        <f t="shared" si="105"/>
        <v>2.5634231926963347E-2</v>
      </c>
      <c r="O1096">
        <v>108.20490454776217</v>
      </c>
      <c r="P1096">
        <f t="shared" si="106"/>
        <v>-4.9408409796471631</v>
      </c>
      <c r="Q1096">
        <v>12.268957364174083</v>
      </c>
      <c r="R1096">
        <f t="shared" si="107"/>
        <v>-0.40271074656063643</v>
      </c>
      <c r="S1096">
        <f t="shared" si="104"/>
        <v>103.26406356811501</v>
      </c>
    </row>
    <row r="1097" spans="1:19">
      <c r="A1097" s="1" t="d">
        <v>2018-07-12</v>
      </c>
      <c r="B1097">
        <v>103.89447479248</v>
      </c>
      <c r="C1097">
        <v>103.336739807128</v>
      </c>
      <c r="D1097">
        <v>103.807574310302</v>
      </c>
      <c r="E1097">
        <v>103.827331542968</v>
      </c>
      <c r="F1097" s="3">
        <v>1095</v>
      </c>
      <c r="K1097">
        <f t="shared" ref="K1097:K1160" si="108">E1097</f>
        <v>103.827331542968</v>
      </c>
      <c r="L1097">
        <f t="shared" ref="L1097:L1160" si="109">E1091</f>
        <v>100.9225</v>
      </c>
      <c r="M1097">
        <f t="shared" si="105"/>
        <v>2.8782794153612956E-2</v>
      </c>
      <c r="O1097">
        <v>108.20490454776217</v>
      </c>
      <c r="P1097">
        <f t="shared" si="106"/>
        <v>-4.3775730047941721</v>
      </c>
      <c r="Q1097">
        <v>12.268957364174083</v>
      </c>
      <c r="R1097">
        <f t="shared" si="107"/>
        <v>-0.35680073496521275</v>
      </c>
      <c r="S1097">
        <f t="shared" si="104"/>
        <v>103.827331542968</v>
      </c>
    </row>
    <row r="1098" spans="1:19">
      <c r="A1098" s="1" t="d">
        <v>2018-07-15</v>
      </c>
      <c r="B1098">
        <v>104.03826019287099</v>
      </c>
      <c r="C1098">
        <v>103.69697479248001</v>
      </c>
      <c r="D1098">
        <v>103.703303375244</v>
      </c>
      <c r="E1098">
        <v>103.6875</v>
      </c>
      <c r="F1098" s="3">
        <v>1096</v>
      </c>
      <c r="K1098">
        <f t="shared" si="108"/>
        <v>103.6875</v>
      </c>
      <c r="L1098">
        <f t="shared" si="109"/>
        <v>102.1153956604</v>
      </c>
      <c r="M1098">
        <f t="shared" si="105"/>
        <v>1.5395370398683772E-2</v>
      </c>
      <c r="O1098">
        <v>108.20490454776217</v>
      </c>
      <c r="P1098">
        <f t="shared" si="106"/>
        <v>-4.5174045477621689</v>
      </c>
      <c r="Q1098">
        <v>12.268957364174083</v>
      </c>
      <c r="R1098">
        <f t="shared" si="107"/>
        <v>-0.36819791720470046</v>
      </c>
      <c r="S1098">
        <f t="shared" si="104"/>
        <v>103.6875</v>
      </c>
    </row>
    <row r="1099" spans="1:19">
      <c r="A1099" s="1" t="d">
        <v>2018-07-16</v>
      </c>
      <c r="B1099">
        <v>104.259459228515</v>
      </c>
      <c r="C1099">
        <v>103.924502410888</v>
      </c>
      <c r="D1099">
        <v>103.945826721191</v>
      </c>
      <c r="E1099">
        <v>103.945826721191</v>
      </c>
      <c r="F1099" s="3">
        <v>1097</v>
      </c>
      <c r="K1099">
        <f t="shared" si="108"/>
        <v>103.945826721191</v>
      </c>
      <c r="L1099">
        <f t="shared" si="109"/>
        <v>101.96371459960901</v>
      </c>
      <c r="M1099">
        <f t="shared" si="105"/>
        <v>1.9439387132622166E-2</v>
      </c>
      <c r="O1099">
        <v>108.20490454776217</v>
      </c>
      <c r="P1099">
        <f t="shared" si="106"/>
        <v>-4.259077826571172</v>
      </c>
      <c r="Q1099">
        <v>12.268957364174083</v>
      </c>
      <c r="R1099">
        <f t="shared" si="107"/>
        <v>-0.34714260553287712</v>
      </c>
      <c r="S1099">
        <f t="shared" si="104"/>
        <v>103.945826721191</v>
      </c>
    </row>
    <row r="1100" spans="1:19">
      <c r="A1100" s="1" t="d">
        <v>2018-07-23</v>
      </c>
      <c r="B1100">
        <v>102.955964050292</v>
      </c>
      <c r="C1100">
        <v>102.513565979003</v>
      </c>
      <c r="D1100">
        <v>102.955964050292</v>
      </c>
      <c r="E1100">
        <v>102.963859710693</v>
      </c>
      <c r="F1100" s="3">
        <v>1098</v>
      </c>
      <c r="K1100">
        <f t="shared" si="108"/>
        <v>102.963859710693</v>
      </c>
      <c r="L1100">
        <f t="shared" si="109"/>
        <v>103.04760192870999</v>
      </c>
      <c r="M1100">
        <f t="shared" si="105"/>
        <v>-8.1265567028843133E-4</v>
      </c>
      <c r="O1100">
        <v>108.20490454776217</v>
      </c>
      <c r="P1100">
        <f t="shared" si="106"/>
        <v>-5.2410448370691682</v>
      </c>
      <c r="Q1100">
        <v>12.268957364174083</v>
      </c>
      <c r="R1100">
        <f t="shared" si="107"/>
        <v>-0.4271793178101066</v>
      </c>
      <c r="S1100">
        <f t="shared" si="104"/>
        <v>102.963859710693</v>
      </c>
    </row>
    <row r="1101" spans="1:19">
      <c r="A1101" s="1" t="d">
        <v>2018-07-24</v>
      </c>
      <c r="B1101">
        <v>102.831935882568</v>
      </c>
      <c r="C1101">
        <v>102.241798553466</v>
      </c>
      <c r="D1101">
        <v>102.718166046142</v>
      </c>
      <c r="E1101">
        <v>102.68815048217699</v>
      </c>
      <c r="F1101" s="3">
        <v>1099</v>
      </c>
      <c r="K1101">
        <f t="shared" si="108"/>
        <v>102.68815048217699</v>
      </c>
      <c r="L1101">
        <f t="shared" si="109"/>
        <v>102.673926239013</v>
      </c>
      <c r="M1101">
        <f t="shared" si="105"/>
        <v>1.3853802698537976E-4</v>
      </c>
      <c r="O1101">
        <v>108.20490454776217</v>
      </c>
      <c r="P1101">
        <f t="shared" si="106"/>
        <v>-5.5167540655851752</v>
      </c>
      <c r="Q1101">
        <v>12.268957364174083</v>
      </c>
      <c r="R1101">
        <f t="shared" si="107"/>
        <v>-0.44965141713625556</v>
      </c>
      <c r="S1101">
        <f t="shared" si="104"/>
        <v>102.68815048217699</v>
      </c>
    </row>
    <row r="1102" spans="1:19">
      <c r="A1102" s="1" t="d">
        <v>2018-07-25</v>
      </c>
      <c r="B1102">
        <v>102.810599517822</v>
      </c>
      <c r="C1102">
        <v>102.263918457031</v>
      </c>
      <c r="D1102">
        <v>102.810599517822</v>
      </c>
      <c r="E1102">
        <v>102.775834503173</v>
      </c>
      <c r="F1102" s="3">
        <v>1100</v>
      </c>
      <c r="K1102">
        <f t="shared" si="108"/>
        <v>102.775834503173</v>
      </c>
      <c r="L1102">
        <f t="shared" si="109"/>
        <v>103.26406356811501</v>
      </c>
      <c r="M1102">
        <f t="shared" si="105"/>
        <v>-4.7279668073487713E-3</v>
      </c>
      <c r="O1102">
        <v>108.20490454776217</v>
      </c>
      <c r="P1102">
        <f t="shared" si="106"/>
        <v>-5.4290700445891673</v>
      </c>
      <c r="Q1102">
        <v>12.268957364174083</v>
      </c>
      <c r="R1102">
        <f t="shared" si="107"/>
        <v>-0.44250459785949703</v>
      </c>
      <c r="S1102">
        <f t="shared" si="104"/>
        <v>102.775834503173</v>
      </c>
    </row>
    <row r="1103" spans="1:19">
      <c r="A1103" s="1" t="d">
        <v>2018-07-26</v>
      </c>
      <c r="B1103">
        <v>102.26471405029299</v>
      </c>
      <c r="C1103">
        <v>102.0166456604</v>
      </c>
      <c r="D1103">
        <v>102.233902893066</v>
      </c>
      <c r="E1103">
        <v>102.228369903564</v>
      </c>
      <c r="F1103" s="3">
        <v>1101</v>
      </c>
      <c r="K1103">
        <f t="shared" si="108"/>
        <v>102.228369903564</v>
      </c>
      <c r="L1103">
        <f t="shared" si="109"/>
        <v>103.827331542968</v>
      </c>
      <c r="M1103">
        <f t="shared" si="105"/>
        <v>-1.5400199693490935E-2</v>
      </c>
      <c r="O1103">
        <v>108.20490454776217</v>
      </c>
      <c r="P1103">
        <f t="shared" si="106"/>
        <v>-5.9765346441981677</v>
      </c>
      <c r="Q1103">
        <v>12.268957364174083</v>
      </c>
      <c r="R1103">
        <f t="shared" si="107"/>
        <v>-0.48712653135872186</v>
      </c>
      <c r="S1103">
        <f t="shared" si="104"/>
        <v>102.228369903564</v>
      </c>
    </row>
    <row r="1104" spans="1:19">
      <c r="A1104" s="1" t="d">
        <v>2018-07-29</v>
      </c>
      <c r="B1104">
        <v>102.74503540038999</v>
      </c>
      <c r="C1104">
        <v>102.15885192871001</v>
      </c>
      <c r="D1104">
        <v>102.16912231445301</v>
      </c>
      <c r="E1104">
        <v>102.18570922851499</v>
      </c>
      <c r="F1104" s="3">
        <v>1102</v>
      </c>
      <c r="K1104">
        <f t="shared" si="108"/>
        <v>102.18570922851499</v>
      </c>
      <c r="L1104">
        <f t="shared" si="109"/>
        <v>103.6875</v>
      </c>
      <c r="M1104">
        <f t="shared" si="105"/>
        <v>-1.4483816964291796E-2</v>
      </c>
      <c r="O1104">
        <v>108.20490454776217</v>
      </c>
      <c r="P1104">
        <f t="shared" si="106"/>
        <v>-6.0191953192471743</v>
      </c>
      <c r="Q1104">
        <v>12.268957364174083</v>
      </c>
      <c r="R1104">
        <f t="shared" si="107"/>
        <v>-0.49060365445750914</v>
      </c>
      <c r="S1104">
        <f t="shared" si="104"/>
        <v>102.18570922851499</v>
      </c>
    </row>
    <row r="1105" spans="1:19">
      <c r="A1105" s="1" t="d">
        <v>2018-07-30</v>
      </c>
      <c r="B1105">
        <v>103.57847961425701</v>
      </c>
      <c r="C1105">
        <v>102.54436508178701</v>
      </c>
      <c r="D1105">
        <v>102.660497589111</v>
      </c>
      <c r="E1105">
        <v>102.654964599609</v>
      </c>
      <c r="F1105" s="3">
        <v>1103</v>
      </c>
      <c r="K1105">
        <f t="shared" si="108"/>
        <v>102.654964599609</v>
      </c>
      <c r="L1105">
        <f t="shared" si="109"/>
        <v>103.945826721191</v>
      </c>
      <c r="M1105">
        <f t="shared" si="105"/>
        <v>-1.2418604597223659E-2</v>
      </c>
      <c r="O1105">
        <v>108.20490454776217</v>
      </c>
      <c r="P1105">
        <f t="shared" si="106"/>
        <v>-5.5499399481531668</v>
      </c>
      <c r="Q1105">
        <v>12.268957364174083</v>
      </c>
      <c r="R1105">
        <f t="shared" si="107"/>
        <v>-0.45235628288669788</v>
      </c>
      <c r="S1105">
        <f t="shared" si="104"/>
        <v>102.654964599609</v>
      </c>
    </row>
    <row r="1106" spans="1:19">
      <c r="A1106" s="1" t="d">
        <v>2018-08-06</v>
      </c>
      <c r="B1106">
        <v>101.90210433959901</v>
      </c>
      <c r="C1106">
        <v>101.590050964355</v>
      </c>
      <c r="D1106">
        <v>101.641402893066</v>
      </c>
      <c r="E1106">
        <v>101.641402893066</v>
      </c>
      <c r="F1106" s="3">
        <v>1104</v>
      </c>
      <c r="K1106">
        <f t="shared" si="108"/>
        <v>101.641402893066</v>
      </c>
      <c r="L1106">
        <f t="shared" si="109"/>
        <v>102.963859710693</v>
      </c>
      <c r="M1106">
        <f t="shared" si="105"/>
        <v>-1.2843893200418344E-2</v>
      </c>
      <c r="O1106">
        <v>108.20490454776217</v>
      </c>
      <c r="P1106">
        <f t="shared" si="106"/>
        <v>-6.563501654696168</v>
      </c>
      <c r="Q1106">
        <v>12.268957364174083</v>
      </c>
      <c r="R1106">
        <f t="shared" si="107"/>
        <v>-0.53496816884064602</v>
      </c>
      <c r="S1106">
        <f t="shared" si="104"/>
        <v>101.641402893066</v>
      </c>
    </row>
    <row r="1107" spans="1:19">
      <c r="A1107" s="1" t="d">
        <v>2018-08-07</v>
      </c>
      <c r="B1107">
        <v>102.26549758911101</v>
      </c>
      <c r="C1107">
        <v>101.56161453247</v>
      </c>
      <c r="D1107">
        <v>102.06641845703101</v>
      </c>
      <c r="E1107">
        <v>102.05378540039</v>
      </c>
      <c r="F1107" s="3">
        <v>1105</v>
      </c>
      <c r="K1107">
        <f t="shared" si="108"/>
        <v>102.05378540039</v>
      </c>
      <c r="L1107">
        <f t="shared" si="109"/>
        <v>102.68815048217699</v>
      </c>
      <c r="M1107">
        <f t="shared" si="105"/>
        <v>-6.1775879574060832E-3</v>
      </c>
      <c r="O1107">
        <v>108.20490454776217</v>
      </c>
      <c r="P1107">
        <f t="shared" si="106"/>
        <v>-6.1511191473721709</v>
      </c>
      <c r="Q1107">
        <v>12.268957364174083</v>
      </c>
      <c r="R1107">
        <f t="shared" si="107"/>
        <v>-0.5013563063910973</v>
      </c>
      <c r="S1107">
        <f t="shared" si="104"/>
        <v>102.05378540039</v>
      </c>
    </row>
    <row r="1108" spans="1:19">
      <c r="A1108" s="1" t="d">
        <v>2018-08-08</v>
      </c>
      <c r="B1108">
        <v>101.910795593261</v>
      </c>
      <c r="C1108">
        <v>101.285905303955</v>
      </c>
      <c r="D1108">
        <v>101.691959228515</v>
      </c>
      <c r="E1108">
        <v>101.710920867919</v>
      </c>
      <c r="F1108" s="3">
        <v>1106</v>
      </c>
      <c r="K1108">
        <f t="shared" si="108"/>
        <v>101.710920867919</v>
      </c>
      <c r="L1108">
        <f t="shared" si="109"/>
        <v>102.775834503173</v>
      </c>
      <c r="M1108">
        <f t="shared" si="105"/>
        <v>-1.0361517767302875E-2</v>
      </c>
      <c r="O1108">
        <v>108.20490454776217</v>
      </c>
      <c r="P1108">
        <f t="shared" si="106"/>
        <v>-6.4939836798431685</v>
      </c>
      <c r="Q1108">
        <v>12.268957364174083</v>
      </c>
      <c r="R1108">
        <f t="shared" si="107"/>
        <v>-0.52930200073935363</v>
      </c>
      <c r="S1108">
        <f t="shared" si="104"/>
        <v>101.710920867919</v>
      </c>
    </row>
    <row r="1109" spans="1:19">
      <c r="A1109" s="1" t="d">
        <v>2018-08-09</v>
      </c>
      <c r="B1109">
        <v>101.12631652832</v>
      </c>
      <c r="C1109">
        <v>99.619788360595706</v>
      </c>
      <c r="D1109">
        <v>101.12631652832</v>
      </c>
      <c r="E1109">
        <v>101.118420867919</v>
      </c>
      <c r="F1109" s="3">
        <v>1107</v>
      </c>
      <c r="K1109">
        <f t="shared" si="108"/>
        <v>101.118420867919</v>
      </c>
      <c r="L1109">
        <f t="shared" si="109"/>
        <v>102.228369903564</v>
      </c>
      <c r="M1109">
        <f t="shared" si="105"/>
        <v>-1.0857544111209649E-2</v>
      </c>
      <c r="O1109">
        <v>108.20490454776217</v>
      </c>
      <c r="P1109">
        <f t="shared" si="106"/>
        <v>-7.0864836798431696</v>
      </c>
      <c r="Q1109">
        <v>12.268957364174083</v>
      </c>
      <c r="R1109">
        <f t="shared" si="107"/>
        <v>-0.57759461293231207</v>
      </c>
      <c r="S1109">
        <f t="shared" si="104"/>
        <v>101.118420867919</v>
      </c>
    </row>
    <row r="1110" spans="1:19">
      <c r="A1110" s="1" t="d">
        <v>2018-08-12</v>
      </c>
      <c r="B1110">
        <v>100.140401687622</v>
      </c>
      <c r="C1110">
        <v>98.868501205444304</v>
      </c>
      <c r="D1110">
        <v>99.611892700195298</v>
      </c>
      <c r="E1110">
        <v>99.570021591186503</v>
      </c>
      <c r="F1110" s="3">
        <v>1108</v>
      </c>
      <c r="K1110">
        <f t="shared" si="108"/>
        <v>99.570021591186503</v>
      </c>
      <c r="L1110">
        <f t="shared" si="109"/>
        <v>102.18570922851499</v>
      </c>
      <c r="M1110">
        <f t="shared" si="105"/>
        <v>-2.5597391818058424E-2</v>
      </c>
      <c r="O1110">
        <v>108.20490454776217</v>
      </c>
      <c r="P1110">
        <f t="shared" si="106"/>
        <v>-8.634882956575666</v>
      </c>
      <c r="Q1110">
        <v>12.268957364174083</v>
      </c>
      <c r="R1110">
        <f t="shared" si="107"/>
        <v>-0.70379924717889386</v>
      </c>
      <c r="S1110">
        <f t="shared" si="104"/>
        <v>99.570021591186503</v>
      </c>
    </row>
    <row r="1111" spans="1:19">
      <c r="A1111" s="1" t="d">
        <v>2018-08-13</v>
      </c>
      <c r="B1111">
        <v>100.309459228515</v>
      </c>
      <c r="C1111">
        <v>99.397010192871093</v>
      </c>
      <c r="D1111">
        <v>99.584239807128895</v>
      </c>
      <c r="E1111">
        <v>99.669561157226497</v>
      </c>
      <c r="F1111" s="3">
        <v>1109</v>
      </c>
      <c r="K1111">
        <f t="shared" si="108"/>
        <v>99.669561157226497</v>
      </c>
      <c r="L1111">
        <f t="shared" si="109"/>
        <v>102.654964599609</v>
      </c>
      <c r="M1111">
        <f t="shared" si="105"/>
        <v>-2.9081919749586849E-2</v>
      </c>
      <c r="O1111">
        <v>108.20490454776217</v>
      </c>
      <c r="P1111">
        <f t="shared" si="106"/>
        <v>-8.5353433905356724</v>
      </c>
      <c r="Q1111">
        <v>12.268957364174083</v>
      </c>
      <c r="R1111">
        <f t="shared" si="107"/>
        <v>-0.6956861237010461</v>
      </c>
      <c r="S1111">
        <f t="shared" si="104"/>
        <v>99.669561157226497</v>
      </c>
    </row>
    <row r="1112" spans="1:19">
      <c r="A1112" s="1" t="d">
        <v>2018-08-20</v>
      </c>
      <c r="B1112">
        <v>100.675227203369</v>
      </c>
      <c r="C1112">
        <v>99.758040771484303</v>
      </c>
      <c r="D1112">
        <v>99.777002410888599</v>
      </c>
      <c r="E1112">
        <v>99.807017974853494</v>
      </c>
      <c r="F1112" s="3">
        <v>1110</v>
      </c>
      <c r="K1112">
        <f t="shared" si="108"/>
        <v>99.807017974853494</v>
      </c>
      <c r="L1112">
        <f t="shared" si="109"/>
        <v>101.641402893066</v>
      </c>
      <c r="M1112">
        <f t="shared" si="105"/>
        <v>-1.8047615105651449E-2</v>
      </c>
      <c r="O1112">
        <v>108.20490454776217</v>
      </c>
      <c r="P1112">
        <f t="shared" si="106"/>
        <v>-8.3978865729086749</v>
      </c>
      <c r="Q1112">
        <v>12.268957364174083</v>
      </c>
      <c r="R1112">
        <f t="shared" si="107"/>
        <v>-0.68448249705642372</v>
      </c>
      <c r="S1112">
        <f t="shared" si="104"/>
        <v>99.807017974853494</v>
      </c>
    </row>
    <row r="1113" spans="1:19">
      <c r="A1113" s="1" t="d">
        <v>2018-08-21</v>
      </c>
      <c r="B1113">
        <v>101.32065826416</v>
      </c>
      <c r="C1113">
        <v>100.604130096435</v>
      </c>
      <c r="D1113">
        <v>100.687082748413</v>
      </c>
      <c r="E1113">
        <v>100.711571350097</v>
      </c>
      <c r="F1113" s="3">
        <v>1111</v>
      </c>
      <c r="K1113">
        <f t="shared" si="108"/>
        <v>100.711571350097</v>
      </c>
      <c r="L1113">
        <f t="shared" si="109"/>
        <v>102.05378540039</v>
      </c>
      <c r="M1113">
        <f t="shared" si="105"/>
        <v>-1.3152026110810677E-2</v>
      </c>
      <c r="O1113">
        <v>108.20490454776217</v>
      </c>
      <c r="P1113">
        <f t="shared" si="106"/>
        <v>-7.4933331976651658</v>
      </c>
      <c r="Q1113">
        <v>12.268957364174083</v>
      </c>
      <c r="R1113">
        <f t="shared" si="107"/>
        <v>-0.61075550067082651</v>
      </c>
      <c r="S1113">
        <f t="shared" si="104"/>
        <v>100.711571350097</v>
      </c>
    </row>
    <row r="1114" spans="1:19">
      <c r="A1114" s="1" t="d">
        <v>2018-08-22</v>
      </c>
      <c r="B1114">
        <v>101.71881652832</v>
      </c>
      <c r="C1114">
        <v>101.096300964355</v>
      </c>
      <c r="D1114">
        <v>101.191097106933</v>
      </c>
      <c r="E1114">
        <v>101.199004821777</v>
      </c>
      <c r="F1114" s="3">
        <v>1112</v>
      </c>
      <c r="K1114">
        <f t="shared" si="108"/>
        <v>101.199004821777</v>
      </c>
      <c r="L1114">
        <f t="shared" si="109"/>
        <v>101.710920867919</v>
      </c>
      <c r="M1114">
        <f t="shared" si="105"/>
        <v>-5.0330489761937214E-3</v>
      </c>
      <c r="O1114">
        <v>108.20490454776217</v>
      </c>
      <c r="P1114">
        <f t="shared" si="106"/>
        <v>-7.0058997259851736</v>
      </c>
      <c r="Q1114">
        <v>12.268957364174083</v>
      </c>
      <c r="R1114">
        <f t="shared" si="107"/>
        <v>-0.57102649540886996</v>
      </c>
      <c r="S1114">
        <f t="shared" si="104"/>
        <v>101.199004821777</v>
      </c>
    </row>
    <row r="1115" spans="1:19">
      <c r="A1115" s="1" t="d">
        <v>2018-08-23</v>
      </c>
      <c r="B1115">
        <v>102.181755371093</v>
      </c>
      <c r="C1115">
        <v>101.503934020996</v>
      </c>
      <c r="D1115">
        <v>101.52369125366199</v>
      </c>
      <c r="E1115">
        <v>101.527645111083</v>
      </c>
      <c r="F1115" s="3">
        <v>1113</v>
      </c>
      <c r="K1115">
        <f t="shared" si="108"/>
        <v>101.527645111083</v>
      </c>
      <c r="L1115">
        <f t="shared" si="109"/>
        <v>101.118420867919</v>
      </c>
      <c r="M1115">
        <f t="shared" si="105"/>
        <v>4.0469801609988032E-3</v>
      </c>
      <c r="O1115">
        <v>108.20490454776217</v>
      </c>
      <c r="P1115">
        <f t="shared" si="106"/>
        <v>-6.6772594366791651</v>
      </c>
      <c r="Q1115">
        <v>12.268957364174083</v>
      </c>
      <c r="R1115">
        <f t="shared" si="107"/>
        <v>-0.54424016959885024</v>
      </c>
      <c r="S1115">
        <f t="shared" si="104"/>
        <v>101.527645111083</v>
      </c>
    </row>
    <row r="1116" spans="1:19">
      <c r="A1116" s="1" t="d">
        <v>2018-08-26</v>
      </c>
      <c r="B1116">
        <v>102.481175689697</v>
      </c>
      <c r="C1116">
        <v>101.766214599609</v>
      </c>
      <c r="D1116">
        <v>102.372155303955</v>
      </c>
      <c r="E1116">
        <v>102.402954406738</v>
      </c>
      <c r="F1116" s="3">
        <v>1114</v>
      </c>
      <c r="K1116">
        <f t="shared" si="108"/>
        <v>102.402954406738</v>
      </c>
      <c r="L1116">
        <f t="shared" si="109"/>
        <v>99.570021591186503</v>
      </c>
      <c r="M1116">
        <f t="shared" si="105"/>
        <v>2.8451664168387181E-2</v>
      </c>
      <c r="O1116">
        <v>108.20490454776217</v>
      </c>
      <c r="P1116">
        <f t="shared" si="106"/>
        <v>-5.8019501410241645</v>
      </c>
      <c r="Q1116">
        <v>12.268957364174083</v>
      </c>
      <c r="R1116">
        <f t="shared" si="107"/>
        <v>-0.47289675632634637</v>
      </c>
      <c r="S1116">
        <f t="shared" si="104"/>
        <v>102.402954406738</v>
      </c>
    </row>
    <row r="1117" spans="1:19">
      <c r="A1117" s="1" t="d">
        <v>2018-08-27</v>
      </c>
      <c r="B1117">
        <v>102.906191253662</v>
      </c>
      <c r="C1117">
        <v>102.47090530395501</v>
      </c>
      <c r="D1117">
        <v>102.569655303955</v>
      </c>
      <c r="E1117">
        <v>102.577550964355</v>
      </c>
      <c r="F1117" s="3">
        <v>1115</v>
      </c>
      <c r="K1117">
        <f t="shared" si="108"/>
        <v>102.577550964355</v>
      </c>
      <c r="L1117">
        <f t="shared" si="109"/>
        <v>99.669561157226497</v>
      </c>
      <c r="M1117">
        <f t="shared" si="105"/>
        <v>2.9176307925558254E-2</v>
      </c>
      <c r="O1117">
        <v>108.20490454776217</v>
      </c>
      <c r="P1117">
        <f t="shared" si="106"/>
        <v>-5.6273535834071708</v>
      </c>
      <c r="Q1117">
        <v>12.268957364174083</v>
      </c>
      <c r="R1117">
        <f t="shared" si="107"/>
        <v>-0.45866599877829073</v>
      </c>
      <c r="S1117">
        <f t="shared" si="104"/>
        <v>102.577550964355</v>
      </c>
    </row>
    <row r="1118" spans="1:19">
      <c r="A1118" s="1" t="d">
        <v>2018-09-03</v>
      </c>
      <c r="B1118">
        <v>102.015862121582</v>
      </c>
      <c r="C1118">
        <v>101.37516845703099</v>
      </c>
      <c r="D1118">
        <v>101.88392623901299</v>
      </c>
      <c r="E1118">
        <v>101.932119903564</v>
      </c>
      <c r="F1118" s="3">
        <v>1116</v>
      </c>
      <c r="K1118">
        <f t="shared" si="108"/>
        <v>101.932119903564</v>
      </c>
      <c r="L1118">
        <f t="shared" si="109"/>
        <v>99.807017974853494</v>
      </c>
      <c r="M1118">
        <f t="shared" si="105"/>
        <v>2.12921092306948E-2</v>
      </c>
      <c r="O1118">
        <v>108.20490454776217</v>
      </c>
      <c r="P1118">
        <f t="shared" si="106"/>
        <v>-6.2727846441981683</v>
      </c>
      <c r="Q1118">
        <v>12.268957364174083</v>
      </c>
      <c r="R1118">
        <f t="shared" si="107"/>
        <v>-0.51127283745520102</v>
      </c>
      <c r="S1118">
        <f t="shared" si="104"/>
        <v>101.932119903564</v>
      </c>
    </row>
    <row r="1119" spans="1:19">
      <c r="A1119" s="1" t="d">
        <v>2018-09-04</v>
      </c>
      <c r="B1119">
        <v>102.659714050292</v>
      </c>
      <c r="C1119">
        <v>101.61770385742101</v>
      </c>
      <c r="D1119">
        <v>102.0166456604</v>
      </c>
      <c r="E1119">
        <v>102.02059951782201</v>
      </c>
      <c r="F1119" s="3">
        <v>1117</v>
      </c>
      <c r="K1119">
        <f t="shared" si="108"/>
        <v>102.02059951782201</v>
      </c>
      <c r="L1119">
        <f t="shared" si="109"/>
        <v>100.711571350097</v>
      </c>
      <c r="M1119">
        <f t="shared" si="105"/>
        <v>1.2997793105367306E-2</v>
      </c>
      <c r="O1119">
        <v>108.20490454776217</v>
      </c>
      <c r="P1119">
        <f t="shared" si="106"/>
        <v>-6.1843050299401625</v>
      </c>
      <c r="Q1119">
        <v>12.268957364174083</v>
      </c>
      <c r="R1119">
        <f t="shared" si="107"/>
        <v>-0.50406117214153956</v>
      </c>
      <c r="S1119">
        <f t="shared" si="104"/>
        <v>102.02059951782201</v>
      </c>
    </row>
    <row r="1120" spans="1:19">
      <c r="A1120" s="1" t="d">
        <v>2018-09-05</v>
      </c>
      <c r="B1120">
        <v>102.530936431884</v>
      </c>
      <c r="C1120">
        <v>101.66668106079101</v>
      </c>
      <c r="D1120">
        <v>102.417974243164</v>
      </c>
      <c r="E1120">
        <v>102.43693588256799</v>
      </c>
      <c r="F1120" s="3">
        <v>1118</v>
      </c>
      <c r="K1120">
        <f t="shared" si="108"/>
        <v>102.43693588256799</v>
      </c>
      <c r="L1120">
        <f t="shared" si="109"/>
        <v>101.199004821777</v>
      </c>
      <c r="M1120">
        <f t="shared" si="105"/>
        <v>1.2232640656606675E-2</v>
      </c>
      <c r="O1120">
        <v>108.20490454776217</v>
      </c>
      <c r="P1120">
        <f t="shared" si="106"/>
        <v>-5.7679686651941751</v>
      </c>
      <c r="Q1120">
        <v>12.268957364174083</v>
      </c>
      <c r="R1120">
        <f t="shared" si="107"/>
        <v>-0.47012704453900112</v>
      </c>
      <c r="S1120">
        <f t="shared" si="104"/>
        <v>102.43693588256799</v>
      </c>
    </row>
    <row r="1121" spans="1:19">
      <c r="A1121" s="1" t="d">
        <v>2018-09-06</v>
      </c>
      <c r="B1121">
        <v>101.979517974853</v>
      </c>
      <c r="C1121">
        <v>101.30960433959901</v>
      </c>
      <c r="D1121">
        <v>101.429678649902</v>
      </c>
      <c r="E1121">
        <v>101.428895111084</v>
      </c>
      <c r="F1121" s="3">
        <v>1119</v>
      </c>
      <c r="K1121">
        <f t="shared" si="108"/>
        <v>101.428895111084</v>
      </c>
      <c r="L1121">
        <f t="shared" si="109"/>
        <v>101.527645111083</v>
      </c>
      <c r="M1121">
        <f t="shared" si="105"/>
        <v>-9.7264148982234566E-4</v>
      </c>
      <c r="O1121">
        <v>108.20490454776217</v>
      </c>
      <c r="P1121">
        <f t="shared" si="106"/>
        <v>-6.7760094366781658</v>
      </c>
      <c r="Q1121">
        <v>12.268957364174083</v>
      </c>
      <c r="R1121">
        <f t="shared" si="107"/>
        <v>-0.55228893829759518</v>
      </c>
      <c r="S1121">
        <f t="shared" si="104"/>
        <v>101.428895111084</v>
      </c>
    </row>
    <row r="1122" spans="1:19">
      <c r="A1122" s="1" t="d">
        <v>2018-09-09</v>
      </c>
      <c r="B1122">
        <v>101.954239807128</v>
      </c>
      <c r="C1122">
        <v>101.009400482177</v>
      </c>
      <c r="D1122">
        <v>101.27563491821201</v>
      </c>
      <c r="E1122">
        <v>101.301696624755</v>
      </c>
      <c r="F1122" s="3">
        <v>1120</v>
      </c>
      <c r="K1122">
        <f t="shared" si="108"/>
        <v>101.301696624755</v>
      </c>
      <c r="L1122">
        <f t="shared" si="109"/>
        <v>102.402954406738</v>
      </c>
      <c r="M1122">
        <f t="shared" si="105"/>
        <v>-1.0754160252143485E-2</v>
      </c>
      <c r="O1122">
        <v>108.20490454776217</v>
      </c>
      <c r="P1122">
        <f t="shared" si="106"/>
        <v>-6.903207923007173</v>
      </c>
      <c r="Q1122">
        <v>12.268957364174083</v>
      </c>
      <c r="R1122">
        <f t="shared" si="107"/>
        <v>-0.56265644407281545</v>
      </c>
      <c r="S1122">
        <f t="shared" si="104"/>
        <v>101.301696624755</v>
      </c>
    </row>
    <row r="1123" spans="1:19">
      <c r="A1123" s="1" t="d">
        <v>2018-09-10</v>
      </c>
      <c r="B1123">
        <v>102.536469421386</v>
      </c>
      <c r="C1123">
        <v>101.733824310302</v>
      </c>
      <c r="D1123">
        <v>101.801775207519</v>
      </c>
      <c r="E1123">
        <v>101.797025756835</v>
      </c>
      <c r="F1123" s="3">
        <v>1121</v>
      </c>
      <c r="K1123">
        <f t="shared" si="108"/>
        <v>101.797025756835</v>
      </c>
      <c r="L1123">
        <f t="shared" si="109"/>
        <v>102.577550964355</v>
      </c>
      <c r="M1123">
        <f t="shared" si="105"/>
        <v>-7.6091230506295515E-3</v>
      </c>
      <c r="O1123">
        <v>108.20490454776217</v>
      </c>
      <c r="P1123">
        <f t="shared" si="106"/>
        <v>-6.4078787909271711</v>
      </c>
      <c r="Q1123">
        <v>12.268957364174083</v>
      </c>
      <c r="R1123">
        <f t="shared" si="107"/>
        <v>-0.52228389102063966</v>
      </c>
      <c r="S1123">
        <f t="shared" si="104"/>
        <v>101.797025756835</v>
      </c>
    </row>
    <row r="1124" spans="1:19">
      <c r="A1124" s="1" t="d">
        <v>2018-09-17</v>
      </c>
      <c r="B1124">
        <v>103.87472961425701</v>
      </c>
      <c r="C1124">
        <v>102.93384414672801</v>
      </c>
      <c r="D1124">
        <v>102.93384414672801</v>
      </c>
      <c r="E1124">
        <v>102.959122314453</v>
      </c>
      <c r="F1124" s="3">
        <v>1122</v>
      </c>
      <c r="K1124">
        <f t="shared" si="108"/>
        <v>102.959122314453</v>
      </c>
      <c r="L1124">
        <f t="shared" si="109"/>
        <v>101.932119903564</v>
      </c>
      <c r="M1124">
        <f t="shared" si="105"/>
        <v>1.0075356147410952E-2</v>
      </c>
      <c r="O1124">
        <v>108.20490454776217</v>
      </c>
      <c r="P1124">
        <f t="shared" si="106"/>
        <v>-5.2457822333091713</v>
      </c>
      <c r="Q1124">
        <v>12.268957364174083</v>
      </c>
      <c r="R1124">
        <f t="shared" si="107"/>
        <v>-0.42756544648423794</v>
      </c>
      <c r="S1124">
        <f t="shared" si="104"/>
        <v>102.959122314453</v>
      </c>
    </row>
    <row r="1125" spans="1:19">
      <c r="A1125" s="1" t="d">
        <v>2018-09-18</v>
      </c>
      <c r="B1125">
        <v>104.008244628906</v>
      </c>
      <c r="C1125">
        <v>103.350168457031</v>
      </c>
      <c r="D1125">
        <v>103.594282989501</v>
      </c>
      <c r="E1125">
        <v>103.59348739623999</v>
      </c>
      <c r="F1125" s="3">
        <v>1123</v>
      </c>
      <c r="K1125">
        <f t="shared" si="108"/>
        <v>103.59348739623999</v>
      </c>
      <c r="L1125">
        <f t="shared" si="109"/>
        <v>102.02059951782201</v>
      </c>
      <c r="M1125">
        <f t="shared" si="105"/>
        <v>1.5417355767873397E-2</v>
      </c>
      <c r="O1125">
        <v>108.20490454776217</v>
      </c>
      <c r="P1125">
        <f t="shared" si="106"/>
        <v>-4.6114171515221756</v>
      </c>
      <c r="Q1125">
        <v>12.268957364174083</v>
      </c>
      <c r="R1125">
        <f t="shared" si="107"/>
        <v>-0.37586055722939626</v>
      </c>
      <c r="S1125">
        <f t="shared" si="104"/>
        <v>103.59348739623999</v>
      </c>
    </row>
    <row r="1126" spans="1:19">
      <c r="A1126" s="1" t="d">
        <v>2018-09-19</v>
      </c>
      <c r="B1126">
        <v>104.536747589111</v>
      </c>
      <c r="C1126">
        <v>103.450497589111</v>
      </c>
      <c r="D1126">
        <v>103.586375274658</v>
      </c>
      <c r="E1126">
        <v>103.582433471679</v>
      </c>
      <c r="F1126" s="3">
        <v>1124</v>
      </c>
      <c r="K1126">
        <f t="shared" si="108"/>
        <v>103.582433471679</v>
      </c>
      <c r="L1126">
        <f t="shared" si="109"/>
        <v>102.43693588256799</v>
      </c>
      <c r="M1126">
        <f t="shared" si="105"/>
        <v>1.1182466355926346E-2</v>
      </c>
      <c r="O1126">
        <v>108.20490454776217</v>
      </c>
      <c r="P1126">
        <f t="shared" si="106"/>
        <v>-4.6224710760831726</v>
      </c>
      <c r="Q1126">
        <v>12.268957364174083</v>
      </c>
      <c r="R1126">
        <f t="shared" si="107"/>
        <v>-0.37676152413578351</v>
      </c>
      <c r="S1126">
        <f t="shared" si="104"/>
        <v>103.582433471679</v>
      </c>
    </row>
    <row r="1127" spans="1:19">
      <c r="A1127" s="1" t="d">
        <v>2018-09-20</v>
      </c>
      <c r="B1127">
        <v>105.154525756835</v>
      </c>
      <c r="C1127">
        <v>104.42141067504799</v>
      </c>
      <c r="D1127">
        <v>104.646563568115</v>
      </c>
      <c r="E1127">
        <v>104.65525482177701</v>
      </c>
      <c r="F1127" s="3">
        <v>1125</v>
      </c>
      <c r="K1127">
        <f t="shared" si="108"/>
        <v>104.65525482177701</v>
      </c>
      <c r="L1127">
        <f t="shared" si="109"/>
        <v>101.428895111084</v>
      </c>
      <c r="M1127">
        <f t="shared" si="105"/>
        <v>3.1809078735990592E-2</v>
      </c>
      <c r="O1127">
        <v>108.20490454776217</v>
      </c>
      <c r="P1127">
        <f t="shared" si="106"/>
        <v>-3.5496497259851623</v>
      </c>
      <c r="Q1127">
        <v>12.268957364174083</v>
      </c>
      <c r="R1127">
        <f t="shared" si="107"/>
        <v>-0.28931959094994508</v>
      </c>
      <c r="S1127">
        <f t="shared" si="104"/>
        <v>104.65525482177701</v>
      </c>
    </row>
    <row r="1128" spans="1:19">
      <c r="A1128" s="1" t="d">
        <v>2018-09-23</v>
      </c>
      <c r="B1128">
        <v>105.103185882568</v>
      </c>
      <c r="C1128">
        <v>104.206528167724</v>
      </c>
      <c r="D1128">
        <v>104.434839324951</v>
      </c>
      <c r="E1128">
        <v>104.43010192871</v>
      </c>
      <c r="F1128" s="3">
        <v>1126</v>
      </c>
      <c r="K1128">
        <f t="shared" si="108"/>
        <v>104.43010192871</v>
      </c>
      <c r="L1128">
        <f t="shared" si="109"/>
        <v>101.301696624755</v>
      </c>
      <c r="M1128">
        <f t="shared" si="105"/>
        <v>3.0882062277232558E-2</v>
      </c>
      <c r="O1128">
        <v>108.20490454776217</v>
      </c>
      <c r="P1128">
        <f t="shared" si="106"/>
        <v>-3.7748026190521671</v>
      </c>
      <c r="Q1128">
        <v>12.268957364174083</v>
      </c>
      <c r="R1128">
        <f t="shared" si="107"/>
        <v>-0.30767101938708852</v>
      </c>
      <c r="S1128">
        <f t="shared" si="104"/>
        <v>104.43010192871</v>
      </c>
    </row>
    <row r="1129" spans="1:19">
      <c r="A1129" s="1" t="d">
        <v>2018-09-24</v>
      </c>
      <c r="B1129">
        <v>105.13951797485301</v>
      </c>
      <c r="C1129">
        <v>104.569137878417</v>
      </c>
      <c r="D1129">
        <v>104.725556335449</v>
      </c>
      <c r="E1129">
        <v>104.714502410888</v>
      </c>
      <c r="F1129" s="3">
        <v>1127</v>
      </c>
      <c r="K1129">
        <f t="shared" si="108"/>
        <v>104.714502410888</v>
      </c>
      <c r="L1129">
        <f t="shared" si="109"/>
        <v>101.797025756835</v>
      </c>
      <c r="M1129">
        <f t="shared" si="105"/>
        <v>2.8659743566791906E-2</v>
      </c>
      <c r="O1129">
        <v>108.20490454776217</v>
      </c>
      <c r="P1129">
        <f t="shared" si="106"/>
        <v>-3.4904021368741667</v>
      </c>
      <c r="Q1129">
        <v>12.268957364174083</v>
      </c>
      <c r="R1129">
        <f t="shared" si="107"/>
        <v>-0.28449052623381843</v>
      </c>
      <c r="S1129">
        <f t="shared" si="104"/>
        <v>104.714502410888</v>
      </c>
    </row>
    <row r="1130" spans="1:19">
      <c r="A1130" s="1" t="d">
        <v>2018-10-01</v>
      </c>
      <c r="B1130">
        <v>104.236555786132</v>
      </c>
      <c r="C1130">
        <v>103.27038009643501</v>
      </c>
      <c r="D1130">
        <v>104.22233154296801</v>
      </c>
      <c r="E1130">
        <v>104.208902893066</v>
      </c>
      <c r="F1130" s="3">
        <v>1128</v>
      </c>
      <c r="K1130">
        <f t="shared" si="108"/>
        <v>104.208902893066</v>
      </c>
      <c r="L1130">
        <f t="shared" si="109"/>
        <v>102.959122314453</v>
      </c>
      <c r="M1130">
        <f t="shared" si="105"/>
        <v>1.2138609484218188E-2</v>
      </c>
      <c r="O1130">
        <v>108.20490454776217</v>
      </c>
      <c r="P1130">
        <f t="shared" si="106"/>
        <v>-3.9960016546961725</v>
      </c>
      <c r="Q1130">
        <v>12.268957364174083</v>
      </c>
      <c r="R1130">
        <f t="shared" si="107"/>
        <v>-0.32570018267115997</v>
      </c>
      <c r="S1130">
        <f t="shared" si="104"/>
        <v>104.208902893066</v>
      </c>
    </row>
    <row r="1131" spans="1:19">
      <c r="A1131" s="1" t="d">
        <v>2018-10-02</v>
      </c>
      <c r="B1131">
        <v>104.242872314453</v>
      </c>
      <c r="C1131">
        <v>103.465505371093</v>
      </c>
      <c r="D1131">
        <v>103.629035949707</v>
      </c>
      <c r="E1131">
        <v>103.643260192871</v>
      </c>
      <c r="F1131" s="3">
        <v>1129</v>
      </c>
      <c r="K1131">
        <f t="shared" si="108"/>
        <v>103.643260192871</v>
      </c>
      <c r="L1131">
        <f t="shared" si="109"/>
        <v>103.59348739623999</v>
      </c>
      <c r="M1131">
        <f t="shared" si="105"/>
        <v>4.8046260321976675E-4</v>
      </c>
      <c r="O1131">
        <v>108.20490454776217</v>
      </c>
      <c r="P1131">
        <f t="shared" si="106"/>
        <v>-4.5616443548911718</v>
      </c>
      <c r="Q1131">
        <v>12.268957364174083</v>
      </c>
      <c r="R1131">
        <f t="shared" si="107"/>
        <v>-0.3718037498615312</v>
      </c>
      <c r="S1131">
        <f t="shared" si="104"/>
        <v>103.643260192871</v>
      </c>
    </row>
    <row r="1132" spans="1:19">
      <c r="A1132" s="1" t="d">
        <v>2018-10-03</v>
      </c>
      <c r="B1132">
        <v>103.93635192871</v>
      </c>
      <c r="C1132">
        <v>103.410995178222</v>
      </c>
      <c r="D1132">
        <v>103.803632507324</v>
      </c>
      <c r="E1132">
        <v>103.79098739624</v>
      </c>
      <c r="F1132" s="3">
        <v>1130</v>
      </c>
      <c r="K1132">
        <f t="shared" si="108"/>
        <v>103.79098739624</v>
      </c>
      <c r="L1132">
        <f t="shared" si="109"/>
        <v>103.582433471679</v>
      </c>
      <c r="M1132">
        <f t="shared" si="105"/>
        <v>2.0134101659043946E-3</v>
      </c>
      <c r="O1132">
        <v>108.20490454776217</v>
      </c>
      <c r="P1132">
        <f t="shared" si="106"/>
        <v>-4.4139171515221705</v>
      </c>
      <c r="Q1132">
        <v>12.268957364174083</v>
      </c>
      <c r="R1132">
        <f t="shared" si="107"/>
        <v>-0.35976301983174303</v>
      </c>
      <c r="S1132">
        <f t="shared" si="104"/>
        <v>103.79098739624</v>
      </c>
    </row>
    <row r="1133" spans="1:19">
      <c r="A1133" s="1" t="d">
        <v>2018-10-04</v>
      </c>
      <c r="B1133">
        <v>103.769663085937</v>
      </c>
      <c r="C1133">
        <v>103.17874221801701</v>
      </c>
      <c r="D1133">
        <v>103.634568939209</v>
      </c>
      <c r="E1133">
        <v>103.636148071289</v>
      </c>
      <c r="F1133" s="3">
        <v>1131</v>
      </c>
      <c r="K1133">
        <f t="shared" si="108"/>
        <v>103.636148071289</v>
      </c>
      <c r="L1133">
        <f t="shared" si="109"/>
        <v>104.65525482177701</v>
      </c>
      <c r="M1133">
        <f t="shared" si="105"/>
        <v>-9.7377504094132705E-3</v>
      </c>
      <c r="O1133">
        <v>108.20490454776217</v>
      </c>
      <c r="P1133">
        <f t="shared" si="106"/>
        <v>-4.568756476473169</v>
      </c>
      <c r="Q1133">
        <v>12.268957364174083</v>
      </c>
      <c r="R1133">
        <f t="shared" si="107"/>
        <v>-0.37238343413060893</v>
      </c>
      <c r="S1133">
        <f t="shared" si="104"/>
        <v>103.636148071289</v>
      </c>
    </row>
    <row r="1134" spans="1:19">
      <c r="A1134" s="1" t="d">
        <v>2018-10-07</v>
      </c>
      <c r="B1134">
        <v>103.678025207519</v>
      </c>
      <c r="C1134">
        <v>102.39190048217699</v>
      </c>
      <c r="D1134">
        <v>103.501065979003</v>
      </c>
      <c r="E1134">
        <v>103.507382507324</v>
      </c>
      <c r="F1134" s="3">
        <v>1132</v>
      </c>
      <c r="K1134">
        <f t="shared" si="108"/>
        <v>103.507382507324</v>
      </c>
      <c r="L1134">
        <f t="shared" si="109"/>
        <v>104.43010192871</v>
      </c>
      <c r="M1134">
        <f t="shared" si="105"/>
        <v>-8.8357609955787009E-3</v>
      </c>
      <c r="O1134">
        <v>108.20490454776217</v>
      </c>
      <c r="P1134">
        <f t="shared" si="106"/>
        <v>-4.697522040438173</v>
      </c>
      <c r="Q1134">
        <v>12.268957364174083</v>
      </c>
      <c r="R1134">
        <f t="shared" si="107"/>
        <v>-0.38287866694811024</v>
      </c>
      <c r="S1134">
        <f t="shared" si="104"/>
        <v>103.507382507324</v>
      </c>
    </row>
    <row r="1135" spans="1:19">
      <c r="A1135" s="1" t="d">
        <v>2018-10-08</v>
      </c>
      <c r="B1135">
        <v>102.842194213867</v>
      </c>
      <c r="C1135">
        <v>102.179392700195</v>
      </c>
      <c r="D1135">
        <v>102.691308746337</v>
      </c>
      <c r="E1135">
        <v>102.690525207519</v>
      </c>
      <c r="F1135" s="3">
        <v>1133</v>
      </c>
      <c r="K1135">
        <f t="shared" si="108"/>
        <v>102.690525207519</v>
      </c>
      <c r="L1135">
        <f t="shared" si="109"/>
        <v>104.714502410888</v>
      </c>
      <c r="M1135">
        <f t="shared" si="105"/>
        <v>-1.9328528109956888E-2</v>
      </c>
      <c r="O1135">
        <v>108.20490454776217</v>
      </c>
      <c r="P1135">
        <f t="shared" si="106"/>
        <v>-5.5143793402431669</v>
      </c>
      <c r="Q1135">
        <v>12.268957364174083</v>
      </c>
      <c r="R1135">
        <f t="shared" si="107"/>
        <v>-0.44945786154130807</v>
      </c>
      <c r="S1135">
        <f t="shared" si="104"/>
        <v>102.690525207519</v>
      </c>
    </row>
    <row r="1136" spans="1:19">
      <c r="A1136" s="1" t="d">
        <v>2018-10-15</v>
      </c>
      <c r="B1136">
        <v>102.914086914062</v>
      </c>
      <c r="C1136">
        <v>102.32869903564399</v>
      </c>
      <c r="D1136">
        <v>102.342923278808</v>
      </c>
      <c r="E1136">
        <v>102.338185882568</v>
      </c>
      <c r="F1136" s="3">
        <v>1134</v>
      </c>
      <c r="K1136">
        <f t="shared" si="108"/>
        <v>102.338185882568</v>
      </c>
      <c r="L1136">
        <f t="shared" si="109"/>
        <v>104.208902893066</v>
      </c>
      <c r="M1136">
        <f t="shared" si="105"/>
        <v>-1.7951604503673169E-2</v>
      </c>
      <c r="O1136">
        <v>108.20490454776217</v>
      </c>
      <c r="P1136">
        <f t="shared" si="106"/>
        <v>-5.8667186651941705</v>
      </c>
      <c r="Q1136">
        <v>12.268957364174083</v>
      </c>
      <c r="R1136">
        <f t="shared" si="107"/>
        <v>-0.47817581323782715</v>
      </c>
      <c r="S1136">
        <f t="shared" si="104"/>
        <v>102.338185882568</v>
      </c>
    </row>
    <row r="1137" spans="1:19">
      <c r="A1137" s="1" t="d">
        <v>2018-10-16</v>
      </c>
      <c r="B1137">
        <v>102.81849517822199</v>
      </c>
      <c r="C1137">
        <v>102.04983154296799</v>
      </c>
      <c r="D1137">
        <v>102.717382507324</v>
      </c>
      <c r="E1137">
        <v>102.726857299804</v>
      </c>
      <c r="F1137" s="3">
        <v>1135</v>
      </c>
      <c r="K1137">
        <f t="shared" si="108"/>
        <v>102.726857299804</v>
      </c>
      <c r="L1137">
        <f t="shared" si="109"/>
        <v>103.643260192871</v>
      </c>
      <c r="M1137">
        <f t="shared" si="105"/>
        <v>-8.8418956655903491E-3</v>
      </c>
      <c r="O1137">
        <v>108.20490454776217</v>
      </c>
      <c r="P1137">
        <f t="shared" si="106"/>
        <v>-5.4780472479581732</v>
      </c>
      <c r="Q1137">
        <v>12.268957364174083</v>
      </c>
      <c r="R1137">
        <f t="shared" si="107"/>
        <v>-0.44649655919045916</v>
      </c>
      <c r="S1137">
        <f t="shared" si="104"/>
        <v>102.726857299804</v>
      </c>
    </row>
    <row r="1138" spans="1:19">
      <c r="A1138" s="1" t="d">
        <v>2018-10-17</v>
      </c>
      <c r="B1138">
        <v>102.481175689697</v>
      </c>
      <c r="C1138">
        <v>101.783597106933</v>
      </c>
      <c r="D1138">
        <v>102.316065979003</v>
      </c>
      <c r="E1138">
        <v>102.3128956604</v>
      </c>
      <c r="F1138" s="3">
        <v>1136</v>
      </c>
      <c r="K1138">
        <f t="shared" si="108"/>
        <v>102.3128956604</v>
      </c>
      <c r="L1138">
        <f t="shared" si="109"/>
        <v>103.79098739624</v>
      </c>
      <c r="M1138">
        <f t="shared" si="105"/>
        <v>-1.4241041278440947E-2</v>
      </c>
      <c r="O1138">
        <v>108.20490454776217</v>
      </c>
      <c r="P1138">
        <f t="shared" si="106"/>
        <v>-5.8920088873621665</v>
      </c>
      <c r="Q1138">
        <v>12.268957364174083</v>
      </c>
      <c r="R1138">
        <f t="shared" si="107"/>
        <v>-0.48023713119805128</v>
      </c>
      <c r="S1138">
        <f t="shared" si="104"/>
        <v>102.3128956604</v>
      </c>
    </row>
    <row r="1139" spans="1:19">
      <c r="A1139" s="1" t="d">
        <v>2018-10-18</v>
      </c>
      <c r="B1139">
        <v>102.35477279663</v>
      </c>
      <c r="C1139">
        <v>101.53632431030201</v>
      </c>
      <c r="D1139">
        <v>101.540278167724</v>
      </c>
      <c r="E1139">
        <v>101.515</v>
      </c>
      <c r="F1139" s="3">
        <v>1137</v>
      </c>
      <c r="K1139">
        <f t="shared" si="108"/>
        <v>101.515</v>
      </c>
      <c r="L1139">
        <f t="shared" si="109"/>
        <v>103.636148071289</v>
      </c>
      <c r="M1139">
        <f t="shared" si="105"/>
        <v>-2.0467260803922471E-2</v>
      </c>
      <c r="O1139">
        <v>108.20490454776217</v>
      </c>
      <c r="P1139">
        <f t="shared" si="106"/>
        <v>-6.6899045477621684</v>
      </c>
      <c r="Q1139">
        <v>12.268957364174083</v>
      </c>
      <c r="R1139">
        <f t="shared" si="107"/>
        <v>-0.54527082857888121</v>
      </c>
      <c r="S1139">
        <f t="shared" si="104"/>
        <v>101.515</v>
      </c>
    </row>
    <row r="1140" spans="1:19">
      <c r="A1140" s="1" t="d">
        <v>2018-10-21</v>
      </c>
      <c r="B1140">
        <v>102.84852279662999</v>
      </c>
      <c r="C1140">
        <v>102.068793182373</v>
      </c>
      <c r="D1140">
        <v>102.255227203369</v>
      </c>
      <c r="E1140">
        <v>102.268655853271</v>
      </c>
      <c r="F1140" s="3">
        <v>1138</v>
      </c>
      <c r="K1140">
        <f t="shared" si="108"/>
        <v>102.268655853271</v>
      </c>
      <c r="L1140">
        <f t="shared" si="109"/>
        <v>103.507382507324</v>
      </c>
      <c r="M1140">
        <f t="shared" si="105"/>
        <v>-1.1967519842996155E-2</v>
      </c>
      <c r="O1140">
        <v>108.20490454776217</v>
      </c>
      <c r="P1140">
        <f t="shared" si="106"/>
        <v>-5.9362486944911694</v>
      </c>
      <c r="Q1140">
        <v>12.268957364174083</v>
      </c>
      <c r="R1140">
        <f t="shared" si="107"/>
        <v>-0.48384296385488201</v>
      </c>
      <c r="S1140">
        <f t="shared" si="104"/>
        <v>102.268655853271</v>
      </c>
    </row>
    <row r="1141" spans="1:19">
      <c r="A1141" s="1" t="d">
        <v>2018-10-22</v>
      </c>
      <c r="B1141">
        <v>102.148581542968</v>
      </c>
      <c r="C1141">
        <v>101.329349517822</v>
      </c>
      <c r="D1141">
        <v>102.106704406738</v>
      </c>
      <c r="E1141">
        <v>102.124086914062</v>
      </c>
      <c r="F1141" s="3">
        <v>1139</v>
      </c>
      <c r="K1141">
        <f t="shared" si="108"/>
        <v>102.124086914062</v>
      </c>
      <c r="L1141">
        <f t="shared" si="109"/>
        <v>102.690525207519</v>
      </c>
      <c r="M1141">
        <f t="shared" si="105"/>
        <v>-5.5159742567517656E-3</v>
      </c>
      <c r="O1141">
        <v>108.20490454776217</v>
      </c>
      <c r="P1141">
        <f t="shared" si="106"/>
        <v>-6.080817633700164</v>
      </c>
      <c r="Q1141">
        <v>12.268957364174083</v>
      </c>
      <c r="R1141">
        <f t="shared" si="107"/>
        <v>-0.49562627476858218</v>
      </c>
      <c r="S1141">
        <f t="shared" si="104"/>
        <v>102.124086914062</v>
      </c>
    </row>
    <row r="1142" spans="1:19">
      <c r="A1142" s="1" t="d">
        <v>2018-10-30</v>
      </c>
      <c r="B1142">
        <v>101.462068939209</v>
      </c>
      <c r="C1142">
        <v>100.917762603759</v>
      </c>
      <c r="D1142">
        <v>100.917762603759</v>
      </c>
      <c r="E1142">
        <v>100.945409469604</v>
      </c>
      <c r="F1142" s="3">
        <v>1140</v>
      </c>
      <c r="K1142">
        <f t="shared" si="108"/>
        <v>100.945409469604</v>
      </c>
      <c r="L1142">
        <f t="shared" si="109"/>
        <v>102.338185882568</v>
      </c>
      <c r="M1142">
        <f t="shared" si="105"/>
        <v>-1.3609547608770312E-2</v>
      </c>
      <c r="O1142">
        <v>108.20490454776217</v>
      </c>
      <c r="P1142">
        <f t="shared" si="106"/>
        <v>-7.2594950781581673</v>
      </c>
      <c r="Q1142">
        <v>12.268957364174083</v>
      </c>
      <c r="R1142">
        <f t="shared" si="107"/>
        <v>-0.59169616966444316</v>
      </c>
      <c r="S1142">
        <f t="shared" si="104"/>
        <v>100.945409469604</v>
      </c>
    </row>
    <row r="1143" spans="1:19">
      <c r="A1143" s="1" t="d">
        <v>2018-10-31</v>
      </c>
      <c r="B1143">
        <v>101.539494628906</v>
      </c>
      <c r="C1143">
        <v>101.00703178405701</v>
      </c>
      <c r="D1143">
        <v>101.332507781982</v>
      </c>
      <c r="E1143">
        <v>101.3175</v>
      </c>
      <c r="F1143" s="3">
        <v>1141</v>
      </c>
      <c r="K1143">
        <f t="shared" si="108"/>
        <v>101.3175</v>
      </c>
      <c r="L1143">
        <f t="shared" si="109"/>
        <v>102.726857299804</v>
      </c>
      <c r="M1143">
        <f t="shared" si="105"/>
        <v>-1.3719462824515749E-2</v>
      </c>
      <c r="O1143">
        <v>108.20490454776217</v>
      </c>
      <c r="P1143">
        <f t="shared" si="106"/>
        <v>-6.8874045477621735</v>
      </c>
      <c r="Q1143">
        <v>12.268957364174083</v>
      </c>
      <c r="R1143">
        <f t="shared" si="107"/>
        <v>-0.56136836597653439</v>
      </c>
      <c r="S1143">
        <f t="shared" si="104"/>
        <v>101.3175</v>
      </c>
    </row>
    <row r="1144" spans="1:19">
      <c r="A1144" s="1" t="d">
        <v>2018-11-01</v>
      </c>
      <c r="B1144">
        <v>101.710125274658</v>
      </c>
      <c r="C1144">
        <v>100.818217010498</v>
      </c>
      <c r="D1144">
        <v>100.856929855346</v>
      </c>
      <c r="E1144">
        <v>100.88537231445299</v>
      </c>
      <c r="F1144" s="3">
        <v>1142</v>
      </c>
      <c r="K1144">
        <f t="shared" si="108"/>
        <v>100.88537231445299</v>
      </c>
      <c r="L1144">
        <f t="shared" si="109"/>
        <v>102.3128956604</v>
      </c>
      <c r="M1144">
        <f t="shared" si="105"/>
        <v>-1.3952526089040518E-2</v>
      </c>
      <c r="O1144">
        <v>108.20490454776217</v>
      </c>
      <c r="P1144">
        <f t="shared" si="106"/>
        <v>-7.3195322333091752</v>
      </c>
      <c r="Q1144">
        <v>12.268957364174083</v>
      </c>
      <c r="R1144">
        <f t="shared" si="107"/>
        <v>-0.5965895891595927</v>
      </c>
      <c r="S1144">
        <f t="shared" si="104"/>
        <v>100.88537231445299</v>
      </c>
    </row>
    <row r="1145" spans="1:19">
      <c r="A1145" s="1" t="d">
        <v>2018-11-02</v>
      </c>
      <c r="B1145">
        <v>102.14620681762599</v>
      </c>
      <c r="C1145">
        <v>101.42809951782201</v>
      </c>
      <c r="D1145">
        <v>101.537119903564</v>
      </c>
      <c r="E1145">
        <v>101.534745178222</v>
      </c>
      <c r="F1145" s="3">
        <v>1143</v>
      </c>
      <c r="K1145">
        <f t="shared" si="108"/>
        <v>101.534745178222</v>
      </c>
      <c r="L1145">
        <f t="shared" si="109"/>
        <v>101.515</v>
      </c>
      <c r="M1145">
        <f t="shared" si="105"/>
        <v>1.9450503100038041E-4</v>
      </c>
      <c r="O1145">
        <v>108.20490454776217</v>
      </c>
      <c r="P1145">
        <f t="shared" si="106"/>
        <v>-6.6701593695401726</v>
      </c>
      <c r="Q1145">
        <v>12.268957364174083</v>
      </c>
      <c r="R1145">
        <f t="shared" si="107"/>
        <v>-0.54366146784545388</v>
      </c>
      <c r="S1145">
        <f t="shared" si="104"/>
        <v>101.534745178222</v>
      </c>
    </row>
    <row r="1146" spans="1:19">
      <c r="A1146" s="1" t="d">
        <v>2018-11-05</v>
      </c>
      <c r="B1146">
        <v>102.000854339599</v>
      </c>
      <c r="C1146">
        <v>101.594788360595</v>
      </c>
      <c r="D1146">
        <v>101.85628540038999</v>
      </c>
      <c r="E1146">
        <v>101.846798553466</v>
      </c>
      <c r="F1146" s="3">
        <v>1144</v>
      </c>
      <c r="K1146">
        <f t="shared" si="108"/>
        <v>101.846798553466</v>
      </c>
      <c r="L1146">
        <f t="shared" si="109"/>
        <v>102.268655853271</v>
      </c>
      <c r="M1146">
        <f t="shared" si="105"/>
        <v>-4.1249911449922072E-3</v>
      </c>
      <c r="O1146">
        <v>108.20490454776217</v>
      </c>
      <c r="P1146">
        <f t="shared" si="106"/>
        <v>-6.3581059942961673</v>
      </c>
      <c r="Q1146">
        <v>12.268957364174083</v>
      </c>
      <c r="R1146">
        <f t="shared" si="107"/>
        <v>-0.51822708365277459</v>
      </c>
      <c r="S1146">
        <f t="shared" si="104"/>
        <v>101.846798553466</v>
      </c>
    </row>
    <row r="1147" spans="1:19">
      <c r="A1147" s="1" t="d">
        <v>2018-11-06</v>
      </c>
      <c r="B1147">
        <v>102.27181411743101</v>
      </c>
      <c r="C1147">
        <v>101.81756652832</v>
      </c>
      <c r="D1147">
        <v>102.076688842773</v>
      </c>
      <c r="E1147">
        <v>102.052194213867</v>
      </c>
      <c r="F1147" s="3">
        <v>1145</v>
      </c>
      <c r="K1147">
        <f t="shared" si="108"/>
        <v>102.052194213867</v>
      </c>
      <c r="L1147">
        <f t="shared" si="109"/>
        <v>102.124086914062</v>
      </c>
      <c r="M1147">
        <f t="shared" si="105"/>
        <v>-7.0397398270505285E-4</v>
      </c>
      <c r="O1147">
        <v>108.20490454776217</v>
      </c>
      <c r="P1147">
        <f t="shared" si="106"/>
        <v>-6.1527103338951719</v>
      </c>
      <c r="Q1147">
        <v>12.268957364174083</v>
      </c>
      <c r="R1147">
        <f t="shared" si="107"/>
        <v>-0.50148599846482211</v>
      </c>
      <c r="S1147">
        <f t="shared" si="104"/>
        <v>102.052194213867</v>
      </c>
    </row>
    <row r="1148" spans="1:19">
      <c r="A1148" s="1" t="d">
        <v>2018-11-13</v>
      </c>
      <c r="B1148">
        <v>101.69985488891599</v>
      </c>
      <c r="C1148">
        <v>100.72578956604001</v>
      </c>
      <c r="D1148">
        <v>100.780299758911</v>
      </c>
      <c r="E1148">
        <v>100.81347961425701</v>
      </c>
      <c r="F1148" s="3">
        <v>1146</v>
      </c>
      <c r="K1148">
        <f t="shared" si="108"/>
        <v>100.81347961425701</v>
      </c>
      <c r="L1148">
        <f t="shared" si="109"/>
        <v>100.945409469604</v>
      </c>
      <c r="M1148">
        <f t="shared" si="105"/>
        <v>-1.3069425944199908E-3</v>
      </c>
      <c r="O1148">
        <v>108.20490454776217</v>
      </c>
      <c r="P1148">
        <f t="shared" si="106"/>
        <v>-7.3914249335051636</v>
      </c>
      <c r="Q1148">
        <v>12.268957364174083</v>
      </c>
      <c r="R1148">
        <f t="shared" si="107"/>
        <v>-0.60244931285591252</v>
      </c>
      <c r="S1148">
        <f t="shared" si="104"/>
        <v>100.81347961425701</v>
      </c>
    </row>
    <row r="1149" spans="1:19">
      <c r="A1149" s="1" t="d">
        <v>2018-11-14</v>
      </c>
      <c r="B1149">
        <v>102.030869903564</v>
      </c>
      <c r="C1149">
        <v>101.344357299804</v>
      </c>
      <c r="D1149">
        <v>101.704604339599</v>
      </c>
      <c r="E1149">
        <v>101.67931411743101</v>
      </c>
      <c r="F1149" s="3">
        <v>1147</v>
      </c>
      <c r="K1149">
        <f t="shared" si="108"/>
        <v>101.67931411743101</v>
      </c>
      <c r="L1149">
        <f t="shared" si="109"/>
        <v>101.3175</v>
      </c>
      <c r="M1149">
        <f t="shared" si="105"/>
        <v>3.5710920367262311E-3</v>
      </c>
      <c r="O1149">
        <v>108.20490454776217</v>
      </c>
      <c r="P1149">
        <f t="shared" si="106"/>
        <v>-6.5255904303311638</v>
      </c>
      <c r="Q1149">
        <v>12.268957364174083</v>
      </c>
      <c r="R1149">
        <f t="shared" si="107"/>
        <v>-0.53187815693175255</v>
      </c>
      <c r="S1149">
        <f t="shared" si="104"/>
        <v>101.67931411743101</v>
      </c>
    </row>
    <row r="1150" spans="1:19">
      <c r="A1150" s="1" t="d">
        <v>2018-11-15</v>
      </c>
      <c r="B1150">
        <v>101.78201797485301</v>
      </c>
      <c r="C1150">
        <v>100.939092941284</v>
      </c>
      <c r="D1150">
        <v>101.49050537109299</v>
      </c>
      <c r="E1150">
        <v>101.480234985351</v>
      </c>
      <c r="F1150" s="3">
        <v>1148</v>
      </c>
      <c r="K1150">
        <f t="shared" si="108"/>
        <v>101.480234985351</v>
      </c>
      <c r="L1150">
        <f t="shared" si="109"/>
        <v>100.88537231445299</v>
      </c>
      <c r="M1150">
        <f t="shared" si="105"/>
        <v>5.8964214261296721E-3</v>
      </c>
      <c r="O1150">
        <v>108.20490454776217</v>
      </c>
      <c r="P1150">
        <f t="shared" si="106"/>
        <v>-6.7246695624111652</v>
      </c>
      <c r="Q1150">
        <v>12.268957364174083</v>
      </c>
      <c r="R1150">
        <f t="shared" si="107"/>
        <v>-0.54810440388744919</v>
      </c>
      <c r="S1150">
        <f t="shared" si="104"/>
        <v>101.480234985351</v>
      </c>
    </row>
    <row r="1151" spans="1:19">
      <c r="A1151" s="1" t="d">
        <v>2018-11-16</v>
      </c>
      <c r="B1151">
        <v>101.72434951782201</v>
      </c>
      <c r="C1151">
        <v>101.247186431884</v>
      </c>
      <c r="D1151">
        <v>101.596367492675</v>
      </c>
      <c r="E1151">
        <v>101.590050964355</v>
      </c>
      <c r="F1151" s="3">
        <v>1149</v>
      </c>
      <c r="K1151">
        <f t="shared" si="108"/>
        <v>101.590050964355</v>
      </c>
      <c r="L1151">
        <f t="shared" si="109"/>
        <v>101.534745178222</v>
      </c>
      <c r="M1151">
        <f t="shared" si="105"/>
        <v>5.4469813299795611E-4</v>
      </c>
      <c r="O1151">
        <v>108.20490454776217</v>
      </c>
      <c r="P1151">
        <f t="shared" si="106"/>
        <v>-6.614853583407168</v>
      </c>
      <c r="Q1151">
        <v>12.268957364174083</v>
      </c>
      <c r="R1151">
        <f t="shared" si="107"/>
        <v>-0.53915368576655442</v>
      </c>
      <c r="S1151">
        <f t="shared" si="104"/>
        <v>101.590050964355</v>
      </c>
    </row>
    <row r="1152" spans="1:19">
      <c r="A1152" s="1" t="d">
        <v>2018-11-19</v>
      </c>
      <c r="B1152">
        <v>101.95739807128901</v>
      </c>
      <c r="C1152">
        <v>101.49130096435501</v>
      </c>
      <c r="D1152">
        <v>101.624020385742</v>
      </c>
      <c r="E1152">
        <v>101.642186431884</v>
      </c>
      <c r="F1152" s="3">
        <v>1150</v>
      </c>
      <c r="K1152">
        <f t="shared" si="108"/>
        <v>101.642186431884</v>
      </c>
      <c r="L1152">
        <f t="shared" si="109"/>
        <v>101.846798553466</v>
      </c>
      <c r="M1152">
        <f t="shared" si="105"/>
        <v>-2.0090186877557148E-3</v>
      </c>
      <c r="O1152">
        <v>108.20490454776217</v>
      </c>
      <c r="P1152">
        <f t="shared" si="106"/>
        <v>-6.5627181158781696</v>
      </c>
      <c r="Q1152">
        <v>12.268957364174083</v>
      </c>
      <c r="R1152">
        <f t="shared" si="107"/>
        <v>-0.5349043053195055</v>
      </c>
      <c r="S1152">
        <f t="shared" si="104"/>
        <v>101.642186431884</v>
      </c>
    </row>
    <row r="1153" spans="1:19">
      <c r="A1153" s="1" t="d">
        <v>2018-11-20</v>
      </c>
      <c r="B1153">
        <v>101.932915496826</v>
      </c>
      <c r="C1153">
        <v>101.12631652832</v>
      </c>
      <c r="D1153">
        <v>101.78123443603501</v>
      </c>
      <c r="E1153">
        <v>101.752002410888</v>
      </c>
      <c r="F1153" s="3">
        <v>1151</v>
      </c>
      <c r="K1153">
        <f t="shared" si="108"/>
        <v>101.752002410888</v>
      </c>
      <c r="L1153">
        <f t="shared" si="109"/>
        <v>102.052194213867</v>
      </c>
      <c r="M1153">
        <f t="shared" si="105"/>
        <v>-2.9415516764872418E-3</v>
      </c>
      <c r="O1153">
        <v>108.20490454776217</v>
      </c>
      <c r="P1153">
        <f t="shared" si="106"/>
        <v>-6.4529021368741724</v>
      </c>
      <c r="Q1153">
        <v>12.268957364174083</v>
      </c>
      <c r="R1153">
        <f t="shared" si="107"/>
        <v>-0.52595358719861085</v>
      </c>
      <c r="S1153">
        <f t="shared" si="104"/>
        <v>101.752002410888</v>
      </c>
    </row>
    <row r="1154" spans="1:19">
      <c r="A1154" s="1" t="d">
        <v>2018-11-27</v>
      </c>
      <c r="B1154">
        <v>101.767805786132</v>
      </c>
      <c r="C1154">
        <v>101.404400482177</v>
      </c>
      <c r="D1154">
        <v>101.635074310302</v>
      </c>
      <c r="E1154">
        <v>101.61770385742101</v>
      </c>
      <c r="F1154" s="3">
        <v>1152</v>
      </c>
      <c r="K1154">
        <f t="shared" si="108"/>
        <v>101.61770385742101</v>
      </c>
      <c r="L1154">
        <f t="shared" si="109"/>
        <v>100.81347961425701</v>
      </c>
      <c r="M1154">
        <f t="shared" si="105"/>
        <v>7.9773483292235881E-3</v>
      </c>
      <c r="O1154">
        <v>108.20490454776217</v>
      </c>
      <c r="P1154">
        <f t="shared" si="106"/>
        <v>-6.5872006903411631</v>
      </c>
      <c r="Q1154">
        <v>12.268957364174083</v>
      </c>
      <c r="R1154">
        <f t="shared" si="107"/>
        <v>-0.53689979472714533</v>
      </c>
      <c r="S1154">
        <f t="shared" ref="S1154:S1217" si="110">R1154*Q1154+O1154</f>
        <v>101.61770385742101</v>
      </c>
    </row>
    <row r="1155" spans="1:19">
      <c r="A1155" s="1" t="d">
        <v>2018-11-28</v>
      </c>
      <c r="B1155">
        <v>101.687221832275</v>
      </c>
      <c r="C1155">
        <v>101.315920867919</v>
      </c>
      <c r="D1155">
        <v>101.537119903564</v>
      </c>
      <c r="E1155">
        <v>101.54265289306601</v>
      </c>
      <c r="F1155" s="3">
        <v>1153</v>
      </c>
      <c r="K1155">
        <f t="shared" si="108"/>
        <v>101.54265289306601</v>
      </c>
      <c r="L1155">
        <f t="shared" si="109"/>
        <v>101.67931411743101</v>
      </c>
      <c r="M1155">
        <f t="shared" ref="M1155:M1218" si="111">K1155/L1155-1</f>
        <v>-1.3440415639228709E-3</v>
      </c>
      <c r="O1155">
        <v>108.20490454776217</v>
      </c>
      <c r="P1155">
        <f t="shared" ref="P1155:P1218" si="112">E1155-O1155</f>
        <v>-6.6622516546961634</v>
      </c>
      <c r="Q1155">
        <v>12.268957364174083</v>
      </c>
      <c r="R1155">
        <f t="shared" ref="R1155:R1218" si="113">P1155/Q1155</f>
        <v>-0.543016937539472</v>
      </c>
      <c r="S1155">
        <f t="shared" si="110"/>
        <v>101.54265289306601</v>
      </c>
    </row>
    <row r="1156" spans="1:19">
      <c r="A1156" s="1" t="d">
        <v>2018-11-29</v>
      </c>
      <c r="B1156">
        <v>102.007170867919</v>
      </c>
      <c r="C1156">
        <v>101.649298553466</v>
      </c>
      <c r="D1156">
        <v>101.97556411743101</v>
      </c>
      <c r="E1156">
        <v>101.97478057861299</v>
      </c>
      <c r="F1156" s="3">
        <v>1154</v>
      </c>
      <c r="K1156">
        <f t="shared" si="108"/>
        <v>101.97478057861299</v>
      </c>
      <c r="L1156">
        <f t="shared" si="109"/>
        <v>101.480234985351</v>
      </c>
      <c r="M1156">
        <f t="shared" si="111"/>
        <v>4.8733193545853482E-3</v>
      </c>
      <c r="O1156">
        <v>108.20490454776217</v>
      </c>
      <c r="P1156">
        <f t="shared" si="112"/>
        <v>-6.2301239691491759</v>
      </c>
      <c r="Q1156">
        <v>12.268957364174083</v>
      </c>
      <c r="R1156">
        <f t="shared" si="113"/>
        <v>-0.50779571435641491</v>
      </c>
      <c r="S1156">
        <f t="shared" si="110"/>
        <v>101.97478057861299</v>
      </c>
    </row>
    <row r="1157" spans="1:19">
      <c r="A1157" s="1" t="d">
        <v>2018-11-30</v>
      </c>
      <c r="B1157">
        <v>102.10118347167899</v>
      </c>
      <c r="C1157">
        <v>101.481814117431</v>
      </c>
      <c r="D1157">
        <v>102.063260192871</v>
      </c>
      <c r="E1157">
        <v>102.061681060791</v>
      </c>
      <c r="F1157" s="3">
        <v>1155</v>
      </c>
      <c r="K1157">
        <f t="shared" si="108"/>
        <v>102.061681060791</v>
      </c>
      <c r="L1157">
        <f t="shared" si="109"/>
        <v>101.590050964355</v>
      </c>
      <c r="M1157">
        <f t="shared" si="111"/>
        <v>4.6424831167914959E-3</v>
      </c>
      <c r="O1157">
        <v>108.20490454776217</v>
      </c>
      <c r="P1157">
        <f t="shared" si="112"/>
        <v>-6.1432234869711664</v>
      </c>
      <c r="Q1157">
        <v>12.268957364174083</v>
      </c>
      <c r="R1157">
        <f t="shared" si="113"/>
        <v>-0.50071275860079689</v>
      </c>
      <c r="S1157">
        <f t="shared" si="110"/>
        <v>102.061681060791</v>
      </c>
    </row>
    <row r="1158" spans="1:19">
      <c r="A1158" s="1" t="d">
        <v>2018-12-03</v>
      </c>
      <c r="B1158">
        <v>102.014282989501</v>
      </c>
      <c r="C1158">
        <v>101.55450241088801</v>
      </c>
      <c r="D1158">
        <v>101.921849517822</v>
      </c>
      <c r="E1158">
        <v>101.932915496826</v>
      </c>
      <c r="F1158" s="3">
        <v>1156</v>
      </c>
      <c r="K1158">
        <f t="shared" si="108"/>
        <v>101.932915496826</v>
      </c>
      <c r="L1158">
        <f t="shared" si="109"/>
        <v>101.642186431884</v>
      </c>
      <c r="M1158">
        <f t="shared" si="111"/>
        <v>2.8603188808500324E-3</v>
      </c>
      <c r="O1158">
        <v>108.20490454776217</v>
      </c>
      <c r="P1158">
        <f t="shared" si="112"/>
        <v>-6.2719890509361704</v>
      </c>
      <c r="Q1158">
        <v>12.268957364174083</v>
      </c>
      <c r="R1158">
        <f t="shared" si="113"/>
        <v>-0.51120799141829809</v>
      </c>
      <c r="S1158">
        <f t="shared" si="110"/>
        <v>101.932915496826</v>
      </c>
    </row>
    <row r="1159" spans="1:19">
      <c r="A1159" s="1" t="d">
        <v>2018-12-04</v>
      </c>
      <c r="B1159">
        <v>101.91</v>
      </c>
      <c r="C1159">
        <v>101.214796142578</v>
      </c>
      <c r="D1159">
        <v>101.87760971069299</v>
      </c>
      <c r="E1159">
        <v>101.88392623901299</v>
      </c>
      <c r="F1159" s="3">
        <v>1157</v>
      </c>
      <c r="K1159">
        <f t="shared" si="108"/>
        <v>101.88392623901299</v>
      </c>
      <c r="L1159">
        <f t="shared" si="109"/>
        <v>101.752002410888</v>
      </c>
      <c r="M1159">
        <f t="shared" si="111"/>
        <v>1.2965231641561825E-3</v>
      </c>
      <c r="O1159">
        <v>108.20490454776217</v>
      </c>
      <c r="P1159">
        <f t="shared" si="112"/>
        <v>-6.3209783087491758</v>
      </c>
      <c r="Q1159">
        <v>12.268957364174083</v>
      </c>
      <c r="R1159">
        <f t="shared" si="113"/>
        <v>-0.51520093526502275</v>
      </c>
      <c r="S1159">
        <f t="shared" si="110"/>
        <v>101.88392623901299</v>
      </c>
    </row>
    <row r="1160" spans="1:19">
      <c r="A1160" s="1" t="d">
        <v>2018-12-11</v>
      </c>
      <c r="B1160">
        <v>101.864181060791</v>
      </c>
      <c r="C1160">
        <v>101.301696624755</v>
      </c>
      <c r="D1160">
        <v>101.54739028930599</v>
      </c>
      <c r="E1160">
        <v>101.538699035644</v>
      </c>
      <c r="F1160" s="3">
        <v>1158</v>
      </c>
      <c r="K1160">
        <f t="shared" si="108"/>
        <v>101.538699035644</v>
      </c>
      <c r="L1160">
        <f t="shared" si="109"/>
        <v>101.61770385742101</v>
      </c>
      <c r="M1160">
        <f t="shared" si="111"/>
        <v>-7.7747103878533785E-4</v>
      </c>
      <c r="O1160">
        <v>108.20490454776217</v>
      </c>
      <c r="P1160">
        <f t="shared" si="112"/>
        <v>-6.666205512118168</v>
      </c>
      <c r="Q1160">
        <v>12.268957364174083</v>
      </c>
      <c r="R1160">
        <f t="shared" si="113"/>
        <v>-0.54333920269246294</v>
      </c>
      <c r="S1160">
        <f t="shared" si="110"/>
        <v>101.538699035644</v>
      </c>
    </row>
    <row r="1161" spans="1:19">
      <c r="A1161" s="1" t="d">
        <v>2018-12-12</v>
      </c>
      <c r="B1161">
        <v>101.788334503173</v>
      </c>
      <c r="C1161">
        <v>101.341199035644</v>
      </c>
      <c r="D1161">
        <v>101.412296142578</v>
      </c>
      <c r="E1161">
        <v>101.418624725341</v>
      </c>
      <c r="F1161" s="3">
        <v>1159</v>
      </c>
      <c r="K1161">
        <f t="shared" ref="K1161:K1224" si="114">E1161</f>
        <v>101.418624725341</v>
      </c>
      <c r="L1161">
        <f t="shared" ref="L1161:L1224" si="115">E1155</f>
        <v>101.54265289306601</v>
      </c>
      <c r="M1161">
        <f t="shared" si="111"/>
        <v>-1.2214391114599987E-3</v>
      </c>
      <c r="O1161">
        <v>108.20490454776217</v>
      </c>
      <c r="P1161">
        <f t="shared" si="112"/>
        <v>-6.7862798224211645</v>
      </c>
      <c r="Q1161">
        <v>12.268957364174083</v>
      </c>
      <c r="R1161">
        <f t="shared" si="113"/>
        <v>-0.55312604168284196</v>
      </c>
      <c r="S1161">
        <f t="shared" si="110"/>
        <v>101.418624725341</v>
      </c>
    </row>
    <row r="1162" spans="1:19">
      <c r="A1162" s="1" t="d">
        <v>2018-12-13</v>
      </c>
      <c r="B1162">
        <v>102.096434020996</v>
      </c>
      <c r="C1162">
        <v>101.680905303955</v>
      </c>
      <c r="D1162">
        <v>101.778064117431</v>
      </c>
      <c r="E1162">
        <v>101.783597106933</v>
      </c>
      <c r="F1162" s="3">
        <v>1160</v>
      </c>
      <c r="K1162">
        <f t="shared" si="114"/>
        <v>101.783597106933</v>
      </c>
      <c r="L1162">
        <f t="shared" si="115"/>
        <v>101.97478057861299</v>
      </c>
      <c r="M1162">
        <f t="shared" si="111"/>
        <v>-1.8748113072193373E-3</v>
      </c>
      <c r="O1162">
        <v>108.20490454776217</v>
      </c>
      <c r="P1162">
        <f t="shared" si="112"/>
        <v>-6.4213074408291675</v>
      </c>
      <c r="Q1162">
        <v>12.268957364174083</v>
      </c>
      <c r="R1162">
        <f t="shared" si="113"/>
        <v>-0.52337841352189218</v>
      </c>
      <c r="S1162">
        <f t="shared" si="110"/>
        <v>101.783597106933</v>
      </c>
    </row>
    <row r="1163" spans="1:19">
      <c r="A1163" s="1" t="d">
        <v>2018-12-14</v>
      </c>
      <c r="B1163">
        <v>101.990583953857</v>
      </c>
      <c r="C1163">
        <v>101.162660675048</v>
      </c>
      <c r="D1163">
        <v>101.948706817626</v>
      </c>
      <c r="E1163">
        <v>101.937652893066</v>
      </c>
      <c r="F1163" s="3">
        <v>1161</v>
      </c>
      <c r="K1163">
        <f t="shared" si="114"/>
        <v>101.937652893066</v>
      </c>
      <c r="L1163">
        <f t="shared" si="115"/>
        <v>102.061681060791</v>
      </c>
      <c r="M1163">
        <f t="shared" si="111"/>
        <v>-1.2152275607838492E-3</v>
      </c>
      <c r="O1163">
        <v>108.20490454776217</v>
      </c>
      <c r="P1163">
        <f t="shared" si="112"/>
        <v>-6.2672516546961674</v>
      </c>
      <c r="Q1163">
        <v>12.268957364174083</v>
      </c>
      <c r="R1163">
        <f t="shared" si="113"/>
        <v>-0.51082186274416674</v>
      </c>
      <c r="S1163">
        <f t="shared" si="110"/>
        <v>101.937652893066</v>
      </c>
    </row>
    <row r="1164" spans="1:19">
      <c r="A1164" s="1" t="d">
        <v>2018-12-17</v>
      </c>
      <c r="B1164">
        <v>101.580564117431</v>
      </c>
      <c r="C1164">
        <v>101.10894004821699</v>
      </c>
      <c r="D1164">
        <v>101.276418457031</v>
      </c>
      <c r="E1164">
        <v>101.27326019287101</v>
      </c>
      <c r="F1164" s="3">
        <v>1162</v>
      </c>
      <c r="K1164">
        <f t="shared" si="114"/>
        <v>101.27326019287101</v>
      </c>
      <c r="L1164">
        <f t="shared" si="115"/>
        <v>101.932915496826</v>
      </c>
      <c r="M1164">
        <f t="shared" si="111"/>
        <v>-6.4714650879924562E-3</v>
      </c>
      <c r="O1164">
        <v>108.20490454776217</v>
      </c>
      <c r="P1164">
        <f t="shared" si="112"/>
        <v>-6.9316443548911622</v>
      </c>
      <c r="Q1164">
        <v>12.268957364174083</v>
      </c>
      <c r="R1164">
        <f t="shared" si="113"/>
        <v>-0.56497419863336396</v>
      </c>
      <c r="S1164">
        <f t="shared" si="110"/>
        <v>101.27326019287101</v>
      </c>
    </row>
    <row r="1165" spans="1:19">
      <c r="A1165" s="1" t="d">
        <v>2018-12-18</v>
      </c>
      <c r="B1165">
        <v>101.199004821777</v>
      </c>
      <c r="C1165">
        <v>100.841922073364</v>
      </c>
      <c r="D1165">
        <v>101.163444213867</v>
      </c>
      <c r="E1165">
        <v>101.161865081787</v>
      </c>
      <c r="F1165" s="3">
        <v>1163</v>
      </c>
      <c r="K1165">
        <f t="shared" si="114"/>
        <v>101.161865081787</v>
      </c>
      <c r="L1165">
        <f t="shared" si="115"/>
        <v>101.88392623901299</v>
      </c>
      <c r="M1165">
        <f t="shared" si="111"/>
        <v>-7.087095912775121E-3</v>
      </c>
      <c r="O1165">
        <v>108.20490454776217</v>
      </c>
      <c r="P1165">
        <f t="shared" si="112"/>
        <v>-7.0430394659751698</v>
      </c>
      <c r="Q1165">
        <v>12.268957364174083</v>
      </c>
      <c r="R1165">
        <f t="shared" si="113"/>
        <v>-0.57405362631230317</v>
      </c>
      <c r="S1165">
        <f t="shared" si="110"/>
        <v>101.161865081787</v>
      </c>
    </row>
    <row r="1166" spans="1:19">
      <c r="A1166" s="1" t="d">
        <v>2018-12-25</v>
      </c>
      <c r="B1166">
        <v>99.5083992767334</v>
      </c>
      <c r="C1166">
        <v>99.026498794555593</v>
      </c>
      <c r="D1166">
        <v>99.374100723266594</v>
      </c>
      <c r="E1166">
        <v>99.358297348022404</v>
      </c>
      <c r="F1166" s="3">
        <v>1164</v>
      </c>
      <c r="K1166">
        <f t="shared" si="114"/>
        <v>99.358297348022404</v>
      </c>
      <c r="L1166">
        <f t="shared" si="115"/>
        <v>101.538699035644</v>
      </c>
      <c r="M1166">
        <f t="shared" si="111"/>
        <v>-2.1473602757665744E-2</v>
      </c>
      <c r="O1166">
        <v>108.20490454776217</v>
      </c>
      <c r="P1166">
        <f t="shared" si="112"/>
        <v>-8.8466071997397648</v>
      </c>
      <c r="Q1166">
        <v>12.268957364174083</v>
      </c>
      <c r="R1166">
        <f t="shared" si="113"/>
        <v>-0.72105615311471072</v>
      </c>
      <c r="S1166">
        <f t="shared" si="110"/>
        <v>99.358297348022404</v>
      </c>
    </row>
    <row r="1167" spans="1:19">
      <c r="A1167" s="1" t="d">
        <v>2018-12-26</v>
      </c>
      <c r="B1167">
        <v>99.709057540893497</v>
      </c>
      <c r="C1167">
        <v>99.382002410888603</v>
      </c>
      <c r="D1167">
        <v>99.557382507324206</v>
      </c>
      <c r="E1167">
        <v>99.541579132080003</v>
      </c>
      <c r="F1167" s="3">
        <v>1165</v>
      </c>
      <c r="K1167">
        <f t="shared" si="114"/>
        <v>99.541579132080003</v>
      </c>
      <c r="L1167">
        <f t="shared" si="115"/>
        <v>101.418624725341</v>
      </c>
      <c r="M1167">
        <f t="shared" si="111"/>
        <v>-1.8507898311028836E-2</v>
      </c>
      <c r="O1167">
        <v>108.20490454776217</v>
      </c>
      <c r="P1167">
        <f t="shared" si="112"/>
        <v>-8.6633254156821664</v>
      </c>
      <c r="Q1167">
        <v>12.268957364174083</v>
      </c>
      <c r="R1167">
        <f t="shared" si="113"/>
        <v>-0.70611749299736526</v>
      </c>
      <c r="S1167">
        <f t="shared" si="110"/>
        <v>99.541579132080003</v>
      </c>
    </row>
    <row r="1168" spans="1:19">
      <c r="A1168" s="1" t="d">
        <v>2018-12-27</v>
      </c>
      <c r="B1168">
        <v>100.064561157226</v>
      </c>
      <c r="C1168">
        <v>99.558961639404302</v>
      </c>
      <c r="D1168">
        <v>99.863107299804696</v>
      </c>
      <c r="E1168">
        <v>99.859949035644505</v>
      </c>
      <c r="F1168" s="3">
        <v>1166</v>
      </c>
      <c r="K1168">
        <f t="shared" si="114"/>
        <v>99.859949035644505</v>
      </c>
      <c r="L1168">
        <f t="shared" si="115"/>
        <v>101.783597106933</v>
      </c>
      <c r="M1168">
        <f t="shared" si="111"/>
        <v>-1.8899391709132907E-2</v>
      </c>
      <c r="O1168">
        <v>108.20490454776217</v>
      </c>
      <c r="P1168">
        <f t="shared" si="112"/>
        <v>-8.3449555121176644</v>
      </c>
      <c r="Q1168">
        <v>12.268957364174083</v>
      </c>
      <c r="R1168">
        <f t="shared" si="113"/>
        <v>-0.68016827057247065</v>
      </c>
      <c r="S1168">
        <f t="shared" si="110"/>
        <v>99.859949035644505</v>
      </c>
    </row>
    <row r="1169" spans="1:19">
      <c r="A1169" s="1" t="d">
        <v>2018-12-28</v>
      </c>
      <c r="B1169">
        <v>100.309459228515</v>
      </c>
      <c r="C1169">
        <v>99.767521591186494</v>
      </c>
      <c r="D1169">
        <v>100.151461639404</v>
      </c>
      <c r="E1169">
        <v>100.146718215942</v>
      </c>
      <c r="F1169" s="3">
        <v>1167</v>
      </c>
      <c r="K1169">
        <f t="shared" si="114"/>
        <v>100.146718215942</v>
      </c>
      <c r="L1169">
        <f t="shared" si="115"/>
        <v>101.937652893066</v>
      </c>
      <c r="M1169">
        <f t="shared" si="111"/>
        <v>-1.7568922044955415E-2</v>
      </c>
      <c r="O1169">
        <v>108.20490454776217</v>
      </c>
      <c r="P1169">
        <f t="shared" si="112"/>
        <v>-8.058186331820167</v>
      </c>
      <c r="Q1169">
        <v>12.268957364174083</v>
      </c>
      <c r="R1169">
        <f t="shared" si="113"/>
        <v>-0.65679471308217596</v>
      </c>
      <c r="S1169">
        <f t="shared" si="110"/>
        <v>100.146718215942</v>
      </c>
    </row>
    <row r="1170" spans="1:19">
      <c r="A1170" s="1" t="d">
        <v>2018-12-31</v>
      </c>
      <c r="B1170">
        <v>99.873377685546799</v>
      </c>
      <c r="C1170">
        <v>99.077061157226495</v>
      </c>
      <c r="D1170">
        <v>99.7138009643554</v>
      </c>
      <c r="E1170">
        <v>99.7367104339599</v>
      </c>
      <c r="F1170" s="3">
        <v>1168</v>
      </c>
      <c r="K1170">
        <f t="shared" si="114"/>
        <v>99.7367104339599</v>
      </c>
      <c r="L1170">
        <f t="shared" si="115"/>
        <v>101.27326019287101</v>
      </c>
      <c r="M1170">
        <f t="shared" si="111"/>
        <v>-1.5172314547638788E-2</v>
      </c>
      <c r="O1170">
        <v>108.20490454776217</v>
      </c>
      <c r="P1170">
        <f t="shared" si="112"/>
        <v>-8.4681941138022694</v>
      </c>
      <c r="Q1170">
        <v>12.268957364174083</v>
      </c>
      <c r="R1170">
        <f t="shared" si="113"/>
        <v>-0.69021301993678641</v>
      </c>
      <c r="S1170">
        <f t="shared" si="110"/>
        <v>99.7367104339599</v>
      </c>
    </row>
    <row r="1171" spans="1:19">
      <c r="A1171" s="1" t="d">
        <v>2019-01-01</v>
      </c>
      <c r="B1171">
        <v>99.974502410888604</v>
      </c>
      <c r="C1171">
        <v>99.271402893066394</v>
      </c>
      <c r="D1171">
        <v>99.295101928710906</v>
      </c>
      <c r="E1171">
        <v>99.524202651977504</v>
      </c>
      <c r="F1171" s="3">
        <v>1169</v>
      </c>
      <c r="K1171">
        <f t="shared" si="114"/>
        <v>99.524202651977504</v>
      </c>
      <c r="L1171">
        <f t="shared" si="115"/>
        <v>101.161865081787</v>
      </c>
      <c r="M1171">
        <f t="shared" si="111"/>
        <v>-1.6188535358511613E-2</v>
      </c>
      <c r="O1171">
        <v>108.20490454776217</v>
      </c>
      <c r="P1171">
        <f t="shared" si="112"/>
        <v>-8.6807018957846651</v>
      </c>
      <c r="Q1171">
        <v>12.268957364174083</v>
      </c>
      <c r="R1171">
        <f t="shared" si="113"/>
        <v>-0.70753378939376799</v>
      </c>
      <c r="S1171">
        <f t="shared" si="110"/>
        <v>99.524202651977504</v>
      </c>
    </row>
    <row r="1172" spans="1:19">
      <c r="A1172" s="1" t="d">
        <v>2019-01-08</v>
      </c>
      <c r="B1172">
        <v>98.629130096435503</v>
      </c>
      <c r="C1172">
        <v>98.062697830200193</v>
      </c>
      <c r="D1172">
        <v>98.522478408813399</v>
      </c>
      <c r="E1172">
        <v>98.481402893066402</v>
      </c>
      <c r="F1172" s="3">
        <v>1170</v>
      </c>
      <c r="K1172">
        <f t="shared" si="114"/>
        <v>98.481402893066402</v>
      </c>
      <c r="L1172">
        <f t="shared" si="115"/>
        <v>99.358297348022404</v>
      </c>
      <c r="M1172">
        <f t="shared" si="111"/>
        <v>-8.8255785209815363E-3</v>
      </c>
      <c r="O1172">
        <v>108.20490454776217</v>
      </c>
      <c r="P1172">
        <f t="shared" si="112"/>
        <v>-9.7235016546957667</v>
      </c>
      <c r="Q1172">
        <v>12.268957364174083</v>
      </c>
      <c r="R1172">
        <f t="shared" si="113"/>
        <v>-0.79252876720305809</v>
      </c>
      <c r="S1172">
        <f t="shared" si="110"/>
        <v>98.481402893066402</v>
      </c>
    </row>
    <row r="1173" spans="1:19">
      <c r="A1173" s="1" t="d">
        <v>2019-01-09</v>
      </c>
      <c r="B1173">
        <v>98.812411880493102</v>
      </c>
      <c r="C1173">
        <v>98.3399922180175</v>
      </c>
      <c r="D1173">
        <v>98.427682266235294</v>
      </c>
      <c r="E1173">
        <v>98.441110916137603</v>
      </c>
      <c r="F1173" s="3">
        <v>1171</v>
      </c>
      <c r="K1173">
        <f t="shared" si="114"/>
        <v>98.441110916137603</v>
      </c>
      <c r="L1173">
        <f t="shared" si="115"/>
        <v>99.541579132080003</v>
      </c>
      <c r="M1173">
        <f t="shared" si="111"/>
        <v>-1.1055362246988332E-2</v>
      </c>
      <c r="O1173">
        <v>108.20490454776217</v>
      </c>
      <c r="P1173">
        <f t="shared" si="112"/>
        <v>-9.7637936316245657</v>
      </c>
      <c r="Q1173">
        <v>12.268957364174083</v>
      </c>
      <c r="R1173">
        <f t="shared" si="113"/>
        <v>-0.79581282596476288</v>
      </c>
      <c r="S1173">
        <f t="shared" si="110"/>
        <v>98.441110916137603</v>
      </c>
    </row>
    <row r="1174" spans="1:19">
      <c r="A1174" s="1" t="d">
        <v>2019-01-10</v>
      </c>
      <c r="B1174">
        <v>98.780021591186497</v>
      </c>
      <c r="C1174">
        <v>98.257829132080005</v>
      </c>
      <c r="D1174">
        <v>98.731827926635702</v>
      </c>
      <c r="E1174">
        <v>98.761849517822199</v>
      </c>
      <c r="F1174" s="3">
        <v>1172</v>
      </c>
      <c r="K1174">
        <f t="shared" si="114"/>
        <v>98.761849517822199</v>
      </c>
      <c r="L1174">
        <f t="shared" si="115"/>
        <v>99.859949035644505</v>
      </c>
      <c r="M1174">
        <f t="shared" si="111"/>
        <v>-1.0996395736496356E-2</v>
      </c>
      <c r="O1174">
        <v>108.20490454776217</v>
      </c>
      <c r="P1174">
        <f t="shared" si="112"/>
        <v>-9.4430550299399698</v>
      </c>
      <c r="Q1174">
        <v>12.268957364174083</v>
      </c>
      <c r="R1174">
        <f t="shared" si="113"/>
        <v>-0.76967053920279505</v>
      </c>
      <c r="S1174">
        <f t="shared" si="110"/>
        <v>98.761849517822199</v>
      </c>
    </row>
    <row r="1175" spans="1:19">
      <c r="A1175" s="1" t="d">
        <v>2019-01-11</v>
      </c>
      <c r="B1175">
        <v>98.739729614257797</v>
      </c>
      <c r="C1175">
        <v>98.142492218017495</v>
      </c>
      <c r="D1175">
        <v>98.5051019287109</v>
      </c>
      <c r="E1175">
        <v>98.449012603759698</v>
      </c>
      <c r="F1175" s="3">
        <v>1173</v>
      </c>
      <c r="K1175">
        <f t="shared" si="114"/>
        <v>98.449012603759698</v>
      </c>
      <c r="L1175">
        <f t="shared" si="115"/>
        <v>100.146718215942</v>
      </c>
      <c r="M1175">
        <f t="shared" si="111"/>
        <v>-1.6952184179631513E-2</v>
      </c>
      <c r="O1175">
        <v>108.20490454776217</v>
      </c>
      <c r="P1175">
        <f t="shared" si="112"/>
        <v>-9.755891944002471</v>
      </c>
      <c r="Q1175">
        <v>12.268957364174083</v>
      </c>
      <c r="R1175">
        <f t="shared" si="113"/>
        <v>-0.79516878691665538</v>
      </c>
      <c r="S1175">
        <f t="shared" si="110"/>
        <v>98.449012603759698</v>
      </c>
    </row>
    <row r="1176" spans="1:19">
      <c r="A1176" s="1" t="d">
        <v>2019-01-14</v>
      </c>
      <c r="B1176">
        <v>98.234919662475505</v>
      </c>
      <c r="C1176">
        <v>97.779092941284205</v>
      </c>
      <c r="D1176">
        <v>98.215958023071295</v>
      </c>
      <c r="E1176">
        <v>98.189100723266606</v>
      </c>
      <c r="F1176" s="3">
        <v>1174</v>
      </c>
      <c r="K1176">
        <f t="shared" si="114"/>
        <v>98.189100723266606</v>
      </c>
      <c r="L1176">
        <f t="shared" si="115"/>
        <v>99.7367104339599</v>
      </c>
      <c r="M1176">
        <f t="shared" si="111"/>
        <v>-1.5516951621519892E-2</v>
      </c>
      <c r="O1176">
        <v>108.20490454776217</v>
      </c>
      <c r="P1176">
        <f t="shared" si="112"/>
        <v>-10.015803824495563</v>
      </c>
      <c r="Q1176">
        <v>12.268957364174083</v>
      </c>
      <c r="R1176">
        <f t="shared" si="113"/>
        <v>-0.81635329940441137</v>
      </c>
      <c r="S1176">
        <f t="shared" si="110"/>
        <v>98.189100723266606</v>
      </c>
    </row>
    <row r="1177" spans="1:19">
      <c r="A1177" s="1" t="d">
        <v>2019-01-15</v>
      </c>
      <c r="B1177">
        <v>98.629130096435503</v>
      </c>
      <c r="C1177">
        <v>97.671651687622003</v>
      </c>
      <c r="D1177">
        <v>98.105358505249001</v>
      </c>
      <c r="E1177">
        <v>98.107727203369095</v>
      </c>
      <c r="F1177" s="3">
        <v>1175</v>
      </c>
      <c r="K1177">
        <f t="shared" si="114"/>
        <v>98.107727203369095</v>
      </c>
      <c r="L1177">
        <f t="shared" si="115"/>
        <v>99.524202651977504</v>
      </c>
      <c r="M1177">
        <f t="shared" si="111"/>
        <v>-1.4232472211424096E-2</v>
      </c>
      <c r="O1177">
        <v>108.20490454776217</v>
      </c>
      <c r="P1177">
        <f t="shared" si="112"/>
        <v>-10.097177344393074</v>
      </c>
      <c r="Q1177">
        <v>12.268957364174083</v>
      </c>
      <c r="R1177">
        <f t="shared" si="113"/>
        <v>-0.82298577170683584</v>
      </c>
      <c r="S1177">
        <f t="shared" si="110"/>
        <v>98.107727203369095</v>
      </c>
    </row>
    <row r="1178" spans="1:19">
      <c r="A1178" s="1" t="d">
        <v>2019-01-22</v>
      </c>
      <c r="B1178">
        <v>98.5051019287109</v>
      </c>
      <c r="C1178">
        <v>98.005818939208993</v>
      </c>
      <c r="D1178">
        <v>98.494041976928699</v>
      </c>
      <c r="E1178">
        <v>98.497989807128903</v>
      </c>
      <c r="F1178" s="3">
        <v>1176</v>
      </c>
      <c r="K1178">
        <f t="shared" si="114"/>
        <v>98.497989807128903</v>
      </c>
      <c r="L1178">
        <f t="shared" si="115"/>
        <v>98.481402893066402</v>
      </c>
      <c r="M1178">
        <f t="shared" si="111"/>
        <v>1.6842686614149116E-4</v>
      </c>
      <c r="O1178">
        <v>108.20490454776217</v>
      </c>
      <c r="P1178">
        <f t="shared" si="112"/>
        <v>-9.7069147406332661</v>
      </c>
      <c r="Q1178">
        <v>12.268957364174083</v>
      </c>
      <c r="R1178">
        <f t="shared" si="113"/>
        <v>-0.79117682558567703</v>
      </c>
      <c r="S1178">
        <f t="shared" si="110"/>
        <v>98.497989807128903</v>
      </c>
    </row>
    <row r="1179" spans="1:19">
      <c r="A1179" s="1" t="d">
        <v>2019-01-23</v>
      </c>
      <c r="B1179">
        <v>98.674949035644502</v>
      </c>
      <c r="C1179">
        <v>98.157499999999999</v>
      </c>
      <c r="D1179">
        <v>98.177251205444307</v>
      </c>
      <c r="E1179">
        <v>98.165401687621994</v>
      </c>
      <c r="F1179" s="3">
        <v>1177</v>
      </c>
      <c r="K1179">
        <f t="shared" si="114"/>
        <v>98.165401687621994</v>
      </c>
      <c r="L1179">
        <f t="shared" si="115"/>
        <v>98.441110916137603</v>
      </c>
      <c r="M1179">
        <f t="shared" si="111"/>
        <v>-2.800752916639504E-3</v>
      </c>
      <c r="O1179">
        <v>108.20490454776217</v>
      </c>
      <c r="P1179">
        <f t="shared" si="112"/>
        <v>-10.039502860140175</v>
      </c>
      <c r="Q1179">
        <v>12.268957364174083</v>
      </c>
      <c r="R1179">
        <f t="shared" si="113"/>
        <v>-0.81828492529087948</v>
      </c>
      <c r="S1179">
        <f t="shared" si="110"/>
        <v>98.165401687621994</v>
      </c>
    </row>
    <row r="1180" spans="1:19">
      <c r="A1180" s="1" t="d">
        <v>2019-01-24</v>
      </c>
      <c r="B1180">
        <v>98.666257781982395</v>
      </c>
      <c r="C1180">
        <v>97.964737396240196</v>
      </c>
      <c r="D1180">
        <v>98.479817733764605</v>
      </c>
      <c r="E1180">
        <v>98.481402893066402</v>
      </c>
      <c r="F1180" s="3">
        <v>1178</v>
      </c>
      <c r="K1180">
        <f t="shared" si="114"/>
        <v>98.481402893066402</v>
      </c>
      <c r="L1180">
        <f t="shared" si="115"/>
        <v>98.761849517822199</v>
      </c>
      <c r="M1180">
        <f t="shared" si="111"/>
        <v>-2.8396250791676847E-3</v>
      </c>
      <c r="O1180">
        <v>108.20490454776217</v>
      </c>
      <c r="P1180">
        <f t="shared" si="112"/>
        <v>-9.7235016546957667</v>
      </c>
      <c r="Q1180">
        <v>12.268957364174083</v>
      </c>
      <c r="R1180">
        <f t="shared" si="113"/>
        <v>-0.79252876720305809</v>
      </c>
      <c r="S1180">
        <f t="shared" si="110"/>
        <v>98.481402893066402</v>
      </c>
    </row>
    <row r="1181" spans="1:19">
      <c r="A1181" s="1" t="d">
        <v>2019-01-25</v>
      </c>
      <c r="B1181">
        <v>98.800562362670902</v>
      </c>
      <c r="C1181">
        <v>97.888902893066401</v>
      </c>
      <c r="D1181">
        <v>97.911022796630803</v>
      </c>
      <c r="E1181">
        <v>97.935511398315398</v>
      </c>
      <c r="F1181" s="3">
        <v>1179</v>
      </c>
      <c r="K1181">
        <f t="shared" si="114"/>
        <v>97.935511398315398</v>
      </c>
      <c r="L1181">
        <f t="shared" si="115"/>
        <v>98.449012603759698</v>
      </c>
      <c r="M1181">
        <f t="shared" si="111"/>
        <v>-5.215910163680948E-3</v>
      </c>
      <c r="O1181">
        <v>108.20490454776217</v>
      </c>
      <c r="P1181">
        <f t="shared" si="112"/>
        <v>-10.269393149446771</v>
      </c>
      <c r="Q1181">
        <v>12.268957364174083</v>
      </c>
      <c r="R1181">
        <f t="shared" si="113"/>
        <v>-0.83702248240212063</v>
      </c>
      <c r="S1181">
        <f t="shared" si="110"/>
        <v>97.935511398315398</v>
      </c>
    </row>
    <row r="1182" spans="1:19">
      <c r="A1182" s="1" t="d">
        <v>2019-01-28</v>
      </c>
      <c r="B1182">
        <v>98.746841735839794</v>
      </c>
      <c r="C1182">
        <v>98.437157058715798</v>
      </c>
      <c r="D1182">
        <v>98.6188597106933</v>
      </c>
      <c r="E1182">
        <v>98.634657058715803</v>
      </c>
      <c r="F1182" s="3">
        <v>1180</v>
      </c>
      <c r="K1182">
        <f t="shared" si="114"/>
        <v>98.634657058715803</v>
      </c>
      <c r="L1182">
        <f t="shared" si="115"/>
        <v>98.189100723266606</v>
      </c>
      <c r="M1182">
        <f t="shared" si="111"/>
        <v>4.5377372047121778E-3</v>
      </c>
      <c r="O1182">
        <v>108.20490454776217</v>
      </c>
      <c r="P1182">
        <f t="shared" si="112"/>
        <v>-9.5702474890463662</v>
      </c>
      <c r="Q1182">
        <v>12.268957364174083</v>
      </c>
      <c r="R1182">
        <f t="shared" si="113"/>
        <v>-0.78003755372008432</v>
      </c>
      <c r="S1182">
        <f t="shared" si="110"/>
        <v>98.634657058715803</v>
      </c>
    </row>
    <row r="1183" spans="1:19">
      <c r="A1183" s="1" t="d">
        <v>2019-01-29</v>
      </c>
      <c r="B1183">
        <v>98.9324922180176</v>
      </c>
      <c r="C1183">
        <v>98.497200241088805</v>
      </c>
      <c r="D1183">
        <v>98.657572555541904</v>
      </c>
      <c r="E1183">
        <v>98.631498794555597</v>
      </c>
      <c r="F1183" s="3">
        <v>1181</v>
      </c>
      <c r="K1183">
        <f t="shared" si="114"/>
        <v>98.631498794555597</v>
      </c>
      <c r="L1183">
        <f t="shared" si="115"/>
        <v>98.107727203369095</v>
      </c>
      <c r="M1183">
        <f t="shared" si="111"/>
        <v>5.3387394257005116E-3</v>
      </c>
      <c r="O1183">
        <v>108.20490454776217</v>
      </c>
      <c r="P1183">
        <f t="shared" si="112"/>
        <v>-9.5734057532065719</v>
      </c>
      <c r="Q1183">
        <v>12.268957364174083</v>
      </c>
      <c r="R1183">
        <f t="shared" si="113"/>
        <v>-0.78029497283618854</v>
      </c>
      <c r="S1183">
        <f t="shared" si="110"/>
        <v>98.631498794555597</v>
      </c>
    </row>
    <row r="1184" spans="1:19">
      <c r="A1184" s="1" t="d">
        <v>2019-02-05</v>
      </c>
      <c r="B1184">
        <v>99.430979614257794</v>
      </c>
      <c r="C1184">
        <v>98.979100723266598</v>
      </c>
      <c r="D1184">
        <v>99.358297348022404</v>
      </c>
      <c r="E1184">
        <v>99.344868698120095</v>
      </c>
      <c r="F1184" s="3">
        <v>1182</v>
      </c>
      <c r="K1184">
        <f t="shared" si="114"/>
        <v>99.344868698120095</v>
      </c>
      <c r="L1184">
        <f t="shared" si="115"/>
        <v>98.497989807128903</v>
      </c>
      <c r="M1184">
        <f t="shared" si="111"/>
        <v>8.5979307054842025E-3</v>
      </c>
      <c r="O1184">
        <v>108.20490454776217</v>
      </c>
      <c r="P1184">
        <f t="shared" si="112"/>
        <v>-8.8600358496420739</v>
      </c>
      <c r="Q1184">
        <v>12.268957364174083</v>
      </c>
      <c r="R1184">
        <f t="shared" si="113"/>
        <v>-0.72215067561598867</v>
      </c>
      <c r="S1184">
        <f t="shared" si="110"/>
        <v>99.344868698120095</v>
      </c>
    </row>
    <row r="1185" spans="1:19">
      <c r="A1185" s="1" t="d">
        <v>2019-02-06</v>
      </c>
      <c r="B1185">
        <v>99.091279373168902</v>
      </c>
      <c r="C1185">
        <v>98.607010192871002</v>
      </c>
      <c r="D1185">
        <v>99.077061157226495</v>
      </c>
      <c r="E1185">
        <v>99.091279373168902</v>
      </c>
      <c r="F1185" s="3">
        <v>1183</v>
      </c>
      <c r="K1185">
        <f t="shared" si="114"/>
        <v>99.091279373168902</v>
      </c>
      <c r="L1185">
        <f t="shared" si="115"/>
        <v>98.165401687621994</v>
      </c>
      <c r="M1185">
        <f t="shared" si="111"/>
        <v>9.4318127326895596E-3</v>
      </c>
      <c r="O1185">
        <v>108.20490454776217</v>
      </c>
      <c r="P1185">
        <f t="shared" si="112"/>
        <v>-9.1136251745932668</v>
      </c>
      <c r="Q1185">
        <v>12.268957364174083</v>
      </c>
      <c r="R1185">
        <f t="shared" si="113"/>
        <v>-0.74281985861369682</v>
      </c>
      <c r="S1185">
        <f t="shared" si="110"/>
        <v>99.091279373168902</v>
      </c>
    </row>
    <row r="1186" spans="1:19">
      <c r="A1186" s="1" t="d">
        <v>2019-02-07</v>
      </c>
      <c r="B1186">
        <v>98.761059951782201</v>
      </c>
      <c r="C1186">
        <v>98.228597106933506</v>
      </c>
      <c r="D1186">
        <v>98.761059951782201</v>
      </c>
      <c r="E1186">
        <v>98.734202651977498</v>
      </c>
      <c r="F1186" s="3">
        <v>1184</v>
      </c>
      <c r="K1186">
        <f t="shared" si="114"/>
        <v>98.734202651977498</v>
      </c>
      <c r="L1186">
        <f t="shared" si="115"/>
        <v>98.481402893066402</v>
      </c>
      <c r="M1186">
        <f t="shared" si="111"/>
        <v>2.5669796680860557E-3</v>
      </c>
      <c r="O1186">
        <v>108.20490454776217</v>
      </c>
      <c r="P1186">
        <f t="shared" si="112"/>
        <v>-9.4707018957846714</v>
      </c>
      <c r="Q1186">
        <v>12.268957364174083</v>
      </c>
      <c r="R1186">
        <f t="shared" si="113"/>
        <v>-0.77192393898437972</v>
      </c>
      <c r="S1186">
        <f t="shared" si="110"/>
        <v>98.734202651977498</v>
      </c>
    </row>
    <row r="1187" spans="1:19">
      <c r="A1187" s="1" t="d">
        <v>2019-02-08</v>
      </c>
      <c r="B1187">
        <v>98.497200241088805</v>
      </c>
      <c r="C1187">
        <v>98.0942985534668</v>
      </c>
      <c r="D1187">
        <v>98.337617492675804</v>
      </c>
      <c r="E1187">
        <v>98.318661880493096</v>
      </c>
      <c r="F1187" s="3">
        <v>1185</v>
      </c>
      <c r="K1187">
        <f t="shared" si="114"/>
        <v>98.318661880493096</v>
      </c>
      <c r="L1187">
        <f t="shared" si="115"/>
        <v>97.935511398315398</v>
      </c>
      <c r="M1187">
        <f t="shared" si="111"/>
        <v>3.9122732572394181E-3</v>
      </c>
      <c r="O1187">
        <v>108.20490454776217</v>
      </c>
      <c r="P1187">
        <f t="shared" si="112"/>
        <v>-9.8862426672690731</v>
      </c>
      <c r="Q1187">
        <v>12.268957364174083</v>
      </c>
      <c r="R1187">
        <f t="shared" si="113"/>
        <v>-0.80579322055004887</v>
      </c>
      <c r="S1187">
        <f t="shared" si="110"/>
        <v>98.318661880493096</v>
      </c>
    </row>
    <row r="1188" spans="1:19">
      <c r="A1188" s="1" t="d">
        <v>2019-02-11</v>
      </c>
      <c r="B1188">
        <v>98.640979614257802</v>
      </c>
      <c r="C1188">
        <v>98.220701446533198</v>
      </c>
      <c r="D1188">
        <v>98.238077926635697</v>
      </c>
      <c r="E1188">
        <v>98.234919662475505</v>
      </c>
      <c r="F1188" s="3">
        <v>1186</v>
      </c>
      <c r="K1188">
        <f t="shared" si="114"/>
        <v>98.234919662475505</v>
      </c>
      <c r="L1188">
        <f t="shared" si="115"/>
        <v>98.634657058715803</v>
      </c>
      <c r="M1188">
        <f t="shared" si="111"/>
        <v>-4.0527073156683135E-3</v>
      </c>
      <c r="O1188">
        <v>108.20490454776217</v>
      </c>
      <c r="P1188">
        <f t="shared" si="112"/>
        <v>-9.9699848852866637</v>
      </c>
      <c r="Q1188">
        <v>12.268957364174083</v>
      </c>
      <c r="R1188">
        <f t="shared" si="113"/>
        <v>-0.81261875718954535</v>
      </c>
      <c r="S1188">
        <f t="shared" si="110"/>
        <v>98.234919662475505</v>
      </c>
    </row>
    <row r="1189" spans="1:19">
      <c r="A1189" s="1" t="d">
        <v>2019-02-12</v>
      </c>
      <c r="B1189">
        <v>98.810037155151306</v>
      </c>
      <c r="C1189">
        <v>98.317082748413</v>
      </c>
      <c r="D1189">
        <v>98.362901687621999</v>
      </c>
      <c r="E1189">
        <v>98.370797348022407</v>
      </c>
      <c r="F1189" s="3">
        <v>1187</v>
      </c>
      <c r="K1189">
        <f t="shared" si="114"/>
        <v>98.370797348022407</v>
      </c>
      <c r="L1189">
        <f t="shared" si="115"/>
        <v>98.631498794555597</v>
      </c>
      <c r="M1189">
        <f t="shared" si="111"/>
        <v>-2.6431865045082326E-3</v>
      </c>
      <c r="O1189">
        <v>108.20490454776217</v>
      </c>
      <c r="P1189">
        <f t="shared" si="112"/>
        <v>-9.834107199739762</v>
      </c>
      <c r="Q1189">
        <v>12.268957364174083</v>
      </c>
      <c r="R1189">
        <f t="shared" si="113"/>
        <v>-0.80154384010297441</v>
      </c>
      <c r="S1189">
        <f t="shared" si="110"/>
        <v>98.370797348022407</v>
      </c>
    </row>
    <row r="1190" spans="1:19">
      <c r="A1190" s="1" t="d">
        <v>2019-02-19</v>
      </c>
      <c r="B1190">
        <v>99.110241012573198</v>
      </c>
      <c r="C1190">
        <v>98.552499999999995</v>
      </c>
      <c r="D1190">
        <v>98.821892700195306</v>
      </c>
      <c r="E1190">
        <v>98.823471832275402</v>
      </c>
      <c r="F1190" s="3">
        <v>1188</v>
      </c>
      <c r="K1190">
        <f t="shared" si="114"/>
        <v>98.823471832275402</v>
      </c>
      <c r="L1190">
        <f t="shared" si="115"/>
        <v>99.344868698120095</v>
      </c>
      <c r="M1190">
        <f t="shared" si="111"/>
        <v>-5.2483522569148899E-3</v>
      </c>
      <c r="O1190">
        <v>108.20490454776217</v>
      </c>
      <c r="P1190">
        <f t="shared" si="112"/>
        <v>-9.3814327154867669</v>
      </c>
      <c r="Q1190">
        <v>12.268957364174083</v>
      </c>
      <c r="R1190">
        <f t="shared" si="113"/>
        <v>-0.76464791889170469</v>
      </c>
      <c r="S1190">
        <f t="shared" si="110"/>
        <v>98.823471832275402</v>
      </c>
    </row>
    <row r="1191" spans="1:19">
      <c r="A1191" s="1" t="d">
        <v>2019-02-20</v>
      </c>
      <c r="B1191">
        <v>99.4799628448486</v>
      </c>
      <c r="C1191">
        <v>99.0865419769287</v>
      </c>
      <c r="D1191">
        <v>99.0865419769287</v>
      </c>
      <c r="E1191">
        <v>99.061257781982405</v>
      </c>
      <c r="F1191" s="3">
        <v>1189</v>
      </c>
      <c r="K1191">
        <f t="shared" si="114"/>
        <v>99.061257781982405</v>
      </c>
      <c r="L1191">
        <f t="shared" si="115"/>
        <v>99.091279373168902</v>
      </c>
      <c r="M1191">
        <f t="shared" si="111"/>
        <v>-3.0296905415294617E-4</v>
      </c>
      <c r="O1191">
        <v>108.20490454776217</v>
      </c>
      <c r="P1191">
        <f t="shared" si="112"/>
        <v>-9.1436467657797635</v>
      </c>
      <c r="Q1191">
        <v>12.268957364174083</v>
      </c>
      <c r="R1191">
        <f t="shared" si="113"/>
        <v>-0.74526681399021166</v>
      </c>
      <c r="S1191">
        <f t="shared" si="110"/>
        <v>99.061257781982405</v>
      </c>
    </row>
    <row r="1192" spans="1:19">
      <c r="A1192" s="1" t="d">
        <v>2019-02-21</v>
      </c>
      <c r="B1192">
        <v>99.412017974853498</v>
      </c>
      <c r="C1192">
        <v>98.994898071289001</v>
      </c>
      <c r="D1192">
        <v>99.2635012054443</v>
      </c>
      <c r="E1192">
        <v>99.280877685546798</v>
      </c>
      <c r="F1192" s="3">
        <v>1190</v>
      </c>
      <c r="K1192">
        <f t="shared" si="114"/>
        <v>99.280877685546798</v>
      </c>
      <c r="L1192">
        <f t="shared" si="115"/>
        <v>98.734202651977498</v>
      </c>
      <c r="M1192">
        <f t="shared" si="111"/>
        <v>5.5368354520088925E-3</v>
      </c>
      <c r="O1192">
        <v>108.20490454776217</v>
      </c>
      <c r="P1192">
        <f t="shared" si="112"/>
        <v>-8.9240268622153707</v>
      </c>
      <c r="Q1192">
        <v>12.268957364174083</v>
      </c>
      <c r="R1192">
        <f t="shared" si="113"/>
        <v>-0.72736636026415236</v>
      </c>
      <c r="S1192">
        <f t="shared" si="110"/>
        <v>99.280877685546798</v>
      </c>
    </row>
    <row r="1193" spans="1:19">
      <c r="A1193" s="1" t="d">
        <v>2019-02-22</v>
      </c>
      <c r="B1193">
        <v>99.356718215942394</v>
      </c>
      <c r="C1193">
        <v>99.066001205444294</v>
      </c>
      <c r="D1193">
        <v>99.168699035644494</v>
      </c>
      <c r="E1193">
        <v>99.176600723266603</v>
      </c>
      <c r="F1193" s="3">
        <v>1191</v>
      </c>
      <c r="K1193">
        <f t="shared" si="114"/>
        <v>99.176600723266603</v>
      </c>
      <c r="L1193">
        <f t="shared" si="115"/>
        <v>98.318661880493096</v>
      </c>
      <c r="M1193">
        <f t="shared" si="111"/>
        <v>8.7261037361994198E-3</v>
      </c>
      <c r="O1193">
        <v>108.20490454776217</v>
      </c>
      <c r="P1193">
        <f t="shared" si="112"/>
        <v>-9.0283038244955662</v>
      </c>
      <c r="Q1193">
        <v>12.268957364174083</v>
      </c>
      <c r="R1193">
        <f t="shared" si="113"/>
        <v>-0.73586561241614767</v>
      </c>
      <c r="S1193">
        <f t="shared" si="110"/>
        <v>99.176600723266603</v>
      </c>
    </row>
    <row r="1194" spans="1:19">
      <c r="A1194" s="1" t="d">
        <v>2019-02-25</v>
      </c>
      <c r="B1194">
        <v>99.556592941284094</v>
      </c>
      <c r="C1194">
        <v>99.034400482177702</v>
      </c>
      <c r="D1194">
        <v>99.228742218017601</v>
      </c>
      <c r="E1194">
        <v>99.249282989501907</v>
      </c>
      <c r="F1194" s="3">
        <v>1192</v>
      </c>
      <c r="K1194">
        <f t="shared" si="114"/>
        <v>99.249282989501907</v>
      </c>
      <c r="L1194">
        <f t="shared" si="115"/>
        <v>98.234919662475505</v>
      </c>
      <c r="M1194">
        <f t="shared" si="111"/>
        <v>1.0325893587653345E-2</v>
      </c>
      <c r="O1194">
        <v>108.20490454776217</v>
      </c>
      <c r="P1194">
        <f t="shared" si="112"/>
        <v>-8.9556215582602618</v>
      </c>
      <c r="Q1194">
        <v>12.268957364174083</v>
      </c>
      <c r="R1194">
        <f t="shared" si="113"/>
        <v>-0.7299415339408617</v>
      </c>
      <c r="S1194">
        <f t="shared" si="110"/>
        <v>99.249282989501907</v>
      </c>
    </row>
    <row r="1195" spans="1:19">
      <c r="A1195" s="1" t="d">
        <v>2019-02-26</v>
      </c>
      <c r="B1195">
        <v>99.705899276733405</v>
      </c>
      <c r="C1195">
        <v>99.324327926635704</v>
      </c>
      <c r="D1195">
        <v>99.667982025146401</v>
      </c>
      <c r="E1195">
        <v>99.702741012573199</v>
      </c>
      <c r="F1195" s="3">
        <v>1193</v>
      </c>
      <c r="K1195">
        <f t="shared" si="114"/>
        <v>99.702741012573199</v>
      </c>
      <c r="L1195">
        <f t="shared" si="115"/>
        <v>98.370797348022407</v>
      </c>
      <c r="M1195">
        <f t="shared" si="111"/>
        <v>1.3540031192779356E-2</v>
      </c>
      <c r="O1195">
        <v>108.20490454776217</v>
      </c>
      <c r="P1195">
        <f t="shared" si="112"/>
        <v>-8.5021635351889699</v>
      </c>
      <c r="Q1195">
        <v>12.268957364174083</v>
      </c>
      <c r="R1195">
        <f t="shared" si="113"/>
        <v>-0.69298174920842714</v>
      </c>
      <c r="S1195">
        <f t="shared" si="110"/>
        <v>99.702741012573199</v>
      </c>
    </row>
    <row r="1196" spans="1:19">
      <c r="A1196" s="1" t="d">
        <v>2019-03-05</v>
      </c>
      <c r="B1196">
        <v>100.275489807128</v>
      </c>
      <c r="C1196">
        <v>99.879700241088798</v>
      </c>
      <c r="D1196">
        <v>100.103267974853</v>
      </c>
      <c r="E1196">
        <v>100.108011398315</v>
      </c>
      <c r="F1196" s="3">
        <v>1194</v>
      </c>
      <c r="K1196">
        <f t="shared" si="114"/>
        <v>100.108011398315</v>
      </c>
      <c r="L1196">
        <f t="shared" si="115"/>
        <v>98.823471832275402</v>
      </c>
      <c r="M1196">
        <f t="shared" si="111"/>
        <v>1.2998324610774104E-2</v>
      </c>
      <c r="O1196">
        <v>108.20490454776217</v>
      </c>
      <c r="P1196">
        <f t="shared" si="112"/>
        <v>-8.096893149447169</v>
      </c>
      <c r="Q1196">
        <v>12.268957364174083</v>
      </c>
      <c r="R1196">
        <f t="shared" si="113"/>
        <v>-0.65994957102797236</v>
      </c>
      <c r="S1196">
        <f t="shared" si="110"/>
        <v>100.108011398315</v>
      </c>
    </row>
    <row r="1197" spans="1:19">
      <c r="A1197" s="1" t="d">
        <v>2019-03-06</v>
      </c>
      <c r="B1197">
        <v>99.950797348022405</v>
      </c>
      <c r="C1197">
        <v>99.682200241088793</v>
      </c>
      <c r="D1197">
        <v>99.900241012573204</v>
      </c>
      <c r="E1197">
        <v>99.910511398315407</v>
      </c>
      <c r="F1197" s="3">
        <v>1195</v>
      </c>
      <c r="K1197">
        <f t="shared" si="114"/>
        <v>99.910511398315407</v>
      </c>
      <c r="L1197">
        <f t="shared" si="115"/>
        <v>99.061257781982405</v>
      </c>
      <c r="M1197">
        <f t="shared" si="111"/>
        <v>8.5730146714073641E-3</v>
      </c>
      <c r="O1197">
        <v>108.20490454776217</v>
      </c>
      <c r="P1197">
        <f t="shared" si="112"/>
        <v>-8.294393149446762</v>
      </c>
      <c r="Q1197">
        <v>12.268957364174083</v>
      </c>
      <c r="R1197">
        <f t="shared" si="113"/>
        <v>-0.67604710842559201</v>
      </c>
      <c r="S1197">
        <f t="shared" si="110"/>
        <v>99.910511398315407</v>
      </c>
    </row>
    <row r="1198" spans="1:19">
      <c r="A1198" s="1" t="d">
        <v>2019-03-07</v>
      </c>
      <c r="B1198">
        <v>99.869429855346596</v>
      </c>
      <c r="C1198">
        <v>98.816359710693305</v>
      </c>
      <c r="D1198">
        <v>99.768311157226506</v>
      </c>
      <c r="E1198">
        <v>99.761988601684493</v>
      </c>
      <c r="F1198" s="3">
        <v>1196</v>
      </c>
      <c r="K1198">
        <f t="shared" si="114"/>
        <v>99.761988601684493</v>
      </c>
      <c r="L1198">
        <f t="shared" si="115"/>
        <v>99.280877685546798</v>
      </c>
      <c r="M1198">
        <f t="shared" si="111"/>
        <v>4.8459575232757679E-3</v>
      </c>
      <c r="O1198">
        <v>108.20490454776217</v>
      </c>
      <c r="P1198">
        <f t="shared" si="112"/>
        <v>-8.4429159460776759</v>
      </c>
      <c r="Q1198">
        <v>12.268957364174083</v>
      </c>
      <c r="R1198">
        <f t="shared" si="113"/>
        <v>-0.68815268449227618</v>
      </c>
      <c r="S1198">
        <f t="shared" si="110"/>
        <v>99.761988601684493</v>
      </c>
    </row>
    <row r="1199" spans="1:19">
      <c r="A1199" s="1" t="d">
        <v>2019-03-08</v>
      </c>
      <c r="B1199">
        <v>98.760270385742203</v>
      </c>
      <c r="C1199">
        <v>98.174882507324199</v>
      </c>
      <c r="D1199">
        <v>98.760270385742203</v>
      </c>
      <c r="E1199">
        <v>98.757901687621995</v>
      </c>
      <c r="F1199" s="3">
        <v>1197</v>
      </c>
      <c r="K1199">
        <f t="shared" si="114"/>
        <v>98.757901687621995</v>
      </c>
      <c r="L1199">
        <f t="shared" si="115"/>
        <v>99.176600723266603</v>
      </c>
      <c r="M1199">
        <f t="shared" si="111"/>
        <v>-4.2217522338047209E-3</v>
      </c>
      <c r="O1199">
        <v>108.20490454776217</v>
      </c>
      <c r="P1199">
        <f t="shared" si="112"/>
        <v>-9.4470028601401737</v>
      </c>
      <c r="Q1199">
        <v>12.268957364174083</v>
      </c>
      <c r="R1199">
        <f t="shared" si="113"/>
        <v>-0.76999231309792093</v>
      </c>
      <c r="S1199">
        <f t="shared" si="110"/>
        <v>98.757901687621995</v>
      </c>
    </row>
    <row r="1200" spans="1:19">
      <c r="A1200" s="1" t="d">
        <v>2019-03-11</v>
      </c>
      <c r="B1200">
        <v>98.905628890991196</v>
      </c>
      <c r="C1200">
        <v>98.331300964355407</v>
      </c>
      <c r="D1200">
        <v>98.546967010497994</v>
      </c>
      <c r="E1200">
        <v>98.5445983123779</v>
      </c>
      <c r="F1200" s="3">
        <v>1198</v>
      </c>
      <c r="K1200">
        <f t="shared" si="114"/>
        <v>98.5445983123779</v>
      </c>
      <c r="L1200">
        <f t="shared" si="115"/>
        <v>99.249282989501907</v>
      </c>
      <c r="M1200">
        <f t="shared" si="111"/>
        <v>-7.1001487960224985E-3</v>
      </c>
      <c r="O1200">
        <v>108.20490454776217</v>
      </c>
      <c r="P1200">
        <f t="shared" si="112"/>
        <v>-9.6603062353842688</v>
      </c>
      <c r="Q1200">
        <v>12.268957364174083</v>
      </c>
      <c r="R1200">
        <f t="shared" si="113"/>
        <v>-0.78737792859178113</v>
      </c>
      <c r="S1200">
        <f t="shared" si="110"/>
        <v>98.5445983123779</v>
      </c>
    </row>
    <row r="1201" spans="1:19">
      <c r="A1201" s="1" t="d">
        <v>2019-03-12</v>
      </c>
      <c r="B1201">
        <v>99.333808746337894</v>
      </c>
      <c r="C1201">
        <v>98.813201446533199</v>
      </c>
      <c r="D1201">
        <v>99.011491012573202</v>
      </c>
      <c r="E1201">
        <v>99.032821350097606</v>
      </c>
      <c r="F1201" s="3">
        <v>1199</v>
      </c>
      <c r="K1201">
        <f t="shared" si="114"/>
        <v>99.032821350097606</v>
      </c>
      <c r="L1201">
        <f t="shared" si="115"/>
        <v>99.702741012573199</v>
      </c>
      <c r="M1201">
        <f t="shared" si="111"/>
        <v>-6.7191699613464717E-3</v>
      </c>
      <c r="O1201">
        <v>108.20490454776217</v>
      </c>
      <c r="P1201">
        <f t="shared" si="112"/>
        <v>-9.1720831976645627</v>
      </c>
      <c r="Q1201">
        <v>12.268957364174083</v>
      </c>
      <c r="R1201">
        <f t="shared" si="113"/>
        <v>-0.74758456855082611</v>
      </c>
      <c r="S1201">
        <f t="shared" si="110"/>
        <v>99.032821350097606</v>
      </c>
    </row>
    <row r="1202" spans="1:19">
      <c r="A1202" s="1" t="d">
        <v>2019-03-19</v>
      </c>
      <c r="B1202">
        <v>100.02032135009701</v>
      </c>
      <c r="C1202">
        <v>99.603201446533205</v>
      </c>
      <c r="D1202">
        <v>99.7477703857422</v>
      </c>
      <c r="E1202">
        <v>99.735920867919901</v>
      </c>
      <c r="F1202" s="3">
        <v>1200</v>
      </c>
      <c r="K1202">
        <f t="shared" si="114"/>
        <v>99.735920867919901</v>
      </c>
      <c r="L1202">
        <f t="shared" si="115"/>
        <v>100.108011398315</v>
      </c>
      <c r="M1202">
        <f t="shared" si="111"/>
        <v>-3.71689063839864E-3</v>
      </c>
      <c r="O1202">
        <v>108.20490454776217</v>
      </c>
      <c r="P1202">
        <f t="shared" si="112"/>
        <v>-8.4689836798422675</v>
      </c>
      <c r="Q1202">
        <v>12.268957364174083</v>
      </c>
      <c r="R1202">
        <f t="shared" si="113"/>
        <v>-0.69027737471580819</v>
      </c>
      <c r="S1202">
        <f t="shared" si="110"/>
        <v>99.735920867919901</v>
      </c>
    </row>
    <row r="1203" spans="1:19">
      <c r="A1203" s="1" t="d">
        <v>2019-03-20</v>
      </c>
      <c r="B1203">
        <v>100.119860916137</v>
      </c>
      <c r="C1203">
        <v>99.909721832275395</v>
      </c>
      <c r="D1203">
        <v>99.9586990356445</v>
      </c>
      <c r="E1203">
        <v>99.927098312377893</v>
      </c>
      <c r="F1203" s="3">
        <v>1201</v>
      </c>
      <c r="K1203">
        <f t="shared" si="114"/>
        <v>99.927098312377893</v>
      </c>
      <c r="L1203">
        <f t="shared" si="115"/>
        <v>99.910511398315407</v>
      </c>
      <c r="M1203">
        <f t="shared" si="111"/>
        <v>1.6601770754998135E-4</v>
      </c>
      <c r="O1203">
        <v>108.20490454776217</v>
      </c>
      <c r="P1203">
        <f t="shared" si="112"/>
        <v>-8.2778062353842756</v>
      </c>
      <c r="Q1203">
        <v>12.268957364174083</v>
      </c>
      <c r="R1203">
        <f t="shared" si="113"/>
        <v>-0.67469516680821218</v>
      </c>
      <c r="S1203">
        <f t="shared" si="110"/>
        <v>99.927098312377893</v>
      </c>
    </row>
    <row r="1204" spans="1:19">
      <c r="A1204" s="1" t="d">
        <v>2019-03-21</v>
      </c>
      <c r="B1204">
        <v>99.9989910125732</v>
      </c>
      <c r="C1204">
        <v>99.279298553466802</v>
      </c>
      <c r="D1204">
        <v>99.902609710693298</v>
      </c>
      <c r="E1204">
        <v>99.9018201446533</v>
      </c>
      <c r="F1204" s="3">
        <v>1202</v>
      </c>
      <c r="K1204">
        <f t="shared" si="114"/>
        <v>99.9018201446533</v>
      </c>
      <c r="L1204">
        <f t="shared" si="115"/>
        <v>99.761988601684493</v>
      </c>
      <c r="M1204">
        <f t="shared" si="111"/>
        <v>1.4016515200705459E-3</v>
      </c>
      <c r="O1204">
        <v>108.20490454776217</v>
      </c>
      <c r="P1204">
        <f t="shared" si="112"/>
        <v>-8.3030844031088691</v>
      </c>
      <c r="Q1204">
        <v>12.268957364174083</v>
      </c>
      <c r="R1204">
        <f t="shared" si="113"/>
        <v>-0.67675550225272241</v>
      </c>
      <c r="S1204">
        <f t="shared" si="110"/>
        <v>99.9018201446533</v>
      </c>
    </row>
    <row r="1205" spans="1:19">
      <c r="A1205" s="1" t="d">
        <v>2019-03-22</v>
      </c>
      <c r="B1205">
        <v>99.6735089874267</v>
      </c>
      <c r="C1205">
        <v>97.833597106933595</v>
      </c>
      <c r="D1205">
        <v>99.566857299804695</v>
      </c>
      <c r="E1205">
        <v>99.547901687622002</v>
      </c>
      <c r="F1205" s="3">
        <v>1203</v>
      </c>
      <c r="K1205">
        <f t="shared" si="114"/>
        <v>99.547901687622002</v>
      </c>
      <c r="L1205">
        <f t="shared" si="115"/>
        <v>98.757901687621995</v>
      </c>
      <c r="M1205">
        <f t="shared" si="111"/>
        <v>7.9993599144991823E-3</v>
      </c>
      <c r="O1205">
        <v>108.20490454776217</v>
      </c>
      <c r="P1205">
        <f t="shared" si="112"/>
        <v>-8.6570028601401674</v>
      </c>
      <c r="Q1205">
        <v>12.268957364174083</v>
      </c>
      <c r="R1205">
        <f t="shared" si="113"/>
        <v>-0.7056021635073092</v>
      </c>
      <c r="S1205">
        <f t="shared" si="110"/>
        <v>99.547901687622002</v>
      </c>
    </row>
    <row r="1206" spans="1:19">
      <c r="A1206" s="1" t="d">
        <v>2019-03-25</v>
      </c>
      <c r="B1206">
        <v>98.599898071289005</v>
      </c>
      <c r="C1206">
        <v>97.874678649902293</v>
      </c>
      <c r="D1206">
        <v>98.262572555541993</v>
      </c>
      <c r="E1206">
        <v>98.230182266235303</v>
      </c>
      <c r="F1206" s="3">
        <v>1204</v>
      </c>
      <c r="K1206">
        <f t="shared" si="114"/>
        <v>98.230182266235303</v>
      </c>
      <c r="L1206">
        <f t="shared" si="115"/>
        <v>98.5445983123779</v>
      </c>
      <c r="M1206">
        <f t="shared" si="111"/>
        <v>-3.1905964560932087E-3</v>
      </c>
      <c r="O1206">
        <v>108.20490454776217</v>
      </c>
      <c r="P1206">
        <f t="shared" si="112"/>
        <v>-9.9747222815268657</v>
      </c>
      <c r="Q1206">
        <v>12.268957364174083</v>
      </c>
      <c r="R1206">
        <f t="shared" si="113"/>
        <v>-0.81300488586369291</v>
      </c>
      <c r="S1206">
        <f t="shared" si="110"/>
        <v>98.230182266235303</v>
      </c>
    </row>
    <row r="1207" spans="1:19">
      <c r="A1207" s="1" t="d">
        <v>2019-03-26</v>
      </c>
      <c r="B1207">
        <v>98.755532989501901</v>
      </c>
      <c r="C1207">
        <v>98.2997002410888</v>
      </c>
      <c r="D1207">
        <v>98.377119903564406</v>
      </c>
      <c r="E1207">
        <v>98.370797348022407</v>
      </c>
      <c r="F1207" s="3">
        <v>1205</v>
      </c>
      <c r="K1207">
        <f t="shared" si="114"/>
        <v>98.370797348022407</v>
      </c>
      <c r="L1207">
        <f t="shared" si="115"/>
        <v>99.032821350097606</v>
      </c>
      <c r="M1207">
        <f t="shared" si="111"/>
        <v>-6.6848948969638888E-3</v>
      </c>
      <c r="O1207">
        <v>108.20490454776217</v>
      </c>
      <c r="P1207">
        <f t="shared" si="112"/>
        <v>-9.834107199739762</v>
      </c>
      <c r="Q1207">
        <v>12.268957364174083</v>
      </c>
      <c r="R1207">
        <f t="shared" si="113"/>
        <v>-0.80154384010297441</v>
      </c>
      <c r="S1207">
        <f t="shared" si="110"/>
        <v>98.370797348022407</v>
      </c>
    </row>
    <row r="1208" spans="1:19">
      <c r="A1208" s="1" t="d">
        <v>2019-04-01</v>
      </c>
      <c r="B1208">
        <v>98.640190048217704</v>
      </c>
      <c r="C1208">
        <v>98.337617492675804</v>
      </c>
      <c r="D1208">
        <v>98.639400482177706</v>
      </c>
      <c r="E1208">
        <v>98.654408264160097</v>
      </c>
      <c r="F1208" s="3">
        <v>1206</v>
      </c>
      <c r="K1208">
        <f t="shared" si="114"/>
        <v>98.654408264160097</v>
      </c>
      <c r="L1208">
        <f t="shared" si="115"/>
        <v>99.735920867919901</v>
      </c>
      <c r="M1208">
        <f t="shared" si="111"/>
        <v>-1.0843762150570146E-2</v>
      </c>
      <c r="O1208">
        <v>108.20490454776217</v>
      </c>
      <c r="P1208">
        <f t="shared" si="112"/>
        <v>-9.5504962836020724</v>
      </c>
      <c r="Q1208">
        <v>12.268957364174083</v>
      </c>
      <c r="R1208">
        <f t="shared" si="113"/>
        <v>-0.77842770172875153</v>
      </c>
      <c r="S1208">
        <f t="shared" si="110"/>
        <v>98.654408264160097</v>
      </c>
    </row>
    <row r="1209" spans="1:19">
      <c r="A1209" s="1" t="d">
        <v>2019-04-02</v>
      </c>
      <c r="B1209">
        <v>99.096812362670903</v>
      </c>
      <c r="C1209">
        <v>98.449012603759698</v>
      </c>
      <c r="D1209">
        <v>98.516161880493101</v>
      </c>
      <c r="E1209">
        <v>98.497200241088805</v>
      </c>
      <c r="F1209" s="3">
        <v>1207</v>
      </c>
      <c r="K1209">
        <f t="shared" si="114"/>
        <v>98.497200241088805</v>
      </c>
      <c r="L1209">
        <f t="shared" si="115"/>
        <v>99.927098312377893</v>
      </c>
      <c r="M1209">
        <f t="shared" si="111"/>
        <v>-1.4309412516103959E-2</v>
      </c>
      <c r="O1209">
        <v>108.20490454776217</v>
      </c>
      <c r="P1209">
        <f t="shared" si="112"/>
        <v>-9.7077043066733637</v>
      </c>
      <c r="Q1209">
        <v>12.268957364174083</v>
      </c>
      <c r="R1209">
        <f t="shared" si="113"/>
        <v>-0.79124118036470681</v>
      </c>
      <c r="S1209">
        <f t="shared" si="110"/>
        <v>98.497200241088805</v>
      </c>
    </row>
    <row r="1210" spans="1:19">
      <c r="A1210" s="1" t="d">
        <v>2019-04-03</v>
      </c>
      <c r="B1210">
        <v>99.048618698120094</v>
      </c>
      <c r="C1210">
        <v>98.726300964355403</v>
      </c>
      <c r="D1210">
        <v>98.936440048217705</v>
      </c>
      <c r="E1210">
        <v>98.951447830200195</v>
      </c>
      <c r="F1210" s="3">
        <v>1208</v>
      </c>
      <c r="K1210">
        <f t="shared" si="114"/>
        <v>98.951447830200195</v>
      </c>
      <c r="L1210">
        <f t="shared" si="115"/>
        <v>99.9018201446533</v>
      </c>
      <c r="M1210">
        <f t="shared" si="111"/>
        <v>-9.5130630560785745E-3</v>
      </c>
      <c r="O1210">
        <v>108.20490454776217</v>
      </c>
      <c r="P1210">
        <f t="shared" si="112"/>
        <v>-9.2534567175619742</v>
      </c>
      <c r="Q1210">
        <v>12.268957364174083</v>
      </c>
      <c r="R1210">
        <f t="shared" si="113"/>
        <v>-0.75421704085324248</v>
      </c>
      <c r="S1210">
        <f t="shared" si="110"/>
        <v>98.951447830200195</v>
      </c>
    </row>
    <row r="1211" spans="1:19">
      <c r="A1211" s="1" t="d">
        <v>2019-04-04</v>
      </c>
      <c r="B1211">
        <v>99.141052169799806</v>
      </c>
      <c r="C1211">
        <v>98.971199035644503</v>
      </c>
      <c r="D1211">
        <v>98.994108505249002</v>
      </c>
      <c r="E1211">
        <v>98.996477203369096</v>
      </c>
      <c r="F1211" s="3">
        <v>1209</v>
      </c>
      <c r="K1211">
        <f t="shared" si="114"/>
        <v>98.996477203369096</v>
      </c>
      <c r="L1211">
        <f t="shared" si="115"/>
        <v>99.547901687622002</v>
      </c>
      <c r="M1211">
        <f t="shared" si="111"/>
        <v>-5.5392878695048609E-3</v>
      </c>
      <c r="O1211">
        <v>108.20490454776217</v>
      </c>
      <c r="P1211">
        <f t="shared" si="112"/>
        <v>-9.2084273443930726</v>
      </c>
      <c r="Q1211">
        <v>12.268957364174083</v>
      </c>
      <c r="R1211">
        <f t="shared" si="113"/>
        <v>-0.75054685341739813</v>
      </c>
      <c r="S1211">
        <f t="shared" si="110"/>
        <v>98.996477203369096</v>
      </c>
    </row>
    <row r="1212" spans="1:19">
      <c r="A1212" s="1" t="d">
        <v>2019-04-07</v>
      </c>
      <c r="B1212">
        <v>99.205037155151302</v>
      </c>
      <c r="C1212">
        <v>98.726300964355403</v>
      </c>
      <c r="D1212">
        <v>98.990950241088797</v>
      </c>
      <c r="E1212">
        <v>98.995687637329098</v>
      </c>
      <c r="F1212" s="3">
        <v>1210</v>
      </c>
      <c r="K1212">
        <f t="shared" si="114"/>
        <v>98.995687637329098</v>
      </c>
      <c r="L1212">
        <f t="shared" si="115"/>
        <v>98.230182266235303</v>
      </c>
      <c r="M1212">
        <f t="shared" si="111"/>
        <v>7.7929751674392644E-3</v>
      </c>
      <c r="O1212">
        <v>108.20490454776217</v>
      </c>
      <c r="P1212">
        <f t="shared" si="112"/>
        <v>-9.2092169104330708</v>
      </c>
      <c r="Q1212">
        <v>12.268957364174083</v>
      </c>
      <c r="R1212">
        <f t="shared" si="113"/>
        <v>-0.7506112081964198</v>
      </c>
      <c r="S1212">
        <f t="shared" si="110"/>
        <v>98.995687637329098</v>
      </c>
    </row>
    <row r="1213" spans="1:19">
      <c r="A1213" s="1" t="d">
        <v>2019-04-08</v>
      </c>
      <c r="B1213">
        <v>99.220050964355494</v>
      </c>
      <c r="C1213">
        <v>98.889831542968693</v>
      </c>
      <c r="D1213">
        <v>99.103918457031199</v>
      </c>
      <c r="E1213">
        <v>99.105497589111295</v>
      </c>
      <c r="F1213" s="3">
        <v>1211</v>
      </c>
      <c r="K1213">
        <f t="shared" si="114"/>
        <v>99.105497589111295</v>
      </c>
      <c r="L1213">
        <f t="shared" si="115"/>
        <v>98.370797348022407</v>
      </c>
      <c r="M1213">
        <f t="shared" si="111"/>
        <v>7.4686823823295612E-3</v>
      </c>
      <c r="O1213">
        <v>108.20490454776217</v>
      </c>
      <c r="P1213">
        <f t="shared" si="112"/>
        <v>-9.0994069586508743</v>
      </c>
      <c r="Q1213">
        <v>12.268957364174083</v>
      </c>
      <c r="R1213">
        <f t="shared" si="113"/>
        <v>-0.7416609813333902</v>
      </c>
      <c r="S1213">
        <f t="shared" si="110"/>
        <v>99.105497589111295</v>
      </c>
    </row>
    <row r="1214" spans="1:19">
      <c r="A1214" s="1" t="d">
        <v>2019-04-15</v>
      </c>
      <c r="B1214">
        <v>100.066929855346</v>
      </c>
      <c r="C1214">
        <v>99.7193279266357</v>
      </c>
      <c r="D1214">
        <v>99.972917251586907</v>
      </c>
      <c r="E1214">
        <v>99.973712844848606</v>
      </c>
      <c r="F1214" s="3">
        <v>1212</v>
      </c>
      <c r="K1214">
        <f t="shared" si="114"/>
        <v>99.973712844848606</v>
      </c>
      <c r="L1214">
        <f t="shared" si="115"/>
        <v>98.654408264160097</v>
      </c>
      <c r="M1214">
        <f t="shared" si="111"/>
        <v>1.3372991677735202E-2</v>
      </c>
      <c r="O1214">
        <v>108.20490454776217</v>
      </c>
      <c r="P1214">
        <f t="shared" si="112"/>
        <v>-8.2311917029135628</v>
      </c>
      <c r="Q1214">
        <v>12.268957364174083</v>
      </c>
      <c r="R1214">
        <f t="shared" si="113"/>
        <v>-0.67089577855645821</v>
      </c>
      <c r="S1214">
        <f t="shared" si="110"/>
        <v>99.973712844848606</v>
      </c>
    </row>
    <row r="1215" spans="1:19">
      <c r="A1215" s="1" t="d">
        <v>2019-04-16</v>
      </c>
      <c r="B1215">
        <v>100.167258987426</v>
      </c>
      <c r="C1215">
        <v>99.803070144653304</v>
      </c>
      <c r="D1215">
        <v>99.803070144653304</v>
      </c>
      <c r="E1215">
        <v>99.807017974853494</v>
      </c>
      <c r="F1215" s="3">
        <v>1213</v>
      </c>
      <c r="K1215">
        <f t="shared" si="114"/>
        <v>99.807017974853494</v>
      </c>
      <c r="L1215">
        <f t="shared" si="115"/>
        <v>98.497200241088805</v>
      </c>
      <c r="M1215">
        <f t="shared" si="111"/>
        <v>1.3298019949386175E-2</v>
      </c>
      <c r="O1215">
        <v>108.20490454776217</v>
      </c>
      <c r="P1215">
        <f t="shared" si="112"/>
        <v>-8.3978865729086749</v>
      </c>
      <c r="Q1215">
        <v>12.268957364174083</v>
      </c>
      <c r="R1215">
        <f t="shared" si="113"/>
        <v>-0.68448249705642372</v>
      </c>
      <c r="S1215">
        <f t="shared" si="110"/>
        <v>99.807017974853494</v>
      </c>
    </row>
    <row r="1216" spans="1:19">
      <c r="A1216" s="1" t="d">
        <v>2019-04-17</v>
      </c>
      <c r="B1216">
        <v>99.983187637329095</v>
      </c>
      <c r="C1216">
        <v>99.318800964355404</v>
      </c>
      <c r="D1216">
        <v>99.983187637329095</v>
      </c>
      <c r="E1216">
        <v>99.970548553466799</v>
      </c>
      <c r="F1216" s="3">
        <v>1214</v>
      </c>
      <c r="K1216">
        <f t="shared" si="114"/>
        <v>99.970548553466799</v>
      </c>
      <c r="L1216">
        <f t="shared" si="115"/>
        <v>98.951447830200195</v>
      </c>
      <c r="M1216">
        <f t="shared" si="111"/>
        <v>1.0298997595420412E-2</v>
      </c>
      <c r="O1216">
        <v>108.20490454776217</v>
      </c>
      <c r="P1216">
        <f t="shared" si="112"/>
        <v>-8.2343559942953704</v>
      </c>
      <c r="Q1216">
        <v>12.268957364174083</v>
      </c>
      <c r="R1216">
        <f t="shared" si="113"/>
        <v>-0.67115368893041116</v>
      </c>
      <c r="S1216">
        <f t="shared" si="110"/>
        <v>99.970548553466799</v>
      </c>
    </row>
    <row r="1217" spans="1:19">
      <c r="A1217" s="1" t="d">
        <v>2019-04-18</v>
      </c>
      <c r="B1217">
        <v>99.4451978302002</v>
      </c>
      <c r="C1217">
        <v>99.3029975891113</v>
      </c>
      <c r="D1217">
        <v>99.397010192871093</v>
      </c>
      <c r="E1217">
        <v>99.398589324951104</v>
      </c>
      <c r="F1217" s="3">
        <v>1215</v>
      </c>
      <c r="K1217">
        <f t="shared" si="114"/>
        <v>99.398589324951104</v>
      </c>
      <c r="L1217">
        <f t="shared" si="115"/>
        <v>98.996477203369096</v>
      </c>
      <c r="M1217">
        <f t="shared" si="111"/>
        <v>4.0618831390932808E-3</v>
      </c>
      <c r="O1217">
        <v>108.20490454776217</v>
      </c>
      <c r="P1217">
        <f t="shared" si="112"/>
        <v>-8.8063152228110653</v>
      </c>
      <c r="Q1217">
        <v>12.268957364174083</v>
      </c>
      <c r="R1217">
        <f t="shared" si="113"/>
        <v>-0.71777209435301392</v>
      </c>
      <c r="S1217">
        <f t="shared" si="110"/>
        <v>99.398589324951104</v>
      </c>
    </row>
    <row r="1218" spans="1:19">
      <c r="A1218" s="1" t="d">
        <v>2019-04-21</v>
      </c>
      <c r="B1218">
        <v>99.584239807128895</v>
      </c>
      <c r="C1218">
        <v>99.334598312377906</v>
      </c>
      <c r="D1218">
        <v>99.407280578613197</v>
      </c>
      <c r="E1218">
        <v>99.403332748413007</v>
      </c>
      <c r="F1218" s="3">
        <v>1216</v>
      </c>
      <c r="K1218">
        <f t="shared" si="114"/>
        <v>99.403332748413007</v>
      </c>
      <c r="L1218">
        <f t="shared" si="115"/>
        <v>98.995687637329098</v>
      </c>
      <c r="M1218">
        <f t="shared" si="111"/>
        <v>4.1178067531317808E-3</v>
      </c>
      <c r="O1218">
        <v>108.20490454776217</v>
      </c>
      <c r="P1218">
        <f t="shared" si="112"/>
        <v>-8.801571799349162</v>
      </c>
      <c r="Q1218">
        <v>12.268957364174083</v>
      </c>
      <c r="R1218">
        <f t="shared" si="113"/>
        <v>-0.71738547442100942</v>
      </c>
      <c r="S1218">
        <f t="shared" ref="S1218:S1279" si="116">R1218*Q1218+O1218</f>
        <v>99.403332748413007</v>
      </c>
    </row>
    <row r="1219" spans="1:19">
      <c r="A1219" s="1" t="d">
        <v>2019-04-22</v>
      </c>
      <c r="B1219">
        <v>99.551849517822205</v>
      </c>
      <c r="C1219">
        <v>98.971199035644503</v>
      </c>
      <c r="D1219">
        <v>99.551849517822205</v>
      </c>
      <c r="E1219">
        <v>99.549480819702097</v>
      </c>
      <c r="F1219" s="3">
        <v>1217</v>
      </c>
      <c r="K1219">
        <f t="shared" si="114"/>
        <v>99.549480819702097</v>
      </c>
      <c r="L1219">
        <f t="shared" si="115"/>
        <v>99.105497589111295</v>
      </c>
      <c r="M1219">
        <f t="shared" ref="M1219:M1282" si="117">K1219/L1219-1</f>
        <v>4.479905165620135E-3</v>
      </c>
      <c r="O1219">
        <v>108.20490454776217</v>
      </c>
      <c r="P1219">
        <f t="shared" ref="P1219:P1282" si="118">E1219-O1219</f>
        <v>-8.6554237280600717</v>
      </c>
      <c r="Q1219">
        <v>12.268957364174083</v>
      </c>
      <c r="R1219">
        <f t="shared" ref="R1219:R1282" si="119">P1219/Q1219</f>
        <v>-0.70547345394925776</v>
      </c>
      <c r="S1219">
        <f t="shared" si="116"/>
        <v>99.549480819702097</v>
      </c>
    </row>
    <row r="1220" spans="1:19">
      <c r="A1220" s="1" t="d">
        <v>2019-04-29</v>
      </c>
      <c r="B1220">
        <v>98.811622314453103</v>
      </c>
      <c r="C1220">
        <v>98.338407058715802</v>
      </c>
      <c r="D1220">
        <v>98.713661880493106</v>
      </c>
      <c r="E1220">
        <v>98.726300964355403</v>
      </c>
      <c r="F1220" s="3">
        <v>1218</v>
      </c>
      <c r="K1220">
        <f t="shared" si="114"/>
        <v>98.726300964355403</v>
      </c>
      <c r="L1220">
        <f t="shared" si="115"/>
        <v>99.973712844848606</v>
      </c>
      <c r="M1220">
        <f t="shared" si="117"/>
        <v>-1.2477398758102387E-2</v>
      </c>
      <c r="O1220">
        <v>108.20490454776217</v>
      </c>
      <c r="P1220">
        <f t="shared" si="118"/>
        <v>-9.4786035834067661</v>
      </c>
      <c r="Q1220">
        <v>12.268957364174083</v>
      </c>
      <c r="R1220">
        <f t="shared" si="119"/>
        <v>-0.77256797803248722</v>
      </c>
      <c r="S1220">
        <f t="shared" si="116"/>
        <v>98.726300964355403</v>
      </c>
    </row>
    <row r="1221" spans="1:19">
      <c r="A1221" s="1" t="d">
        <v>2019-04-30</v>
      </c>
      <c r="B1221">
        <v>98.9214322662353</v>
      </c>
      <c r="C1221">
        <v>98.694700241088796</v>
      </c>
      <c r="D1221">
        <v>98.742098312377905</v>
      </c>
      <c r="E1221">
        <v>98.734992218017496</v>
      </c>
      <c r="F1221" s="3">
        <v>1219</v>
      </c>
      <c r="K1221">
        <f t="shared" si="114"/>
        <v>98.734992218017496</v>
      </c>
      <c r="L1221">
        <f t="shared" si="115"/>
        <v>99.807017974853494</v>
      </c>
      <c r="M1221">
        <f t="shared" si="117"/>
        <v>-1.0740985740162023E-2</v>
      </c>
      <c r="O1221">
        <v>108.20490454776217</v>
      </c>
      <c r="P1221">
        <f t="shared" si="118"/>
        <v>-9.4699123297446732</v>
      </c>
      <c r="Q1221">
        <v>12.268957364174083</v>
      </c>
      <c r="R1221">
        <f t="shared" si="119"/>
        <v>-0.77185958420535805</v>
      </c>
      <c r="S1221">
        <f t="shared" si="116"/>
        <v>98.734992218017496</v>
      </c>
    </row>
    <row r="1222" spans="1:19">
      <c r="A1222" s="1" t="d">
        <v>2019-05-01</v>
      </c>
      <c r="B1222">
        <v>98.836900482177697</v>
      </c>
      <c r="C1222">
        <v>98.400818939209003</v>
      </c>
      <c r="D1222">
        <v>98.637821350097695</v>
      </c>
      <c r="E1222">
        <v>98.653618698120098</v>
      </c>
      <c r="F1222" s="3">
        <v>1220</v>
      </c>
      <c r="K1222">
        <f t="shared" si="114"/>
        <v>98.653618698120098</v>
      </c>
      <c r="L1222">
        <f t="shared" si="115"/>
        <v>99.970548553466799</v>
      </c>
      <c r="M1222">
        <f t="shared" si="117"/>
        <v>-1.3173178245014516E-2</v>
      </c>
      <c r="O1222">
        <v>108.20490454776217</v>
      </c>
      <c r="P1222">
        <f t="shared" si="118"/>
        <v>-9.5512858496420705</v>
      </c>
      <c r="Q1222">
        <v>12.268957364174083</v>
      </c>
      <c r="R1222">
        <f t="shared" si="119"/>
        <v>-0.7784920565077732</v>
      </c>
      <c r="S1222">
        <f t="shared" si="116"/>
        <v>98.653618698120098</v>
      </c>
    </row>
    <row r="1223" spans="1:19">
      <c r="A1223" s="1" t="d">
        <v>2019-05-02</v>
      </c>
      <c r="B1223">
        <v>98.445058746337807</v>
      </c>
      <c r="C1223">
        <v>98.173297348022402</v>
      </c>
      <c r="D1223">
        <v>98.386600723266596</v>
      </c>
      <c r="E1223">
        <v>98.4308405303955</v>
      </c>
      <c r="F1223" s="3">
        <v>1221</v>
      </c>
      <c r="K1223">
        <f t="shared" si="114"/>
        <v>98.4308405303955</v>
      </c>
      <c r="L1223">
        <f t="shared" si="115"/>
        <v>99.398589324951104</v>
      </c>
      <c r="M1223">
        <f t="shared" si="117"/>
        <v>-9.7360415386970045E-3</v>
      </c>
      <c r="O1223">
        <v>108.20490454776217</v>
      </c>
      <c r="P1223">
        <f t="shared" si="118"/>
        <v>-9.7740640173666691</v>
      </c>
      <c r="Q1223">
        <v>12.268957364174083</v>
      </c>
      <c r="R1223">
        <f t="shared" si="119"/>
        <v>-0.79664992934993673</v>
      </c>
      <c r="S1223">
        <f t="shared" si="116"/>
        <v>98.4308405303955</v>
      </c>
    </row>
    <row r="1224" spans="1:19">
      <c r="A1224" s="1" t="d">
        <v>2019-05-05</v>
      </c>
      <c r="B1224">
        <v>98.140117492675699</v>
      </c>
      <c r="C1224">
        <v>97.470197830200107</v>
      </c>
      <c r="D1224">
        <v>97.756967010498002</v>
      </c>
      <c r="E1224">
        <v>97.767237396240205</v>
      </c>
      <c r="F1224" s="3">
        <v>1222</v>
      </c>
      <c r="K1224">
        <f t="shared" si="114"/>
        <v>97.767237396240205</v>
      </c>
      <c r="L1224">
        <f t="shared" si="115"/>
        <v>99.403332748413007</v>
      </c>
      <c r="M1224">
        <f t="shared" si="117"/>
        <v>-1.645915993897018E-2</v>
      </c>
      <c r="O1224">
        <v>108.20490454776217</v>
      </c>
      <c r="P1224">
        <f t="shared" si="118"/>
        <v>-10.437667151521964</v>
      </c>
      <c r="Q1224">
        <v>12.268957364174083</v>
      </c>
      <c r="R1224">
        <f t="shared" si="119"/>
        <v>-0.85073791046013658</v>
      </c>
      <c r="S1224">
        <f t="shared" si="116"/>
        <v>97.767237396240205</v>
      </c>
    </row>
    <row r="1225" spans="1:19">
      <c r="A1225" s="1" t="d">
        <v>2019-05-06</v>
      </c>
      <c r="B1225">
        <v>98.141702651977496</v>
      </c>
      <c r="C1225">
        <v>97.424378890991207</v>
      </c>
      <c r="D1225">
        <v>98.068230819702094</v>
      </c>
      <c r="E1225">
        <v>98.046900482177705</v>
      </c>
      <c r="F1225" s="3">
        <v>1223</v>
      </c>
      <c r="K1225">
        <f t="shared" ref="K1225:K1288" si="120">E1225</f>
        <v>98.046900482177705</v>
      </c>
      <c r="L1225">
        <f t="shared" ref="L1225:L1288" si="121">E1219</f>
        <v>99.549480819702097</v>
      </c>
      <c r="M1225">
        <f t="shared" si="117"/>
        <v>-1.5093803856654708E-2</v>
      </c>
      <c r="O1225">
        <v>108.20490454776217</v>
      </c>
      <c r="P1225">
        <f t="shared" si="118"/>
        <v>-10.158004065584464</v>
      </c>
      <c r="Q1225">
        <v>12.268957364174083</v>
      </c>
      <c r="R1225">
        <f t="shared" si="119"/>
        <v>-0.82794354598103836</v>
      </c>
      <c r="S1225">
        <f t="shared" si="116"/>
        <v>98.046900482177705</v>
      </c>
    </row>
    <row r="1226" spans="1:19">
      <c r="A1226" s="1" t="d">
        <v>2019-05-13</v>
      </c>
      <c r="B1226">
        <v>97.478099517822201</v>
      </c>
      <c r="C1226">
        <v>96.869802169799797</v>
      </c>
      <c r="D1226">
        <v>96.871381301879893</v>
      </c>
      <c r="E1226">
        <v>96.853998794555594</v>
      </c>
      <c r="F1226" s="3">
        <v>1224</v>
      </c>
      <c r="K1226">
        <f t="shared" si="120"/>
        <v>96.853998794555594</v>
      </c>
      <c r="L1226">
        <f t="shared" si="121"/>
        <v>98.726300964355403</v>
      </c>
      <c r="M1226">
        <f t="shared" si="117"/>
        <v>-1.8964573285043862E-2</v>
      </c>
      <c r="O1226">
        <v>108.20490454776217</v>
      </c>
      <c r="P1226">
        <f t="shared" si="118"/>
        <v>-11.350905753206575</v>
      </c>
      <c r="Q1226">
        <v>12.268957364174083</v>
      </c>
      <c r="R1226">
        <f t="shared" si="119"/>
        <v>-0.92517280941506408</v>
      </c>
      <c r="S1226">
        <f t="shared" si="116"/>
        <v>96.853998794555594</v>
      </c>
    </row>
    <row r="1227" spans="1:19">
      <c r="A1227" s="1" t="d">
        <v>2019-05-14</v>
      </c>
      <c r="B1227">
        <v>97.214239807128905</v>
      </c>
      <c r="C1227">
        <v>96.451892700195302</v>
      </c>
      <c r="D1227">
        <v>97.072039566040004</v>
      </c>
      <c r="E1227">
        <v>97.070460433959894</v>
      </c>
      <c r="F1227" s="3">
        <v>1225</v>
      </c>
      <c r="K1227">
        <f t="shared" si="120"/>
        <v>97.070460433959894</v>
      </c>
      <c r="L1227">
        <f t="shared" si="121"/>
        <v>98.734992218017496</v>
      </c>
      <c r="M1227">
        <f t="shared" si="117"/>
        <v>-1.6858580191935757E-2</v>
      </c>
      <c r="O1227">
        <v>108.20490454776217</v>
      </c>
      <c r="P1227">
        <f t="shared" si="118"/>
        <v>-11.134444113802275</v>
      </c>
      <c r="Q1227">
        <v>12.268957364174083</v>
      </c>
      <c r="R1227">
        <f t="shared" si="119"/>
        <v>-0.90752977480509966</v>
      </c>
      <c r="S1227">
        <f t="shared" si="116"/>
        <v>97.070460433959894</v>
      </c>
    </row>
    <row r="1228" spans="1:19">
      <c r="A1228" s="1" t="d">
        <v>2019-05-15</v>
      </c>
      <c r="B1228">
        <v>97.133661880493094</v>
      </c>
      <c r="C1228">
        <v>96.808969421386706</v>
      </c>
      <c r="D1228">
        <v>96.893501205444295</v>
      </c>
      <c r="E1228">
        <v>96.909298553466797</v>
      </c>
      <c r="F1228" s="3">
        <v>1226</v>
      </c>
      <c r="K1228">
        <f t="shared" si="120"/>
        <v>96.909298553466797</v>
      </c>
      <c r="L1228">
        <f t="shared" si="121"/>
        <v>98.653618698120098</v>
      </c>
      <c r="M1228">
        <f t="shared" si="117"/>
        <v>-1.768125860634584E-2</v>
      </c>
      <c r="O1228">
        <v>108.20490454776217</v>
      </c>
      <c r="P1228">
        <f t="shared" si="118"/>
        <v>-11.295605994295371</v>
      </c>
      <c r="Q1228">
        <v>12.268957364174083</v>
      </c>
      <c r="R1228">
        <f t="shared" si="119"/>
        <v>-0.92066551859402967</v>
      </c>
      <c r="S1228">
        <f t="shared" si="116"/>
        <v>96.909298553466797</v>
      </c>
    </row>
    <row r="1229" spans="1:19">
      <c r="A1229" s="1" t="d">
        <v>2019-05-16</v>
      </c>
      <c r="B1229">
        <v>97.111541976928706</v>
      </c>
      <c r="C1229">
        <v>96.608311157226495</v>
      </c>
      <c r="D1229">
        <v>96.972499999999997</v>
      </c>
      <c r="E1229">
        <v>96.979612121581994</v>
      </c>
      <c r="F1229" s="3">
        <v>1227</v>
      </c>
      <c r="K1229">
        <f t="shared" si="120"/>
        <v>96.979612121581994</v>
      </c>
      <c r="L1229">
        <f t="shared" si="121"/>
        <v>98.4308405303955</v>
      </c>
      <c r="M1229">
        <f t="shared" si="117"/>
        <v>-1.4743635236614372E-2</v>
      </c>
      <c r="O1229">
        <v>108.20490454776217</v>
      </c>
      <c r="P1229">
        <f t="shared" si="118"/>
        <v>-11.225292426180175</v>
      </c>
      <c r="Q1229">
        <v>12.268957364174083</v>
      </c>
      <c r="R1229">
        <f t="shared" si="119"/>
        <v>-0.91493450445581814</v>
      </c>
      <c r="S1229">
        <f t="shared" si="116"/>
        <v>96.979612121581994</v>
      </c>
    </row>
    <row r="1230" spans="1:19">
      <c r="A1230" s="1" t="d">
        <v>2019-05-19</v>
      </c>
      <c r="B1230">
        <v>97.303508987426696</v>
      </c>
      <c r="C1230">
        <v>96.806600723266598</v>
      </c>
      <c r="D1230">
        <v>97.156571350097593</v>
      </c>
      <c r="E1230">
        <v>97.162098312377907</v>
      </c>
      <c r="F1230" s="3">
        <v>1228</v>
      </c>
      <c r="K1230">
        <f t="shared" si="120"/>
        <v>97.162098312377907</v>
      </c>
      <c r="L1230">
        <f t="shared" si="121"/>
        <v>97.767237396240205</v>
      </c>
      <c r="M1230">
        <f t="shared" si="117"/>
        <v>-6.1895896823772611E-3</v>
      </c>
      <c r="O1230">
        <v>108.20490454776217</v>
      </c>
      <c r="P1230">
        <f t="shared" si="118"/>
        <v>-11.042806235384262</v>
      </c>
      <c r="Q1230">
        <v>12.268957364174083</v>
      </c>
      <c r="R1230">
        <f t="shared" si="119"/>
        <v>-0.90006069037535019</v>
      </c>
      <c r="S1230">
        <f t="shared" si="116"/>
        <v>97.162098312377907</v>
      </c>
    </row>
    <row r="1231" spans="1:19">
      <c r="A1231" s="1" t="d">
        <v>2019-05-20</v>
      </c>
      <c r="B1231">
        <v>97.691402893066396</v>
      </c>
      <c r="C1231">
        <v>96.909298553466797</v>
      </c>
      <c r="D1231">
        <v>97.114700241088798</v>
      </c>
      <c r="E1231">
        <v>97.106798553466803</v>
      </c>
      <c r="F1231" s="3">
        <v>1229</v>
      </c>
      <c r="K1231">
        <f t="shared" si="120"/>
        <v>97.106798553466803</v>
      </c>
      <c r="L1231">
        <f t="shared" si="121"/>
        <v>98.046900482177705</v>
      </c>
      <c r="M1231">
        <f t="shared" si="117"/>
        <v>-9.5882880956730254E-3</v>
      </c>
      <c r="O1231">
        <v>108.20490454776217</v>
      </c>
      <c r="P1231">
        <f t="shared" si="118"/>
        <v>-11.098105994295366</v>
      </c>
      <c r="Q1231">
        <v>12.268957364174083</v>
      </c>
      <c r="R1231">
        <f t="shared" si="119"/>
        <v>-0.90456798119637649</v>
      </c>
      <c r="S1231">
        <f t="shared" si="116"/>
        <v>97.106798553466803</v>
      </c>
    </row>
    <row r="1232" spans="1:19">
      <c r="A1232" s="1" t="d">
        <v>2019-05-27</v>
      </c>
      <c r="B1232">
        <v>96.925891494750999</v>
      </c>
      <c r="C1232">
        <v>96.522200241088797</v>
      </c>
      <c r="D1232">
        <v>96.826351928710906</v>
      </c>
      <c r="E1232">
        <v>96.8342475891113</v>
      </c>
      <c r="F1232" s="3">
        <v>1230</v>
      </c>
      <c r="K1232">
        <f t="shared" si="120"/>
        <v>96.8342475891113</v>
      </c>
      <c r="L1232">
        <f t="shared" si="121"/>
        <v>96.853998794555594</v>
      </c>
      <c r="M1232">
        <f t="shared" si="117"/>
        <v>-2.0392761982068741E-4</v>
      </c>
      <c r="O1232">
        <v>108.20490454776217</v>
      </c>
      <c r="P1232">
        <f t="shared" si="118"/>
        <v>-11.370656958650869</v>
      </c>
      <c r="Q1232">
        <v>12.268957364174083</v>
      </c>
      <c r="R1232">
        <f t="shared" si="119"/>
        <v>-0.92678266140639687</v>
      </c>
      <c r="S1232">
        <f t="shared" si="116"/>
        <v>96.8342475891113</v>
      </c>
    </row>
    <row r="1233" spans="1:19">
      <c r="A1233" s="1" t="d">
        <v>2019-05-28</v>
      </c>
      <c r="B1233">
        <v>96.535628890991205</v>
      </c>
      <c r="C1233">
        <v>96.048201446533199</v>
      </c>
      <c r="D1233">
        <v>96.4921786499023</v>
      </c>
      <c r="E1233">
        <v>96.468479614257802</v>
      </c>
      <c r="F1233" s="3">
        <v>1231</v>
      </c>
      <c r="K1233">
        <f t="shared" si="120"/>
        <v>96.468479614257802</v>
      </c>
      <c r="L1233">
        <f t="shared" si="121"/>
        <v>97.070460433959894</v>
      </c>
      <c r="M1233">
        <f t="shared" si="117"/>
        <v>-6.2014830980599012E-3</v>
      </c>
      <c r="O1233">
        <v>108.20490454776217</v>
      </c>
      <c r="P1233">
        <f t="shared" si="118"/>
        <v>-11.736424933504367</v>
      </c>
      <c r="Q1233">
        <v>12.268957364174083</v>
      </c>
      <c r="R1233">
        <f t="shared" si="119"/>
        <v>-0.95659513560420906</v>
      </c>
      <c r="S1233">
        <f t="shared" si="116"/>
        <v>96.468479614257802</v>
      </c>
    </row>
    <row r="1234" spans="1:19">
      <c r="A1234" s="1" t="d">
        <v>2019-05-29</v>
      </c>
      <c r="B1234">
        <v>96.577500000000001</v>
      </c>
      <c r="C1234">
        <v>96.348399276733403</v>
      </c>
      <c r="D1234">
        <v>96.38</v>
      </c>
      <c r="E1234">
        <v>96.369729614257807</v>
      </c>
      <c r="F1234" s="3">
        <v>1232</v>
      </c>
      <c r="K1234">
        <f t="shared" si="120"/>
        <v>96.369729614257807</v>
      </c>
      <c r="L1234">
        <f t="shared" si="121"/>
        <v>96.909298553466797</v>
      </c>
      <c r="M1234">
        <f t="shared" si="117"/>
        <v>-5.5677726210277001E-3</v>
      </c>
      <c r="O1234">
        <v>108.20490454776217</v>
      </c>
      <c r="P1234">
        <f t="shared" si="118"/>
        <v>-11.835174933504362</v>
      </c>
      <c r="Q1234">
        <v>12.268957364174083</v>
      </c>
      <c r="R1234">
        <f t="shared" si="119"/>
        <v>-0.96464390430303515</v>
      </c>
      <c r="S1234">
        <f t="shared" si="116"/>
        <v>96.369729614257807</v>
      </c>
    </row>
    <row r="1235" spans="1:19">
      <c r="A1235" s="1" t="d">
        <v>2019-05-30</v>
      </c>
      <c r="B1235">
        <v>96.246491012573202</v>
      </c>
      <c r="C1235">
        <v>95.529962844848598</v>
      </c>
      <c r="D1235">
        <v>96.097968215942402</v>
      </c>
      <c r="E1235">
        <v>96.156432266235299</v>
      </c>
      <c r="F1235" s="3">
        <v>1233</v>
      </c>
      <c r="K1235">
        <f t="shared" si="120"/>
        <v>96.156432266235299</v>
      </c>
      <c r="L1235">
        <f t="shared" si="121"/>
        <v>96.979612121581994</v>
      </c>
      <c r="M1235">
        <f t="shared" si="117"/>
        <v>-8.488174342403898E-3</v>
      </c>
      <c r="O1235">
        <v>108.20490454776217</v>
      </c>
      <c r="P1235">
        <f t="shared" si="118"/>
        <v>-12.04847228152687</v>
      </c>
      <c r="Q1235">
        <v>12.268957364174083</v>
      </c>
      <c r="R1235">
        <f t="shared" si="119"/>
        <v>-0.98202902853904761</v>
      </c>
      <c r="S1235">
        <f t="shared" si="116"/>
        <v>96.156432266235299</v>
      </c>
    </row>
    <row r="1236" spans="1:19">
      <c r="A1236" s="1" t="d">
        <v>2019-06-02</v>
      </c>
      <c r="B1236">
        <v>95.984210433959902</v>
      </c>
      <c r="C1236">
        <v>95.420152893066401</v>
      </c>
      <c r="D1236">
        <v>95.530752410888695</v>
      </c>
      <c r="E1236">
        <v>95.519692459106395</v>
      </c>
      <c r="F1236" s="3">
        <v>1234</v>
      </c>
      <c r="K1236">
        <f t="shared" si="120"/>
        <v>95.519692459106395</v>
      </c>
      <c r="L1236">
        <f t="shared" si="121"/>
        <v>97.162098312377907</v>
      </c>
      <c r="M1236">
        <f t="shared" si="117"/>
        <v>-1.6903770933303086E-2</v>
      </c>
      <c r="O1236">
        <v>108.20490454776217</v>
      </c>
      <c r="P1236">
        <f t="shared" si="118"/>
        <v>-12.685212088655774</v>
      </c>
      <c r="Q1236">
        <v>12.268957364174083</v>
      </c>
      <c r="R1236">
        <f t="shared" si="119"/>
        <v>-1.0339274733888288</v>
      </c>
      <c r="S1236">
        <f t="shared" si="116"/>
        <v>95.519692459106395</v>
      </c>
    </row>
    <row r="1237" spans="1:19">
      <c r="A1237" s="1" t="d">
        <v>2019-06-03</v>
      </c>
      <c r="B1237">
        <v>96.2014616394043</v>
      </c>
      <c r="C1237">
        <v>95.819100723266601</v>
      </c>
      <c r="D1237">
        <v>95.9960599517822</v>
      </c>
      <c r="E1237">
        <v>95.970781784057607</v>
      </c>
      <c r="F1237" s="3">
        <v>1235</v>
      </c>
      <c r="K1237">
        <f t="shared" si="120"/>
        <v>95.970781784057607</v>
      </c>
      <c r="L1237">
        <f t="shared" si="121"/>
        <v>97.106798553466803</v>
      </c>
      <c r="M1237">
        <f t="shared" si="117"/>
        <v>-1.1698632704729817E-2</v>
      </c>
      <c r="O1237">
        <v>108.20490454776217</v>
      </c>
      <c r="P1237">
        <f t="shared" si="118"/>
        <v>-12.234122763704562</v>
      </c>
      <c r="Q1237">
        <v>12.268957364174083</v>
      </c>
      <c r="R1237">
        <f t="shared" si="119"/>
        <v>-0.99716075299346629</v>
      </c>
      <c r="S1237">
        <f t="shared" si="116"/>
        <v>95.970781784057607</v>
      </c>
    </row>
    <row r="1238" spans="1:19">
      <c r="A1238" s="1" t="d">
        <v>2019-06-10</v>
      </c>
      <c r="B1238">
        <v>97.268749999999997</v>
      </c>
      <c r="C1238">
        <v>96.861900482177703</v>
      </c>
      <c r="D1238">
        <v>96.891132507324201</v>
      </c>
      <c r="E1238">
        <v>96.880862121581998</v>
      </c>
      <c r="F1238" s="3">
        <v>1236</v>
      </c>
      <c r="K1238">
        <f t="shared" si="120"/>
        <v>96.880862121581998</v>
      </c>
      <c r="L1238">
        <f t="shared" si="121"/>
        <v>96.8342475891113</v>
      </c>
      <c r="M1238">
        <f t="shared" si="117"/>
        <v>4.8138477482151387E-4</v>
      </c>
      <c r="O1238">
        <v>108.20490454776217</v>
      </c>
      <c r="P1238">
        <f t="shared" si="118"/>
        <v>-11.324042426180171</v>
      </c>
      <c r="Q1238">
        <v>12.268957364174083</v>
      </c>
      <c r="R1238">
        <f t="shared" si="119"/>
        <v>-0.92298327315464412</v>
      </c>
      <c r="S1238">
        <f t="shared" si="116"/>
        <v>96.880862121581998</v>
      </c>
    </row>
    <row r="1239" spans="1:19">
      <c r="A1239" s="1" t="d">
        <v>2019-06-11</v>
      </c>
      <c r="B1239">
        <v>97.155781784057595</v>
      </c>
      <c r="C1239">
        <v>96.853998794555594</v>
      </c>
      <c r="D1239">
        <v>97.090211639404302</v>
      </c>
      <c r="E1239">
        <v>97.079941253662099</v>
      </c>
      <c r="F1239" s="3">
        <v>1237</v>
      </c>
      <c r="K1239">
        <f t="shared" si="120"/>
        <v>97.079941253662099</v>
      </c>
      <c r="L1239">
        <f t="shared" si="121"/>
        <v>96.468479614257802</v>
      </c>
      <c r="M1239">
        <f t="shared" si="117"/>
        <v>6.3384604157679103E-3</v>
      </c>
      <c r="O1239">
        <v>108.20490454776217</v>
      </c>
      <c r="P1239">
        <f t="shared" si="118"/>
        <v>-11.12496329410007</v>
      </c>
      <c r="Q1239">
        <v>12.268957364174083</v>
      </c>
      <c r="R1239">
        <f t="shared" si="119"/>
        <v>-0.90675702619893939</v>
      </c>
      <c r="S1239">
        <f t="shared" si="116"/>
        <v>97.079941253662099</v>
      </c>
    </row>
    <row r="1240" spans="1:19">
      <c r="A1240" s="1" t="d">
        <v>2019-06-12</v>
      </c>
      <c r="B1240">
        <v>96.810548553466802</v>
      </c>
      <c r="C1240">
        <v>96.521410675048799</v>
      </c>
      <c r="D1240">
        <v>96.797909469604406</v>
      </c>
      <c r="E1240">
        <v>96.787639083862302</v>
      </c>
      <c r="F1240" s="3">
        <v>1238</v>
      </c>
      <c r="K1240">
        <f t="shared" si="120"/>
        <v>96.787639083862302</v>
      </c>
      <c r="L1240">
        <f t="shared" si="121"/>
        <v>96.369729614257807</v>
      </c>
      <c r="M1240">
        <f t="shared" si="117"/>
        <v>4.3365221763853601E-3</v>
      </c>
      <c r="O1240">
        <v>108.20490454776217</v>
      </c>
      <c r="P1240">
        <f t="shared" si="118"/>
        <v>-11.417265463899867</v>
      </c>
      <c r="Q1240">
        <v>12.268957364174083</v>
      </c>
      <c r="R1240">
        <f t="shared" si="119"/>
        <v>-0.93058155840029277</v>
      </c>
      <c r="S1240">
        <f t="shared" si="116"/>
        <v>96.787639083862302</v>
      </c>
    </row>
    <row r="1241" spans="1:19">
      <c r="A1241" s="1" t="d">
        <v>2019-06-13</v>
      </c>
      <c r="B1241">
        <v>96.577500000000001</v>
      </c>
      <c r="C1241">
        <v>96.056097106933507</v>
      </c>
      <c r="D1241">
        <v>96.5150881195068</v>
      </c>
      <c r="E1241">
        <v>96.522200241088797</v>
      </c>
      <c r="F1241" s="3">
        <v>1239</v>
      </c>
      <c r="K1241">
        <f t="shared" si="120"/>
        <v>96.522200241088797</v>
      </c>
      <c r="L1241">
        <f t="shared" si="121"/>
        <v>96.156432266235299</v>
      </c>
      <c r="M1241">
        <f t="shared" si="117"/>
        <v>3.8038846308354746E-3</v>
      </c>
      <c r="O1241">
        <v>108.20490454776217</v>
      </c>
      <c r="P1241">
        <f t="shared" si="118"/>
        <v>-11.682704306673372</v>
      </c>
      <c r="Q1241">
        <v>12.268957364174083</v>
      </c>
      <c r="R1241">
        <f t="shared" si="119"/>
        <v>-0.95221655434123553</v>
      </c>
      <c r="S1241">
        <f t="shared" si="116"/>
        <v>96.522200241088797</v>
      </c>
    </row>
    <row r="1242" spans="1:19">
      <c r="A1242" s="1" t="d">
        <v>2019-06-16</v>
      </c>
      <c r="B1242">
        <v>96.474802169799801</v>
      </c>
      <c r="C1242">
        <v>96.109028167724603</v>
      </c>
      <c r="D1242">
        <v>96.187237396240207</v>
      </c>
      <c r="E1242">
        <v>96.206199035644502</v>
      </c>
      <c r="F1242" s="3">
        <v>1240</v>
      </c>
      <c r="K1242">
        <f t="shared" si="120"/>
        <v>96.206199035644502</v>
      </c>
      <c r="L1242">
        <f t="shared" si="121"/>
        <v>95.519692459106395</v>
      </c>
      <c r="M1242">
        <f t="shared" si="117"/>
        <v>7.1870685391079991E-3</v>
      </c>
      <c r="O1242">
        <v>108.20490454776217</v>
      </c>
      <c r="P1242">
        <f t="shared" si="118"/>
        <v>-11.998705512117667</v>
      </c>
      <c r="Q1242">
        <v>12.268957364174083</v>
      </c>
      <c r="R1242">
        <f t="shared" si="119"/>
        <v>-0.9779727124290476</v>
      </c>
      <c r="S1242">
        <f t="shared" si="116"/>
        <v>96.206199035644502</v>
      </c>
    </row>
    <row r="1243" spans="1:19">
      <c r="A1243" s="1" t="d">
        <v>2019-06-17</v>
      </c>
      <c r="B1243">
        <v>96.277302169799796</v>
      </c>
      <c r="C1243">
        <v>95.637398071288999</v>
      </c>
      <c r="D1243">
        <v>96.240168457031203</v>
      </c>
      <c r="E1243">
        <v>96.248070144653298</v>
      </c>
      <c r="F1243" s="3">
        <v>1241</v>
      </c>
      <c r="K1243">
        <f t="shared" si="120"/>
        <v>96.248070144653298</v>
      </c>
      <c r="L1243">
        <f t="shared" si="121"/>
        <v>95.970781784057607</v>
      </c>
      <c r="M1243">
        <f t="shared" si="117"/>
        <v>2.8892997998037906E-3</v>
      </c>
      <c r="O1243">
        <v>108.20490454776217</v>
      </c>
      <c r="P1243">
        <f t="shared" si="118"/>
        <v>-11.956834403108871</v>
      </c>
      <c r="Q1243">
        <v>12.268957364174083</v>
      </c>
      <c r="R1243">
        <f t="shared" si="119"/>
        <v>-0.97455994410929936</v>
      </c>
      <c r="S1243">
        <f t="shared" si="116"/>
        <v>96.248070144653298</v>
      </c>
    </row>
    <row r="1244" spans="1:19">
      <c r="A1244" s="1" t="d">
        <v>2019-06-24</v>
      </c>
      <c r="B1244">
        <v>96.741030578613206</v>
      </c>
      <c r="C1244">
        <v>96.105869903564397</v>
      </c>
      <c r="D1244">
        <v>96.677829132080007</v>
      </c>
      <c r="E1244">
        <v>96.655709228515605</v>
      </c>
      <c r="F1244" s="3">
        <v>1242</v>
      </c>
      <c r="K1244">
        <f t="shared" si="120"/>
        <v>96.655709228515605</v>
      </c>
      <c r="L1244">
        <f t="shared" si="121"/>
        <v>96.880862121581998</v>
      </c>
      <c r="M1244">
        <f t="shared" si="117"/>
        <v>-2.324018264658223E-3</v>
      </c>
      <c r="O1244">
        <v>108.20490454776217</v>
      </c>
      <c r="P1244">
        <f t="shared" si="118"/>
        <v>-11.549195319246564</v>
      </c>
      <c r="Q1244">
        <v>12.268957364174083</v>
      </c>
      <c r="R1244">
        <f t="shared" si="119"/>
        <v>-0.94133470159173782</v>
      </c>
      <c r="S1244">
        <f t="shared" si="116"/>
        <v>96.655709228515605</v>
      </c>
    </row>
    <row r="1245" spans="1:19">
      <c r="A1245" s="1" t="d">
        <v>2019-06-25</v>
      </c>
      <c r="B1245">
        <v>96.850840530395502</v>
      </c>
      <c r="C1245">
        <v>96.245701446533204</v>
      </c>
      <c r="D1245">
        <v>96.2583405303955</v>
      </c>
      <c r="E1245">
        <v>96.229898071289</v>
      </c>
      <c r="F1245" s="3">
        <v>1243</v>
      </c>
      <c r="K1245">
        <f t="shared" si="120"/>
        <v>96.229898071289</v>
      </c>
      <c r="L1245">
        <f t="shared" si="121"/>
        <v>97.079941253662099</v>
      </c>
      <c r="M1245">
        <f t="shared" si="117"/>
        <v>-8.7561155414381808E-3</v>
      </c>
      <c r="O1245">
        <v>108.20490454776217</v>
      </c>
      <c r="P1245">
        <f t="shared" si="118"/>
        <v>-11.975006476473169</v>
      </c>
      <c r="Q1245">
        <v>12.268957364174083</v>
      </c>
      <c r="R1245">
        <f t="shared" si="119"/>
        <v>-0.97604108654258881</v>
      </c>
      <c r="S1245">
        <f t="shared" si="116"/>
        <v>96.229898071289</v>
      </c>
    </row>
    <row r="1246" spans="1:19">
      <c r="A1246" s="1" t="d">
        <v>2019-06-26</v>
      </c>
      <c r="B1246">
        <v>97.061769180297802</v>
      </c>
      <c r="C1246">
        <v>96.696001205444304</v>
      </c>
      <c r="D1246">
        <v>96.801067733764597</v>
      </c>
      <c r="E1246">
        <v>96.802652893066394</v>
      </c>
      <c r="F1246" s="3">
        <v>1244</v>
      </c>
      <c r="K1246">
        <f t="shared" si="120"/>
        <v>96.802652893066394</v>
      </c>
      <c r="L1246">
        <f t="shared" si="121"/>
        <v>96.787639083862302</v>
      </c>
      <c r="M1246">
        <f t="shared" si="117"/>
        <v>1.551211430117494E-4</v>
      </c>
      <c r="O1246">
        <v>108.20490454776217</v>
      </c>
      <c r="P1246">
        <f t="shared" si="118"/>
        <v>-11.402251654695775</v>
      </c>
      <c r="Q1246">
        <v>12.268957364174083</v>
      </c>
      <c r="R1246">
        <f t="shared" si="119"/>
        <v>-0.92935783508310743</v>
      </c>
      <c r="S1246">
        <f t="shared" si="116"/>
        <v>96.802652893066394</v>
      </c>
    </row>
    <row r="1247" spans="1:19">
      <c r="A1247" s="1" t="d">
        <v>2019-06-27</v>
      </c>
      <c r="B1247">
        <v>96.989092941284099</v>
      </c>
      <c r="C1247">
        <v>96.585401687621996</v>
      </c>
      <c r="D1247">
        <v>96.810548553466802</v>
      </c>
      <c r="E1247">
        <v>96.790007781982396</v>
      </c>
      <c r="F1247" s="3">
        <v>1245</v>
      </c>
      <c r="K1247">
        <f t="shared" si="120"/>
        <v>96.790007781982396</v>
      </c>
      <c r="L1247">
        <f t="shared" si="121"/>
        <v>96.522200241088797</v>
      </c>
      <c r="M1247">
        <f t="shared" si="117"/>
        <v>2.774569376005509E-3</v>
      </c>
      <c r="O1247">
        <v>108.20490454776217</v>
      </c>
      <c r="P1247">
        <f t="shared" si="118"/>
        <v>-11.414896765779773</v>
      </c>
      <c r="Q1247">
        <v>12.268957364174083</v>
      </c>
      <c r="R1247">
        <f t="shared" si="119"/>
        <v>-0.93038849406321955</v>
      </c>
      <c r="S1247">
        <f t="shared" si="116"/>
        <v>96.790007781982396</v>
      </c>
    </row>
    <row r="1248" spans="1:19">
      <c r="A1248" s="1" t="d">
        <v>2019-06-30</v>
      </c>
      <c r="B1248">
        <v>97.248209228515606</v>
      </c>
      <c r="C1248">
        <v>96.806600723266598</v>
      </c>
      <c r="D1248">
        <v>97.248209228515606</v>
      </c>
      <c r="E1248">
        <v>97.268749999999997</v>
      </c>
      <c r="F1248" s="3">
        <v>1246</v>
      </c>
      <c r="K1248">
        <f t="shared" si="120"/>
        <v>97.268749999999997</v>
      </c>
      <c r="L1248">
        <f t="shared" si="121"/>
        <v>96.206199035644502</v>
      </c>
      <c r="M1248">
        <f t="shared" si="117"/>
        <v>1.1044516621655731E-2</v>
      </c>
      <c r="O1248">
        <v>108.20490454776217</v>
      </c>
      <c r="P1248">
        <f t="shared" si="118"/>
        <v>-10.936154547762172</v>
      </c>
      <c r="Q1248">
        <v>12.268957364174083</v>
      </c>
      <c r="R1248">
        <f t="shared" si="119"/>
        <v>-0.8913678826284166</v>
      </c>
      <c r="S1248">
        <f t="shared" si="116"/>
        <v>97.268749999999997</v>
      </c>
    </row>
    <row r="1249" spans="1:19">
      <c r="A1249" s="1" t="d">
        <v>2019-07-01</v>
      </c>
      <c r="B1249">
        <v>96.781322555541905</v>
      </c>
      <c r="C1249">
        <v>96.377631301879802</v>
      </c>
      <c r="D1249">
        <v>96.6407014465332</v>
      </c>
      <c r="E1249">
        <v>96.625687637329094</v>
      </c>
      <c r="F1249" s="3">
        <v>1247</v>
      </c>
      <c r="K1249">
        <f t="shared" si="120"/>
        <v>96.625687637329094</v>
      </c>
      <c r="L1249">
        <f t="shared" si="121"/>
        <v>96.248070144653298</v>
      </c>
      <c r="M1249">
        <f t="shared" si="117"/>
        <v>3.9233772906643871E-3</v>
      </c>
      <c r="O1249">
        <v>108.20490454776217</v>
      </c>
      <c r="P1249">
        <f t="shared" si="118"/>
        <v>-11.579216910433075</v>
      </c>
      <c r="Q1249">
        <v>12.268957364174083</v>
      </c>
      <c r="R1249">
        <f t="shared" si="119"/>
        <v>-0.94378165696825378</v>
      </c>
      <c r="S1249">
        <f t="shared" si="116"/>
        <v>96.625687637329094</v>
      </c>
    </row>
    <row r="1250" spans="1:19">
      <c r="A1250" s="1" t="d">
        <v>2019-07-08</v>
      </c>
      <c r="B1250">
        <v>96.468479614257802</v>
      </c>
      <c r="C1250">
        <v>96.245701446533204</v>
      </c>
      <c r="D1250">
        <v>96.328648071288995</v>
      </c>
      <c r="E1250">
        <v>96.308902893066403</v>
      </c>
      <c r="F1250" s="3">
        <v>1248</v>
      </c>
      <c r="K1250">
        <f t="shared" si="120"/>
        <v>96.308902893066403</v>
      </c>
      <c r="L1250">
        <f t="shared" si="121"/>
        <v>96.655709228515605</v>
      </c>
      <c r="M1250">
        <f t="shared" si="117"/>
        <v>-3.5880584625298528E-3</v>
      </c>
      <c r="O1250">
        <v>108.20490454776217</v>
      </c>
      <c r="P1250">
        <f t="shared" si="118"/>
        <v>-11.896001654695766</v>
      </c>
      <c r="Q1250">
        <v>12.268957364174083</v>
      </c>
      <c r="R1250">
        <f t="shared" si="119"/>
        <v>-0.96960167857723878</v>
      </c>
      <c r="S1250">
        <f t="shared" si="116"/>
        <v>96.308902893066403</v>
      </c>
    </row>
    <row r="1251" spans="1:19">
      <c r="A1251" s="1" t="d">
        <v>2019-07-09</v>
      </c>
      <c r="B1251">
        <v>96.624898071288996</v>
      </c>
      <c r="C1251">
        <v>96.363407058715794</v>
      </c>
      <c r="D1251">
        <v>96.407652893066398</v>
      </c>
      <c r="E1251">
        <v>96.414758987426694</v>
      </c>
      <c r="F1251" s="3">
        <v>1249</v>
      </c>
      <c r="K1251">
        <f t="shared" si="120"/>
        <v>96.414758987426694</v>
      </c>
      <c r="L1251">
        <f t="shared" si="121"/>
        <v>96.229898071289</v>
      </c>
      <c r="M1251">
        <f t="shared" si="117"/>
        <v>1.9210341052293689E-3</v>
      </c>
      <c r="O1251">
        <v>108.20490454776217</v>
      </c>
      <c r="P1251">
        <f t="shared" si="118"/>
        <v>-11.790145560335475</v>
      </c>
      <c r="Q1251">
        <v>12.268957364174083</v>
      </c>
      <c r="R1251">
        <f t="shared" si="119"/>
        <v>-0.96097371686719191</v>
      </c>
      <c r="S1251">
        <f t="shared" si="116"/>
        <v>96.414758987426694</v>
      </c>
    </row>
    <row r="1252" spans="1:19">
      <c r="A1252" s="1" t="d">
        <v>2019-07-10</v>
      </c>
      <c r="B1252">
        <v>96.405278167724603</v>
      </c>
      <c r="C1252">
        <v>96.069531784057602</v>
      </c>
      <c r="D1252">
        <v>96.349978408813399</v>
      </c>
      <c r="E1252">
        <v>96.351557540893495</v>
      </c>
      <c r="F1252" s="3">
        <v>1250</v>
      </c>
      <c r="K1252">
        <f t="shared" si="120"/>
        <v>96.351557540893495</v>
      </c>
      <c r="L1252">
        <f t="shared" si="121"/>
        <v>96.802652893066394</v>
      </c>
      <c r="M1252">
        <f t="shared" si="117"/>
        <v>-4.6599482420301985E-3</v>
      </c>
      <c r="O1252">
        <v>108.20490454776217</v>
      </c>
      <c r="P1252">
        <f t="shared" si="118"/>
        <v>-11.853347006868674</v>
      </c>
      <c r="Q1252">
        <v>12.268957364174083</v>
      </c>
      <c r="R1252">
        <f t="shared" si="119"/>
        <v>-0.96612504673632571</v>
      </c>
      <c r="S1252">
        <f t="shared" si="116"/>
        <v>96.351557540893495</v>
      </c>
    </row>
    <row r="1253" spans="1:19">
      <c r="A1253" s="1" t="d">
        <v>2019-07-11</v>
      </c>
      <c r="B1253">
        <v>96.557748794555593</v>
      </c>
      <c r="C1253">
        <v>95.977098312377905</v>
      </c>
      <c r="D1253">
        <v>96.507982025146404</v>
      </c>
      <c r="E1253">
        <v>96.519831542968703</v>
      </c>
      <c r="F1253" s="3">
        <v>1251</v>
      </c>
      <c r="K1253">
        <f t="shared" si="120"/>
        <v>96.519831542968703</v>
      </c>
      <c r="L1253">
        <f t="shared" si="121"/>
        <v>96.790007781982396</v>
      </c>
      <c r="M1253">
        <f t="shared" si="117"/>
        <v>-2.7913649890622949E-3</v>
      </c>
      <c r="O1253">
        <v>108.20490454776217</v>
      </c>
      <c r="P1253">
        <f t="shared" si="118"/>
        <v>-11.685073004793466</v>
      </c>
      <c r="Q1253">
        <v>12.268957364174083</v>
      </c>
      <c r="R1253">
        <f t="shared" si="119"/>
        <v>-0.95240961867830876</v>
      </c>
      <c r="S1253">
        <f t="shared" si="116"/>
        <v>96.519831542968703</v>
      </c>
    </row>
    <row r="1254" spans="1:19">
      <c r="A1254" s="1" t="d">
        <v>2019-07-14</v>
      </c>
      <c r="B1254">
        <v>96.245701446533204</v>
      </c>
      <c r="C1254">
        <v>95.945497589111298</v>
      </c>
      <c r="D1254">
        <v>96.014232025146399</v>
      </c>
      <c r="E1254">
        <v>96.017390289306604</v>
      </c>
      <c r="F1254" s="3">
        <v>1252</v>
      </c>
      <c r="K1254">
        <f t="shared" si="120"/>
        <v>96.017390289306604</v>
      </c>
      <c r="L1254">
        <f t="shared" si="121"/>
        <v>97.268749999999997</v>
      </c>
      <c r="M1254">
        <f t="shared" si="117"/>
        <v>-1.2864971644987677E-2</v>
      </c>
      <c r="O1254">
        <v>108.20490454776217</v>
      </c>
      <c r="P1254">
        <f t="shared" si="118"/>
        <v>-12.187514258455565</v>
      </c>
      <c r="Q1254">
        <v>12.268957364174083</v>
      </c>
      <c r="R1254">
        <f t="shared" si="119"/>
        <v>-0.99336185599957039</v>
      </c>
      <c r="S1254">
        <f t="shared" si="116"/>
        <v>96.017390289306604</v>
      </c>
    </row>
    <row r="1255" spans="1:19">
      <c r="A1255" s="1" t="d">
        <v>2019-07-15</v>
      </c>
      <c r="B1255">
        <v>96.114561157226504</v>
      </c>
      <c r="C1255">
        <v>95.653201446533203</v>
      </c>
      <c r="D1255">
        <v>95.975519180297795</v>
      </c>
      <c r="E1255">
        <v>95.988158264160106</v>
      </c>
      <c r="F1255" s="3">
        <v>1253</v>
      </c>
      <c r="K1255">
        <f t="shared" si="120"/>
        <v>95.988158264160106</v>
      </c>
      <c r="L1255">
        <f t="shared" si="121"/>
        <v>96.625687637329094</v>
      </c>
      <c r="M1255">
        <f t="shared" si="117"/>
        <v>-6.5979284469557253E-3</v>
      </c>
      <c r="O1255">
        <v>108.20490454776217</v>
      </c>
      <c r="P1255">
        <f t="shared" si="118"/>
        <v>-12.216746283602063</v>
      </c>
      <c r="Q1255">
        <v>12.268957364174083</v>
      </c>
      <c r="R1255">
        <f t="shared" si="119"/>
        <v>-0.99574445659706357</v>
      </c>
      <c r="S1255">
        <f t="shared" si="116"/>
        <v>95.988158264160106</v>
      </c>
    </row>
    <row r="1256" spans="1:19">
      <c r="A1256" s="1" t="d">
        <v>2019-07-22</v>
      </c>
      <c r="B1256">
        <v>95.641351928710904</v>
      </c>
      <c r="C1256">
        <v>95.187098312377898</v>
      </c>
      <c r="D1256">
        <v>95.479400482177695</v>
      </c>
      <c r="E1256">
        <v>95.518902893066397</v>
      </c>
      <c r="F1256" s="3">
        <v>1254</v>
      </c>
      <c r="K1256">
        <f t="shared" si="120"/>
        <v>95.518902893066397</v>
      </c>
      <c r="L1256">
        <f t="shared" si="121"/>
        <v>96.308902893066403</v>
      </c>
      <c r="M1256">
        <f t="shared" si="117"/>
        <v>-8.2027722907108691E-3</v>
      </c>
      <c r="O1256">
        <v>108.20490454776217</v>
      </c>
      <c r="P1256">
        <f t="shared" si="118"/>
        <v>-12.686001654695772</v>
      </c>
      <c r="Q1256">
        <v>12.268957364174083</v>
      </c>
      <c r="R1256">
        <f t="shared" si="119"/>
        <v>-1.0339918281678504</v>
      </c>
      <c r="S1256">
        <f t="shared" si="116"/>
        <v>95.518902893066397</v>
      </c>
    </row>
    <row r="1257" spans="1:19">
      <c r="A1257" s="1" t="d">
        <v>2019-07-23</v>
      </c>
      <c r="B1257">
        <v>95.341937637329096</v>
      </c>
      <c r="C1257">
        <v>94.977748794555595</v>
      </c>
      <c r="D1257">
        <v>95.329298553466799</v>
      </c>
      <c r="E1257">
        <v>95.345101928710903</v>
      </c>
      <c r="F1257" s="3">
        <v>1255</v>
      </c>
      <c r="K1257">
        <f t="shared" si="120"/>
        <v>95.345101928710903</v>
      </c>
      <c r="L1257">
        <f t="shared" si="121"/>
        <v>96.414758987426694</v>
      </c>
      <c r="M1257">
        <f t="shared" si="117"/>
        <v>-1.1094329021299365E-2</v>
      </c>
      <c r="O1257">
        <v>108.20490454776217</v>
      </c>
      <c r="P1257">
        <f t="shared" si="118"/>
        <v>-12.859802619051266</v>
      </c>
      <c r="Q1257">
        <v>12.268957364174083</v>
      </c>
      <c r="R1257">
        <f t="shared" si="119"/>
        <v>-1.0481577396790438</v>
      </c>
      <c r="S1257">
        <f t="shared" si="116"/>
        <v>95.345101928710903</v>
      </c>
    </row>
    <row r="1258" spans="1:19">
      <c r="A1258" s="1" t="d">
        <v>2019-07-24</v>
      </c>
      <c r="B1258">
        <v>95.868867492675804</v>
      </c>
      <c r="C1258">
        <v>94.844239807128901</v>
      </c>
      <c r="D1258">
        <v>95.217909469604393</v>
      </c>
      <c r="E1258">
        <v>95.229758987426706</v>
      </c>
      <c r="F1258" s="3">
        <v>1256</v>
      </c>
      <c r="K1258">
        <f t="shared" si="120"/>
        <v>95.229758987426706</v>
      </c>
      <c r="L1258">
        <f t="shared" si="121"/>
        <v>96.351557540893495</v>
      </c>
      <c r="M1258">
        <f t="shared" si="117"/>
        <v>-1.1642765120747245E-2</v>
      </c>
      <c r="O1258">
        <v>108.20490454776217</v>
      </c>
      <c r="P1258">
        <f t="shared" si="118"/>
        <v>-12.975145560335463</v>
      </c>
      <c r="Q1258">
        <v>12.268957364174083</v>
      </c>
      <c r="R1258">
        <f t="shared" si="119"/>
        <v>-1.0575589412531077</v>
      </c>
      <c r="S1258">
        <f t="shared" si="116"/>
        <v>95.229758987426706</v>
      </c>
    </row>
    <row r="1259" spans="1:19">
      <c r="A1259" s="1" t="d">
        <v>2019-07-25</v>
      </c>
      <c r="B1259">
        <v>95.738522796630804</v>
      </c>
      <c r="C1259">
        <v>95.429627685546805</v>
      </c>
      <c r="D1259">
        <v>95.678479614257796</v>
      </c>
      <c r="E1259">
        <v>95.668998794555606</v>
      </c>
      <c r="F1259" s="3">
        <v>1257</v>
      </c>
      <c r="K1259">
        <f t="shared" si="120"/>
        <v>95.668998794555606</v>
      </c>
      <c r="L1259">
        <f t="shared" si="121"/>
        <v>96.519831542968703</v>
      </c>
      <c r="M1259">
        <f t="shared" si="117"/>
        <v>-8.8151080955246597E-3</v>
      </c>
      <c r="O1259">
        <v>108.20490454776217</v>
      </c>
      <c r="P1259">
        <f t="shared" si="118"/>
        <v>-12.535905753206563</v>
      </c>
      <c r="Q1259">
        <v>12.268957364174083</v>
      </c>
      <c r="R1259">
        <f t="shared" si="119"/>
        <v>-1.0217580338009797</v>
      </c>
      <c r="S1259">
        <f t="shared" si="116"/>
        <v>95.668998794555606</v>
      </c>
    </row>
    <row r="1260" spans="1:19">
      <c r="A1260" s="1" t="d">
        <v>2019-07-28</v>
      </c>
      <c r="B1260">
        <v>95.823048553466705</v>
      </c>
      <c r="C1260">
        <v>95.368800964355401</v>
      </c>
      <c r="D1260">
        <v>95.514949035644506</v>
      </c>
      <c r="E1260">
        <v>95.495197830200198</v>
      </c>
      <c r="F1260" s="3">
        <v>1258</v>
      </c>
      <c r="K1260">
        <f t="shared" si="120"/>
        <v>95.495197830200198</v>
      </c>
      <c r="L1260">
        <f t="shared" si="121"/>
        <v>96.017390289306604</v>
      </c>
      <c r="M1260">
        <f t="shared" si="117"/>
        <v>-5.4385196008036596E-3</v>
      </c>
      <c r="O1260">
        <v>108.20490454776217</v>
      </c>
      <c r="P1260">
        <f t="shared" si="118"/>
        <v>-12.709706717561971</v>
      </c>
      <c r="Q1260">
        <v>12.268957364174083</v>
      </c>
      <c r="R1260">
        <f t="shared" si="119"/>
        <v>-1.0359239453121662</v>
      </c>
      <c r="S1260">
        <f t="shared" si="116"/>
        <v>95.495197830200198</v>
      </c>
    </row>
    <row r="1261" spans="1:19">
      <c r="A1261" s="1" t="d">
        <v>2019-07-29</v>
      </c>
      <c r="B1261">
        <v>95.873610916137693</v>
      </c>
      <c r="C1261">
        <v>95.499941253662101</v>
      </c>
      <c r="D1261">
        <v>95.822258987426693</v>
      </c>
      <c r="E1261">
        <v>95.827791976928694</v>
      </c>
      <c r="F1261" s="3">
        <v>1259</v>
      </c>
      <c r="K1261">
        <f t="shared" si="120"/>
        <v>95.827791976928694</v>
      </c>
      <c r="L1261">
        <f t="shared" si="121"/>
        <v>95.988158264160106</v>
      </c>
      <c r="M1261">
        <f t="shared" si="117"/>
        <v>-1.6706882404190493E-3</v>
      </c>
      <c r="O1261">
        <v>108.20490454776217</v>
      </c>
      <c r="P1261">
        <f t="shared" si="118"/>
        <v>-12.377112570833475</v>
      </c>
      <c r="Q1261">
        <v>12.268957364174083</v>
      </c>
      <c r="R1261">
        <f t="shared" si="119"/>
        <v>-1.0088153543491161</v>
      </c>
      <c r="S1261">
        <f t="shared" si="116"/>
        <v>95.827791976928694</v>
      </c>
    </row>
    <row r="1262" spans="1:19">
      <c r="A1262" s="1" t="d">
        <v>2019-08-05</v>
      </c>
      <c r="B1262">
        <v>94.629357299804695</v>
      </c>
      <c r="C1262">
        <v>93.776161880493106</v>
      </c>
      <c r="D1262">
        <v>93.804598312377905</v>
      </c>
      <c r="E1262">
        <v>93.7895905303955</v>
      </c>
      <c r="F1262" s="3">
        <v>1260</v>
      </c>
      <c r="K1262">
        <f t="shared" si="120"/>
        <v>93.7895905303955</v>
      </c>
      <c r="L1262">
        <f t="shared" si="121"/>
        <v>95.518902893066397</v>
      </c>
      <c r="M1262">
        <f t="shared" si="117"/>
        <v>-1.8104399341844046E-2</v>
      </c>
      <c r="O1262">
        <v>108.20490454776217</v>
      </c>
      <c r="P1262">
        <f t="shared" si="118"/>
        <v>-14.415314017366669</v>
      </c>
      <c r="Q1262">
        <v>12.268957364174083</v>
      </c>
      <c r="R1262">
        <f t="shared" si="119"/>
        <v>-1.1749420581947774</v>
      </c>
      <c r="S1262">
        <f t="shared" si="116"/>
        <v>93.7895905303955</v>
      </c>
    </row>
    <row r="1263" spans="1:19">
      <c r="A1263" s="1" t="d">
        <v>2019-08-06</v>
      </c>
      <c r="B1263">
        <v>94.1490419769287</v>
      </c>
      <c r="C1263">
        <v>93.581820144653307</v>
      </c>
      <c r="D1263">
        <v>94.100058746337893</v>
      </c>
      <c r="E1263">
        <v>94.122178649902295</v>
      </c>
      <c r="F1263" s="3">
        <v>1261</v>
      </c>
      <c r="K1263">
        <f t="shared" si="120"/>
        <v>94.122178649902295</v>
      </c>
      <c r="L1263">
        <f t="shared" si="121"/>
        <v>95.345101928710903</v>
      </c>
      <c r="M1263">
        <f t="shared" si="117"/>
        <v>-1.2826283197253097E-2</v>
      </c>
      <c r="O1263">
        <v>108.20490454776217</v>
      </c>
      <c r="P1263">
        <f t="shared" si="118"/>
        <v>-14.082725897859873</v>
      </c>
      <c r="Q1263">
        <v>12.268957364174083</v>
      </c>
      <c r="R1263">
        <f t="shared" si="119"/>
        <v>-1.1478339584895842</v>
      </c>
      <c r="S1263">
        <f t="shared" si="116"/>
        <v>94.122178649902295</v>
      </c>
    </row>
    <row r="1264" spans="1:19">
      <c r="A1264" s="1" t="d">
        <v>2019-08-07</v>
      </c>
      <c r="B1264">
        <v>94.117441253662093</v>
      </c>
      <c r="C1264">
        <v>93.654502410888696</v>
      </c>
      <c r="D1264">
        <v>93.9436402893066</v>
      </c>
      <c r="E1264">
        <v>93.931001205444304</v>
      </c>
      <c r="F1264" s="3">
        <v>1262</v>
      </c>
      <c r="K1264">
        <f t="shared" si="120"/>
        <v>93.931001205444304</v>
      </c>
      <c r="L1264">
        <f t="shared" si="121"/>
        <v>95.229758987426706</v>
      </c>
      <c r="M1264">
        <f t="shared" si="117"/>
        <v>-1.3638150466745214E-2</v>
      </c>
      <c r="O1264">
        <v>108.20490454776217</v>
      </c>
      <c r="P1264">
        <f t="shared" si="118"/>
        <v>-14.273903342317865</v>
      </c>
      <c r="Q1264">
        <v>12.268957364174083</v>
      </c>
      <c r="R1264">
        <f t="shared" si="119"/>
        <v>-1.1634161663971803</v>
      </c>
      <c r="S1264">
        <f t="shared" si="116"/>
        <v>93.931001205444304</v>
      </c>
    </row>
    <row r="1265" spans="1:19">
      <c r="A1265" s="1" t="d">
        <v>2019-08-08</v>
      </c>
      <c r="B1265">
        <v>93.784847106933597</v>
      </c>
      <c r="C1265">
        <v>93.375628890991194</v>
      </c>
      <c r="D1265">
        <v>93.569181060790996</v>
      </c>
      <c r="E1265">
        <v>93.571549758911104</v>
      </c>
      <c r="F1265" s="3">
        <v>1263</v>
      </c>
      <c r="K1265">
        <f t="shared" si="120"/>
        <v>93.571549758911104</v>
      </c>
      <c r="L1265">
        <f t="shared" si="121"/>
        <v>95.668998794555606</v>
      </c>
      <c r="M1265">
        <f t="shared" si="117"/>
        <v>-2.1924019923618809E-2</v>
      </c>
      <c r="O1265">
        <v>108.20490454776217</v>
      </c>
      <c r="P1265">
        <f t="shared" si="118"/>
        <v>-14.633354788851065</v>
      </c>
      <c r="Q1265">
        <v>12.268957364174083</v>
      </c>
      <c r="R1265">
        <f t="shared" si="119"/>
        <v>-1.1927138023627932</v>
      </c>
      <c r="S1265">
        <f t="shared" si="116"/>
        <v>93.571549758911104</v>
      </c>
    </row>
    <row r="1266" spans="1:19">
      <c r="A1266" s="1" t="d">
        <v>2019-08-11</v>
      </c>
      <c r="B1266">
        <v>93.454627685546797</v>
      </c>
      <c r="C1266">
        <v>92.836849517822202</v>
      </c>
      <c r="D1266">
        <v>93.310058746337901</v>
      </c>
      <c r="E1266">
        <v>93.299788360595699</v>
      </c>
      <c r="F1266" s="3">
        <v>1264</v>
      </c>
      <c r="K1266">
        <f t="shared" si="120"/>
        <v>93.299788360595699</v>
      </c>
      <c r="L1266">
        <f t="shared" si="121"/>
        <v>95.495197830200198</v>
      </c>
      <c r="M1266">
        <f t="shared" si="117"/>
        <v>-2.2989736860990151E-2</v>
      </c>
      <c r="O1266">
        <v>108.20490454776217</v>
      </c>
      <c r="P1266">
        <f t="shared" si="118"/>
        <v>-14.90511618716647</v>
      </c>
      <c r="Q1266">
        <v>12.268957364174083</v>
      </c>
      <c r="R1266">
        <f t="shared" si="119"/>
        <v>-1.2148641277937839</v>
      </c>
      <c r="S1266">
        <f t="shared" si="116"/>
        <v>93.299788360595699</v>
      </c>
    </row>
    <row r="1267" spans="1:19">
      <c r="A1267" s="1" t="d">
        <v>2019-08-12</v>
      </c>
      <c r="B1267">
        <v>94.458720626830996</v>
      </c>
      <c r="C1267">
        <v>92.979839324951101</v>
      </c>
      <c r="D1267">
        <v>93.354298553466705</v>
      </c>
      <c r="E1267">
        <v>93.354298553466705</v>
      </c>
      <c r="F1267" s="3">
        <v>1265</v>
      </c>
      <c r="K1267">
        <f t="shared" si="120"/>
        <v>93.354298553466705</v>
      </c>
      <c r="L1267">
        <f t="shared" si="121"/>
        <v>95.827791976928694</v>
      </c>
      <c r="M1267">
        <f t="shared" si="117"/>
        <v>-2.5811858673082E-2</v>
      </c>
      <c r="O1267">
        <v>108.20490454776217</v>
      </c>
      <c r="P1267">
        <f t="shared" si="118"/>
        <v>-14.850605994295464</v>
      </c>
      <c r="Q1267">
        <v>12.268957364174083</v>
      </c>
      <c r="R1267">
        <f t="shared" si="119"/>
        <v>-1.2104211917517875</v>
      </c>
      <c r="S1267">
        <f t="shared" si="116"/>
        <v>93.354298553466705</v>
      </c>
    </row>
    <row r="1268" spans="1:19">
      <c r="A1268" s="1" t="d">
        <v>2019-08-19</v>
      </c>
      <c r="B1268">
        <v>93.423822555541904</v>
      </c>
      <c r="C1268">
        <v>92.880299758911093</v>
      </c>
      <c r="D1268">
        <v>93.298209228515603</v>
      </c>
      <c r="E1268">
        <v>93.306900482177696</v>
      </c>
      <c r="F1268" s="3">
        <v>1266</v>
      </c>
      <c r="K1268">
        <f t="shared" si="120"/>
        <v>93.306900482177696</v>
      </c>
      <c r="L1268">
        <f t="shared" si="121"/>
        <v>93.7895905303955</v>
      </c>
      <c r="M1268">
        <f t="shared" si="117"/>
        <v>-5.1465204772525031E-3</v>
      </c>
      <c r="O1268">
        <v>108.20490454776217</v>
      </c>
      <c r="P1268">
        <f t="shared" si="118"/>
        <v>-14.898004065584473</v>
      </c>
      <c r="Q1268">
        <v>12.268957364174083</v>
      </c>
      <c r="R1268">
        <f t="shared" si="119"/>
        <v>-1.2142844435247062</v>
      </c>
      <c r="S1268">
        <f t="shared" si="116"/>
        <v>93.306900482177696</v>
      </c>
    </row>
    <row r="1269" spans="1:19">
      <c r="A1269" s="1" t="d">
        <v>2019-08-20</v>
      </c>
      <c r="B1269">
        <v>93.4593711090087</v>
      </c>
      <c r="C1269">
        <v>93.164700241088795</v>
      </c>
      <c r="D1269">
        <v>93.189978408813403</v>
      </c>
      <c r="E1269">
        <v>93.167068939209003</v>
      </c>
      <c r="F1269" s="3">
        <v>1267</v>
      </c>
      <c r="K1269">
        <f t="shared" si="120"/>
        <v>93.167068939209003</v>
      </c>
      <c r="L1269">
        <f t="shared" si="121"/>
        <v>94.122178649902295</v>
      </c>
      <c r="M1269">
        <f t="shared" si="117"/>
        <v>-1.0147552090203127E-2</v>
      </c>
      <c r="O1269">
        <v>108.20490454776217</v>
      </c>
      <c r="P1269">
        <f t="shared" si="118"/>
        <v>-15.037835608553166</v>
      </c>
      <c r="Q1269">
        <v>12.268957364174083</v>
      </c>
      <c r="R1269">
        <f t="shared" si="119"/>
        <v>-1.2256816257642507</v>
      </c>
      <c r="S1269">
        <f t="shared" si="116"/>
        <v>93.167068939209003</v>
      </c>
    </row>
    <row r="1270" spans="1:19">
      <c r="A1270" s="1" t="d">
        <v>2019-08-21</v>
      </c>
      <c r="B1270">
        <v>93.451469421386705</v>
      </c>
      <c r="C1270">
        <v>93.005117492675694</v>
      </c>
      <c r="D1270">
        <v>93.390642700195301</v>
      </c>
      <c r="E1270">
        <v>93.385899276733397</v>
      </c>
      <c r="F1270" s="3">
        <v>1268</v>
      </c>
      <c r="K1270">
        <f t="shared" si="120"/>
        <v>93.385899276733397</v>
      </c>
      <c r="L1270">
        <f t="shared" si="121"/>
        <v>93.931001205444304</v>
      </c>
      <c r="M1270">
        <f t="shared" si="117"/>
        <v>-5.8032164217931559E-3</v>
      </c>
      <c r="O1270">
        <v>108.20490454776217</v>
      </c>
      <c r="P1270">
        <f t="shared" si="118"/>
        <v>-14.819005271028772</v>
      </c>
      <c r="Q1270">
        <v>12.268957364174083</v>
      </c>
      <c r="R1270">
        <f t="shared" si="119"/>
        <v>-1.207845526817213</v>
      </c>
      <c r="S1270">
        <f t="shared" si="116"/>
        <v>93.385899276733397</v>
      </c>
    </row>
    <row r="1271" spans="1:19">
      <c r="A1271" s="1" t="d">
        <v>2019-08-22</v>
      </c>
      <c r="B1271">
        <v>93.321908264160101</v>
      </c>
      <c r="C1271">
        <v>92.651199035644495</v>
      </c>
      <c r="D1271">
        <v>93.230270385742202</v>
      </c>
      <c r="E1271">
        <v>93.22</v>
      </c>
      <c r="F1271" s="3">
        <v>1269</v>
      </c>
      <c r="K1271">
        <f t="shared" si="120"/>
        <v>93.22</v>
      </c>
      <c r="L1271">
        <f t="shared" si="121"/>
        <v>93.571549758911104</v>
      </c>
      <c r="M1271">
        <f t="shared" si="117"/>
        <v>-3.7570154584045667E-3</v>
      </c>
      <c r="O1271">
        <v>108.20490454776217</v>
      </c>
      <c r="P1271">
        <f t="shared" si="118"/>
        <v>-14.98490454776217</v>
      </c>
      <c r="Q1271">
        <v>12.268957364174083</v>
      </c>
      <c r="R1271">
        <f t="shared" si="119"/>
        <v>-1.2213673992802989</v>
      </c>
      <c r="S1271">
        <f t="shared" si="116"/>
        <v>93.22</v>
      </c>
    </row>
    <row r="1272" spans="1:19">
      <c r="A1272" s="1" t="d">
        <v>2019-08-25</v>
      </c>
      <c r="B1272">
        <v>93.263450241088805</v>
      </c>
      <c r="C1272">
        <v>92.309130096435496</v>
      </c>
      <c r="D1272">
        <v>92.309130096435496</v>
      </c>
      <c r="E1272">
        <v>92.297280578613197</v>
      </c>
      <c r="F1272" s="3">
        <v>1270</v>
      </c>
      <c r="K1272">
        <f t="shared" si="120"/>
        <v>92.297280578613197</v>
      </c>
      <c r="L1272">
        <f t="shared" si="121"/>
        <v>93.299788360595699</v>
      </c>
      <c r="M1272">
        <f t="shared" si="117"/>
        <v>-1.0745016677936037E-2</v>
      </c>
      <c r="O1272">
        <v>108.20490454776217</v>
      </c>
      <c r="P1272">
        <f t="shared" si="118"/>
        <v>-15.907623969148972</v>
      </c>
      <c r="Q1272">
        <v>12.268957364174083</v>
      </c>
      <c r="R1272">
        <f t="shared" si="119"/>
        <v>-1.2965750468413855</v>
      </c>
      <c r="S1272">
        <f t="shared" si="116"/>
        <v>92.297280578613197</v>
      </c>
    </row>
    <row r="1273" spans="1:19">
      <c r="A1273" s="1" t="d">
        <v>2019-08-26</v>
      </c>
      <c r="B1273">
        <v>92.991688842773399</v>
      </c>
      <c r="C1273">
        <v>92.603800964355401</v>
      </c>
      <c r="D1273">
        <v>92.919802169799794</v>
      </c>
      <c r="E1273">
        <v>92.937968215942405</v>
      </c>
      <c r="F1273" s="3">
        <v>1271</v>
      </c>
      <c r="K1273">
        <f t="shared" si="120"/>
        <v>92.937968215942405</v>
      </c>
      <c r="L1273">
        <f t="shared" si="121"/>
        <v>93.354298553466705</v>
      </c>
      <c r="M1273">
        <f t="shared" si="117"/>
        <v>-4.4596804215272234E-3</v>
      </c>
      <c r="O1273">
        <v>108.20490454776217</v>
      </c>
      <c r="P1273">
        <f t="shared" si="118"/>
        <v>-15.266936331819764</v>
      </c>
      <c r="Q1273">
        <v>12.268957364174083</v>
      </c>
      <c r="R1273">
        <f t="shared" si="119"/>
        <v>-1.2443548280964702</v>
      </c>
      <c r="S1273">
        <f t="shared" si="116"/>
        <v>92.937968215942405</v>
      </c>
    </row>
    <row r="1274" spans="1:19">
      <c r="A1274" s="1" t="d">
        <v>2019-09-02</v>
      </c>
      <c r="B1274">
        <v>92.003399276733404</v>
      </c>
      <c r="C1274">
        <v>91.535717010498004</v>
      </c>
      <c r="D1274">
        <v>91.982068939209</v>
      </c>
      <c r="E1274">
        <v>91.995497589111295</v>
      </c>
      <c r="F1274" s="3">
        <v>1272</v>
      </c>
      <c r="K1274">
        <f t="shared" si="120"/>
        <v>91.995497589111295</v>
      </c>
      <c r="L1274">
        <f t="shared" si="121"/>
        <v>93.306900482177696</v>
      </c>
      <c r="M1274">
        <f t="shared" si="117"/>
        <v>-1.4054725709347626E-2</v>
      </c>
      <c r="O1274">
        <v>108.20490454776217</v>
      </c>
      <c r="P1274">
        <f t="shared" si="118"/>
        <v>-16.209406958650874</v>
      </c>
      <c r="Q1274">
        <v>12.268957364174083</v>
      </c>
      <c r="R1274">
        <f t="shared" si="119"/>
        <v>-1.3211723276488909</v>
      </c>
      <c r="S1274">
        <f t="shared" si="116"/>
        <v>91.995497589111295</v>
      </c>
    </row>
    <row r="1275" spans="1:19">
      <c r="A1275" s="1" t="d">
        <v>2019-09-03</v>
      </c>
      <c r="B1275">
        <v>92.591161880493104</v>
      </c>
      <c r="C1275">
        <v>91.756922073364194</v>
      </c>
      <c r="D1275">
        <v>91.767192459106397</v>
      </c>
      <c r="E1275">
        <v>91.7426978302002</v>
      </c>
      <c r="F1275" s="3">
        <v>1273</v>
      </c>
      <c r="K1275">
        <f t="shared" si="120"/>
        <v>91.7426978302002</v>
      </c>
      <c r="L1275">
        <f t="shared" si="121"/>
        <v>93.167068939209003</v>
      </c>
      <c r="M1275">
        <f t="shared" si="117"/>
        <v>-1.5288353763046825E-2</v>
      </c>
      <c r="O1275">
        <v>108.20490454776217</v>
      </c>
      <c r="P1275">
        <f t="shared" si="118"/>
        <v>-16.462206717561969</v>
      </c>
      <c r="Q1275">
        <v>12.268957364174083</v>
      </c>
      <c r="R1275">
        <f t="shared" si="119"/>
        <v>-1.3417771558675691</v>
      </c>
      <c r="S1275">
        <f t="shared" si="116"/>
        <v>91.7426978302002</v>
      </c>
    </row>
    <row r="1276" spans="1:19">
      <c r="A1276" s="1" t="d">
        <v>2019-09-04</v>
      </c>
      <c r="B1276">
        <v>93.687682266235299</v>
      </c>
      <c r="C1276">
        <v>92.642507781982403</v>
      </c>
      <c r="D1276">
        <v>92.7009718322754</v>
      </c>
      <c r="E1276">
        <v>92.688332748413004</v>
      </c>
      <c r="F1276" s="3">
        <v>1274</v>
      </c>
      <c r="K1276">
        <f t="shared" si="120"/>
        <v>92.688332748413004</v>
      </c>
      <c r="L1276">
        <f t="shared" si="121"/>
        <v>93.385899276733397</v>
      </c>
      <c r="M1276">
        <f t="shared" si="117"/>
        <v>-7.4697200939648489E-3</v>
      </c>
      <c r="O1276">
        <v>108.20490454776217</v>
      </c>
      <c r="P1276">
        <f t="shared" si="118"/>
        <v>-15.516571799349165</v>
      </c>
      <c r="Q1276">
        <v>12.268957364174083</v>
      </c>
      <c r="R1276">
        <f t="shared" si="119"/>
        <v>-1.2647017459412049</v>
      </c>
      <c r="S1276">
        <f t="shared" si="116"/>
        <v>92.688332748413004</v>
      </c>
    </row>
    <row r="1277" spans="1:19">
      <c r="A1277" s="1" t="d">
        <v>2019-09-05</v>
      </c>
      <c r="B1277">
        <v>93.422237396240206</v>
      </c>
      <c r="C1277">
        <v>93.101498794555596</v>
      </c>
      <c r="D1277">
        <v>93.314802169799805</v>
      </c>
      <c r="E1277">
        <v>93.324282989501896</v>
      </c>
      <c r="F1277" s="3">
        <v>1275</v>
      </c>
      <c r="K1277">
        <f t="shared" si="120"/>
        <v>93.324282989501896</v>
      </c>
      <c r="L1277">
        <f t="shared" si="121"/>
        <v>93.22</v>
      </c>
      <c r="M1277">
        <f t="shared" si="117"/>
        <v>1.1186761371153597E-3</v>
      </c>
      <c r="O1277">
        <v>108.20490454776217</v>
      </c>
      <c r="P1277">
        <f t="shared" si="118"/>
        <v>-14.880621558260273</v>
      </c>
      <c r="Q1277">
        <v>12.268957364174083</v>
      </c>
      <c r="R1277">
        <f t="shared" si="119"/>
        <v>-1.2128676558704465</v>
      </c>
      <c r="S1277">
        <f t="shared" si="116"/>
        <v>93.324282989501896</v>
      </c>
    </row>
    <row r="1278" spans="1:19">
      <c r="A1278" s="1" t="d">
        <v>2019-09-08</v>
      </c>
      <c r="B1278">
        <v>93.602360916137698</v>
      </c>
      <c r="C1278">
        <v>93.011440048217693</v>
      </c>
      <c r="D1278">
        <v>93.093597106933601</v>
      </c>
      <c r="E1278">
        <v>93.103077926635706</v>
      </c>
      <c r="F1278" s="3">
        <v>1276</v>
      </c>
      <c r="K1278">
        <f t="shared" si="120"/>
        <v>93.103077926635706</v>
      </c>
      <c r="L1278">
        <f t="shared" si="121"/>
        <v>92.297280578613197</v>
      </c>
      <c r="M1278">
        <f t="shared" si="117"/>
        <v>8.7304560109566776E-3</v>
      </c>
      <c r="O1278">
        <v>108.20490454776217</v>
      </c>
      <c r="P1278">
        <f t="shared" si="118"/>
        <v>-15.101826621126463</v>
      </c>
      <c r="Q1278">
        <v>12.268957364174083</v>
      </c>
      <c r="R1278">
        <f t="shared" si="119"/>
        <v>-1.2308973104124143</v>
      </c>
      <c r="S1278">
        <f t="shared" si="116"/>
        <v>93.103077926635706</v>
      </c>
    </row>
    <row r="1279" spans="1:19">
      <c r="A1279" s="1" t="d">
        <v>2019-09-09</v>
      </c>
      <c r="B1279">
        <v>93.813289566039998</v>
      </c>
      <c r="C1279">
        <v>93.433297348022407</v>
      </c>
      <c r="D1279">
        <v>93.653712844848599</v>
      </c>
      <c r="E1279">
        <v>93.679780578613205</v>
      </c>
      <c r="F1279" s="3">
        <v>1277</v>
      </c>
      <c r="K1279">
        <f t="shared" si="120"/>
        <v>93.679780578613205</v>
      </c>
      <c r="L1279">
        <f t="shared" si="121"/>
        <v>92.937968215942405</v>
      </c>
      <c r="M1279">
        <f t="shared" si="117"/>
        <v>7.9818009464893702E-3</v>
      </c>
      <c r="O1279">
        <v>108.20490454776217</v>
      </c>
      <c r="P1279">
        <f t="shared" si="118"/>
        <v>-14.525123969148964</v>
      </c>
      <c r="Q1279">
        <v>12.268957364174083</v>
      </c>
      <c r="R1279">
        <f t="shared" si="119"/>
        <v>-1.1838922850578151</v>
      </c>
      <c r="S1279">
        <f t="shared" si="116"/>
        <v>93.679780578613205</v>
      </c>
    </row>
    <row r="1280" spans="1:19">
      <c r="A1280" s="1" t="d">
        <v>2019-10-14</v>
      </c>
      <c r="B1280">
        <v>94.957208023071203</v>
      </c>
      <c r="C1280">
        <v>94.1205995178222</v>
      </c>
      <c r="D1280">
        <v>94.392360916137605</v>
      </c>
      <c r="E1280">
        <v>94.411322555541901</v>
      </c>
      <c r="F1280" s="3">
        <v>1278</v>
      </c>
      <c r="K1280">
        <f t="shared" si="120"/>
        <v>94.411322555541901</v>
      </c>
      <c r="L1280">
        <f t="shared" si="121"/>
        <v>91.995497589111295</v>
      </c>
      <c r="M1280">
        <f t="shared" si="117"/>
        <v>2.6260252183434529E-2</v>
      </c>
      <c r="O1280">
        <v>108.20490454776217</v>
      </c>
      <c r="P1280">
        <f t="shared" si="118"/>
        <v>-13.793581992220268</v>
      </c>
      <c r="Q1280">
        <v>12.268957364174083</v>
      </c>
      <c r="R1280">
        <f t="shared" si="119"/>
        <v>-1.1242668454043339</v>
      </c>
      <c r="S1280">
        <f>R1280*Q1280+O1280</f>
        <v>94.411322555541901</v>
      </c>
    </row>
    <row r="1281" spans="1:19">
      <c r="A1281" s="1" t="d">
        <v>2019-10-15</v>
      </c>
      <c r="B1281">
        <v>95.129429855346601</v>
      </c>
      <c r="C1281">
        <v>94.603289566040004</v>
      </c>
      <c r="D1281">
        <v>94.848977203369103</v>
      </c>
      <c r="E1281">
        <v>94.854510192871004</v>
      </c>
      <c r="F1281" s="3">
        <v>1279</v>
      </c>
      <c r="K1281">
        <f t="shared" si="120"/>
        <v>94.854510192871004</v>
      </c>
      <c r="L1281">
        <f t="shared" si="121"/>
        <v>91.7426978302002</v>
      </c>
      <c r="M1281">
        <f t="shared" si="117"/>
        <v>3.3918910564743054E-2</v>
      </c>
      <c r="O1281">
        <v>108.20490454776217</v>
      </c>
      <c r="P1281">
        <f t="shared" si="118"/>
        <v>-13.350394354891165</v>
      </c>
      <c r="Q1281">
        <v>12.268957364174083</v>
      </c>
      <c r="R1281">
        <f t="shared" si="119"/>
        <v>-1.0881441640570801</v>
      </c>
      <c r="S1281">
        <f t="shared" ref="S1281:S1315" si="122">R1281*Q1281+O1281</f>
        <v>94.854510192871004</v>
      </c>
    </row>
    <row r="1282" spans="1:19">
      <c r="A1282" s="1" t="d">
        <v>2019-10-16</v>
      </c>
      <c r="B1282">
        <v>95.856228408813394</v>
      </c>
      <c r="C1282">
        <v>95.060701446533201</v>
      </c>
      <c r="D1282">
        <v>95.070182266235307</v>
      </c>
      <c r="E1282">
        <v>95.084400482177699</v>
      </c>
      <c r="F1282" s="3">
        <v>1280</v>
      </c>
      <c r="K1282">
        <f t="shared" si="120"/>
        <v>95.084400482177699</v>
      </c>
      <c r="L1282">
        <f t="shared" si="121"/>
        <v>92.688332748413004</v>
      </c>
      <c r="M1282">
        <f t="shared" si="117"/>
        <v>2.5850801958736458E-2</v>
      </c>
      <c r="O1282">
        <v>108.20490454776217</v>
      </c>
      <c r="P1282">
        <f t="shared" si="118"/>
        <v>-13.12050406558447</v>
      </c>
      <c r="Q1282">
        <v>12.268957364174083</v>
      </c>
      <c r="R1282">
        <f t="shared" si="119"/>
        <v>-1.0694066069458308</v>
      </c>
      <c r="S1282">
        <f t="shared" si="122"/>
        <v>95.084400482177699</v>
      </c>
    </row>
    <row r="1283" spans="1:19">
      <c r="A1283" s="1" t="d">
        <v>2019-10-17</v>
      </c>
      <c r="B1283">
        <v>95.6255485534668</v>
      </c>
      <c r="C1283">
        <v>95.320607299804607</v>
      </c>
      <c r="D1283">
        <v>95.4375293731689</v>
      </c>
      <c r="E1283">
        <v>95.4320024108886</v>
      </c>
      <c r="F1283" s="3">
        <v>1281</v>
      </c>
      <c r="K1283">
        <f t="shared" si="120"/>
        <v>95.4320024108886</v>
      </c>
      <c r="L1283">
        <f t="shared" si="121"/>
        <v>93.324282989501896</v>
      </c>
      <c r="M1283">
        <f t="shared" ref="M1283:M1315" si="123">K1283/L1283-1</f>
        <v>2.2584898097998796E-2</v>
      </c>
      <c r="O1283">
        <v>108.20490454776217</v>
      </c>
      <c r="P1283">
        <f t="shared" ref="P1283:P1315" si="124">E1283-O1283</f>
        <v>-12.772902136873569</v>
      </c>
      <c r="Q1283">
        <v>12.268957364174083</v>
      </c>
      <c r="R1283">
        <f t="shared" ref="R1283:R1315" si="125">P1283/Q1283</f>
        <v>-1.0410747839234511</v>
      </c>
      <c r="S1283">
        <f t="shared" si="122"/>
        <v>95.4320024108886</v>
      </c>
    </row>
    <row r="1284" spans="1:19">
      <c r="A1284" s="1" t="d">
        <v>2019-10-20</v>
      </c>
      <c r="B1284">
        <v>95.949451446533203</v>
      </c>
      <c r="C1284">
        <v>95.511001205444302</v>
      </c>
      <c r="D1284">
        <v>95.5347002410888</v>
      </c>
      <c r="E1284">
        <v>95.535489807128897</v>
      </c>
      <c r="F1284" s="3">
        <v>1282</v>
      </c>
      <c r="K1284">
        <f t="shared" si="120"/>
        <v>95.535489807128897</v>
      </c>
      <c r="L1284">
        <f t="shared" si="121"/>
        <v>93.103077926635706</v>
      </c>
      <c r="M1284">
        <f t="shared" si="123"/>
        <v>2.6126009307768649E-2</v>
      </c>
      <c r="O1284">
        <v>108.20490454776217</v>
      </c>
      <c r="P1284">
        <f t="shared" si="124"/>
        <v>-12.669414740633272</v>
      </c>
      <c r="Q1284">
        <v>12.268957364174083</v>
      </c>
      <c r="R1284">
        <f t="shared" si="125"/>
        <v>-1.0326398865504693</v>
      </c>
      <c r="S1284">
        <f t="shared" si="122"/>
        <v>95.535489807128897</v>
      </c>
    </row>
    <row r="1285" spans="1:19">
      <c r="A1285" s="1" t="d">
        <v>2019-10-21</v>
      </c>
      <c r="B1285">
        <v>95.811988601684504</v>
      </c>
      <c r="C1285">
        <v>95.384598312377904</v>
      </c>
      <c r="D1285">
        <v>95.674531784057606</v>
      </c>
      <c r="E1285">
        <v>95.667419662475496</v>
      </c>
      <c r="F1285" s="3">
        <v>1283</v>
      </c>
      <c r="K1285">
        <f t="shared" si="120"/>
        <v>95.667419662475496</v>
      </c>
      <c r="L1285">
        <f t="shared" si="121"/>
        <v>93.679780578613205</v>
      </c>
      <c r="M1285">
        <f t="shared" si="123"/>
        <v>2.1217375527415205E-2</v>
      </c>
      <c r="O1285">
        <v>108.20490454776217</v>
      </c>
      <c r="P1285">
        <f t="shared" si="124"/>
        <v>-12.537484885286673</v>
      </c>
      <c r="Q1285">
        <v>12.268957364174083</v>
      </c>
      <c r="R1285">
        <f t="shared" si="125"/>
        <v>-1.0218867433590324</v>
      </c>
      <c r="S1285">
        <f t="shared" si="122"/>
        <v>95.667419662475496</v>
      </c>
    </row>
    <row r="1286" spans="1:19">
      <c r="A1286" s="1" t="d">
        <v>2019-10-29</v>
      </c>
      <c r="B1286">
        <v>95.635029373168905</v>
      </c>
      <c r="C1286">
        <v>95.234502410888695</v>
      </c>
      <c r="D1286">
        <v>95.511001205444302</v>
      </c>
      <c r="E1286">
        <v>95.539437637329101</v>
      </c>
      <c r="F1286" s="3">
        <v>1284</v>
      </c>
      <c r="K1286">
        <f t="shared" si="120"/>
        <v>95.539437637329101</v>
      </c>
      <c r="L1286">
        <f t="shared" si="121"/>
        <v>94.411322555541901</v>
      </c>
      <c r="M1286">
        <f t="shared" si="123"/>
        <v>1.1948938445635493E-2</v>
      </c>
      <c r="O1286">
        <v>108.20490454776217</v>
      </c>
      <c r="P1286">
        <f t="shared" si="124"/>
        <v>-12.665466910433068</v>
      </c>
      <c r="Q1286">
        <v>12.268957364174083</v>
      </c>
      <c r="R1286">
        <f t="shared" si="125"/>
        <v>-1.0323181126553436</v>
      </c>
      <c r="S1286">
        <f t="shared" si="122"/>
        <v>95.539437637329101</v>
      </c>
    </row>
    <row r="1287" spans="1:19">
      <c r="A1287" s="1" t="d">
        <v>2019-10-30</v>
      </c>
      <c r="B1287">
        <v>95.661097106933596</v>
      </c>
      <c r="C1287">
        <v>95.479400482177695</v>
      </c>
      <c r="D1287">
        <v>95.578940048217703</v>
      </c>
      <c r="E1287">
        <v>95.574202651977501</v>
      </c>
      <c r="F1287" s="3">
        <v>1285</v>
      </c>
      <c r="K1287">
        <f t="shared" si="120"/>
        <v>95.574202651977501</v>
      </c>
      <c r="L1287">
        <f t="shared" si="121"/>
        <v>94.854510192871004</v>
      </c>
      <c r="M1287">
        <f t="shared" si="123"/>
        <v>7.5873298764932429E-3</v>
      </c>
      <c r="O1287">
        <v>108.20490454776217</v>
      </c>
      <c r="P1287">
        <f t="shared" si="124"/>
        <v>-12.630701895784668</v>
      </c>
      <c r="Q1287">
        <v>12.268957364174083</v>
      </c>
      <c r="R1287">
        <f t="shared" si="125"/>
        <v>-1.0294845373468242</v>
      </c>
      <c r="S1287">
        <f t="shared" si="122"/>
        <v>95.574202651977501</v>
      </c>
    </row>
    <row r="1288" spans="1:19">
      <c r="A1288" s="1" t="d">
        <v>2019-10-31</v>
      </c>
      <c r="B1288">
        <v>95.950241012573201</v>
      </c>
      <c r="C1288">
        <v>95.068597106933595</v>
      </c>
      <c r="D1288">
        <v>95.870452651977502</v>
      </c>
      <c r="E1288">
        <v>95.844378890991194</v>
      </c>
      <c r="F1288" s="3">
        <v>1286</v>
      </c>
      <c r="K1288">
        <f t="shared" si="120"/>
        <v>95.844378890991194</v>
      </c>
      <c r="L1288">
        <f t="shared" si="121"/>
        <v>95.084400482177699</v>
      </c>
      <c r="M1288">
        <f t="shared" si="123"/>
        <v>7.9926718258684915E-3</v>
      </c>
      <c r="O1288">
        <v>108.20490454776217</v>
      </c>
      <c r="P1288">
        <f t="shared" si="124"/>
        <v>-12.360525656770974</v>
      </c>
      <c r="Q1288">
        <v>12.268957364174083</v>
      </c>
      <c r="R1288">
        <f t="shared" si="125"/>
        <v>-1.007463412731735</v>
      </c>
      <c r="S1288">
        <f t="shared" si="122"/>
        <v>95.844378890991194</v>
      </c>
    </row>
    <row r="1289" spans="1:19">
      <c r="A1289" s="1" t="d">
        <v>2019-11-01</v>
      </c>
      <c r="B1289">
        <v>95.435950241088804</v>
      </c>
      <c r="C1289">
        <v>95.084400482177699</v>
      </c>
      <c r="D1289">
        <v>95.210797348022396</v>
      </c>
      <c r="E1289">
        <v>95.191841735839802</v>
      </c>
      <c r="F1289" s="3">
        <v>1287</v>
      </c>
      <c r="K1289">
        <f t="shared" ref="K1289:K1315" si="126">E1289</f>
        <v>95.191841735839802</v>
      </c>
      <c r="L1289">
        <f t="shared" ref="L1289:L1315" si="127">E1283</f>
        <v>95.4320024108886</v>
      </c>
      <c r="M1289">
        <f t="shared" si="123"/>
        <v>-2.5165633014255784E-3</v>
      </c>
      <c r="O1289">
        <v>108.20490454776217</v>
      </c>
      <c r="P1289">
        <f t="shared" si="124"/>
        <v>-13.013062811922367</v>
      </c>
      <c r="Q1289">
        <v>12.268957364174083</v>
      </c>
      <c r="R1289">
        <f t="shared" si="125"/>
        <v>-1.0606494444198744</v>
      </c>
      <c r="S1289">
        <f t="shared" si="122"/>
        <v>95.191841735839802</v>
      </c>
    </row>
    <row r="1290" spans="1:19">
      <c r="A1290" s="1" t="d">
        <v>2019-11-04</v>
      </c>
      <c r="B1290">
        <v>95.657938842773405</v>
      </c>
      <c r="C1290">
        <v>95.384598312377904</v>
      </c>
      <c r="D1290">
        <v>95.447799758911103</v>
      </c>
      <c r="E1290">
        <v>95.461228408813398</v>
      </c>
      <c r="F1290" s="3">
        <v>1288</v>
      </c>
      <c r="K1290">
        <f t="shared" si="126"/>
        <v>95.461228408813398</v>
      </c>
      <c r="L1290">
        <f t="shared" si="127"/>
        <v>95.535489807128897</v>
      </c>
      <c r="M1290">
        <f t="shared" si="123"/>
        <v>-7.7731739760189544E-4</v>
      </c>
      <c r="O1290">
        <v>108.20490454776217</v>
      </c>
      <c r="P1290">
        <f t="shared" si="124"/>
        <v>-12.743676138948771</v>
      </c>
      <c r="Q1290">
        <v>12.268957364174083</v>
      </c>
      <c r="R1290">
        <f t="shared" si="125"/>
        <v>-1.038692674583815</v>
      </c>
      <c r="S1290">
        <f t="shared" si="122"/>
        <v>95.461228408813398</v>
      </c>
    </row>
    <row r="1291" spans="1:19">
      <c r="A1291" s="1" t="d">
        <v>2019-11-05</v>
      </c>
      <c r="B1291">
        <v>95.824627685546801</v>
      </c>
      <c r="C1291">
        <v>95.349839324951105</v>
      </c>
      <c r="D1291">
        <v>95.553661880493095</v>
      </c>
      <c r="E1291">
        <v>95.548918457031206</v>
      </c>
      <c r="F1291" s="3">
        <v>1289</v>
      </c>
      <c r="K1291">
        <f t="shared" si="126"/>
        <v>95.548918457031206</v>
      </c>
      <c r="L1291">
        <f t="shared" si="127"/>
        <v>95.667419662475496</v>
      </c>
      <c r="M1291">
        <f t="shared" si="123"/>
        <v>-1.2386788089652212E-3</v>
      </c>
      <c r="O1291">
        <v>108.20490454776217</v>
      </c>
      <c r="P1291">
        <f t="shared" si="124"/>
        <v>-12.655986090730963</v>
      </c>
      <c r="Q1291">
        <v>12.268957364174083</v>
      </c>
      <c r="R1291">
        <f t="shared" si="125"/>
        <v>-1.0315453640491914</v>
      </c>
      <c r="S1291">
        <f t="shared" si="122"/>
        <v>95.548918457031206</v>
      </c>
    </row>
    <row r="1292" spans="1:19">
      <c r="A1292" s="1" t="d">
        <v>2019-11-12</v>
      </c>
      <c r="B1292">
        <v>95.299282989501904</v>
      </c>
      <c r="C1292">
        <v>94.917711639404303</v>
      </c>
      <c r="D1292">
        <v>95.062280578613198</v>
      </c>
      <c r="E1292">
        <v>95.047272796630807</v>
      </c>
      <c r="F1292" s="3">
        <v>1290</v>
      </c>
      <c r="K1292">
        <f t="shared" si="126"/>
        <v>95.047272796630807</v>
      </c>
      <c r="L1292">
        <f t="shared" si="127"/>
        <v>95.539437637329101</v>
      </c>
      <c r="M1292">
        <f t="shared" si="123"/>
        <v>-5.1514312086132774E-3</v>
      </c>
      <c r="O1292">
        <v>108.20490454776217</v>
      </c>
      <c r="P1292">
        <f t="shared" si="124"/>
        <v>-13.157631751131362</v>
      </c>
      <c r="Q1292">
        <v>12.268957364174083</v>
      </c>
      <c r="R1292">
        <f t="shared" si="125"/>
        <v>-1.0724327553335744</v>
      </c>
      <c r="S1292">
        <f t="shared" si="122"/>
        <v>95.047272796630807</v>
      </c>
    </row>
    <row r="1293" spans="1:19">
      <c r="A1293" s="1" t="d">
        <v>2019-11-13</v>
      </c>
      <c r="B1293">
        <v>94.932791748046796</v>
      </c>
      <c r="C1293">
        <v>94.480050964355399</v>
      </c>
      <c r="D1293">
        <v>94.815007781982402</v>
      </c>
      <c r="E1293">
        <v>94.818961639404307</v>
      </c>
      <c r="F1293" s="3">
        <v>1291</v>
      </c>
      <c r="K1293">
        <f t="shared" si="126"/>
        <v>94.818961639404307</v>
      </c>
      <c r="L1293">
        <f t="shared" si="127"/>
        <v>95.574202651977501</v>
      </c>
      <c r="M1293">
        <f t="shared" si="123"/>
        <v>-7.9021429592598391E-3</v>
      </c>
      <c r="O1293">
        <v>108.20490454776217</v>
      </c>
      <c r="P1293">
        <f t="shared" si="124"/>
        <v>-13.385942908357862</v>
      </c>
      <c r="Q1293">
        <v>12.268957364174083</v>
      </c>
      <c r="R1293">
        <f t="shared" si="125"/>
        <v>-1.0910416028867642</v>
      </c>
      <c r="S1293">
        <f t="shared" si="122"/>
        <v>94.818961639404307</v>
      </c>
    </row>
    <row r="1294" spans="1:19">
      <c r="A1294" s="1" t="d">
        <v>2019-11-14</v>
      </c>
      <c r="B1294">
        <v>94.6451606750488</v>
      </c>
      <c r="C1294">
        <v>94.218559951782197</v>
      </c>
      <c r="D1294">
        <v>94.606447830200196</v>
      </c>
      <c r="E1294">
        <v>94.618297348022395</v>
      </c>
      <c r="F1294" s="3">
        <v>1292</v>
      </c>
      <c r="K1294">
        <f t="shared" si="126"/>
        <v>94.618297348022395</v>
      </c>
      <c r="L1294">
        <f t="shared" si="127"/>
        <v>95.844378890991194</v>
      </c>
      <c r="M1294">
        <f t="shared" si="123"/>
        <v>-1.2792419932767141E-2</v>
      </c>
      <c r="O1294">
        <v>108.20490454776217</v>
      </c>
      <c r="P1294">
        <f t="shared" si="124"/>
        <v>-13.586607199739774</v>
      </c>
      <c r="Q1294">
        <v>12.268957364174083</v>
      </c>
      <c r="R1294">
        <f t="shared" si="125"/>
        <v>-1.1073970506583786</v>
      </c>
      <c r="S1294">
        <f t="shared" si="122"/>
        <v>94.618297348022395</v>
      </c>
    </row>
    <row r="1295" spans="1:19">
      <c r="A1295" s="1" t="d">
        <v>2019-11-15</v>
      </c>
      <c r="B1295">
        <v>94.994341735839797</v>
      </c>
      <c r="C1295">
        <v>94.428699035644499</v>
      </c>
      <c r="D1295">
        <v>94.4397589874267</v>
      </c>
      <c r="E1295">
        <v>94.450818939209</v>
      </c>
      <c r="F1295" s="3">
        <v>1293</v>
      </c>
      <c r="K1295">
        <f t="shared" si="126"/>
        <v>94.450818939209</v>
      </c>
      <c r="L1295">
        <f t="shared" si="127"/>
        <v>95.191841735839802</v>
      </c>
      <c r="M1295">
        <f t="shared" si="123"/>
        <v>-7.7845200084180055E-3</v>
      </c>
      <c r="O1295">
        <v>108.20490454776217</v>
      </c>
      <c r="P1295">
        <f t="shared" si="124"/>
        <v>-13.754085608553169</v>
      </c>
      <c r="Q1295">
        <v>12.268957364174083</v>
      </c>
      <c r="R1295">
        <f t="shared" si="125"/>
        <v>-1.1210476326795078</v>
      </c>
      <c r="S1295">
        <f t="shared" si="122"/>
        <v>94.450818939209</v>
      </c>
    </row>
    <row r="1296" spans="1:19">
      <c r="A1296" s="1" t="d">
        <v>2019-11-18</v>
      </c>
      <c r="B1296">
        <v>95.330088119506797</v>
      </c>
      <c r="C1296">
        <v>94.910599517822206</v>
      </c>
      <c r="D1296">
        <v>94.920080337524396</v>
      </c>
      <c r="E1296">
        <v>94.921659469604407</v>
      </c>
      <c r="F1296" s="3">
        <v>1294</v>
      </c>
      <c r="K1296">
        <f t="shared" si="126"/>
        <v>94.921659469604407</v>
      </c>
      <c r="L1296">
        <f t="shared" si="127"/>
        <v>95.461228408813398</v>
      </c>
      <c r="M1296">
        <f t="shared" si="123"/>
        <v>-5.6522312587292678E-3</v>
      </c>
      <c r="O1296">
        <v>108.20490454776217</v>
      </c>
      <c r="P1296">
        <f t="shared" si="124"/>
        <v>-13.283245078157762</v>
      </c>
      <c r="Q1296">
        <v>12.268957364174083</v>
      </c>
      <c r="R1296">
        <f t="shared" si="125"/>
        <v>-1.0826710602928205</v>
      </c>
      <c r="S1296">
        <f t="shared" si="122"/>
        <v>94.921659469604407</v>
      </c>
    </row>
    <row r="1297" spans="1:19">
      <c r="A1297" s="1" t="d">
        <v>2019-11-19</v>
      </c>
      <c r="B1297">
        <v>95.184729614257805</v>
      </c>
      <c r="C1297">
        <v>94.803947830200201</v>
      </c>
      <c r="D1297">
        <v>95.057537155151294</v>
      </c>
      <c r="E1297">
        <v>95.037002410888604</v>
      </c>
      <c r="F1297" s="3">
        <v>1295</v>
      </c>
      <c r="K1297">
        <f t="shared" si="126"/>
        <v>95.037002410888604</v>
      </c>
      <c r="L1297">
        <f t="shared" si="127"/>
        <v>95.548918457031206</v>
      </c>
      <c r="M1297">
        <f t="shared" si="123"/>
        <v>-5.3576330785242154E-3</v>
      </c>
      <c r="O1297">
        <v>108.20490454776217</v>
      </c>
      <c r="P1297">
        <f t="shared" si="124"/>
        <v>-13.167902136873565</v>
      </c>
      <c r="Q1297">
        <v>12.268957364174083</v>
      </c>
      <c r="R1297">
        <f t="shared" si="125"/>
        <v>-1.0732698587187564</v>
      </c>
      <c r="S1297">
        <f t="shared" si="122"/>
        <v>95.037002410888604</v>
      </c>
    </row>
    <row r="1298" spans="1:19">
      <c r="A1298" s="1" t="d">
        <v>2019-11-26</v>
      </c>
      <c r="B1298">
        <v>94.957208023071203</v>
      </c>
      <c r="C1298">
        <v>94.741541976928701</v>
      </c>
      <c r="D1298">
        <v>94.8</v>
      </c>
      <c r="E1298">
        <v>94.802368698120105</v>
      </c>
      <c r="F1298" s="3">
        <v>1296</v>
      </c>
      <c r="K1298">
        <f t="shared" si="126"/>
        <v>94.802368698120105</v>
      </c>
      <c r="L1298">
        <f t="shared" si="127"/>
        <v>95.047272796630807</v>
      </c>
      <c r="M1298">
        <f t="shared" si="123"/>
        <v>-2.5766557135701307E-3</v>
      </c>
      <c r="O1298">
        <v>108.20490454776217</v>
      </c>
      <c r="P1298">
        <f t="shared" si="124"/>
        <v>-13.402535849642064</v>
      </c>
      <c r="Q1298">
        <v>12.268957364174083</v>
      </c>
      <c r="R1298">
        <f t="shared" si="125"/>
        <v>-1.0923940357620021</v>
      </c>
      <c r="S1298">
        <f t="shared" si="122"/>
        <v>94.802368698120105</v>
      </c>
    </row>
    <row r="1299" spans="1:19">
      <c r="A1299" s="1" t="d">
        <v>2019-11-27</v>
      </c>
      <c r="B1299">
        <v>95.065438842773403</v>
      </c>
      <c r="C1299">
        <v>94.847398071289007</v>
      </c>
      <c r="D1299">
        <v>94.985650482177704</v>
      </c>
      <c r="E1299">
        <v>94.995131301879894</v>
      </c>
      <c r="F1299" s="3">
        <v>1297</v>
      </c>
      <c r="K1299">
        <f t="shared" si="126"/>
        <v>94.995131301879894</v>
      </c>
      <c r="L1299">
        <f t="shared" si="127"/>
        <v>94.818961639404307</v>
      </c>
      <c r="M1299">
        <f t="shared" si="123"/>
        <v>1.8579581491890984E-3</v>
      </c>
      <c r="O1299">
        <v>108.20490454776217</v>
      </c>
      <c r="P1299">
        <f t="shared" si="124"/>
        <v>-13.209773245882275</v>
      </c>
      <c r="Q1299">
        <v>12.268957364174083</v>
      </c>
      <c r="R1299">
        <f t="shared" si="125"/>
        <v>-1.0766826270384977</v>
      </c>
      <c r="S1299">
        <f t="shared" si="122"/>
        <v>94.995131301879894</v>
      </c>
    </row>
    <row r="1300" spans="1:19">
      <c r="A1300" s="1" t="d">
        <v>2019-11-28</v>
      </c>
      <c r="B1300">
        <v>95.250299758911098</v>
      </c>
      <c r="C1300">
        <v>95.067017974853499</v>
      </c>
      <c r="D1300">
        <v>95.092302169799794</v>
      </c>
      <c r="E1300">
        <v>95.0780779266357</v>
      </c>
      <c r="F1300" s="3">
        <v>1298</v>
      </c>
      <c r="K1300">
        <f t="shared" si="126"/>
        <v>95.0780779266357</v>
      </c>
      <c r="L1300">
        <f t="shared" si="127"/>
        <v>94.618297348022395</v>
      </c>
      <c r="M1300">
        <f t="shared" si="123"/>
        <v>4.8593199359967532E-3</v>
      </c>
      <c r="O1300">
        <v>108.20490454776217</v>
      </c>
      <c r="P1300">
        <f t="shared" si="124"/>
        <v>-13.126826621126469</v>
      </c>
      <c r="Q1300">
        <v>12.268957364174083</v>
      </c>
      <c r="R1300">
        <f t="shared" si="125"/>
        <v>-1.0699219364358867</v>
      </c>
      <c r="S1300">
        <f t="shared" si="122"/>
        <v>95.0780779266357</v>
      </c>
    </row>
    <row r="1301" spans="1:19">
      <c r="A1301" s="1" t="d">
        <v>2019-11-29</v>
      </c>
      <c r="B1301">
        <v>95.392499999999998</v>
      </c>
      <c r="C1301">
        <v>95.126271591186494</v>
      </c>
      <c r="D1301">
        <v>95.262149276733396</v>
      </c>
      <c r="E1301">
        <v>95.262149276733396</v>
      </c>
      <c r="F1301" s="3">
        <v>1299</v>
      </c>
      <c r="K1301">
        <f t="shared" si="126"/>
        <v>95.262149276733396</v>
      </c>
      <c r="L1301">
        <f t="shared" si="127"/>
        <v>94.450818939209</v>
      </c>
      <c r="M1301">
        <f t="shared" si="123"/>
        <v>8.5899767374868485E-3</v>
      </c>
      <c r="O1301">
        <v>108.20490454776217</v>
      </c>
      <c r="P1301">
        <f t="shared" si="124"/>
        <v>-12.942755271028773</v>
      </c>
      <c r="Q1301">
        <v>12.268957364174083</v>
      </c>
      <c r="R1301">
        <f t="shared" si="125"/>
        <v>-1.0549189215395116</v>
      </c>
      <c r="S1301">
        <f t="shared" si="122"/>
        <v>95.262149276733396</v>
      </c>
    </row>
    <row r="1302" spans="1:19">
      <c r="A1302" s="1" t="d">
        <v>2019-12-02</v>
      </c>
      <c r="B1302">
        <v>95.594737396240205</v>
      </c>
      <c r="C1302">
        <v>95.217119903564395</v>
      </c>
      <c r="D1302">
        <v>95.330877685546795</v>
      </c>
      <c r="E1302">
        <v>95.341937637329096</v>
      </c>
      <c r="F1302" s="3">
        <v>1300</v>
      </c>
      <c r="K1302">
        <f t="shared" si="126"/>
        <v>95.341937637329096</v>
      </c>
      <c r="L1302">
        <f t="shared" si="127"/>
        <v>94.921659469604407</v>
      </c>
      <c r="M1302">
        <f t="shared" si="123"/>
        <v>4.4276319026983479E-3</v>
      </c>
      <c r="O1302">
        <v>108.20490454776217</v>
      </c>
      <c r="P1302">
        <f t="shared" si="124"/>
        <v>-12.862966910433073</v>
      </c>
      <c r="Q1302">
        <v>12.268957364174083</v>
      </c>
      <c r="R1302">
        <f t="shared" si="125"/>
        <v>-1.0484156500529969</v>
      </c>
      <c r="S1302">
        <f t="shared" si="122"/>
        <v>95.341937637329096</v>
      </c>
    </row>
    <row r="1303" spans="1:19">
      <c r="A1303" s="1" t="d">
        <v>2019-12-03</v>
      </c>
      <c r="B1303">
        <v>95.553661880493095</v>
      </c>
      <c r="C1303">
        <v>94.991967010498001</v>
      </c>
      <c r="D1303">
        <v>95.383808746337806</v>
      </c>
      <c r="E1303">
        <v>95.395658264160105</v>
      </c>
      <c r="F1303" s="3">
        <v>1301</v>
      </c>
      <c r="K1303">
        <f t="shared" si="126"/>
        <v>95.395658264160105</v>
      </c>
      <c r="L1303">
        <f t="shared" si="127"/>
        <v>95.037002410888604</v>
      </c>
      <c r="M1303">
        <f t="shared" si="123"/>
        <v>3.7738548583514664E-3</v>
      </c>
      <c r="O1303">
        <v>108.20490454776217</v>
      </c>
      <c r="P1303">
        <f t="shared" si="124"/>
        <v>-12.809246283602064</v>
      </c>
      <c r="Q1303">
        <v>12.268957364174083</v>
      </c>
      <c r="R1303">
        <f t="shared" si="125"/>
        <v>-1.044037068790022</v>
      </c>
      <c r="S1303">
        <f t="shared" si="122"/>
        <v>95.395658264160105</v>
      </c>
    </row>
    <row r="1304" spans="1:19">
      <c r="A1304" s="1" t="d">
        <v>2019-12-10</v>
      </c>
      <c r="B1304">
        <v>95.289802169799799</v>
      </c>
      <c r="C1304">
        <v>94.889269180297802</v>
      </c>
      <c r="D1304">
        <v>94.912178649902302</v>
      </c>
      <c r="E1304">
        <v>94.908230819702098</v>
      </c>
      <c r="F1304" s="3">
        <v>1302</v>
      </c>
      <c r="K1304">
        <f t="shared" si="126"/>
        <v>94.908230819702098</v>
      </c>
      <c r="L1304">
        <f t="shared" si="127"/>
        <v>94.802368698120105</v>
      </c>
      <c r="M1304">
        <f t="shared" si="123"/>
        <v>1.1166611450299513E-3</v>
      </c>
      <c r="O1304">
        <v>108.20490454776217</v>
      </c>
      <c r="P1304">
        <f t="shared" si="124"/>
        <v>-13.296673728060071</v>
      </c>
      <c r="Q1304">
        <v>12.268957364174083</v>
      </c>
      <c r="R1304">
        <f t="shared" si="125"/>
        <v>-1.0837655827940984</v>
      </c>
      <c r="S1304">
        <f t="shared" si="122"/>
        <v>94.908230819702098</v>
      </c>
    </row>
    <row r="1305" spans="1:19">
      <c r="A1305" s="1" t="d">
        <v>2019-12-11</v>
      </c>
      <c r="B1305">
        <v>95.329298553466799</v>
      </c>
      <c r="C1305">
        <v>95.0954604339599</v>
      </c>
      <c r="D1305">
        <v>95.3237715911865</v>
      </c>
      <c r="E1305">
        <v>95.308757781982393</v>
      </c>
      <c r="F1305" s="3">
        <v>1303</v>
      </c>
      <c r="K1305">
        <f t="shared" si="126"/>
        <v>95.308757781982393</v>
      </c>
      <c r="L1305">
        <f t="shared" si="127"/>
        <v>94.995131301879894</v>
      </c>
      <c r="M1305">
        <f t="shared" si="123"/>
        <v>3.3015005696013233E-3</v>
      </c>
      <c r="O1305">
        <v>108.20490454776217</v>
      </c>
      <c r="P1305">
        <f t="shared" si="124"/>
        <v>-12.896146765779775</v>
      </c>
      <c r="Q1305">
        <v>12.268957364174083</v>
      </c>
      <c r="R1305">
        <f t="shared" si="125"/>
        <v>-1.0511200245456158</v>
      </c>
      <c r="S1305">
        <f t="shared" si="122"/>
        <v>95.308757781982393</v>
      </c>
    </row>
    <row r="1306" spans="1:19">
      <c r="A1306" s="1" t="d">
        <v>2019-12-12</v>
      </c>
      <c r="B1306">
        <v>96.018179855346602</v>
      </c>
      <c r="C1306">
        <v>95.405139083862295</v>
      </c>
      <c r="D1306">
        <v>95.461559906005803</v>
      </c>
      <c r="E1306">
        <v>95.466761398315398</v>
      </c>
      <c r="F1306" s="3">
        <v>1304</v>
      </c>
      <c r="K1306">
        <f t="shared" si="126"/>
        <v>95.466761398315398</v>
      </c>
      <c r="L1306">
        <f t="shared" si="127"/>
        <v>95.0780779266357</v>
      </c>
      <c r="M1306">
        <f t="shared" si="123"/>
        <v>4.0880451115095084E-3</v>
      </c>
      <c r="O1306">
        <v>108.20490454776217</v>
      </c>
      <c r="P1306">
        <f t="shared" si="124"/>
        <v>-12.738143149446771</v>
      </c>
      <c r="Q1306">
        <v>12.268957364174083</v>
      </c>
      <c r="R1306">
        <f t="shared" si="125"/>
        <v>-1.0382416998727806</v>
      </c>
      <c r="S1306">
        <f t="shared" si="122"/>
        <v>95.466761398315398</v>
      </c>
    </row>
    <row r="1307" spans="1:19">
      <c r="A1307" s="1" t="d">
        <v>2019-12-13</v>
      </c>
      <c r="B1307">
        <v>96.887178649902296</v>
      </c>
      <c r="C1307">
        <v>95.9620905303955</v>
      </c>
      <c r="D1307">
        <v>96.661242218017506</v>
      </c>
      <c r="E1307">
        <v>96.682572555541995</v>
      </c>
      <c r="F1307" s="3">
        <v>1305</v>
      </c>
      <c r="K1307">
        <f t="shared" si="126"/>
        <v>96.682572555541995</v>
      </c>
      <c r="L1307">
        <f t="shared" si="127"/>
        <v>95.262149276733396</v>
      </c>
      <c r="M1307">
        <f t="shared" si="123"/>
        <v>1.4910678476110384E-2</v>
      </c>
      <c r="O1307">
        <v>108.20490454776217</v>
      </c>
      <c r="P1307">
        <f t="shared" si="124"/>
        <v>-11.522331992220174</v>
      </c>
      <c r="Q1307">
        <v>12.268957364174083</v>
      </c>
      <c r="R1307">
        <f t="shared" si="125"/>
        <v>-0.93914516533131909</v>
      </c>
      <c r="S1307">
        <f t="shared" si="122"/>
        <v>96.682572555541995</v>
      </c>
    </row>
    <row r="1308" spans="1:19">
      <c r="A1308" s="1" t="d">
        <v>2019-12-16</v>
      </c>
      <c r="B1308">
        <v>96.558538360595705</v>
      </c>
      <c r="C1308">
        <v>96.095599517822194</v>
      </c>
      <c r="D1308">
        <v>96.129568939208994</v>
      </c>
      <c r="E1308">
        <v>96.138260192871002</v>
      </c>
      <c r="F1308" s="3">
        <v>1306</v>
      </c>
      <c r="K1308">
        <f t="shared" si="126"/>
        <v>96.138260192871002</v>
      </c>
      <c r="L1308">
        <f t="shared" si="127"/>
        <v>95.341937637329096</v>
      </c>
      <c r="M1308">
        <f t="shared" si="123"/>
        <v>8.3522799648885204E-3</v>
      </c>
      <c r="O1308">
        <v>108.20490454776217</v>
      </c>
      <c r="P1308">
        <f t="shared" si="124"/>
        <v>-12.066644354891167</v>
      </c>
      <c r="Q1308">
        <v>12.268957364174083</v>
      </c>
      <c r="R1308">
        <f t="shared" si="125"/>
        <v>-0.98351017097233717</v>
      </c>
      <c r="S1308">
        <f t="shared" si="122"/>
        <v>96.138260192871002</v>
      </c>
    </row>
    <row r="1309" spans="1:19">
      <c r="A1309" s="1" t="d">
        <v>2019-12-17</v>
      </c>
      <c r="B1309">
        <v>96.724437637329103</v>
      </c>
      <c r="C1309">
        <v>96.324700241088806</v>
      </c>
      <c r="D1309">
        <v>96.396592941284098</v>
      </c>
      <c r="E1309" s="11">
        <v>96.408442459106396</v>
      </c>
      <c r="F1309" s="3">
        <v>1307</v>
      </c>
      <c r="I1309" s="12">
        <f>E1309/E1309-1</f>
        <v>0</v>
      </c>
      <c r="K1309">
        <f t="shared" si="126"/>
        <v>96.408442459106396</v>
      </c>
      <c r="L1309">
        <f t="shared" si="127"/>
        <v>95.395658264160105</v>
      </c>
      <c r="M1309">
        <f t="shared" si="123"/>
        <v>1.0616669703581216E-2</v>
      </c>
      <c r="O1309">
        <v>108.20490454776217</v>
      </c>
      <c r="P1309">
        <f t="shared" si="124"/>
        <v>-11.796462088655773</v>
      </c>
      <c r="Q1309">
        <v>12.268957364174083</v>
      </c>
      <c r="R1309">
        <f t="shared" si="125"/>
        <v>-0.96148855509939102</v>
      </c>
      <c r="S1309">
        <f t="shared" si="122"/>
        <v>96.408442459106396</v>
      </c>
    </row>
    <row r="1310" spans="1:19">
      <c r="A1310" s="1" t="d">
        <v>2019-12-24</v>
      </c>
      <c r="B1310">
        <v>95.886250000000004</v>
      </c>
      <c r="C1310">
        <v>95.637398071288999</v>
      </c>
      <c r="D1310">
        <v>95.833318939208993</v>
      </c>
      <c r="E1310">
        <v>95.827791976928694</v>
      </c>
      <c r="F1310" s="3">
        <v>1308</v>
      </c>
      <c r="I1310" s="12">
        <f>E1310/$E$1309-1</f>
        <v>-6.0228177882242218E-3</v>
      </c>
      <c r="K1310">
        <f t="shared" si="126"/>
        <v>95.827791976928694</v>
      </c>
      <c r="L1310">
        <f t="shared" si="127"/>
        <v>94.908230819702098</v>
      </c>
      <c r="M1310">
        <f t="shared" si="123"/>
        <v>9.6889505713524393E-3</v>
      </c>
      <c r="O1310">
        <v>108.20490454776217</v>
      </c>
      <c r="P1310">
        <f t="shared" si="124"/>
        <v>-12.377112570833475</v>
      </c>
      <c r="Q1310">
        <v>12.268957364174083</v>
      </c>
      <c r="R1310">
        <f t="shared" si="125"/>
        <v>-1.0088153543491161</v>
      </c>
      <c r="S1310">
        <f t="shared" si="122"/>
        <v>95.827791976928694</v>
      </c>
    </row>
    <row r="1311" spans="1:19">
      <c r="A1311" s="1" t="d">
        <v>2019-12-25</v>
      </c>
      <c r="B1311">
        <v>96.308939056396397</v>
      </c>
      <c r="C1311">
        <v>95.580519180297799</v>
      </c>
      <c r="D1311">
        <v>95.771702651977506</v>
      </c>
      <c r="E1311">
        <v>95.771702651977506</v>
      </c>
      <c r="F1311" s="3">
        <v>1309</v>
      </c>
      <c r="I1311" s="12">
        <f t="shared" ref="I1311:I1314" si="128">E1311/$E$1309-1</f>
        <v>-6.604606307160088E-3</v>
      </c>
      <c r="K1311">
        <f t="shared" si="126"/>
        <v>95.771702651977506</v>
      </c>
      <c r="L1311">
        <f t="shared" si="127"/>
        <v>95.308757781982393</v>
      </c>
      <c r="M1311">
        <f t="shared" si="123"/>
        <v>4.857317215843926E-3</v>
      </c>
      <c r="O1311">
        <v>108.20490454776217</v>
      </c>
      <c r="P1311">
        <f t="shared" si="124"/>
        <v>-12.433201895784663</v>
      </c>
      <c r="Q1311">
        <v>12.268957364174083</v>
      </c>
      <c r="R1311">
        <f t="shared" si="125"/>
        <v>-1.0133869999491709</v>
      </c>
      <c r="S1311">
        <f t="shared" si="122"/>
        <v>95.771702651977506</v>
      </c>
    </row>
    <row r="1312" spans="1:19">
      <c r="A1312" s="1" t="d">
        <v>2019-12-26</v>
      </c>
      <c r="B1312">
        <v>96.193559951782206</v>
      </c>
      <c r="C1312">
        <v>95.8538597106933</v>
      </c>
      <c r="D1312">
        <v>95.859392700195301</v>
      </c>
      <c r="E1312">
        <v>95.860182266235299</v>
      </c>
      <c r="F1312" s="3">
        <v>1310</v>
      </c>
      <c r="I1312" s="12">
        <f t="shared" si="128"/>
        <v>-5.6868483598171427E-3</v>
      </c>
      <c r="K1312">
        <f t="shared" si="126"/>
        <v>95.860182266235299</v>
      </c>
      <c r="L1312">
        <f t="shared" si="127"/>
        <v>95.466761398315398</v>
      </c>
      <c r="M1312">
        <f t="shared" si="123"/>
        <v>4.121024555116426E-3</v>
      </c>
      <c r="O1312">
        <v>108.20490454776217</v>
      </c>
      <c r="P1312">
        <f t="shared" si="124"/>
        <v>-12.34472228152687</v>
      </c>
      <c r="Q1312">
        <v>12.268957364174083</v>
      </c>
      <c r="R1312">
        <f t="shared" si="125"/>
        <v>-1.0061753346355269</v>
      </c>
      <c r="S1312">
        <f t="shared" si="122"/>
        <v>95.860182266235299</v>
      </c>
    </row>
    <row r="1313" spans="1:19">
      <c r="A1313" s="1" t="d">
        <v>2019-12-27</v>
      </c>
      <c r="B1313">
        <v>96.749721832275398</v>
      </c>
      <c r="C1313">
        <v>95.988947830200104</v>
      </c>
      <c r="D1313">
        <v>96.154847106933502</v>
      </c>
      <c r="E1313">
        <v>96.127200241088801</v>
      </c>
      <c r="F1313" s="3">
        <v>1311</v>
      </c>
      <c r="I1313" s="12">
        <f t="shared" si="128"/>
        <v>-2.9171949140956999E-3</v>
      </c>
      <c r="K1313">
        <f t="shared" si="126"/>
        <v>96.127200241088801</v>
      </c>
      <c r="L1313">
        <f t="shared" si="127"/>
        <v>96.682572555541995</v>
      </c>
      <c r="M1313">
        <f t="shared" si="123"/>
        <v>-5.7442856532819997E-3</v>
      </c>
      <c r="O1313">
        <v>108.20490454776217</v>
      </c>
      <c r="P1313">
        <f t="shared" si="124"/>
        <v>-12.077704306673368</v>
      </c>
      <c r="Q1313">
        <v>12.268957364174083</v>
      </c>
      <c r="R1313">
        <f t="shared" si="125"/>
        <v>-0.98441162913654079</v>
      </c>
      <c r="S1313">
        <f t="shared" si="122"/>
        <v>96.127200241088801</v>
      </c>
    </row>
    <row r="1314" spans="1:19">
      <c r="A1314" s="1" t="d">
        <v>2019-12-30</v>
      </c>
      <c r="B1314">
        <v>96.7489322662353</v>
      </c>
      <c r="C1314">
        <v>96.294678649902295</v>
      </c>
      <c r="D1314">
        <v>96.696790771484302</v>
      </c>
      <c r="E1314">
        <v>96.693632507324196</v>
      </c>
      <c r="F1314" s="3">
        <v>1312</v>
      </c>
      <c r="I1314" s="12">
        <f t="shared" si="128"/>
        <v>2.9581439233268281E-3</v>
      </c>
      <c r="K1314">
        <f t="shared" si="126"/>
        <v>96.693632507324196</v>
      </c>
      <c r="L1314">
        <f t="shared" si="127"/>
        <v>96.138260192871002</v>
      </c>
      <c r="M1314">
        <f t="shared" si="123"/>
        <v>5.7768084562692668E-3</v>
      </c>
      <c r="O1314">
        <v>108.20490454776217</v>
      </c>
      <c r="P1314">
        <f t="shared" si="124"/>
        <v>-11.511272040437973</v>
      </c>
      <c r="Q1314">
        <v>12.268957364174083</v>
      </c>
      <c r="R1314">
        <f t="shared" si="125"/>
        <v>-0.93824370716711547</v>
      </c>
      <c r="S1314">
        <f t="shared" si="122"/>
        <v>96.693632507324196</v>
      </c>
    </row>
    <row r="1315" spans="1:19">
      <c r="A1315" s="1" t="d">
        <v>2019-12-31</v>
      </c>
      <c r="B1315">
        <v>96.447149276733398</v>
      </c>
      <c r="C1315">
        <v>96.150899276733398</v>
      </c>
      <c r="D1315">
        <v>96.362617492675696</v>
      </c>
      <c r="E1315" s="11">
        <v>96.372098312377901</v>
      </c>
      <c r="F1315" s="3">
        <v>1313</v>
      </c>
      <c r="K1315">
        <f t="shared" si="126"/>
        <v>96.372098312377901</v>
      </c>
      <c r="L1315">
        <f t="shared" si="127"/>
        <v>96.408442459106396</v>
      </c>
      <c r="M1315" s="11">
        <f t="shared" si="123"/>
        <v>-3.7698095520954933E-4</v>
      </c>
      <c r="O1315">
        <v>108.20490454776217</v>
      </c>
      <c r="P1315">
        <f t="shared" si="124"/>
        <v>-11.832806235384268</v>
      </c>
      <c r="Q1315">
        <v>12.268957364174083</v>
      </c>
      <c r="R1315">
        <f t="shared" si="125"/>
        <v>-0.96445083996596193</v>
      </c>
      <c r="S1315">
        <f t="shared" si="122"/>
        <v>96.372098312377901</v>
      </c>
    </row>
    <row r="1316" spans="1:19">
      <c r="O1316" s="3"/>
    </row>
  </sheetData>
  <phoneticPr fontId="18"/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EB61-D3C2-D445-A365-2233B869EE2C}">
  <dimension ref="A1:A220"/>
  <sheetViews>
    <sheetView topLeftCell="A187" workbookViewId="0">
      <selection activeCell="A220" sqref="A220"/>
    </sheetView>
  </sheetViews>
  <sheetFormatPr baseColWidth="10" defaultRowHeight="20"/>
  <sheetData>
    <row r="1" spans="1:1">
      <c r="A1" t="s">
        <v>0</v>
      </c>
    </row>
    <row r="2" spans="1:1">
      <c r="A2" s="1" t="d">
        <v>2011-07-24</v>
      </c>
    </row>
    <row r="3" spans="1:1">
      <c r="A3" s="1" t="d">
        <v>2011-08-07</v>
      </c>
    </row>
    <row r="4" spans="1:1">
      <c r="A4" s="1" t="d">
        <v>2011-08-21</v>
      </c>
    </row>
    <row r="5" spans="1:1">
      <c r="A5" s="1" t="d">
        <v>2011-09-04</v>
      </c>
    </row>
    <row r="6" spans="1:1">
      <c r="A6" s="1" t="d">
        <v>2011-09-18</v>
      </c>
    </row>
    <row r="7" spans="1:1">
      <c r="A7" s="1" t="d">
        <v>2011-10-02</v>
      </c>
    </row>
    <row r="8" spans="1:1">
      <c r="A8" s="1" t="d">
        <v>2011-10-16</v>
      </c>
    </row>
    <row r="9" spans="1:1">
      <c r="A9" s="1" t="d">
        <v>2011-10-31</v>
      </c>
    </row>
    <row r="10" spans="1:1">
      <c r="A10" s="1" t="d">
        <v>2011-11-14</v>
      </c>
    </row>
    <row r="11" spans="1:1">
      <c r="A11" s="1" t="d">
        <v>2011-11-28</v>
      </c>
    </row>
    <row r="12" spans="1:1">
      <c r="A12" s="1" t="d">
        <v>2011-12-12</v>
      </c>
    </row>
    <row r="13" spans="1:1">
      <c r="A13" s="1" t="d">
        <v>2011-12-26</v>
      </c>
    </row>
    <row r="14" spans="1:1">
      <c r="A14" s="1" t="d">
        <v>2012-01-09</v>
      </c>
    </row>
    <row r="15" spans="1:1">
      <c r="A15" s="1" t="d">
        <v>2012-01-23</v>
      </c>
    </row>
    <row r="16" spans="1:1">
      <c r="A16" s="1" t="d">
        <v>2012-02-06</v>
      </c>
    </row>
    <row r="17" spans="1:1">
      <c r="A17" s="1" t="d">
        <v>2012-02-20</v>
      </c>
    </row>
    <row r="18" spans="1:1">
      <c r="A18" s="1" t="d">
        <v>2012-03-05</v>
      </c>
    </row>
    <row r="19" spans="1:1">
      <c r="A19" s="1" t="d">
        <v>2012-03-19</v>
      </c>
    </row>
    <row r="20" spans="1:1">
      <c r="A20" s="1" t="d">
        <v>2012-04-01</v>
      </c>
    </row>
    <row r="21" spans="1:1">
      <c r="A21" s="1" t="d">
        <v>2012-04-15</v>
      </c>
    </row>
    <row r="22" spans="1:1">
      <c r="A22" s="1" t="d">
        <v>2012-04-29</v>
      </c>
    </row>
    <row r="23" spans="1:1">
      <c r="A23" s="1" t="d">
        <v>2012-05-13</v>
      </c>
    </row>
    <row r="24" spans="1:1">
      <c r="A24" s="1" t="d">
        <v>2012-05-27</v>
      </c>
    </row>
    <row r="25" spans="1:1">
      <c r="A25" s="1" t="d">
        <v>2012-06-10</v>
      </c>
    </row>
    <row r="26" spans="1:1">
      <c r="A26" s="1" t="d">
        <v>2012-06-24</v>
      </c>
    </row>
    <row r="27" spans="1:1">
      <c r="A27" s="1" t="d">
        <v>2012-07-08</v>
      </c>
    </row>
    <row r="28" spans="1:1">
      <c r="A28" s="1" t="d">
        <v>2012-07-22</v>
      </c>
    </row>
    <row r="29" spans="1:1">
      <c r="A29" s="1" t="d">
        <v>2012-08-05</v>
      </c>
    </row>
    <row r="30" spans="1:1">
      <c r="A30" s="1" t="d">
        <v>2012-08-19</v>
      </c>
    </row>
    <row r="31" spans="1:1">
      <c r="A31" s="1" t="d">
        <v>2012-09-02</v>
      </c>
    </row>
    <row r="32" spans="1:1">
      <c r="A32" s="1" t="d">
        <v>2012-09-16</v>
      </c>
    </row>
    <row r="33" spans="1:1">
      <c r="A33" s="1" t="d">
        <v>2012-09-30</v>
      </c>
    </row>
    <row r="34" spans="1:1">
      <c r="A34" s="1" t="d">
        <v>2012-10-14</v>
      </c>
    </row>
    <row r="35" spans="1:1">
      <c r="A35" s="1" t="d">
        <v>2012-10-29</v>
      </c>
    </row>
    <row r="36" spans="1:1">
      <c r="A36" s="1" t="d">
        <v>2012-11-12</v>
      </c>
    </row>
    <row r="37" spans="1:1">
      <c r="A37" s="1" t="d">
        <v>2012-11-26</v>
      </c>
    </row>
    <row r="38" spans="1:1">
      <c r="A38" s="1" t="d">
        <v>2012-12-10</v>
      </c>
    </row>
    <row r="39" spans="1:1">
      <c r="A39" s="1" t="d">
        <v>2012-12-24</v>
      </c>
    </row>
    <row r="40" spans="1:1">
      <c r="A40" s="1" t="d">
        <v>2013-01-07</v>
      </c>
    </row>
    <row r="41" spans="1:1">
      <c r="A41" s="1" t="d">
        <v>2013-01-21</v>
      </c>
    </row>
    <row r="42" spans="1:1">
      <c r="A42" s="1" t="d">
        <v>2013-02-04</v>
      </c>
    </row>
    <row r="43" spans="1:1">
      <c r="A43" s="1" t="d">
        <v>2013-02-18</v>
      </c>
    </row>
    <row r="44" spans="1:1">
      <c r="A44" s="1" t="d">
        <v>2013-03-04</v>
      </c>
    </row>
    <row r="45" spans="1:1">
      <c r="A45" s="1" t="d">
        <v>2013-03-18</v>
      </c>
    </row>
    <row r="46" spans="1:1">
      <c r="A46" s="1" t="d">
        <v>2013-03-31</v>
      </c>
    </row>
    <row r="47" spans="1:1">
      <c r="A47" s="1" t="d">
        <v>2013-04-14</v>
      </c>
    </row>
    <row r="48" spans="1:1">
      <c r="A48" s="1" t="d">
        <v>2013-04-28</v>
      </c>
    </row>
    <row r="49" spans="1:1">
      <c r="A49" s="1" t="d">
        <v>2013-05-12</v>
      </c>
    </row>
    <row r="50" spans="1:1">
      <c r="A50" s="1" t="d">
        <v>2013-05-26</v>
      </c>
    </row>
    <row r="51" spans="1:1">
      <c r="A51" s="1" t="d">
        <v>2013-06-09</v>
      </c>
    </row>
    <row r="52" spans="1:1">
      <c r="A52" s="1" t="d">
        <v>2013-06-23</v>
      </c>
    </row>
    <row r="53" spans="1:1">
      <c r="A53" s="1" t="d">
        <v>2013-07-07</v>
      </c>
    </row>
    <row r="54" spans="1:1">
      <c r="A54" s="1" t="d">
        <v>2013-07-21</v>
      </c>
    </row>
    <row r="55" spans="1:1">
      <c r="A55" s="1" t="d">
        <v>2013-08-04</v>
      </c>
    </row>
    <row r="56" spans="1:1">
      <c r="A56" s="1" t="d">
        <v>2013-08-18</v>
      </c>
    </row>
    <row r="57" spans="1:1">
      <c r="A57" s="1" t="d">
        <v>2013-09-01</v>
      </c>
    </row>
    <row r="58" spans="1:1">
      <c r="A58" s="1" t="d">
        <v>2013-09-15</v>
      </c>
    </row>
    <row r="59" spans="1:1">
      <c r="A59" s="1" t="d">
        <v>2013-09-29</v>
      </c>
    </row>
    <row r="60" spans="1:1">
      <c r="A60" s="1" t="d">
        <v>2013-10-13</v>
      </c>
    </row>
    <row r="61" spans="1:1">
      <c r="A61" s="1" t="d">
        <v>2013-10-28</v>
      </c>
    </row>
    <row r="62" spans="1:1">
      <c r="A62" s="1" t="d">
        <v>2013-11-11</v>
      </c>
    </row>
    <row r="63" spans="1:1">
      <c r="A63" s="1" t="d">
        <v>2013-11-25</v>
      </c>
    </row>
    <row r="64" spans="1:1">
      <c r="A64" s="1" t="d">
        <v>2013-12-09</v>
      </c>
    </row>
    <row r="65" spans="1:1">
      <c r="A65" s="1" t="d">
        <v>2013-12-23</v>
      </c>
    </row>
    <row r="66" spans="1:1">
      <c r="A66" s="1" t="d">
        <v>2014-01-06</v>
      </c>
    </row>
    <row r="67" spans="1:1">
      <c r="A67" s="1" t="d">
        <v>2014-01-20</v>
      </c>
    </row>
    <row r="68" spans="1:1">
      <c r="A68" s="1" t="d">
        <v>2014-02-03</v>
      </c>
    </row>
    <row r="69" spans="1:1">
      <c r="A69" s="1" t="d">
        <v>2014-02-17</v>
      </c>
    </row>
    <row r="70" spans="1:1">
      <c r="A70" s="1" t="d">
        <v>2014-03-03</v>
      </c>
    </row>
    <row r="71" spans="1:1">
      <c r="A71" s="1" t="d">
        <v>2014-03-17</v>
      </c>
    </row>
    <row r="72" spans="1:1">
      <c r="A72" s="1" t="d">
        <v>2014-03-30</v>
      </c>
    </row>
    <row r="73" spans="1:1">
      <c r="A73" s="1" t="d">
        <v>2014-04-13</v>
      </c>
    </row>
    <row r="74" spans="1:1">
      <c r="A74" s="1" t="d">
        <v>2014-04-27</v>
      </c>
    </row>
    <row r="75" spans="1:1">
      <c r="A75" s="1" t="d">
        <v>2014-05-11</v>
      </c>
    </row>
    <row r="76" spans="1:1">
      <c r="A76" s="1" t="d">
        <v>2014-05-25</v>
      </c>
    </row>
    <row r="77" spans="1:1">
      <c r="A77" s="1" t="d">
        <v>2014-06-08</v>
      </c>
    </row>
    <row r="78" spans="1:1">
      <c r="A78" s="1" t="d">
        <v>2014-06-22</v>
      </c>
    </row>
    <row r="79" spans="1:1">
      <c r="A79" s="1" t="d">
        <v>2014-07-06</v>
      </c>
    </row>
    <row r="80" spans="1:1">
      <c r="A80" s="1" t="d">
        <v>2014-07-20</v>
      </c>
    </row>
    <row r="81" spans="1:1">
      <c r="A81" s="1" t="d">
        <v>2014-08-03</v>
      </c>
    </row>
    <row r="82" spans="1:1">
      <c r="A82" s="1" t="d">
        <v>2014-08-17</v>
      </c>
    </row>
    <row r="83" spans="1:1">
      <c r="A83" s="1" t="d">
        <v>2014-08-31</v>
      </c>
    </row>
    <row r="84" spans="1:1">
      <c r="A84" s="1" t="d">
        <v>2014-09-14</v>
      </c>
    </row>
    <row r="85" spans="1:1">
      <c r="A85" s="1" t="d">
        <v>2014-09-28</v>
      </c>
    </row>
    <row r="86" spans="1:1">
      <c r="A86" s="1" t="d">
        <v>2014-10-12</v>
      </c>
    </row>
    <row r="87" spans="1:1">
      <c r="A87" s="1" t="d">
        <v>2014-10-27</v>
      </c>
    </row>
    <row r="88" spans="1:1">
      <c r="A88" s="1" t="d">
        <v>2014-11-10</v>
      </c>
    </row>
    <row r="89" spans="1:1">
      <c r="A89" s="1" t="d">
        <v>2014-11-24</v>
      </c>
    </row>
    <row r="90" spans="1:1">
      <c r="A90" s="1" t="d">
        <v>2014-12-08</v>
      </c>
    </row>
    <row r="91" spans="1:1">
      <c r="A91" s="1" t="d">
        <v>2014-12-22</v>
      </c>
    </row>
    <row r="92" spans="1:1">
      <c r="A92" s="1" t="d">
        <v>2015-01-05</v>
      </c>
    </row>
    <row r="93" spans="1:1">
      <c r="A93" s="1" t="d">
        <v>2015-01-19</v>
      </c>
    </row>
    <row r="94" spans="1:1">
      <c r="A94" s="1" t="d">
        <v>2015-02-02</v>
      </c>
    </row>
    <row r="95" spans="1:1">
      <c r="A95" s="1" t="d">
        <v>2015-02-16</v>
      </c>
    </row>
    <row r="96" spans="1:1">
      <c r="A96" s="1" t="d">
        <v>2015-03-02</v>
      </c>
    </row>
    <row r="97" spans="1:1">
      <c r="A97" s="1" t="d">
        <v>2015-03-16</v>
      </c>
    </row>
    <row r="98" spans="1:1">
      <c r="A98" s="1" t="d">
        <v>2015-03-29</v>
      </c>
    </row>
    <row r="99" spans="1:1">
      <c r="A99" s="1" t="d">
        <v>2015-04-12</v>
      </c>
    </row>
    <row r="100" spans="1:1">
      <c r="A100" s="1" t="d">
        <v>2015-04-26</v>
      </c>
    </row>
    <row r="101" spans="1:1">
      <c r="A101" s="1" t="d">
        <v>2015-05-10</v>
      </c>
    </row>
    <row r="102" spans="1:1">
      <c r="A102" s="1" t="d">
        <v>2015-05-24</v>
      </c>
    </row>
    <row r="103" spans="1:1">
      <c r="A103" s="1" t="d">
        <v>2015-06-07</v>
      </c>
    </row>
    <row r="104" spans="1:1">
      <c r="A104" s="1" t="d">
        <v>2015-06-21</v>
      </c>
    </row>
    <row r="105" spans="1:1">
      <c r="A105" s="1" t="d">
        <v>2015-07-05</v>
      </c>
    </row>
    <row r="106" spans="1:1">
      <c r="A106" s="1" t="d">
        <v>2015-07-19</v>
      </c>
    </row>
    <row r="107" spans="1:1">
      <c r="A107" s="1" t="d">
        <v>2015-08-02</v>
      </c>
    </row>
    <row r="108" spans="1:1">
      <c r="A108" s="1" t="d">
        <v>2015-08-16</v>
      </c>
    </row>
    <row r="109" spans="1:1">
      <c r="A109" s="1" t="d">
        <v>2015-08-30</v>
      </c>
    </row>
    <row r="110" spans="1:1">
      <c r="A110" s="1" t="d">
        <v>2015-09-13</v>
      </c>
    </row>
    <row r="111" spans="1:1">
      <c r="A111" s="1" t="d">
        <v>2015-09-27</v>
      </c>
    </row>
    <row r="112" spans="1:1">
      <c r="A112" s="1" t="d">
        <v>2015-10-11</v>
      </c>
    </row>
    <row r="113" spans="1:1">
      <c r="A113" s="1" t="d">
        <v>2015-10-26</v>
      </c>
    </row>
    <row r="114" spans="1:1">
      <c r="A114" s="1" t="d">
        <v>2015-11-09</v>
      </c>
    </row>
    <row r="115" spans="1:1">
      <c r="A115" s="1" t="d">
        <v>2015-11-23</v>
      </c>
    </row>
    <row r="116" spans="1:1">
      <c r="A116" s="1" t="d">
        <v>2015-12-07</v>
      </c>
    </row>
    <row r="117" spans="1:1">
      <c r="A117" s="1" t="d">
        <v>2015-12-21</v>
      </c>
    </row>
    <row r="118" spans="1:1">
      <c r="A118" s="1" t="d">
        <v>2016-01-04</v>
      </c>
    </row>
    <row r="119" spans="1:1">
      <c r="A119" s="1" t="d">
        <v>2016-01-18</v>
      </c>
    </row>
    <row r="120" spans="1:1">
      <c r="A120" s="1" t="d">
        <v>2016-02-01</v>
      </c>
    </row>
    <row r="121" spans="1:1">
      <c r="A121" s="1" t="d">
        <v>2016-02-15</v>
      </c>
    </row>
    <row r="122" spans="1:1">
      <c r="A122" s="1" t="d">
        <v>2016-02-29</v>
      </c>
    </row>
    <row r="123" spans="1:1">
      <c r="A123" s="1" t="d">
        <v>2016-03-14</v>
      </c>
    </row>
    <row r="124" spans="1:1">
      <c r="A124" s="1" t="d">
        <v>2016-03-27</v>
      </c>
    </row>
    <row r="125" spans="1:1">
      <c r="A125" s="1" t="d">
        <v>2016-04-10</v>
      </c>
    </row>
    <row r="126" spans="1:1">
      <c r="A126" s="1" t="d">
        <v>2016-04-24</v>
      </c>
    </row>
    <row r="127" spans="1:1">
      <c r="A127" s="1" t="d">
        <v>2016-05-08</v>
      </c>
    </row>
    <row r="128" spans="1:1">
      <c r="A128" s="1" t="d">
        <v>2016-05-22</v>
      </c>
    </row>
    <row r="129" spans="1:1">
      <c r="A129" s="1" t="d">
        <v>2016-06-05</v>
      </c>
    </row>
    <row r="130" spans="1:1">
      <c r="A130" s="1" t="d">
        <v>2016-06-19</v>
      </c>
    </row>
    <row r="131" spans="1:1">
      <c r="A131" s="1" t="d">
        <v>2016-07-03</v>
      </c>
    </row>
    <row r="132" spans="1:1">
      <c r="A132" s="1" t="d">
        <v>2016-07-17</v>
      </c>
    </row>
    <row r="133" spans="1:1">
      <c r="A133" s="1" t="d">
        <v>2016-07-31</v>
      </c>
    </row>
    <row r="134" spans="1:1">
      <c r="A134" s="1" t="d">
        <v>2016-08-14</v>
      </c>
    </row>
    <row r="135" spans="1:1">
      <c r="A135" s="1" t="d">
        <v>2016-08-28</v>
      </c>
    </row>
    <row r="136" spans="1:1">
      <c r="A136" s="1" t="d">
        <v>2016-09-11</v>
      </c>
    </row>
    <row r="137" spans="1:1">
      <c r="A137" s="1" t="d">
        <v>2016-09-25</v>
      </c>
    </row>
    <row r="138" spans="1:1">
      <c r="A138" s="1" t="d">
        <v>2016-10-09</v>
      </c>
    </row>
    <row r="139" spans="1:1">
      <c r="A139" s="1" t="d">
        <v>2016-10-23</v>
      </c>
    </row>
    <row r="140" spans="1:1">
      <c r="A140" s="1" t="d">
        <v>2016-11-07</v>
      </c>
    </row>
    <row r="141" spans="1:1">
      <c r="A141" s="1" t="d">
        <v>2016-11-21</v>
      </c>
    </row>
    <row r="142" spans="1:1">
      <c r="A142" s="1" t="d">
        <v>2016-12-05</v>
      </c>
    </row>
    <row r="143" spans="1:1">
      <c r="A143" s="1" t="d">
        <v>2016-12-19</v>
      </c>
    </row>
    <row r="144" spans="1:1">
      <c r="A144" s="1" t="d">
        <v>2017-01-02</v>
      </c>
    </row>
    <row r="145" spans="1:1">
      <c r="A145" s="1" t="d">
        <v>2017-01-16</v>
      </c>
    </row>
    <row r="146" spans="1:1">
      <c r="A146" s="1" t="d">
        <v>2017-01-30</v>
      </c>
    </row>
    <row r="147" spans="1:1">
      <c r="A147" s="1" t="d">
        <v>2017-02-13</v>
      </c>
    </row>
    <row r="148" spans="1:1">
      <c r="A148" s="1" t="d">
        <v>2017-02-27</v>
      </c>
    </row>
    <row r="149" spans="1:1">
      <c r="A149" s="1" t="d">
        <v>2017-03-13</v>
      </c>
    </row>
    <row r="150" spans="1:1">
      <c r="A150" s="1" t="d">
        <v>2017-03-26</v>
      </c>
    </row>
    <row r="151" spans="1:1">
      <c r="A151" s="1" t="d">
        <v>2017-04-09</v>
      </c>
    </row>
    <row r="152" spans="1:1">
      <c r="A152" s="1" t="d">
        <v>2017-04-23</v>
      </c>
    </row>
    <row r="153" spans="1:1">
      <c r="A153" s="1" t="d">
        <v>2017-05-07</v>
      </c>
    </row>
    <row r="154" spans="1:1">
      <c r="A154" s="1" t="d">
        <v>2017-05-21</v>
      </c>
    </row>
    <row r="155" spans="1:1">
      <c r="A155" s="1" t="d">
        <v>2017-06-04</v>
      </c>
    </row>
    <row r="156" spans="1:1">
      <c r="A156" s="1" t="d">
        <v>2017-06-18</v>
      </c>
    </row>
    <row r="157" spans="1:1">
      <c r="A157" s="1" t="d">
        <v>2017-07-02</v>
      </c>
    </row>
    <row r="158" spans="1:1">
      <c r="A158" s="1" t="d">
        <v>2017-07-17</v>
      </c>
    </row>
    <row r="159" spans="1:1">
      <c r="A159" s="1" t="d">
        <v>2017-07-31</v>
      </c>
    </row>
    <row r="160" spans="1:1">
      <c r="A160" s="1" t="d">
        <v>2017-08-14</v>
      </c>
    </row>
    <row r="161" spans="1:1">
      <c r="A161" s="1" t="d">
        <v>2017-08-28</v>
      </c>
    </row>
    <row r="162" spans="1:1">
      <c r="A162" s="1" t="d">
        <v>2017-09-11</v>
      </c>
    </row>
    <row r="163" spans="1:1">
      <c r="A163" s="1" t="d">
        <v>2017-09-25</v>
      </c>
    </row>
    <row r="164" spans="1:1">
      <c r="A164" s="1" t="d">
        <v>2017-10-09</v>
      </c>
    </row>
    <row r="165" spans="1:1">
      <c r="A165" s="1" t="d">
        <v>2017-10-23</v>
      </c>
    </row>
    <row r="166" spans="1:1">
      <c r="A166" s="1" t="d">
        <v>2017-11-07</v>
      </c>
    </row>
    <row r="167" spans="1:1">
      <c r="A167" s="1" t="d">
        <v>2017-11-22</v>
      </c>
    </row>
    <row r="168" spans="1:1">
      <c r="A168" s="1" t="d">
        <v>2017-12-06</v>
      </c>
    </row>
    <row r="169" spans="1:1">
      <c r="A169" s="1" t="d">
        <v>2017-12-20</v>
      </c>
    </row>
    <row r="170" spans="1:1">
      <c r="A170" s="1" t="d">
        <v>2018-01-03</v>
      </c>
    </row>
    <row r="171" spans="1:1">
      <c r="A171" s="1" t="d">
        <v>2018-01-17</v>
      </c>
    </row>
    <row r="172" spans="1:1">
      <c r="A172" s="1" t="d">
        <v>2018-01-31</v>
      </c>
    </row>
    <row r="173" spans="1:1">
      <c r="A173" s="1" t="d">
        <v>2018-02-14</v>
      </c>
    </row>
    <row r="174" spans="1:1">
      <c r="A174" s="1" t="d">
        <v>2018-02-28</v>
      </c>
    </row>
    <row r="175" spans="1:1">
      <c r="A175" s="1" t="d">
        <v>2018-03-14</v>
      </c>
    </row>
    <row r="176" spans="1:1">
      <c r="A176" s="1" t="d">
        <v>2018-03-27</v>
      </c>
    </row>
    <row r="177" spans="1:1">
      <c r="A177" s="1" t="d">
        <v>2018-04-10</v>
      </c>
    </row>
    <row r="178" spans="1:1">
      <c r="A178" s="1" t="d">
        <v>2018-04-24</v>
      </c>
    </row>
    <row r="179" spans="1:1">
      <c r="A179" s="1" t="d">
        <v>2018-05-08</v>
      </c>
    </row>
    <row r="180" spans="1:1">
      <c r="A180" s="1" t="d">
        <v>2018-05-22</v>
      </c>
    </row>
    <row r="181" spans="1:1">
      <c r="A181" s="1" t="d">
        <v>2018-06-05</v>
      </c>
    </row>
    <row r="182" spans="1:1">
      <c r="A182" s="1" t="d">
        <v>2018-06-19</v>
      </c>
    </row>
    <row r="183" spans="1:1">
      <c r="A183" s="1" t="d">
        <v>2018-07-03</v>
      </c>
    </row>
    <row r="184" spans="1:1">
      <c r="A184" s="1" t="d">
        <v>2018-07-17</v>
      </c>
    </row>
    <row r="185" spans="1:1">
      <c r="A185" s="1" t="d">
        <v>2018-07-31</v>
      </c>
    </row>
    <row r="186" spans="1:1">
      <c r="A186" s="1" t="d">
        <v>2018-08-14</v>
      </c>
    </row>
    <row r="187" spans="1:1">
      <c r="A187" s="1" t="d">
        <v>2018-08-28</v>
      </c>
    </row>
    <row r="188" spans="1:1">
      <c r="A188" s="1" t="d">
        <v>2018-09-11</v>
      </c>
    </row>
    <row r="189" spans="1:1">
      <c r="A189" s="1" t="d">
        <v>2018-09-25</v>
      </c>
    </row>
    <row r="190" spans="1:1">
      <c r="A190" s="1" t="d">
        <v>2018-10-09</v>
      </c>
    </row>
    <row r="191" spans="1:1">
      <c r="A191" s="1" t="d">
        <v>2018-10-23</v>
      </c>
    </row>
    <row r="192" spans="1:1">
      <c r="A192" s="1" t="d">
        <v>2018-11-07</v>
      </c>
    </row>
    <row r="193" spans="1:1">
      <c r="A193" s="1" t="d">
        <v>2018-11-21</v>
      </c>
    </row>
    <row r="194" spans="1:1">
      <c r="A194" s="1" t="d">
        <v>2018-12-05</v>
      </c>
    </row>
    <row r="195" spans="1:1">
      <c r="A195" s="1" t="d">
        <v>2018-12-19</v>
      </c>
    </row>
    <row r="196" spans="1:1">
      <c r="A196" s="1" t="d">
        <v>2019-01-02</v>
      </c>
    </row>
    <row r="197" spans="1:1">
      <c r="A197" s="1" t="d">
        <v>2019-01-16</v>
      </c>
    </row>
    <row r="198" spans="1:1">
      <c r="A198" s="1" t="d">
        <v>2019-01-30</v>
      </c>
    </row>
    <row r="199" spans="1:1">
      <c r="A199" s="1" t="d">
        <v>2019-02-13</v>
      </c>
    </row>
    <row r="200" spans="1:1">
      <c r="A200" s="1" t="d">
        <v>2019-02-27</v>
      </c>
    </row>
    <row r="201" spans="1:1">
      <c r="A201" s="1" t="d">
        <v>2019-03-13</v>
      </c>
    </row>
    <row r="202" spans="1:1">
      <c r="A202" s="1" t="d">
        <v>2019-03-27</v>
      </c>
    </row>
    <row r="203" spans="1:1">
      <c r="A203" s="1" t="d">
        <v>2019-04-09</v>
      </c>
    </row>
    <row r="204" spans="1:1">
      <c r="A204" s="1" t="d">
        <v>2019-04-23</v>
      </c>
    </row>
    <row r="205" spans="1:1">
      <c r="A205" s="1" t="d">
        <v>2019-05-07</v>
      </c>
    </row>
    <row r="206" spans="1:1">
      <c r="A206" s="1" t="d">
        <v>2019-05-21</v>
      </c>
    </row>
    <row r="207" spans="1:1">
      <c r="A207" s="1" t="d">
        <v>2019-06-04</v>
      </c>
    </row>
    <row r="208" spans="1:1">
      <c r="A208" s="1" t="d">
        <v>2019-06-18</v>
      </c>
    </row>
    <row r="209" spans="1:1">
      <c r="A209" s="1" t="d">
        <v>2019-07-02</v>
      </c>
    </row>
    <row r="210" spans="1:1">
      <c r="A210" s="1" t="d">
        <v>2019-07-16</v>
      </c>
    </row>
    <row r="211" spans="1:1">
      <c r="A211" s="1" t="d">
        <v>2019-07-30</v>
      </c>
    </row>
    <row r="212" spans="1:1">
      <c r="A212" s="1" t="d">
        <v>2019-08-13</v>
      </c>
    </row>
    <row r="213" spans="1:1">
      <c r="A213" s="1" t="d">
        <v>2019-08-27</v>
      </c>
    </row>
    <row r="214" spans="1:1">
      <c r="A214" s="1" t="d">
        <v>2019-10-07</v>
      </c>
    </row>
    <row r="215" spans="1:1">
      <c r="A215" s="1" t="d">
        <v>2019-10-22</v>
      </c>
    </row>
    <row r="216" spans="1:1">
      <c r="A216" s="1" t="d">
        <v>2019-11-06</v>
      </c>
    </row>
    <row r="217" spans="1:1">
      <c r="A217" s="1" t="d">
        <v>2019-11-20</v>
      </c>
    </row>
    <row r="218" spans="1:1">
      <c r="A218" s="1" t="d">
        <v>2019-12-04</v>
      </c>
    </row>
    <row r="219" spans="1:1">
      <c r="A219" s="1" t="d">
        <v>2019-12-18</v>
      </c>
    </row>
    <row r="220" spans="1:1">
      <c r="A220" s="1" t="d">
        <v>2020-01-01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finance2_train</vt:lpstr>
      <vt:lpstr>やりたいこと</vt:lpstr>
      <vt:lpstr>課題1train_finance_RSI付き</vt:lpstr>
      <vt:lpstr>標準偏差</vt:lpstr>
      <vt:lpstr>finance2_test</vt:lpstr>
      <vt:lpstr>finance2_submit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N</cp:lastModifiedBy>
  <dcterms:created xsi:type="dcterms:W3CDTF">2021-11-28T12:33:08Z</dcterms:created>
  <dcterms:modified xsi:type="dcterms:W3CDTF">2022-01-07T15:48:50Z</dcterms:modified>
</cp:coreProperties>
</file>