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tmgor\Dropbox\Taylor Chapter 3\Predict_Maturity\Data\for model\in\"/>
    </mc:Choice>
  </mc:AlternateContent>
  <xr:revisionPtr revIDLastSave="0" documentId="13_ncr:1_{D24A2CF1-5C35-4264-8F1F-14E085811BE4}" xr6:coauthVersionLast="46" xr6:coauthVersionMax="46" xr10:uidLastSave="{00000000-0000-0000-0000-000000000000}"/>
  <bookViews>
    <workbookView xWindow="-108" yWindow="-108" windowWidth="23256" windowHeight="12576" xr2:uid="{C3C734E7-D8BC-4E7F-AC48-86FA5077B458}"/>
  </bookViews>
  <sheets>
    <sheet name="covariates" sheetId="2" r:id="rId1"/>
    <sheet name="notes" sheetId="3" r:id="rId2"/>
    <sheet name="FP" sheetId="1" r:id="rId3"/>
    <sheet name="pivot" sheetId="4" r:id="rId4"/>
  </sheets>
  <definedNames>
    <definedName name="_xlcn.WorksheetConnection_car_trait_covariates.xlsxTable11" hidden="1">Table1[]</definedName>
  </definedNames>
  <calcPr calcId="191029"/>
  <pivotCaches>
    <pivotCache cacheId="4"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ar_trait_covariat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16" i="2" l="1"/>
  <c r="AI121" i="2" l="1"/>
  <c r="AI75" i="2" l="1"/>
  <c r="AI45" i="2"/>
  <c r="AI137" i="2"/>
  <c r="AI141" i="2"/>
  <c r="AI23" i="2"/>
  <c r="AI22" i="2"/>
  <c r="AI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546012-E455-433D-81D9-A05F023814F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BC09A8-298E-4865-8A7F-49DC59471CB5}" name="WorksheetConnection_car_trait_covariates.xlsx!Table1" type="102" refreshedVersion="6" minRefreshableVersion="5">
    <extLst>
      <ext xmlns:x15="http://schemas.microsoft.com/office/spreadsheetml/2010/11/main" uri="{DE250136-89BD-433C-8126-D09CA5730AF9}">
        <x15:connection id="Table1" autoDelete="1">
          <x15:rangePr sourceName="_xlcn.WorksheetConnection_car_trait_covariates.xlsxTable11"/>
        </x15:connection>
      </ext>
    </extLst>
  </connection>
</connections>
</file>

<file path=xl/sharedStrings.xml><?xml version="1.0" encoding="utf-8"?>
<sst xmlns="http://schemas.openxmlformats.org/spreadsheetml/2006/main" count="1773" uniqueCount="563">
  <si>
    <t>Carcharhinus obscurus</t>
  </si>
  <si>
    <t>Carcharhinus limbatus</t>
  </si>
  <si>
    <t>Carcharhinus amblyrhynchos</t>
  </si>
  <si>
    <t>Carcharhinus isodon</t>
  </si>
  <si>
    <t>Carcharhinus plumbeus</t>
  </si>
  <si>
    <t>Rhizoprionodon terraenovae</t>
  </si>
  <si>
    <t>Carcharhinus acronotus</t>
  </si>
  <si>
    <t>Carcharhinus longimanus</t>
  </si>
  <si>
    <t>Carcharhinus falciformis</t>
  </si>
  <si>
    <t>Prionace glauca</t>
  </si>
  <si>
    <t>Carcharhinus albimarginatus</t>
  </si>
  <si>
    <t>Carcharhinus amboinensis</t>
  </si>
  <si>
    <t>Carcharhinus brachyurus</t>
  </si>
  <si>
    <t>Carcharhinus cautus</t>
  </si>
  <si>
    <t>Carcharhinus coatesi</t>
  </si>
  <si>
    <t>Carcharhinus dussumieri</t>
  </si>
  <si>
    <t>Carcharhinus galapagensis</t>
  </si>
  <si>
    <t>Carcharhinus leucas</t>
  </si>
  <si>
    <t>Carcharhinus macloti</t>
  </si>
  <si>
    <t>Carcharhinus melanopterus</t>
  </si>
  <si>
    <t>Carcharhinus perezi</t>
  </si>
  <si>
    <t>Carcharhinus sealei</t>
  </si>
  <si>
    <t>Carcharhinus sorrah</t>
  </si>
  <si>
    <t>Carcharodon carcharias</t>
  </si>
  <si>
    <t>Galeocerdo cuvier</t>
  </si>
  <si>
    <t>Loxodon macrorhinus</t>
  </si>
  <si>
    <t>Negaprion acutidens</t>
  </si>
  <si>
    <t>Negaprion brevirostris</t>
  </si>
  <si>
    <t>Rhizoprionodon acutus</t>
  </si>
  <si>
    <t>Triaenodon obesus</t>
  </si>
  <si>
    <t>Carcharhinus tilstoni</t>
  </si>
  <si>
    <t>Rhizoprionodon taylori</t>
  </si>
  <si>
    <t>species_full</t>
  </si>
  <si>
    <t>temp_pref</t>
  </si>
  <si>
    <t>habitat</t>
  </si>
  <si>
    <t>nursery</t>
  </si>
  <si>
    <t>ref_tpref</t>
  </si>
  <si>
    <t>ref_nurs</t>
  </si>
  <si>
    <t>litter_size</t>
  </si>
  <si>
    <t>ref_litter</t>
  </si>
  <si>
    <t>stock</t>
  </si>
  <si>
    <t>LME</t>
  </si>
  <si>
    <t>FAO</t>
  </si>
  <si>
    <t>reef-associated</t>
  </si>
  <si>
    <t>Castro1983</t>
  </si>
  <si>
    <t>Capapé2003</t>
  </si>
  <si>
    <t>Branstetter1987</t>
  </si>
  <si>
    <t>demersal</t>
  </si>
  <si>
    <t>Carlson2003</t>
  </si>
  <si>
    <t>Clark1965</t>
  </si>
  <si>
    <t>Castro1996</t>
  </si>
  <si>
    <t>Simpfendorfer2002</t>
  </si>
  <si>
    <t>benthopelagic</t>
  </si>
  <si>
    <t>Casey1985</t>
  </si>
  <si>
    <t>pelagic</t>
  </si>
  <si>
    <t>Camhi2008</t>
  </si>
  <si>
    <t>Márquez-Farias1998</t>
  </si>
  <si>
    <t>Whitney2007</t>
  </si>
  <si>
    <t>FishBase2018, OBIS2018</t>
  </si>
  <si>
    <t>FishBase2018</t>
  </si>
  <si>
    <t>trophic_level</t>
  </si>
  <si>
    <t>ref_habitat</t>
  </si>
  <si>
    <t>ref_growth</t>
  </si>
  <si>
    <t>ref_troph</t>
  </si>
  <si>
    <t>ref_offspring_size</t>
  </si>
  <si>
    <t>ref_age_max</t>
  </si>
  <si>
    <t>offspring_size_mm</t>
  </si>
  <si>
    <t>FishBase2019</t>
  </si>
  <si>
    <t>growth_coeff_k</t>
  </si>
  <si>
    <t>ref_lmax</t>
  </si>
  <si>
    <t>BSH-EPAC</t>
  </si>
  <si>
    <t>BNOS-GOM</t>
  </si>
  <si>
    <t>SPIN-GOM</t>
  </si>
  <si>
    <t>SIL-GOM</t>
  </si>
  <si>
    <t>BTIP-GOM</t>
  </si>
  <si>
    <t>DUS-GOM</t>
  </si>
  <si>
    <t>SAN-GOM</t>
  </si>
  <si>
    <t>NIG-GOM</t>
  </si>
  <si>
    <t>TIG-GOM</t>
  </si>
  <si>
    <t>ATSH-GOM</t>
  </si>
  <si>
    <t>BNOS-NWA</t>
  </si>
  <si>
    <t>SPIN-NWA</t>
  </si>
  <si>
    <t>SIL-NWA</t>
  </si>
  <si>
    <t>FTH-NWA</t>
  </si>
  <si>
    <t>BULL-NWA</t>
  </si>
  <si>
    <t>BTIP-NWA</t>
  </si>
  <si>
    <t>DUS-NWA</t>
  </si>
  <si>
    <t>SAN-NWA</t>
  </si>
  <si>
    <t>TIG-NWA</t>
  </si>
  <si>
    <t>LEM-NWA</t>
  </si>
  <si>
    <t>BSH-NWA</t>
  </si>
  <si>
    <t>ref_depth</t>
  </si>
  <si>
    <t>ref_interbirth</t>
  </si>
  <si>
    <t>BSH-I</t>
  </si>
  <si>
    <t>IOTC2017</t>
  </si>
  <si>
    <t>Notes</t>
  </si>
  <si>
    <t>Beukhoff dataset https://doi.pangaea.de/10.1594/PANGAEA.900866</t>
  </si>
  <si>
    <t xml:space="preserve">fishbase and </t>
  </si>
  <si>
    <t>IUCN database</t>
  </si>
  <si>
    <t>Pardo e tal 2016 - rmax paper</t>
  </si>
  <si>
    <t>Pardo_2016</t>
  </si>
  <si>
    <t xml:space="preserve">data comes from (in order of preference): </t>
  </si>
  <si>
    <t>depth_min</t>
  </si>
  <si>
    <t>depth_max</t>
  </si>
  <si>
    <t>depth_ave</t>
  </si>
  <si>
    <t>species_common</t>
  </si>
  <si>
    <t>Silvertip shark</t>
  </si>
  <si>
    <t>Bronze whaler</t>
  </si>
  <si>
    <t>Blacktip reef shark</t>
  </si>
  <si>
    <t>Carcharhinus altimus</t>
  </si>
  <si>
    <t>Carcharhinus amblyrhynchoides</t>
  </si>
  <si>
    <t>Graceful shark</t>
  </si>
  <si>
    <t>Carcharhinus borneensis</t>
  </si>
  <si>
    <t>Carcharhinus fitzroyensis</t>
  </si>
  <si>
    <t>Carcharhinus hemiodon</t>
  </si>
  <si>
    <t>Pondicherry shark</t>
  </si>
  <si>
    <t>Carcharhinus porosus</t>
  </si>
  <si>
    <t>Smalltail shark</t>
  </si>
  <si>
    <t>Glyphis gangeticus</t>
  </si>
  <si>
    <t>Isogomphodon oxyrhynchus</t>
  </si>
  <si>
    <t>Lamiopsis temminckii</t>
  </si>
  <si>
    <t>Glyphis glyphis</t>
  </si>
  <si>
    <t>Nasolamia velox</t>
  </si>
  <si>
    <t>Whitenose shark</t>
  </si>
  <si>
    <t>Rhizoprionodon lalandii</t>
  </si>
  <si>
    <t>Rhizoprionodon longurio</t>
  </si>
  <si>
    <t>Rhizoprionodon oligolinx</t>
  </si>
  <si>
    <t>Rhizoprionodon porosus</t>
  </si>
  <si>
    <t>Scoliodon laticaudus</t>
  </si>
  <si>
    <t>Spadenose shark</t>
  </si>
  <si>
    <t>Carcharhinus leiodon</t>
  </si>
  <si>
    <t>Glyphis siamensis</t>
  </si>
  <si>
    <t>Glyphis garricki</t>
  </si>
  <si>
    <t>Glyphis fowlerae</t>
  </si>
  <si>
    <t>Carcharhinus cerdale</t>
  </si>
  <si>
    <t>Carcharhinus humani</t>
  </si>
  <si>
    <t>Humans whaler</t>
  </si>
  <si>
    <t>Pigeye shark</t>
  </si>
  <si>
    <t>Spinner shark</t>
  </si>
  <si>
    <t>Coates shark</t>
  </si>
  <si>
    <t>Whitecheek shark</t>
  </si>
  <si>
    <t>Silky shark</t>
  </si>
  <si>
    <t>Finetooth shark</t>
  </si>
  <si>
    <t>Blacktip shark</t>
  </si>
  <si>
    <t>Oceanic white tip shark</t>
  </si>
  <si>
    <t>Dusky shark</t>
  </si>
  <si>
    <t>Sandbar shark</t>
  </si>
  <si>
    <t>Spottail shark</t>
  </si>
  <si>
    <t>Tiger shark</t>
  </si>
  <si>
    <t>Sliteye shark</t>
  </si>
  <si>
    <t>Sicklefin lemon shark</t>
  </si>
  <si>
    <t>Blue shark</t>
  </si>
  <si>
    <t>Milk shark</t>
  </si>
  <si>
    <t>Whitetip reef shark</t>
  </si>
  <si>
    <t>Blacknose shark</t>
  </si>
  <si>
    <t>Nervous shark</t>
  </si>
  <si>
    <t>Galapagos shark</t>
  </si>
  <si>
    <t>Bull shark</t>
  </si>
  <si>
    <t>Hardnose shark</t>
  </si>
  <si>
    <t>Caribbean reef shark</t>
  </si>
  <si>
    <t>Blackspot shark</t>
  </si>
  <si>
    <t>Night Shark</t>
  </si>
  <si>
    <t>Australian blacktip shark</t>
  </si>
  <si>
    <t>Lemon shark</t>
  </si>
  <si>
    <t>Australian sharpnose shark</t>
  </si>
  <si>
    <t>Bignose shark</t>
  </si>
  <si>
    <t>Borneo shark</t>
  </si>
  <si>
    <t>Creek whaler</t>
  </si>
  <si>
    <t>Ganges shark</t>
  </si>
  <si>
    <t>Daggernose shark</t>
  </si>
  <si>
    <t>Broadfin shark</t>
  </si>
  <si>
    <t>Speartooth shark</t>
  </si>
  <si>
    <t>Brazilian sharpnose shark</t>
  </si>
  <si>
    <t>Pacific sharpnose shark</t>
  </si>
  <si>
    <t>Gray sharpnose shark</t>
  </si>
  <si>
    <t>Smooth tooth blacktip shark</t>
  </si>
  <si>
    <t>Irrawaddy river shark</t>
  </si>
  <si>
    <t>Northern river shark</t>
  </si>
  <si>
    <t>Borneo river shark</t>
  </si>
  <si>
    <t>Pacific smalltail shark</t>
  </si>
  <si>
    <t>if fishbase has more than one answer for a parameter (e.g. litter size from two different studies) take the most recent one</t>
  </si>
  <si>
    <t>FishBase2020</t>
  </si>
  <si>
    <t>pelagic-neritic</t>
  </si>
  <si>
    <t>pelagic-oceanic</t>
  </si>
  <si>
    <t>ref_linf</t>
  </si>
  <si>
    <t>STIP-I</t>
  </si>
  <si>
    <t>BIG-NWA</t>
  </si>
  <si>
    <t>GRA-IP</t>
  </si>
  <si>
    <t>PIG-I</t>
  </si>
  <si>
    <t>BOR-I</t>
  </si>
  <si>
    <t>WCH-I</t>
  </si>
  <si>
    <t>CRW-I</t>
  </si>
  <si>
    <t>Carcharhinus brevipinna</t>
  </si>
  <si>
    <t>STIP-P</t>
  </si>
  <si>
    <t>Smart_2017</t>
  </si>
  <si>
    <t>LastStevens_2009</t>
  </si>
  <si>
    <t>Other scientific papers</t>
  </si>
  <si>
    <t>Last PR, Stevens JD (2009) Shakrs and Rays of Australia 2nd ed. CSIRO publishing, Collingwood Australia</t>
  </si>
  <si>
    <t>Smart J, Chin A, Baje L, Tobin A, Simpfendorfer C, White W (2017) Life history of the silvertip shark Carcharhinus albimarginatus from Papua New Guinea. Coral Reefs: 36 (2). 577-588</t>
  </si>
  <si>
    <t>References for other papers</t>
  </si>
  <si>
    <t>Bass_1973</t>
  </si>
  <si>
    <t>Wheeler_1962</t>
  </si>
  <si>
    <t>a50 is the same thing as age at first maturity</t>
  </si>
  <si>
    <t>sharks.org</t>
  </si>
  <si>
    <t>Row Labels</t>
  </si>
  <si>
    <t>Grand Total</t>
  </si>
  <si>
    <t>Chin_2013</t>
  </si>
  <si>
    <t>Chin A, Simpfendorfer C, Tobin A, Heupel M (2013)Validated age, growth and reproductive biology of Carcharhinus melanopterus, a widely distributed and exploited reef shark.  Marine and Freshwater Research 64(10) 965-975</t>
  </si>
  <si>
    <t>age_50_maturity</t>
  </si>
  <si>
    <t>ref_a50</t>
  </si>
  <si>
    <t>linf_cm</t>
  </si>
  <si>
    <t>Joung_2016</t>
  </si>
  <si>
    <t>Joung S, Chen N, Hsu H, Liu K (2016) Estimates of life history parameters of the oceanic
whitetip shark, Carcharhinus longimanus, in the
Western North Pacific Ocean. Marine Biology Research 12(7) 758-768</t>
  </si>
  <si>
    <t>GRE-CPAC</t>
  </si>
  <si>
    <t>Darcy_2017</t>
  </si>
  <si>
    <t>Darcy B, Conklin E, Papastamatiou Y, McCauley D, Pollock K, Kendall B, Gaines S, Caselle J (2017) Growth and life history variability of the grey
reef shark (Carcharhinus amblyrhynchos)
across its range. Plos One (12(2)</t>
  </si>
  <si>
    <t>OCW-NWP</t>
  </si>
  <si>
    <t>interbirth_interval_yrs</t>
  </si>
  <si>
    <t>when parameters are available for male and female, use female preferentially. When no choice, use whatever available</t>
  </si>
  <si>
    <t>Caribbean sharpnose shark</t>
  </si>
  <si>
    <t>Atlantic sharpnose shark</t>
  </si>
  <si>
    <t>lmax_cm</t>
  </si>
  <si>
    <t>age_max_yrs</t>
  </si>
  <si>
    <t>Grey reef shark</t>
  </si>
  <si>
    <t>Robbins_2006</t>
  </si>
  <si>
    <t>Robbins, W (2006) Abundance, demography and population structure of the grey reef shark (Carcharhinus amblyrhynchos) and the white tip reef shark (Triaenodon obesus) (Fam. Charcharhinidae). PhD Thesis. School of Marine Biology and Aquaculture, James Cook University</t>
  </si>
  <si>
    <t>Weideli_2019</t>
  </si>
  <si>
    <t>Weideli O, Papastamatiou Y, Planes S (2019) Size frequency, dispersal distances and variable growth rates of young sharks in a multi-species aggregation. Journal of Fish Biology. 94(5) 789-797</t>
  </si>
  <si>
    <t>Carcharhinus signatus</t>
  </si>
  <si>
    <t>Camhi_2008</t>
  </si>
  <si>
    <t>SIL-EP</t>
  </si>
  <si>
    <t>OCW-SWA</t>
  </si>
  <si>
    <t>Lessa1999</t>
  </si>
  <si>
    <t>Camhi M, Pikitch E, Babcock E (2008) Sharks of the Open Ocean: Biology, Fisheries and Conservation.  Fish and Aquatic Resources Series 13. Blackwell Publishing</t>
  </si>
  <si>
    <t>Driggers2004</t>
  </si>
  <si>
    <t>https://onlinelibrary.wiley.com/doi/pdf/10.1111/j.0022-1112.2004.00408.x</t>
  </si>
  <si>
    <t>NIG-EA</t>
  </si>
  <si>
    <t>BSH-NP</t>
  </si>
  <si>
    <t>BSH-EA</t>
  </si>
  <si>
    <t>SIL-CP</t>
  </si>
  <si>
    <t>DUS-SP</t>
  </si>
  <si>
    <t>Simpfendorfer1999</t>
  </si>
  <si>
    <t>see Simpfendorder 2002</t>
  </si>
  <si>
    <t>Simpfendorfer C, McCauley R, Chidlow J, Unsworth P (2002) Validated age and growth of the dusky shark, Carcharhinus obscurus, from Western Australian waters.  Marine and Freshwater Research. 53, 567-573.</t>
  </si>
  <si>
    <t>Last, P. R., and Stevens, J. D. (1994). ‘Sharks and Rays of Australia.’ (CSIRO: Melbourne.) 513 pp.</t>
  </si>
  <si>
    <t>LastStevens_1994</t>
  </si>
  <si>
    <t>DUS-I</t>
  </si>
  <si>
    <t>Natanson1995</t>
  </si>
  <si>
    <t>LastStevens1994</t>
  </si>
  <si>
    <t>Seki1998</t>
  </si>
  <si>
    <t>https://www.jstage.jst.go.jp/article/fishsci1994/64/1/64_1_14/_pdf</t>
  </si>
  <si>
    <t>Simpfendorfer2012</t>
  </si>
  <si>
    <t>Simpfendorfer C, Heupel M (2012) Assessing Habitat Use and Movement in: Biology of Sharks and their Relatives.  Taylor &amp; France Group, Boca Raton</t>
  </si>
  <si>
    <t>SPIN-WP</t>
  </si>
  <si>
    <t>Joung2005</t>
  </si>
  <si>
    <t>COP-SWA</t>
  </si>
  <si>
    <t>Lucifora2003</t>
  </si>
  <si>
    <t>Lucifora, L (2003). Ecologia y Conservacion de los Grandes Tiburones Costeros de Bahia Anegada, Provincia de Buenos Aires, Argentina.  Doctoral Thesis for the Universidad Nacional de Mar del Plata.</t>
  </si>
  <si>
    <t>Joung S, Liao Y, Liu K, Chen C, Leu L (2005). Age, Growth,  and Reproduction of the Spinner Shark, Carcharhinus brevipinna, in the Northeastern waters of Taiwan. Zoological Studies. 44(1) 102-110</t>
  </si>
  <si>
    <t>SPT-SWP</t>
  </si>
  <si>
    <t>Harry2013</t>
  </si>
  <si>
    <t>ABTP-SWP</t>
  </si>
  <si>
    <t>NER-I</t>
  </si>
  <si>
    <t>White2002</t>
  </si>
  <si>
    <t>temp_pref_range</t>
  </si>
  <si>
    <t>17-35</t>
  </si>
  <si>
    <t>White W, Hall N, Potter I (2002) Size and age compositions and reproductive biology of the nervous
shark Carcharhinus cautus in a large subtropical embayment, including
an analysis of growth during pre- and postnatal life. Marine Biology 141:1153-1164</t>
  </si>
  <si>
    <t>Harry A, Tobin A, Simpfendorfer C (2013) Age, growth and reproductive biology of the spot-tail shark,
Carcharhinus sorrah, and the Australian blacktip shark,
C. tilstoni, from the Great Barrier Reef World Heritage
Area, north-eastern Australia. Marine &amp; Freshwater Research. 64:277-293</t>
  </si>
  <si>
    <t>Oshitani2003</t>
  </si>
  <si>
    <t>length measurements are total-length (TL) not fork length (FL) or precaudal length (PCL)</t>
  </si>
  <si>
    <t>Branstetter S (1987) Age, growth and reproductive biology of the silky shark, Carcharhinus
falciformis, and the scalloped hammerhead, Sphyrna lewini, from the
northwestern Gulf of Mexico. Environmental Biology of Fishes. 19(3) 161-173</t>
  </si>
  <si>
    <t>BULL-GOM</t>
  </si>
  <si>
    <t>Branstetter S, Stiles R (1987). Age and growth estimates of the bull shark, Curcharhinus Zeucas, from the
northern Gulf of Mexico. Environmental Biology of Fishes. 20(3) 169-181</t>
  </si>
  <si>
    <t>GAL-CP</t>
  </si>
  <si>
    <t>Wetherbee1996</t>
  </si>
  <si>
    <t>Wetherbee B, Crow G, Lowe C (1996)  Biology of the Galapagos shark, Carcharhinus galapagensis, in Hawai'i.  Environmental Biology of Fishes. 45, 299-310</t>
  </si>
  <si>
    <t>FTH-GOM</t>
  </si>
  <si>
    <t>Carlson J, Cortes E (2003) Life history and population dynamics of the finetooth shark (Carcharhinus isodon) in the northeastern Gulf of Mexico. Fishery Bulletin. 101(2) 281-292</t>
  </si>
  <si>
    <t>Lessa R, Marcante Santana F, Paglerani R (1999) Age, growth and stock structure of the oceanic whitetip shark,
Carcharhinus longimanus, from the southwestern equatorial Atlantic. Fisheries Research. 42, 21-30</t>
  </si>
  <si>
    <t>SML-SWA</t>
  </si>
  <si>
    <t>Lessa1998</t>
  </si>
  <si>
    <t>Lessa R, Marcante Santana F (1998) Age determination and growth of the smalltail shark, Carcharhinus porosus,
from northern Brazil. Marine and Freshwater Research. 49, 705-11</t>
  </si>
  <si>
    <t>Branstetter S, Musick J, Colvocoresses J (1987) COMPARISON OF THE AGE AND GROWTH OF
THE TIGER SHARK, GALEOCERDO CUVIERI, FROM OFF VIRGINIA
AND FROM THE NORTHWESTERN GULF OF MEXIC0. Fishery Bulletin. 85(2) 269-279</t>
  </si>
  <si>
    <t>DAG-SWA</t>
  </si>
  <si>
    <t>Lessa2000</t>
  </si>
  <si>
    <t>Lessa R, Marcante Santana F, Batista V,  Almeida Z(2000) . Age and growth of the daggernose shark,
Isogomphodon oxyrhynchus, from northern Brazil. Marine and Freshwater Research. 51, 339-347</t>
  </si>
  <si>
    <t>Simpfendorfer1992</t>
  </si>
  <si>
    <t>AUSH-SWP</t>
  </si>
  <si>
    <t>Simpfendorfer C (1992) Reproductive Strategy of the Australian Sharpnose Shark, Rhizoprionodon taylori (Elasmobranchii : Carcharhinidae), from Cleveland Bay, Northern Queensland. Australian Journal of Marine and Freshwater Research. 43, 67-75</t>
  </si>
  <si>
    <t>Simpfendorfer1993</t>
  </si>
  <si>
    <t>Simpfendorfer C (1993) Age and growth of the Australian sharpnose shark, Rhizoprionodon taylori,
from north Queensland, Australia. Environmental Biology of Fishes. 36, 233-241</t>
  </si>
  <si>
    <t>BIG-SWP</t>
  </si>
  <si>
    <t>Stevens1991</t>
  </si>
  <si>
    <t>GRA-SWP</t>
  </si>
  <si>
    <t>PIG-SWP</t>
  </si>
  <si>
    <t>WCH-SWP</t>
  </si>
  <si>
    <t>HRD-SWP</t>
  </si>
  <si>
    <t>SAN-SWP</t>
  </si>
  <si>
    <t>MIL-SWP</t>
  </si>
  <si>
    <t>Stevens J, McLoughlin K (1991) Distribution, Size and Sex Composition,
Reproductive Biology and Diet of Sharks from Northern Australia. Australian Journal of Marine and Freshwater Research. 42, 151-199</t>
  </si>
  <si>
    <t>Carlson J, Baremore I (2003) Changes in biological parameters of Atlantic sharpnose shark Rhizoprionodon terraenovae in the Gulf of Mexico: evidence for density-dependent growth and maturity? Marine and Freshwater Research. 54, 227-234</t>
  </si>
  <si>
    <t>Atlantic Chupare stingray</t>
  </si>
  <si>
    <t>Styracura schmardae</t>
  </si>
  <si>
    <t>Australian bull ray</t>
  </si>
  <si>
    <t>Myliobatis australis</t>
  </si>
  <si>
    <t>Australian sharpnose shark/Milk shark</t>
  </si>
  <si>
    <t>Rhizoprionodon taylori/acutus</t>
  </si>
  <si>
    <t>Australian weasel shark</t>
  </si>
  <si>
    <t>Hemigaleus australiensis</t>
  </si>
  <si>
    <t>Australian Whipray</t>
  </si>
  <si>
    <t>Himantura australis</t>
  </si>
  <si>
    <t>Australian/Common Blacktip Shark</t>
  </si>
  <si>
    <t>Carcharhinus tilstoni/limbatus</t>
  </si>
  <si>
    <t>Banded Catshark</t>
  </si>
  <si>
    <t>Atelomycterus fasciatus</t>
  </si>
  <si>
    <t>Black Stingray</t>
  </si>
  <si>
    <t>Dasyatis thetidis</t>
  </si>
  <si>
    <t>Bluespotted fantail ray</t>
  </si>
  <si>
    <t>Taeniura lymma</t>
  </si>
  <si>
    <t>Bluespotted maskray</t>
  </si>
  <si>
    <t>Neotrygon kuhlii</t>
  </si>
  <si>
    <t>Bonnethead shark</t>
  </si>
  <si>
    <t>Sphyrna tiburo</t>
  </si>
  <si>
    <t>Broad Cowtail ray</t>
  </si>
  <si>
    <t>Pastinachus ater</t>
  </si>
  <si>
    <t>Bronze Whaler</t>
  </si>
  <si>
    <t>Brown banded catshark/grey carpetshark</t>
  </si>
  <si>
    <t>Chiloscyllium punctatum</t>
  </si>
  <si>
    <t>Brown stingaree</t>
  </si>
  <si>
    <t>Urolophus westraliensis</t>
  </si>
  <si>
    <t>Brown stingray</t>
  </si>
  <si>
    <t>Bathytoshia lata</t>
  </si>
  <si>
    <t>Carcharhinus sp.</t>
  </si>
  <si>
    <t>Caribbean numbfish</t>
  </si>
  <si>
    <t>Narcine bancroftii</t>
  </si>
  <si>
    <t>Chola guitarfish</t>
  </si>
  <si>
    <t>Pseudobatos percellens</t>
  </si>
  <si>
    <t>Common Blacktip shark</t>
  </si>
  <si>
    <t>Deepwater sicklefin hound shark</t>
  </si>
  <si>
    <t>Hemitriakis abdita</t>
  </si>
  <si>
    <t>Devil ray</t>
  </si>
  <si>
    <t>Mobula sp.</t>
  </si>
  <si>
    <t>Eagle Rays</t>
  </si>
  <si>
    <t>Aetobatus sp.</t>
  </si>
  <si>
    <t>Electric ray</t>
  </si>
  <si>
    <t>Narcine sp.</t>
  </si>
  <si>
    <t>Epaulette shark</t>
  </si>
  <si>
    <t>Hemiscyllium ocellatum</t>
  </si>
  <si>
    <t>Flapnose ray</t>
  </si>
  <si>
    <t>Rhinoptera javanica</t>
  </si>
  <si>
    <t>Fossil Shark</t>
  </si>
  <si>
    <t>Hemipristis elongata</t>
  </si>
  <si>
    <t>Freckled guitarfish</t>
  </si>
  <si>
    <t>Pseudobatos lentiginosus</t>
  </si>
  <si>
    <t>Galapagos Shark</t>
  </si>
  <si>
    <t>Giant Guitarfish</t>
  </si>
  <si>
    <t>Rhynchobatus djiddensis</t>
  </si>
  <si>
    <t>Giant shovelnose ray</t>
  </si>
  <si>
    <t>Glaucostegus typus</t>
  </si>
  <si>
    <t>Great hammerhead shark</t>
  </si>
  <si>
    <t>Sphyrna mokarran</t>
  </si>
  <si>
    <t>Grey-spotted Guitarfish</t>
  </si>
  <si>
    <t>Acroteriobatus leucospilus</t>
  </si>
  <si>
    <t>Hammerhead</t>
  </si>
  <si>
    <t>Sphyrna sp.</t>
  </si>
  <si>
    <t>Hardnose Shark</t>
  </si>
  <si>
    <t>Hound shark</t>
  </si>
  <si>
    <t>Hemitriakis sp.</t>
  </si>
  <si>
    <t>Japanese devilray</t>
  </si>
  <si>
    <t>Mobula japanica</t>
  </si>
  <si>
    <t>Japanese Wobbegong</t>
  </si>
  <si>
    <t>Orectolobus japonicus</t>
  </si>
  <si>
    <t>Jenkin's whipray</t>
  </si>
  <si>
    <t>Pateobatis jenkinsii</t>
  </si>
  <si>
    <t>Leopard Whipray</t>
  </si>
  <si>
    <t>Himantura leoparda</t>
  </si>
  <si>
    <t>Leopard/zebra shark</t>
  </si>
  <si>
    <t>Stegostoma fasciatum</t>
  </si>
  <si>
    <t>Lesser sandshark</t>
  </si>
  <si>
    <t>Rhinobatos annulatus</t>
  </si>
  <si>
    <t>Longcomb sawfish</t>
  </si>
  <si>
    <t>Pristis zijsron</t>
  </si>
  <si>
    <t>Mangrove whipray</t>
  </si>
  <si>
    <t>Urogymnus granulatus</t>
  </si>
  <si>
    <t>Marbled Catshark</t>
  </si>
  <si>
    <t>Atelomycterus macleayi</t>
  </si>
  <si>
    <t>Marbled ray/ blotched fantail ray</t>
  </si>
  <si>
    <t>Taeniurops meyeni</t>
  </si>
  <si>
    <t>Nurse shark</t>
  </si>
  <si>
    <t>Ginglymostoma cirratum</t>
  </si>
  <si>
    <t>Oceania Fantail Ray</t>
  </si>
  <si>
    <t>Taeniura lessoni</t>
  </si>
  <si>
    <t>Oceanic Manta</t>
  </si>
  <si>
    <t>Mobula birostris</t>
  </si>
  <si>
    <t>Oceanic white tip</t>
  </si>
  <si>
    <t>Ocellated eagle ray</t>
  </si>
  <si>
    <t>Aetobatus ocellatus</t>
  </si>
  <si>
    <t>Ornate Eagle Ray</t>
  </si>
  <si>
    <t>Aetomylaeus vespertilio</t>
  </si>
  <si>
    <t>Ornate wobbegong</t>
  </si>
  <si>
    <t>Orectolobus ornatus</t>
  </si>
  <si>
    <t>Pink whipray</t>
  </si>
  <si>
    <t>Pateobatis fai</t>
  </si>
  <si>
    <t>Plain maskray</t>
  </si>
  <si>
    <t>Neotrygon annotata</t>
  </si>
  <si>
    <t>Porcupine Ray</t>
  </si>
  <si>
    <t>Urogymnus asperrimus</t>
  </si>
  <si>
    <t>Port Jackson shark</t>
  </si>
  <si>
    <t>Heterodontus portusjacksoni</t>
  </si>
  <si>
    <t>Reef Manta</t>
  </si>
  <si>
    <t>Mobula alfredi</t>
  </si>
  <si>
    <t>Requiem Shark</t>
  </si>
  <si>
    <t>Unknown sp.</t>
  </si>
  <si>
    <t>Reticulate whipray/ honeycomb stingray</t>
  </si>
  <si>
    <t>Himantura uarnak</t>
  </si>
  <si>
    <t>Rhinobatid Guitarfish</t>
  </si>
  <si>
    <t>Rhinobatos sp.</t>
  </si>
  <si>
    <t>Ringed Guitarfish</t>
  </si>
  <si>
    <t>Rhinobatos hynnicephalus</t>
  </si>
  <si>
    <t>Roughtail Stingray</t>
  </si>
  <si>
    <t>Dasyatis centroura</t>
  </si>
  <si>
    <t>Scalloped hammerhead shark</t>
  </si>
  <si>
    <t>Sphyrna lewini</t>
  </si>
  <si>
    <t>Shark ray/ bowmouth guitarfish</t>
  </si>
  <si>
    <t>Rhina ancylostoma</t>
  </si>
  <si>
    <t>Sharpnose shark (Atlantic/Carib)</t>
  </si>
  <si>
    <t>Rhizoprionodon sp.</t>
  </si>
  <si>
    <t>Shortfin devilray</t>
  </si>
  <si>
    <t>Mobula kuhlii</t>
  </si>
  <si>
    <t>Short-tailed stingray</t>
  </si>
  <si>
    <t>Bathytoshia brevicaudata</t>
  </si>
  <si>
    <t>Sicklefin hound shark</t>
  </si>
  <si>
    <t>Hemitriakis falcata</t>
  </si>
  <si>
    <t>Sicklefin Weasel shark</t>
  </si>
  <si>
    <t>Hemigaleus microstoma</t>
  </si>
  <si>
    <t>Smalleye stingray</t>
  </si>
  <si>
    <t>Megatrygon microps</t>
  </si>
  <si>
    <t>Smooth dogfish</t>
  </si>
  <si>
    <t>Mustelus canis</t>
  </si>
  <si>
    <t>Smooth hammerhead</t>
  </si>
  <si>
    <t>Sphyrna zygaena</t>
  </si>
  <si>
    <t>Southern fiddler ray</t>
  </si>
  <si>
    <t>Trygonorrhina fasciata</t>
  </si>
  <si>
    <t>Southern stingray</t>
  </si>
  <si>
    <t>Hypanus americanus</t>
  </si>
  <si>
    <t>Speckled catshark</t>
  </si>
  <si>
    <t>Hemiscyllium trispeculare</t>
  </si>
  <si>
    <t>Striped stingaree</t>
  </si>
  <si>
    <t>Trygonoptera Ovalis</t>
  </si>
  <si>
    <t>Tasselled wobbegong</t>
  </si>
  <si>
    <t>Eucrossorhinus dasypogon</t>
  </si>
  <si>
    <t>Tawny nurse shark</t>
  </si>
  <si>
    <t>Nebrius ferrugineus</t>
  </si>
  <si>
    <t>Undescribed Kermadecs Mustelus</t>
  </si>
  <si>
    <t>Mustelus spp.</t>
  </si>
  <si>
    <t>Unknown eagle ray</t>
  </si>
  <si>
    <t>Unknown Guitarfish</t>
  </si>
  <si>
    <t>Rhynchobatus sp.</t>
  </si>
  <si>
    <t>Unknown Manta</t>
  </si>
  <si>
    <t>Mobula spp.</t>
  </si>
  <si>
    <t>Unknown maskray</t>
  </si>
  <si>
    <t>Neotrygon sp.</t>
  </si>
  <si>
    <t>Unknown Ray</t>
  </si>
  <si>
    <t>Unknown Shark</t>
  </si>
  <si>
    <t>Unknown thresher shark</t>
  </si>
  <si>
    <t>Alopias sp.</t>
  </si>
  <si>
    <t>Western wobbegong</t>
  </si>
  <si>
    <t>Orectolobus hutchinsi</t>
  </si>
  <si>
    <t>Whale shark</t>
  </si>
  <si>
    <t>Rhincodon typus</t>
  </si>
  <si>
    <t>Whiprays</t>
  </si>
  <si>
    <t>Himantura sp.</t>
  </si>
  <si>
    <t>Whiptail Stingray</t>
  </si>
  <si>
    <t>Whiskery shark</t>
  </si>
  <si>
    <t>Furgaleus macki</t>
  </si>
  <si>
    <t>White Shark</t>
  </si>
  <si>
    <t>White spot guitarfish (2 spp.)</t>
  </si>
  <si>
    <t>Rhynchobatus spp.</t>
  </si>
  <si>
    <t>Whitecheek Shark</t>
  </si>
  <si>
    <t>Whitespotted eagle ray</t>
  </si>
  <si>
    <t>Aetobatus narinari</t>
  </si>
  <si>
    <t>White-spotted guitarfish</t>
  </si>
  <si>
    <t>Rhynchobatus australiae</t>
  </si>
  <si>
    <t>Yellow round ray</t>
  </si>
  <si>
    <t>Urobatis jamaicensis</t>
  </si>
  <si>
    <t>Common Name</t>
  </si>
  <si>
    <t>Latin Name</t>
  </si>
  <si>
    <t>Sharks from FinPrint surveys</t>
  </si>
  <si>
    <t>12-22.5</t>
  </si>
  <si>
    <t>25-26</t>
  </si>
  <si>
    <t>temperature</t>
  </si>
  <si>
    <t xml:space="preserve">temperature prefs are for females only where available, or mixed sex where not.  Where more than one value for the same species/stock, take the average. Where stock-specific info, attach to stock. </t>
  </si>
  <si>
    <t>22-26</t>
  </si>
  <si>
    <t>Speed2012</t>
  </si>
  <si>
    <t>Speed C, Meekan M, Field I, McMahon C, Bradshaw C (2012) Heat-seeking sharks: support for behavioural thermoregulation in reef sharks</t>
  </si>
  <si>
    <t>Whitney2004</t>
  </si>
  <si>
    <t>Whitney N, Pratt H, Carrier J (2002) Group courtship mating bheaviour and siphon sac function in the whtietip reef shark, Triaenodon obesus. Animal Behaviour: 68, 1435-1442</t>
  </si>
  <si>
    <t>SPIN-I</t>
  </si>
  <si>
    <t>White2004</t>
  </si>
  <si>
    <t>White W, Potter I (2004) Habitat partitioning among four elasmobranch species in nearshore,
shallow waters of a subtropical embayment in Western Australia. Marine Biology: 145, 1023-1032</t>
  </si>
  <si>
    <t>16-18</t>
  </si>
  <si>
    <t>Smale1991</t>
  </si>
  <si>
    <t>Smale M (1991) Occurrence and feeding of three shark species,
Carcharhinus brachyurus, C. obscurus and Sphyrna
zygaena, on the Eastern Cape coast of South Africa. South African Journal of Marine Science: 11(1) 31-42</t>
  </si>
  <si>
    <t>White2007a</t>
  </si>
  <si>
    <t xml:space="preserve">White (2007) Catch composition and reproductive biology of whaler sharks (Carcharhiniformes: Carcharhinidae) caught by fisheries in Indonesia. </t>
  </si>
  <si>
    <t>BIG-IP</t>
  </si>
  <si>
    <t>White2010b</t>
  </si>
  <si>
    <t>Lucifora2005</t>
  </si>
  <si>
    <t>Drew2017</t>
  </si>
  <si>
    <t>Walter1991</t>
  </si>
  <si>
    <t>White2019</t>
  </si>
  <si>
    <t>Joung2008</t>
  </si>
  <si>
    <t>McCord2009</t>
  </si>
  <si>
    <t>Natanson2014</t>
  </si>
  <si>
    <t>Smart2015</t>
  </si>
  <si>
    <t>Mourier2013a</t>
  </si>
  <si>
    <t>Joung2015</t>
  </si>
  <si>
    <t>Natanson1996</t>
  </si>
  <si>
    <t>Simpfendorfer2002c</t>
  </si>
  <si>
    <t>Tavares2009</t>
  </si>
  <si>
    <t>Joung2004</t>
  </si>
  <si>
    <t>Joung1995</t>
  </si>
  <si>
    <t>Castro2016a</t>
  </si>
  <si>
    <t>Lamiopsis tephrodes</t>
  </si>
  <si>
    <t>Borneo broadfin shark</t>
  </si>
  <si>
    <t>Fishbase2020</t>
  </si>
  <si>
    <t>White2010d</t>
  </si>
  <si>
    <t>Brown1988</t>
  </si>
  <si>
    <t>MacNeil2003</t>
  </si>
  <si>
    <t>Randall1977</t>
  </si>
  <si>
    <t>Tricas1985a</t>
  </si>
  <si>
    <t>FishBase2021</t>
  </si>
  <si>
    <t>25.3-28</t>
  </si>
  <si>
    <t>MarquezFarias2005</t>
  </si>
  <si>
    <t>Marquez-Farias J, Corro-Espinoza D, Castillo-Geniz J (2005) Observations on the Biology of the Pacific Sharpnose Shark (Rhizoprionodon longurio, Jordan &amp; Gilbert 1882) Captured in Southern Sinaloa Mexico. Journal of Northwest Atlantic Fisheries Science: 35, 107-114</t>
  </si>
  <si>
    <t>Corro-Espinosa. (2011) Dinámica poblacional del tiburón bironche Rhizoprionodon longurio (Jordan y Gilbert 1882), en el Golfo de California. Doctoral thesis. Centro de Investigaciones Biológicas del Nororeste, S.C. Mexico. 152 pp.</t>
  </si>
  <si>
    <t>Corro2011</t>
  </si>
  <si>
    <t>Nair1976</t>
  </si>
  <si>
    <t>Compagno1984</t>
  </si>
  <si>
    <t>Compagno L (1984) Sharks of the World: An annotated and illustrated catalogue of shark species known to date.  FAO. Rome.</t>
  </si>
  <si>
    <t>Domínguez Arellano, A. P. (2003) Algunos aspectos reproductivos del tiburón coyotito (Nasolamia velox) en las capturas desembarcadas en Puerto madero, Chiapas (1996-2001). Bachelor thesis. Universidad Nacional Autonoma de Mexico. Mexico. 56 p.</t>
  </si>
  <si>
    <t>Dominguez2003</t>
  </si>
  <si>
    <t>Darracott1975</t>
  </si>
  <si>
    <t>Darracott A (1975) Availability, morphometrics, feeding and breeding activity
in a multi-species, demersal fish stock of the
Western Indian Ocean . Journal of Fisheries Biology. 10, 1-16</t>
  </si>
  <si>
    <t>Tavares2009b</t>
  </si>
  <si>
    <t>Tavares2005</t>
  </si>
  <si>
    <t>Tavares R (2009) Fishery biology of the Caribbean reef sharks, Carcharhinus perezi
(Poey, 1876), in a Caribbean insular platform: Los Roques
Archipelago National Park, Venezuela. Pan-American Journal of Aquatic Sciences. 4(4) 500-512</t>
  </si>
  <si>
    <t>TAVARES, R. (2005) Abundance and distribution of sharks in Los Roques Archipelago National Park and other Venezuelan oceanic islands, 1997-1998. Ciencias Marinas, 31 (2): 441</t>
  </si>
  <si>
    <t>White2010</t>
  </si>
  <si>
    <t>White W, Last P, Lim A (2010) Rediscovery of the rare and endangered Borneo Shark Carcharhinus borneensis. CSIRO Marine and Atmospheric Research Paper. 32, 17</t>
  </si>
  <si>
    <t>lmat_cm</t>
  </si>
  <si>
    <t>ref_lmat</t>
  </si>
  <si>
    <t>Tillet2011</t>
  </si>
  <si>
    <t>Tillett2011</t>
  </si>
  <si>
    <t>Tillett B (2011) Similar life history traits in bull (Carcharhinus leucas)
and pig-eye (C. amboinensis) sharks. Marine and Freshwater Research. 62, 850-860</t>
  </si>
  <si>
    <t>Cliff1991</t>
  </si>
  <si>
    <t>Cliff G, Dudley F (1991) Sharks caught in the protective gill nets off Natal, South Africa. South African Journal of Marine Science. 11:443-453</t>
  </si>
  <si>
    <t>Average of litter_size</t>
  </si>
  <si>
    <t>Average of offspring_size_mm</t>
  </si>
  <si>
    <t>Average of trophic_level</t>
  </si>
  <si>
    <t>Average of growth_coeff_k</t>
  </si>
  <si>
    <t>Average of depth_ave</t>
  </si>
  <si>
    <t>Average of temp_pref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</si>
</sst>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 &quot;*&quot;"/>
  </numFmts>
  <fonts count="8"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0"/>
      <color rgb="FF000000"/>
      <name val="Times New Roman"/>
      <family val="1"/>
    </font>
    <font>
      <sz val="10"/>
      <color rgb="FF363636"/>
      <name val="Segoe UI"/>
      <family val="2"/>
    </font>
  </fonts>
  <fills count="13">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39997558519241921"/>
        <bgColor indexed="64"/>
      </patternFill>
    </fill>
    <fill>
      <patternFill patternType="solid">
        <fgColor rgb="FFFFFF00"/>
        <bgColor theme="5" tint="0.79998168889431442"/>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0" tint="-0.14999847407452621"/>
        <bgColor indexed="64"/>
      </patternFill>
    </fill>
    <fill>
      <patternFill patternType="solid">
        <fgColor theme="5" tint="0.39997558519241921"/>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top style="thin">
        <color theme="6" tint="0.39997558519241921"/>
      </top>
      <bottom style="thin">
        <color theme="6" tint="0.39997558519241921"/>
      </bottom>
      <diagonal/>
    </border>
    <border>
      <left/>
      <right/>
      <top style="thin">
        <color theme="4"/>
      </top>
      <bottom/>
      <diagonal/>
    </border>
  </borders>
  <cellStyleXfs count="3">
    <xf numFmtId="0" fontId="0" fillId="0" borderId="0"/>
    <xf numFmtId="0" fontId="2" fillId="4" borderId="0" applyNumberFormat="0" applyBorder="0" applyAlignment="0" applyProtection="0"/>
    <xf numFmtId="0" fontId="5" fillId="0" borderId="0" applyNumberFormat="0" applyFill="0" applyBorder="0" applyAlignment="0" applyProtection="0"/>
  </cellStyleXfs>
  <cellXfs count="175">
    <xf numFmtId="0" fontId="0" fillId="0" borderId="0" xfId="0"/>
    <xf numFmtId="0" fontId="0" fillId="2" borderId="1" xfId="0" applyFill="1" applyBorder="1"/>
    <xf numFmtId="0" fontId="0" fillId="3" borderId="1" xfId="0" applyFill="1" applyBorder="1"/>
    <xf numFmtId="0" fontId="0" fillId="3" borderId="0" xfId="0" applyFill="1" applyBorder="1"/>
    <xf numFmtId="0" fontId="0" fillId="2" borderId="0" xfId="0" applyFill="1" applyBorder="1"/>
    <xf numFmtId="0" fontId="1" fillId="6" borderId="2" xfId="0" applyFont="1" applyFill="1" applyBorder="1"/>
    <xf numFmtId="0" fontId="1" fillId="6" borderId="2" xfId="0" applyFont="1" applyFill="1" applyBorder="1" applyAlignment="1">
      <alignment horizontal="right"/>
    </xf>
    <xf numFmtId="2" fontId="1" fillId="6" borderId="2" xfId="0" applyNumberFormat="1" applyFont="1" applyFill="1" applyBorder="1" applyAlignment="1">
      <alignment horizontal="right"/>
    </xf>
    <xf numFmtId="164" fontId="1" fillId="6" borderId="2" xfId="0" applyNumberFormat="1" applyFont="1" applyFill="1" applyBorder="1" applyAlignment="1">
      <alignment horizontal="right"/>
    </xf>
    <xf numFmtId="1" fontId="1" fillId="6" borderId="2" xfId="0" applyNumberFormat="1" applyFont="1" applyFill="1" applyBorder="1" applyAlignment="1">
      <alignment horizontal="right"/>
    </xf>
    <xf numFmtId="0" fontId="1" fillId="6" borderId="3" xfId="0" applyFont="1" applyFill="1" applyBorder="1"/>
    <xf numFmtId="0" fontId="3" fillId="5" borderId="4" xfId="0" applyFont="1" applyFill="1" applyBorder="1"/>
    <xf numFmtId="0" fontId="3" fillId="5" borderId="4" xfId="1" applyFont="1" applyFill="1" applyBorder="1" applyAlignment="1"/>
    <xf numFmtId="2" fontId="3" fillId="5" borderId="4" xfId="0" applyNumberFormat="1" applyFont="1" applyFill="1" applyBorder="1"/>
    <xf numFmtId="164" fontId="3" fillId="5" borderId="4" xfId="0" applyNumberFormat="1" applyFont="1" applyFill="1" applyBorder="1"/>
    <xf numFmtId="1" fontId="3" fillId="5" borderId="4" xfId="0" applyNumberFormat="1" applyFont="1" applyFill="1" applyBorder="1"/>
    <xf numFmtId="1" fontId="3" fillId="5" borderId="4" xfId="0" applyNumberFormat="1" applyFont="1" applyFill="1" applyBorder="1" applyAlignment="1">
      <alignment horizontal="left"/>
    </xf>
    <xf numFmtId="0" fontId="3" fillId="5" borderId="5" xfId="0" applyFont="1" applyFill="1" applyBorder="1"/>
    <xf numFmtId="0" fontId="0" fillId="0" borderId="2" xfId="0" applyFont="1" applyBorder="1"/>
    <xf numFmtId="0" fontId="0" fillId="0" borderId="4" xfId="0" applyFont="1" applyBorder="1"/>
    <xf numFmtId="0" fontId="0" fillId="0" borderId="6" xfId="0" applyFont="1" applyBorder="1"/>
    <xf numFmtId="0" fontId="0" fillId="0" borderId="2" xfId="0" applyFont="1" applyBorder="1" applyAlignment="1">
      <alignment horizontal="right"/>
    </xf>
    <xf numFmtId="2" fontId="0" fillId="0" borderId="2" xfId="0" applyNumberFormat="1" applyFont="1" applyBorder="1" applyAlignment="1">
      <alignment horizontal="right"/>
    </xf>
    <xf numFmtId="1" fontId="0" fillId="0" borderId="2" xfId="0" applyNumberFormat="1" applyFont="1" applyBorder="1" applyAlignment="1">
      <alignment horizontal="right"/>
    </xf>
    <xf numFmtId="0" fontId="0" fillId="0" borderId="3" xfId="0" applyFont="1" applyBorder="1"/>
    <xf numFmtId="0" fontId="0" fillId="2" borderId="6" xfId="0" applyFont="1" applyFill="1" applyBorder="1"/>
    <xf numFmtId="0" fontId="0" fillId="0" borderId="6" xfId="0" applyFont="1" applyBorder="1" applyAlignment="1">
      <alignment horizontal="right"/>
    </xf>
    <xf numFmtId="2" fontId="0" fillId="0" borderId="6" xfId="0" applyNumberFormat="1" applyFont="1" applyBorder="1" applyAlignment="1">
      <alignment horizontal="right"/>
    </xf>
    <xf numFmtId="0" fontId="0" fillId="0" borderId="0" xfId="0" applyBorder="1"/>
    <xf numFmtId="1" fontId="0" fillId="0" borderId="6" xfId="0" applyNumberFormat="1" applyFont="1" applyBorder="1" applyAlignment="1">
      <alignment horizontal="right"/>
    </xf>
    <xf numFmtId="0" fontId="0" fillId="0" borderId="7" xfId="0" applyFont="1" applyBorder="1"/>
    <xf numFmtId="0" fontId="0" fillId="3" borderId="2" xfId="0" applyFont="1" applyFill="1" applyBorder="1"/>
    <xf numFmtId="0" fontId="0" fillId="3" borderId="6" xfId="0" applyFont="1" applyFill="1" applyBorder="1"/>
    <xf numFmtId="0" fontId="0" fillId="0" borderId="2" xfId="0" applyNumberFormat="1" applyFont="1" applyBorder="1" applyAlignment="1">
      <alignment horizontal="right"/>
    </xf>
    <xf numFmtId="1" fontId="0" fillId="0" borderId="4" xfId="0" applyNumberFormat="1" applyFont="1" applyBorder="1"/>
    <xf numFmtId="1" fontId="0" fillId="0" borderId="2" xfId="0" applyNumberFormat="1" applyFont="1" applyBorder="1"/>
    <xf numFmtId="1" fontId="0" fillId="0" borderId="6" xfId="0" applyNumberFormat="1" applyFont="1" applyBorder="1"/>
    <xf numFmtId="0" fontId="0" fillId="0" borderId="2" xfId="0" applyNumberFormat="1" applyFont="1" applyBorder="1"/>
    <xf numFmtId="164" fontId="0" fillId="0" borderId="2" xfId="0" applyNumberFormat="1" applyFont="1" applyBorder="1"/>
    <xf numFmtId="164" fontId="0" fillId="0" borderId="6" xfId="0" applyNumberFormat="1" applyFont="1" applyBorder="1"/>
    <xf numFmtId="1" fontId="0" fillId="0" borderId="0" xfId="0" applyNumberFormat="1"/>
    <xf numFmtId="165" fontId="3" fillId="5" borderId="4" xfId="0" applyNumberFormat="1" applyFont="1" applyFill="1" applyBorder="1" applyAlignment="1">
      <alignment horizontal="left"/>
    </xf>
    <xf numFmtId="165" fontId="1" fillId="6" borderId="2" xfId="0" applyNumberFormat="1" applyFont="1" applyFill="1" applyBorder="1" applyAlignment="1">
      <alignment horizontal="right"/>
    </xf>
    <xf numFmtId="165" fontId="0" fillId="0" borderId="2" xfId="0" applyNumberFormat="1" applyFont="1" applyBorder="1" applyAlignment="1">
      <alignment horizontal="right"/>
    </xf>
    <xf numFmtId="165" fontId="0" fillId="0" borderId="6" xfId="0" applyNumberFormat="1" applyFont="1" applyBorder="1" applyAlignment="1">
      <alignment horizontal="right"/>
    </xf>
    <xf numFmtId="165" fontId="0" fillId="0" borderId="0" xfId="0" applyNumberFormat="1"/>
    <xf numFmtId="0" fontId="3" fillId="0" borderId="0" xfId="0" applyFont="1"/>
    <xf numFmtId="0" fontId="0" fillId="0" borderId="0" xfId="0" pivotButton="1"/>
    <xf numFmtId="0" fontId="0" fillId="0" borderId="0" xfId="0" applyAlignment="1">
      <alignment horizontal="left"/>
    </xf>
    <xf numFmtId="164" fontId="0" fillId="0" borderId="2" xfId="0" applyNumberFormat="1" applyFont="1" applyFill="1" applyBorder="1" applyAlignment="1">
      <alignment horizontal="right"/>
    </xf>
    <xf numFmtId="0" fontId="0" fillId="0" borderId="0" xfId="0" applyAlignment="1"/>
    <xf numFmtId="0" fontId="0" fillId="6" borderId="2" xfId="0" applyFont="1" applyFill="1" applyBorder="1"/>
    <xf numFmtId="0" fontId="0" fillId="0" borderId="2" xfId="0" applyFont="1" applyFill="1" applyBorder="1"/>
    <xf numFmtId="0" fontId="1" fillId="0" borderId="2" xfId="0" applyFont="1" applyFill="1" applyBorder="1"/>
    <xf numFmtId="0" fontId="0" fillId="0" borderId="2" xfId="0" applyFont="1" applyFill="1" applyBorder="1" applyAlignment="1">
      <alignment horizontal="right"/>
    </xf>
    <xf numFmtId="0" fontId="0" fillId="0" borderId="2" xfId="0" applyNumberFormat="1" applyFont="1" applyFill="1" applyBorder="1" applyAlignment="1">
      <alignment horizontal="right"/>
    </xf>
    <xf numFmtId="2" fontId="0" fillId="0" borderId="2" xfId="0" applyNumberFormat="1" applyFont="1" applyFill="1" applyBorder="1" applyAlignment="1">
      <alignment horizontal="right"/>
    </xf>
    <xf numFmtId="1" fontId="0" fillId="0" borderId="2" xfId="0" applyNumberFormat="1" applyFont="1" applyFill="1" applyBorder="1" applyAlignment="1">
      <alignment horizontal="right"/>
    </xf>
    <xf numFmtId="1" fontId="1" fillId="0" borderId="2" xfId="0" applyNumberFormat="1" applyFont="1" applyFill="1" applyBorder="1"/>
    <xf numFmtId="164" fontId="0" fillId="0" borderId="2" xfId="0" applyNumberFormat="1" applyFont="1" applyFill="1" applyBorder="1"/>
    <xf numFmtId="1" fontId="0" fillId="0" borderId="6" xfId="0" applyNumberFormat="1" applyFont="1" applyFill="1" applyBorder="1" applyAlignment="1">
      <alignment horizontal="right"/>
    </xf>
    <xf numFmtId="165" fontId="0" fillId="0" borderId="2" xfId="0" applyNumberFormat="1" applyFont="1" applyFill="1" applyBorder="1" applyAlignment="1">
      <alignment horizontal="right"/>
    </xf>
    <xf numFmtId="0" fontId="0" fillId="0" borderId="3" xfId="0" applyFont="1" applyFill="1" applyBorder="1"/>
    <xf numFmtId="1" fontId="0" fillId="0" borderId="2" xfId="0" applyNumberFormat="1" applyFont="1" applyFill="1" applyBorder="1"/>
    <xf numFmtId="0" fontId="0" fillId="0" borderId="0" xfId="0" applyFill="1"/>
    <xf numFmtId="0" fontId="0" fillId="0" borderId="2" xfId="0" applyFill="1" applyBorder="1"/>
    <xf numFmtId="1" fontId="0" fillId="0" borderId="4" xfId="0" applyNumberFormat="1" applyFont="1" applyFill="1" applyBorder="1"/>
    <xf numFmtId="0" fontId="0" fillId="0" borderId="4" xfId="0" applyFont="1" applyFill="1" applyBorder="1"/>
    <xf numFmtId="0" fontId="0" fillId="0" borderId="2" xfId="0" applyNumberFormat="1" applyFont="1" applyFill="1" applyBorder="1"/>
    <xf numFmtId="1" fontId="0" fillId="0" borderId="0" xfId="0" applyNumberFormat="1" applyFill="1" applyBorder="1"/>
    <xf numFmtId="0" fontId="0" fillId="7" borderId="0" xfId="0" applyFill="1"/>
    <xf numFmtId="1" fontId="0" fillId="0" borderId="2" xfId="0" applyNumberFormat="1" applyFill="1" applyBorder="1"/>
    <xf numFmtId="0" fontId="1" fillId="0" borderId="2" xfId="0" applyFont="1" applyFill="1" applyBorder="1" applyAlignment="1">
      <alignment horizontal="right"/>
    </xf>
    <xf numFmtId="2" fontId="1" fillId="0" borderId="2" xfId="0" applyNumberFormat="1" applyFont="1" applyFill="1" applyBorder="1" applyAlignment="1">
      <alignment horizontal="right"/>
    </xf>
    <xf numFmtId="1" fontId="1" fillId="0" borderId="2" xfId="0" applyNumberFormat="1" applyFont="1" applyFill="1" applyBorder="1" applyAlignment="1">
      <alignment horizontal="right"/>
    </xf>
    <xf numFmtId="164" fontId="1" fillId="0" borderId="2" xfId="0" applyNumberFormat="1" applyFont="1" applyFill="1" applyBorder="1" applyAlignment="1">
      <alignment horizontal="right"/>
    </xf>
    <xf numFmtId="165" fontId="1" fillId="0" borderId="2" xfId="0" applyNumberFormat="1" applyFont="1" applyFill="1" applyBorder="1" applyAlignment="1">
      <alignment horizontal="right"/>
    </xf>
    <xf numFmtId="0" fontId="1" fillId="0" borderId="3" xfId="0" applyFont="1" applyFill="1" applyBorder="1"/>
    <xf numFmtId="1" fontId="1" fillId="0" borderId="0" xfId="0" applyNumberFormat="1" applyFont="1" applyFill="1" applyBorder="1" applyAlignment="1">
      <alignment horizontal="right"/>
    </xf>
    <xf numFmtId="164" fontId="1" fillId="0" borderId="2" xfId="0" applyNumberFormat="1" applyFont="1" applyFill="1" applyBorder="1"/>
    <xf numFmtId="0" fontId="1" fillId="0" borderId="2" xfId="0" applyFont="1" applyFill="1" applyBorder="1" applyAlignment="1">
      <alignment horizontal="left"/>
    </xf>
    <xf numFmtId="0" fontId="1" fillId="0" borderId="6" xfId="0" applyFont="1" applyFill="1" applyBorder="1"/>
    <xf numFmtId="0" fontId="1" fillId="0" borderId="6" xfId="0" applyFont="1" applyFill="1" applyBorder="1" applyAlignment="1">
      <alignment horizontal="right"/>
    </xf>
    <xf numFmtId="2" fontId="1" fillId="0" borderId="6" xfId="0" applyNumberFormat="1" applyFont="1" applyFill="1" applyBorder="1" applyAlignment="1">
      <alignment horizontal="right"/>
    </xf>
    <xf numFmtId="0" fontId="1" fillId="0" borderId="6" xfId="0" applyFont="1" applyFill="1" applyBorder="1" applyAlignment="1">
      <alignment horizontal="left"/>
    </xf>
    <xf numFmtId="1" fontId="1" fillId="0" borderId="6" xfId="0" applyNumberFormat="1" applyFont="1" applyFill="1" applyBorder="1" applyAlignment="1">
      <alignment horizontal="right"/>
    </xf>
    <xf numFmtId="1" fontId="1" fillId="0" borderId="6" xfId="0" applyNumberFormat="1" applyFont="1" applyFill="1" applyBorder="1"/>
    <xf numFmtId="164" fontId="1" fillId="0" borderId="6" xfId="0" applyNumberFormat="1" applyFont="1" applyFill="1" applyBorder="1" applyAlignment="1">
      <alignment horizontal="right"/>
    </xf>
    <xf numFmtId="165" fontId="1" fillId="0" borderId="6" xfId="0" applyNumberFormat="1" applyFont="1" applyFill="1" applyBorder="1" applyAlignment="1">
      <alignment horizontal="right"/>
    </xf>
    <xf numFmtId="0" fontId="1" fillId="0" borderId="7" xfId="0" applyFont="1" applyFill="1" applyBorder="1"/>
    <xf numFmtId="0" fontId="0" fillId="0" borderId="6" xfId="0" applyFont="1" applyFill="1" applyBorder="1"/>
    <xf numFmtId="0" fontId="0" fillId="0" borderId="6" xfId="0" applyFont="1" applyFill="1" applyBorder="1" applyAlignment="1">
      <alignment horizontal="right"/>
    </xf>
    <xf numFmtId="165" fontId="0" fillId="0" borderId="6" xfId="0" applyNumberFormat="1" applyFont="1" applyFill="1" applyBorder="1" applyAlignment="1">
      <alignment horizontal="right"/>
    </xf>
    <xf numFmtId="2" fontId="1" fillId="0" borderId="0" xfId="0" applyNumberFormat="1" applyFont="1" applyFill="1" applyBorder="1" applyAlignment="1">
      <alignment horizontal="right"/>
    </xf>
    <xf numFmtId="0" fontId="0" fillId="0" borderId="0" xfId="0" applyFont="1" applyFill="1" applyBorder="1"/>
    <xf numFmtId="0" fontId="0" fillId="0" borderId="7" xfId="0" applyFont="1" applyFill="1" applyBorder="1"/>
    <xf numFmtId="1" fontId="0" fillId="0" borderId="6" xfId="0" applyNumberFormat="1" applyFont="1" applyFill="1" applyBorder="1"/>
    <xf numFmtId="164" fontId="1" fillId="0" borderId="6" xfId="0" applyNumberFormat="1" applyFont="1" applyFill="1" applyBorder="1"/>
    <xf numFmtId="2" fontId="0" fillId="0" borderId="6" xfId="0" applyNumberFormat="1" applyFont="1" applyFill="1" applyBorder="1" applyAlignment="1">
      <alignment horizontal="right"/>
    </xf>
    <xf numFmtId="0" fontId="0" fillId="0" borderId="6" xfId="0" applyNumberFormat="1" applyFont="1" applyFill="1" applyBorder="1" applyAlignment="1">
      <alignment horizontal="right"/>
    </xf>
    <xf numFmtId="164" fontId="0" fillId="0" borderId="6" xfId="0" applyNumberFormat="1" applyFont="1" applyFill="1" applyBorder="1"/>
    <xf numFmtId="164" fontId="0" fillId="0" borderId="6" xfId="0" applyNumberFormat="1" applyFont="1" applyFill="1" applyBorder="1" applyAlignment="1">
      <alignment horizontal="right"/>
    </xf>
    <xf numFmtId="0" fontId="1" fillId="8" borderId="2" xfId="0" applyFont="1" applyFill="1" applyBorder="1"/>
    <xf numFmtId="0" fontId="1" fillId="9" borderId="2" xfId="0" applyFont="1" applyFill="1" applyBorder="1"/>
    <xf numFmtId="0" fontId="0" fillId="9" borderId="2" xfId="0" applyFont="1" applyFill="1" applyBorder="1"/>
    <xf numFmtId="0" fontId="0" fillId="9" borderId="2" xfId="0" applyFont="1" applyFill="1" applyBorder="1" applyAlignment="1">
      <alignment horizontal="right"/>
    </xf>
    <xf numFmtId="0" fontId="0" fillId="9" borderId="6" xfId="0" applyFont="1" applyFill="1" applyBorder="1" applyAlignment="1">
      <alignment horizontal="right"/>
    </xf>
    <xf numFmtId="2" fontId="0" fillId="0" borderId="6" xfId="0" applyNumberFormat="1" applyFont="1" applyFill="1" applyBorder="1"/>
    <xf numFmtId="0" fontId="0" fillId="6" borderId="0" xfId="0" applyFont="1" applyFill="1" applyBorder="1"/>
    <xf numFmtId="1" fontId="0" fillId="0" borderId="0" xfId="0" applyNumberFormat="1" applyFill="1"/>
    <xf numFmtId="0" fontId="0" fillId="0" borderId="6" xfId="0" applyNumberFormat="1" applyFont="1" applyFill="1" applyBorder="1"/>
    <xf numFmtId="2" fontId="0" fillId="0" borderId="0" xfId="0" applyNumberFormat="1"/>
    <xf numFmtId="0" fontId="0" fillId="0" borderId="2" xfId="0" applyBorder="1"/>
    <xf numFmtId="0" fontId="0" fillId="0" borderId="0" xfId="0" applyFont="1" applyBorder="1"/>
    <xf numFmtId="0" fontId="5" fillId="0" borderId="0" xfId="2" applyBorder="1" applyAlignment="1"/>
    <xf numFmtId="0" fontId="0" fillId="0" borderId="8" xfId="0" applyBorder="1"/>
    <xf numFmtId="0" fontId="5" fillId="10" borderId="0" xfId="2" applyFill="1" applyBorder="1" applyAlignment="1"/>
    <xf numFmtId="0" fontId="0" fillId="0" borderId="6" xfId="0" applyFill="1" applyBorder="1"/>
    <xf numFmtId="0" fontId="1" fillId="0" borderId="0" xfId="0" applyFont="1" applyFill="1" applyBorder="1"/>
    <xf numFmtId="0" fontId="0" fillId="0" borderId="0" xfId="0" applyNumberFormat="1"/>
    <xf numFmtId="0" fontId="0" fillId="0" borderId="9" xfId="0" applyBorder="1"/>
    <xf numFmtId="0" fontId="0" fillId="0" borderId="2" xfId="0" applyFont="1" applyFill="1" applyBorder="1" applyAlignment="1">
      <alignment horizontal="left"/>
    </xf>
    <xf numFmtId="164" fontId="0" fillId="0" borderId="2" xfId="0" applyNumberFormat="1" applyFont="1" applyBorder="1" applyAlignment="1">
      <alignment horizontal="right"/>
    </xf>
    <xf numFmtId="166" fontId="0" fillId="0" borderId="0" xfId="0" applyNumberFormat="1" applyAlignment="1">
      <alignment horizontal="left"/>
    </xf>
    <xf numFmtId="164" fontId="0" fillId="0" borderId="6" xfId="0" applyNumberFormat="1" applyFont="1" applyBorder="1" applyAlignment="1">
      <alignment horizontal="right"/>
    </xf>
    <xf numFmtId="1" fontId="0" fillId="0" borderId="0" xfId="0" applyNumberFormat="1" applyFont="1" applyFill="1" applyBorder="1" applyAlignment="1">
      <alignment horizontal="right"/>
    </xf>
    <xf numFmtId="0" fontId="0" fillId="0" borderId="6" xfId="0" applyBorder="1"/>
    <xf numFmtId="1" fontId="0" fillId="0" borderId="2" xfId="0" applyNumberFormat="1" applyBorder="1"/>
    <xf numFmtId="1" fontId="1" fillId="0" borderId="0" xfId="0" applyNumberFormat="1" applyFont="1" applyFill="1" applyBorder="1"/>
    <xf numFmtId="1" fontId="0" fillId="0" borderId="0" xfId="0" applyNumberFormat="1" applyBorder="1"/>
    <xf numFmtId="0" fontId="0" fillId="11" borderId="6" xfId="0" applyFont="1" applyFill="1" applyBorder="1"/>
    <xf numFmtId="0" fontId="0" fillId="11" borderId="6" xfId="0" applyNumberFormat="1" applyFont="1" applyFill="1" applyBorder="1"/>
    <xf numFmtId="0" fontId="0" fillId="11" borderId="6" xfId="0" applyFont="1" applyFill="1" applyBorder="1" applyAlignment="1">
      <alignment horizontal="right"/>
    </xf>
    <xf numFmtId="0" fontId="0" fillId="11" borderId="6" xfId="0" applyNumberFormat="1" applyFont="1" applyFill="1" applyBorder="1" applyAlignment="1">
      <alignment horizontal="right"/>
    </xf>
    <xf numFmtId="0" fontId="0" fillId="11" borderId="2" xfId="0" applyFont="1" applyFill="1" applyBorder="1"/>
    <xf numFmtId="1" fontId="0" fillId="11" borderId="0" xfId="0" applyNumberFormat="1" applyFill="1"/>
    <xf numFmtId="164" fontId="0" fillId="11" borderId="2" xfId="0" applyNumberFormat="1" applyFont="1" applyFill="1" applyBorder="1"/>
    <xf numFmtId="1" fontId="0" fillId="11" borderId="6" xfId="0" applyNumberFormat="1" applyFont="1" applyFill="1" applyBorder="1" applyAlignment="1">
      <alignment horizontal="right"/>
    </xf>
    <xf numFmtId="1" fontId="0" fillId="11" borderId="2" xfId="0" applyNumberFormat="1" applyFont="1" applyFill="1" applyBorder="1"/>
    <xf numFmtId="0" fontId="0" fillId="11" borderId="7" xfId="0" applyFont="1" applyFill="1" applyBorder="1"/>
    <xf numFmtId="1" fontId="0" fillId="11" borderId="4" xfId="0" applyNumberFormat="1" applyFont="1" applyFill="1" applyBorder="1"/>
    <xf numFmtId="0" fontId="0" fillId="11" borderId="4" xfId="0" applyFont="1" applyFill="1" applyBorder="1"/>
    <xf numFmtId="0" fontId="0" fillId="11" borderId="0" xfId="0" applyFill="1"/>
    <xf numFmtId="0" fontId="0" fillId="11" borderId="2" xfId="0" applyNumberFormat="1" applyFont="1" applyFill="1" applyBorder="1"/>
    <xf numFmtId="0" fontId="0" fillId="11" borderId="2" xfId="0" applyFont="1" applyFill="1" applyBorder="1" applyAlignment="1">
      <alignment horizontal="right"/>
    </xf>
    <xf numFmtId="0" fontId="0" fillId="11" borderId="2" xfId="0" applyNumberFormat="1" applyFont="1" applyFill="1" applyBorder="1" applyAlignment="1">
      <alignment horizontal="right"/>
    </xf>
    <xf numFmtId="1" fontId="0" fillId="11" borderId="0" xfId="0" applyNumberFormat="1" applyFill="1" applyBorder="1"/>
    <xf numFmtId="1" fontId="0" fillId="11" borderId="2" xfId="0" applyNumberFormat="1" applyFont="1" applyFill="1" applyBorder="1" applyAlignment="1">
      <alignment horizontal="right"/>
    </xf>
    <xf numFmtId="0" fontId="0" fillId="11" borderId="3" xfId="0" applyFont="1" applyFill="1" applyBorder="1"/>
    <xf numFmtId="164" fontId="0" fillId="11" borderId="6" xfId="0" applyNumberFormat="1" applyFont="1" applyFill="1" applyBorder="1"/>
    <xf numFmtId="0" fontId="0" fillId="11" borderId="0" xfId="0" applyFont="1" applyFill="1" applyBorder="1"/>
    <xf numFmtId="1" fontId="0" fillId="11" borderId="2" xfId="0" applyNumberFormat="1" applyFill="1" applyBorder="1"/>
    <xf numFmtId="2" fontId="0" fillId="11" borderId="2" xfId="0" applyNumberFormat="1" applyFont="1" applyFill="1" applyBorder="1" applyAlignment="1">
      <alignment horizontal="right"/>
    </xf>
    <xf numFmtId="165" fontId="0" fillId="11" borderId="2" xfId="0" applyNumberFormat="1" applyFont="1" applyFill="1" applyBorder="1" applyAlignment="1">
      <alignment horizontal="right"/>
    </xf>
    <xf numFmtId="1" fontId="0" fillId="11" borderId="6" xfId="0" applyNumberFormat="1" applyFont="1" applyFill="1" applyBorder="1"/>
    <xf numFmtId="0" fontId="7" fillId="0" borderId="0" xfId="0" applyFont="1"/>
    <xf numFmtId="0" fontId="0" fillId="0" borderId="0" xfId="0" applyBorder="1" applyAlignment="1"/>
    <xf numFmtId="0" fontId="0" fillId="12" borderId="2" xfId="0" applyFont="1" applyFill="1" applyBorder="1"/>
    <xf numFmtId="1" fontId="0" fillId="12" borderId="2" xfId="0" applyNumberFormat="1" applyFont="1" applyFill="1" applyBorder="1" applyAlignment="1">
      <alignment horizontal="right"/>
    </xf>
    <xf numFmtId="0" fontId="0" fillId="2" borderId="2" xfId="0" applyFont="1" applyFill="1" applyBorder="1"/>
    <xf numFmtId="0" fontId="6" fillId="0" borderId="2" xfId="0" applyFont="1" applyBorder="1"/>
    <xf numFmtId="0" fontId="1" fillId="0" borderId="4" xfId="0" applyFont="1" applyFill="1" applyBorder="1"/>
    <xf numFmtId="1" fontId="0" fillId="12" borderId="2" xfId="0" applyNumberFormat="1" applyFont="1" applyFill="1" applyBorder="1"/>
    <xf numFmtId="1" fontId="1" fillId="6" borderId="0" xfId="0" applyNumberFormat="1" applyFont="1" applyFill="1" applyBorder="1" applyAlignment="1">
      <alignment horizontal="right"/>
    </xf>
    <xf numFmtId="49" fontId="0" fillId="0" borderId="4" xfId="0" applyNumberFormat="1" applyBorder="1"/>
    <xf numFmtId="2" fontId="0" fillId="11" borderId="6" xfId="0" applyNumberFormat="1" applyFont="1" applyFill="1" applyBorder="1" applyAlignment="1">
      <alignment horizontal="right"/>
    </xf>
    <xf numFmtId="165" fontId="0" fillId="11" borderId="6" xfId="0" applyNumberFormat="1" applyFont="1" applyFill="1" applyBorder="1" applyAlignment="1">
      <alignment horizontal="right"/>
    </xf>
    <xf numFmtId="165" fontId="0" fillId="11" borderId="0" xfId="0" applyNumberFormat="1" applyFont="1" applyFill="1" applyBorder="1" applyAlignment="1">
      <alignment horizontal="right"/>
    </xf>
    <xf numFmtId="0" fontId="0" fillId="11" borderId="2" xfId="0" applyFill="1" applyBorder="1"/>
    <xf numFmtId="0" fontId="0" fillId="0" borderId="4" xfId="0" applyBorder="1"/>
    <xf numFmtId="164" fontId="0" fillId="0" borderId="4" xfId="0" applyNumberFormat="1" applyFont="1" applyFill="1" applyBorder="1"/>
    <xf numFmtId="164" fontId="0" fillId="12" borderId="4" xfId="0" applyNumberFormat="1" applyFont="1" applyFill="1" applyBorder="1"/>
    <xf numFmtId="164" fontId="0" fillId="0" borderId="2" xfId="0" applyNumberFormat="1" applyBorder="1"/>
    <xf numFmtId="164" fontId="0" fillId="0" borderId="0" xfId="0" applyNumberFormat="1" applyFont="1" applyFill="1" applyBorder="1"/>
    <xf numFmtId="164" fontId="0" fillId="11" borderId="0" xfId="0" applyNumberFormat="1" applyFont="1" applyFill="1" applyBorder="1"/>
  </cellXfs>
  <cellStyles count="3">
    <cellStyle name="Good" xfId="1" builtinId="26"/>
    <cellStyle name="Hyperlink" xfId="2" builtinId="8"/>
    <cellStyle name="Normal" xfId="0" builtinId="0"/>
  </cellStyles>
  <dxfs count="41">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5" formatCode="0.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1" formatCode="0"/>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border outline="0">
        <top style="thin">
          <color theme="0" tint="-0.14999847407452621"/>
        </top>
      </border>
    </dxf>
    <dxf>
      <border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1"/>
        <color theme="1"/>
        <name val="Calibri"/>
        <family val="2"/>
        <scheme val="minor"/>
      </font>
    </dxf>
    <dxf>
      <border outline="0">
        <bottom style="thin">
          <color theme="0" tint="-0.14999847407452621"/>
        </bottom>
      </border>
    </dxf>
    <dxf>
      <font>
        <b/>
        <i val="0"/>
        <strike val="0"/>
        <condense val="0"/>
        <extend val="0"/>
        <outline val="0"/>
        <shadow val="0"/>
        <u val="none"/>
        <vertAlign val="baseline"/>
        <sz val="11"/>
        <color theme="1"/>
        <name val="Calibri"/>
        <family val="2"/>
        <scheme val="minor"/>
      </font>
      <fill>
        <patternFill patternType="solid">
          <fgColor theme="5"/>
          <bgColor theme="5"/>
        </patternFill>
      </fill>
      <border diagonalUp="0" diagonalDown="0" outline="0">
        <left style="thin">
          <color theme="0" tint="-0.14999847407452621"/>
        </left>
        <right style="thin">
          <color theme="0" tint="-0.149998474074526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256.830668981478" backgroundQuery="1" createdVersion="6" refreshedVersion="6" minRefreshableVersion="3" recordCount="0" supportSubquery="1" supportAdvancedDrill="1" xr:uid="{20FE5161-06CF-41C4-A1CA-BA2D099414E1}">
  <cacheSource type="external" connectionId="1"/>
  <cacheFields count="7">
    <cacheField name="[Table1].[species_full].[species_full]" caption="species_full" numFmtId="0" level="1">
      <sharedItems count="55">
        <s v="Carcharhinus acronotus"/>
        <s v="Carcharhinus albimarginatus"/>
        <s v="Carcharhinus altimus"/>
        <s v="Carcharhinus amblyrhynchoides"/>
        <s v="Carcharhinus amblyrhynchos"/>
        <s v="Carcharhinus amboinensis"/>
        <s v="Carcharhinus borneensis"/>
        <s v="Carcharhinus brachyurus"/>
        <s v="Carcharhinus brevipinna"/>
        <s v="Carcharhinus cautus"/>
        <s v="Carcharhinus cerdale"/>
        <s v="Carcharhinus coatesi"/>
        <s v="Carcharhinus dussumieri"/>
        <s v="Carcharhinus falciformis"/>
        <s v="Carcharhinus fitzroyensis"/>
        <s v="Carcharhinus galapagensis"/>
        <s v="Carcharhinus hemiodon"/>
        <s v="Carcharhinus humani"/>
        <s v="Carcharhinus isodon"/>
        <s v="Carcharhinus leucas"/>
        <s v="Carcharhinus limbatus"/>
        <s v="Carcharhinus longimanus"/>
        <s v="Carcharhinus macloti"/>
        <s v="Carcharhinus melanopterus"/>
        <s v="Carcharhinus obscurus"/>
        <s v="Carcharhinus perezi"/>
        <s v="Carcharhinus plumbeus"/>
        <s v="Carcharhinus porosus"/>
        <s v="Carcharhinus sealei"/>
        <s v="Carcharhinus signatus"/>
        <s v="Carcharhinus sorrah"/>
        <s v="Carcharhinus tilstoni"/>
        <s v="Galeocerdo cuvier"/>
        <s v="Glyphis fowlerae"/>
        <s v="Glyphis gangeticus"/>
        <s v="Glyphis garricki"/>
        <s v="Glyphis glyphis"/>
        <s v="Glyphis siamensis"/>
        <s v="Isogomphodon oxyrhynchus"/>
        <s v="Lamiopsis temminckii"/>
        <s v="Lamiopsis tephrodes"/>
        <s v="Loxodon macrorhinus"/>
        <s v="Nasolamia velox"/>
        <s v="Negaprion acutidens"/>
        <s v="Negaprion brevirostris"/>
        <s v="Prionace glauca"/>
        <s v="Rhizoprionodon acutus"/>
        <s v="Rhizoprionodon lalandii"/>
        <s v="Rhizoprionodon longurio"/>
        <s v="Rhizoprionodon oligolinx"/>
        <s v="Rhizoprionodon porosus"/>
        <s v="Rhizoprionodon taylori"/>
        <s v="Rhizoprionodon terraenovae"/>
        <s v="Scoliodon laticaudus"/>
        <s v="Triaenodon obesus"/>
      </sharedItems>
    </cacheField>
    <cacheField name="[Measures].[Average of litter_size]" caption="Average of litter_size" numFmtId="0" hierarchy="44" level="32767"/>
    <cacheField name="[Measures].[Average of offspring_size_mm]" caption="Average of offspring_size_mm" numFmtId="0" hierarchy="45" level="32767"/>
    <cacheField name="[Measures].[Average of trophic_level]" caption="Average of trophic_level" numFmtId="0" hierarchy="46" level="32767"/>
    <cacheField name="[Measures].[Average of growth_coeff_k]" caption="Average of growth_coeff_k" numFmtId="0" hierarchy="47" level="32767"/>
    <cacheField name="[Measures].[Average of depth_ave]" caption="Average of depth_ave" numFmtId="0" hierarchy="50" level="32767"/>
    <cacheField name="[Measures].[Average of temp_pref]" caption="Average of temp_pref" numFmtId="0" hierarchy="51" level="32767"/>
  </cacheFields>
  <cacheHierarchies count="52">
    <cacheHierarchy uniqueName="[Table1].[species_full]" caption="species_full" attribute="1" defaultMemberUniqueName="[Table1].[species_full].[All]" allUniqueName="[Table1].[species_full].[All]" dimensionUniqueName="[Table1]" displayFolder="" count="2" memberValueDatatype="130" unbalanced="0">
      <fieldsUsage count="2">
        <fieldUsage x="-1"/>
        <fieldUsage x="0"/>
      </fieldsUsage>
    </cacheHierarchy>
    <cacheHierarchy uniqueName="[Table1].[species_common]" caption="species_common" attribute="1" defaultMemberUniqueName="[Table1].[species_common].[All]" allUniqueName="[Table1].[species_common].[All]" dimensionUniqueName="[Table1]" displayFolder="" count="0" memberValueDatatype="130" unbalanced="0"/>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0" memberValueDatatype="130" unbalanced="0"/>
    <cacheHierarchy uniqueName="[Table1].[ref_habitat]" caption="ref_habitat" attribute="1" defaultMemberUniqueName="[Table1].[ref_habitat].[All]" allUniqueName="[Table1].[ref_habitat].[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_yrs]" caption="interbirth_interval_yrs" attribute="1" defaultMemberUniqueName="[Table1].[interbirth_interval_yrs].[All]" allUniqueName="[Table1].[interbirth_interval_yrs].[All]" dimensionUniqueName="[Table1]" displayFolder="" count="0" memberValueDatatype="5"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50_maturity]" caption="age_50_maturity" attribute="1" defaultMemberUniqueName="[Table1].[age_50_maturity].[All]" allUniqueName="[Table1].[age_50_maturity].[All]" dimensionUniqueName="[Table1]" displayFolder="" count="0" memberValueDatatype="5" unbalanced="0"/>
    <cacheHierarchy uniqueName="[Table1].[ref_a50]" caption="ref_a50" attribute="1" defaultMemberUniqueName="[Table1].[ref_a50].[All]" allUniqueName="[Table1].[ref_a50].[All]" dimensionUniqueName="[Table1]" displayFolder="" count="0" memberValueDatatype="130" unbalanced="0"/>
    <cacheHierarchy uniqueName="[Table1].[lmat_cm]" caption="lmat_cm" attribute="1" defaultMemberUniqueName="[Table1].[lmat_cm].[All]" allUniqueName="[Table1].[lmat_cm].[All]" dimensionUniqueName="[Table1]" displayFolder="" count="0" memberValueDatatype="20" unbalanced="0"/>
    <cacheHierarchy uniqueName="[Table1].[ref_lmat]" caption="ref_lmat" attribute="1" defaultMemberUniqueName="[Table1].[ref_lmat].[All]" allUniqueName="[Table1].[ref_lmat].[All]" dimensionUniqueName="[Table1]" displayFolder="" count="0" memberValueDatatype="130" unbalanced="0"/>
    <cacheHierarchy uniqueName="[Table1].[linf_cm]" caption="linf_cm" attribute="1" defaultMemberUniqueName="[Table1].[linf_cm].[All]" allUniqueName="[Table1].[linf_cm].[All]" dimensionUniqueName="[Table1]" displayFolder="" count="0" memberValueDatatype="5"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ref_growth]" caption="ref_growth" attribute="1" defaultMemberUniqueName="[Table1].[ref_growth].[All]" allUniqueName="[Table1].[ref_growth].[All]" dimensionUniqueName="[Table1]" displayFolder="" count="0" memberValueDatatype="130" unbalanced="0"/>
    <cacheHierarchy uniqueName="[Table1].[lmax_cm]" caption="lmax_cm" attribute="1" defaultMemberUniqueName="[Table1].[lmax_cm].[All]" allUniqueName="[Table1].[lmax_cm].[All]" dimensionUniqueName="[Table1]" displayFolder="" count="0" memberValueDatatype="5" unbalanced="0"/>
    <cacheHierarchy uniqueName="[Table1].[ref_lmax]" caption="ref_lmax" attribute="1" defaultMemberUniqueName="[Table1].[ref_lmax].[All]" allUniqueName="[Table1].[ref_lmax].[All]" dimensionUniqueName="[Table1]" displayFolder="" count="0" memberValueDatatype="130" unbalanced="0"/>
    <cacheHierarchy uniqueName="[Table1].[age_max_yrs]" caption="age_max_yrs" attribute="1" defaultMemberUniqueName="[Table1].[age_max_yrs].[All]" allUniqueName="[Table1].[age_max_yrs].[All]" dimensionUniqueName="[Table1]" displayFolder="" count="0" memberValueDatatype="5"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5" unbalanced="0"/>
    <cacheHierarchy uniqueName="[Table1].[temp_pref_range]" caption="temp_pref_range" attribute="1" defaultMemberUniqueName="[Table1].[temp_pref_range].[All]" allUniqueName="[Table1].[temp_pref_range].[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tock]" caption="Count of stock" measure="1" displayFolder="" measureGroup="Table1" count="0" hidden="1">
      <extLst>
        <ext xmlns:x15="http://schemas.microsoft.com/office/spreadsheetml/2010/11/main" uri="{B97F6D7D-B522-45F9-BDA1-12C45D357490}">
          <x15:cacheHierarchy aggregatedColumn="3"/>
        </ext>
      </extLst>
    </cacheHierarchy>
    <cacheHierarchy uniqueName="[Measures].[Sum of trophic_level]" caption="Sum of trophic_level" measure="1" displayFolder="" measureGroup="Table1" count="0" hidden="1">
      <extLst>
        <ext xmlns:x15="http://schemas.microsoft.com/office/spreadsheetml/2010/11/main" uri="{B97F6D7D-B522-45F9-BDA1-12C45D357490}">
          <x15:cacheHierarchy aggregatedColumn="7"/>
        </ext>
      </extLst>
    </cacheHierarchy>
    <cacheHierarchy uniqueName="[Measures].[Count of habitat]" caption="Count of habitat" measure="1" displayFolder="" measureGroup="Table1" count="0" hidden="1">
      <extLst>
        <ext xmlns:x15="http://schemas.microsoft.com/office/spreadsheetml/2010/11/main" uri="{B97F6D7D-B522-45F9-BDA1-12C45D357490}">
          <x15:cacheHierarchy aggregatedColumn="5"/>
        </ext>
      </extLst>
    </cacheHierarchy>
    <cacheHierarchy uniqueName="[Measures].[Sum of offspring_size_mm]" caption="Sum of offspring_size_mm" measure="1" displayFolder="" measureGroup="Table1" count="0" hidden="1">
      <extLst>
        <ext xmlns:x15="http://schemas.microsoft.com/office/spreadsheetml/2010/11/main" uri="{B97F6D7D-B522-45F9-BDA1-12C45D357490}">
          <x15:cacheHierarchy aggregatedColumn="9"/>
        </ext>
      </extLst>
    </cacheHierarchy>
    <cacheHierarchy uniqueName="[Measures].[Sum of litter_size]" caption="Sum of litter_size" measure="1" displayFolder="" measureGroup="Table1" count="0" hidden="1">
      <extLst>
        <ext xmlns:x15="http://schemas.microsoft.com/office/spreadsheetml/2010/11/main" uri="{B97F6D7D-B522-45F9-BDA1-12C45D357490}">
          <x15:cacheHierarchy aggregatedColumn="11"/>
        </ext>
      </extLst>
    </cacheHierarchy>
    <cacheHierarchy uniqueName="[Measures].[Sum of growth_coeff_k]" caption="Sum of growth_coeff_k" measure="1" displayFolder="" measureGroup="Table1" count="0" hidden="1">
      <extLst>
        <ext xmlns:x15="http://schemas.microsoft.com/office/spreadsheetml/2010/11/main" uri="{B97F6D7D-B522-45F9-BDA1-12C45D357490}">
          <x15:cacheHierarchy aggregatedColumn="21"/>
        </ext>
      </extLst>
    </cacheHierarchy>
    <cacheHierarchy uniqueName="[Measures].[Average of litter_size]" caption="Average of litter_siz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offspring_size_mm]" caption="Average of offspring_size_mm"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trophic_level]" caption="Average of trophic_level" measure="1" displayFolder="" measureGroup="Table1"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growth_coeff_k]" caption="Average of growth_coeff_k" measure="1" displayFolder="" measureGroup="Table1" count="0" oneField="1" hidden="1">
      <fieldsUsage count="1">
        <fieldUsage x="4"/>
      </fieldsUsage>
      <extLst>
        <ext xmlns:x15="http://schemas.microsoft.com/office/spreadsheetml/2010/11/main" uri="{B97F6D7D-B522-45F9-BDA1-12C45D357490}">
          <x15:cacheHierarchy aggregatedColumn="21"/>
        </ext>
      </extLst>
    </cacheHierarchy>
    <cacheHierarchy uniqueName="[Measures].[Count of temp_pref]" caption="Count of temp_pref" measure="1" displayFolder="" measureGroup="Table1" count="0" hidden="1">
      <extLst>
        <ext xmlns:x15="http://schemas.microsoft.com/office/spreadsheetml/2010/11/main" uri="{B97F6D7D-B522-45F9-BDA1-12C45D357490}">
          <x15:cacheHierarchy aggregatedColumn="27"/>
        </ext>
      </extLst>
    </cacheHierarchy>
    <cacheHierarchy uniqueName="[Measures].[Sum of depth_ave]" caption="Sum of depth_ave" measure="1" displayFolder="" measureGroup="Table1" count="0" hidden="1">
      <extLst>
        <ext xmlns:x15="http://schemas.microsoft.com/office/spreadsheetml/2010/11/main" uri="{B97F6D7D-B522-45F9-BDA1-12C45D357490}">
          <x15:cacheHierarchy aggregatedColumn="34"/>
        </ext>
      </extLst>
    </cacheHierarchy>
    <cacheHierarchy uniqueName="[Measures].[Average of depth_ave]" caption="Average of depth_ave" measure="1" displayFolder="" measureGroup="Table1" count="0" oneField="1" hidden="1">
      <fieldsUsage count="1">
        <fieldUsage x="5"/>
      </fieldsUsage>
      <extLst>
        <ext xmlns:x15="http://schemas.microsoft.com/office/spreadsheetml/2010/11/main" uri="{B97F6D7D-B522-45F9-BDA1-12C45D357490}">
          <x15:cacheHierarchy aggregatedColumn="34"/>
        </ext>
      </extLst>
    </cacheHierarchy>
    <cacheHierarchy uniqueName="[Measures].[Average of temp_pref]" caption="Average of temp_pref" measure="1" displayFolder="" measureGroup="Table1" count="0" oneField="1" hidden="1">
      <fieldsUsage count="1">
        <fieldUsage x="6"/>
      </fieldsUsage>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82BBA-3912-4089-836D-208B62B61627}" name="PivotTable1" cacheId="4" applyNumberFormats="0" applyBorderFormats="0" applyFontFormats="0" applyPatternFormats="0" applyAlignmentFormats="0" applyWidthHeightFormats="1" dataCaption="Values" updatedVersion="6" minRefreshableVersion="3" visualTotals="0" useAutoFormatting="1" itemPrintTitles="1" createdVersion="6" indent="0" outline="1" outlineData="1" multipleFieldFilters="0">
  <location ref="A3:G59" firstHeaderRow="0" firstDataRow="1" firstDataCol="1"/>
  <pivotFields count="7">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6">
    <i>
      <x/>
    </i>
    <i i="1">
      <x v="1"/>
    </i>
    <i i="2">
      <x v="2"/>
    </i>
    <i i="3">
      <x v="3"/>
    </i>
    <i i="4">
      <x v="4"/>
    </i>
    <i i="5">
      <x v="5"/>
    </i>
  </colItems>
  <dataFields count="6">
    <dataField name="Average of trophic_level" fld="3" subtotal="average" baseField="0" baseItem="7"/>
    <dataField name="Average of offspring_size_mm" fld="2" subtotal="average" baseField="0" baseItem="10"/>
    <dataField name="Average of litter_size" fld="1" subtotal="average" baseField="0" baseItem="10"/>
    <dataField name="Average of growth_coeff_k" fld="4" subtotal="average" baseField="0" baseItem="7"/>
    <dataField name="Average of temp_pref" fld="6" subtotal="average" baseField="0" baseItem="7"/>
    <dataField name="Average of depth_ave" fld="5" subtotal="average" baseField="0" baseItem="7"/>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litter_size"/>
    <pivotHierarchy dragToData="1" caption="Average of offspring_size_mm"/>
    <pivotHierarchy dragToData="1" caption="Average of trophic_level"/>
    <pivotHierarchy dragToData="1" caption="Average of growth_coeff_k"/>
    <pivotHierarchy dragToData="1"/>
    <pivotHierarchy dragToData="1"/>
    <pivotHierarchy dragToData="1" caption="Average of depth_ave"/>
    <pivotHierarchy dragToData="1" caption="Average of temp_pref"/>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59755-7CB1-466D-8556-3DE0F98FD3AE}" name="Table1" displayName="Table1" ref="A1:AJ167" totalsRowShown="0" headerRowDxfId="40" dataDxfId="38" headerRowBorderDxfId="39" tableBorderDxfId="37" totalsRowBorderDxfId="36">
  <autoFilter ref="A1:AJ167" xr:uid="{FAFA01B3-382B-413D-86A8-669EF3460736}"/>
  <sortState xmlns:xlrd2="http://schemas.microsoft.com/office/spreadsheetml/2017/richdata2" ref="A2:AJ167">
    <sortCondition ref="AB1:AB167"/>
  </sortState>
  <tableColumns count="36">
    <tableColumn id="4" xr3:uid="{8127E7FB-A13A-409D-B891-EDDE20929C97}" name="species_full" dataDxfId="35"/>
    <tableColumn id="37" xr3:uid="{83C6A4EF-F176-430A-9B39-CF63DE7BD433}" name="species_common" dataDxfId="34"/>
    <tableColumn id="5" xr3:uid="{3A39FD56-394C-4088-B411-8078A32E3325}" name="LME" dataDxfId="33"/>
    <tableColumn id="31" xr3:uid="{FF14D2D2-21C1-44A5-BEB2-06681CAE0540}" name="stock" dataDxfId="32"/>
    <tableColumn id="6" xr3:uid="{5A47EA78-0F51-48CE-9266-A462323634C6}" name="FAO" dataDxfId="31"/>
    <tableColumn id="7" xr3:uid="{E1D2DEBD-F863-4C0B-9B2B-A2D4FBC0744F}" name="habitat" dataDxfId="30"/>
    <tableColumn id="8" xr3:uid="{397860D1-0C78-4A6A-A27E-A8ECB248C72A}" name="ref_habitat" dataDxfId="29"/>
    <tableColumn id="11" xr3:uid="{D2FFEB9A-44AA-4530-AA07-E06149042836}" name="trophic_level" dataDxfId="28"/>
    <tableColumn id="12" xr3:uid="{D16CDA6E-9A76-41AC-A8AD-3E4D3A01ECE7}" name="ref_troph" dataDxfId="27"/>
    <tableColumn id="13" xr3:uid="{04BDDF4B-21AD-4142-B409-182AECFAB1F4}" name="offspring_size_mm" dataDxfId="26"/>
    <tableColumn id="14" xr3:uid="{90B1CDB8-68F5-4299-897F-A96E3F92D9B7}" name="ref_offspring_size" dataDxfId="25"/>
    <tableColumn id="18" xr3:uid="{470624F8-AC0C-46C2-AE6B-B2ADC48A63E5}" name="litter_size" dataDxfId="24"/>
    <tableColumn id="20" xr3:uid="{8DDC33B3-04B3-495E-8BDF-6CC9DD35BDB5}" name="ref_litter" dataDxfId="23"/>
    <tableColumn id="43" xr3:uid="{AD95E3A9-CB52-490F-8350-3D4EEF83FFA9}" name="interbirth_interval_yrs" dataDxfId="22"/>
    <tableColumn id="44" xr3:uid="{EEE0E674-21FC-4C97-875D-F9CAD3FF10A8}" name="ref_interbirth" dataDxfId="21"/>
    <tableColumn id="15" xr3:uid="{F08D97A9-5C93-4B7A-9545-766801B8C2BD}" name="age_50_maturity" dataDxfId="20"/>
    <tableColumn id="17" xr3:uid="{61B18FA9-CD99-4917-AF34-653D35F64CDC}" name="ref_a50" dataDxfId="19"/>
    <tableColumn id="46" xr3:uid="{0E388265-343E-4C08-9BE6-ABA700632EE3}" name="lmat_cm" dataDxfId="18"/>
    <tableColumn id="48" xr3:uid="{5A6171B4-BD0E-4F39-A272-BA4290CA8932}" name="ref_lmat" dataDxfId="17"/>
    <tableColumn id="21" xr3:uid="{EE004764-E513-4A1C-B649-837CCB265BBA}" name="linf_cm" dataDxfId="16"/>
    <tableColumn id="38" xr3:uid="{7C2D2909-CE46-4D05-B829-05C4116AA78D}" name="ref_linf" dataDxfId="15"/>
    <tableColumn id="22" xr3:uid="{BAF0C1EF-CCA7-4977-B519-DD09D9452912}" name="growth_coeff_k" dataDxfId="14"/>
    <tableColumn id="24" xr3:uid="{976DEC09-3B98-4C10-A079-28B0059D4722}" name="ref_growth" dataDxfId="13"/>
    <tableColumn id="25" xr3:uid="{3B7C6197-EBB3-46C1-A249-6B3F6BFC9BFB}" name="lmax_cm" dataDxfId="12"/>
    <tableColumn id="27" xr3:uid="{29E9CED8-E994-484B-A3D3-43442DE3BF89}" name="ref_lmax" dataDxfId="11"/>
    <tableColumn id="28" xr3:uid="{6E3E30B8-3BFE-4265-A2B7-B3C9DB39616C}" name="age_max_yrs" dataDxfId="10"/>
    <tableColumn id="30" xr3:uid="{08F8B256-23EA-4A59-965C-1B999A645349}" name="ref_age_max" dataDxfId="9"/>
    <tableColumn id="32" xr3:uid="{4ABE4DC1-1A4B-4512-82AE-0FAF999504E4}" name="temp_pref" dataDxfId="8"/>
    <tableColumn id="2" xr3:uid="{BAAFC9B7-1100-4030-8394-A0B216966404}" name="temp_pref_range" dataDxfId="7"/>
    <tableColumn id="33" xr3:uid="{99718505-DAC3-4D0C-A2F9-58A0E2E76491}" name="ref_tpref" dataDxfId="6"/>
    <tableColumn id="34" xr3:uid="{20664807-91EE-46A4-841B-ED0E2E81C41C}" name="nursery" dataDxfId="5"/>
    <tableColumn id="35" xr3:uid="{14954E42-55F2-419E-9B57-97C43608D794}" name="ref_nurs" dataDxfId="4"/>
    <tableColumn id="41" xr3:uid="{EFA72C57-2DA2-4E79-BAAA-51645DF6BD50}" name="depth_min" dataDxfId="3"/>
    <tableColumn id="1" xr3:uid="{C3D60F70-1933-4A01-9579-C71202D02435}" name="depth_max" dataDxfId="2"/>
    <tableColumn id="36" xr3:uid="{DDEEB0C2-CCA0-435A-A8CA-BEC2116CBC1B}" name="depth_ave" dataDxfId="1"/>
    <tableColumn id="42" xr3:uid="{F1C08E79-30DE-463F-90D9-63ABB723B273}" name="ref_depth"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reference.tm/" TargetMode="External"/><Relationship Id="rId1" Type="http://schemas.openxmlformats.org/officeDocument/2006/relationships/hyperlink" Target="http://reference.t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jstage.jst.go.jp/article/fishsci1994/64/1/64_1_14/_pdf" TargetMode="External"/><Relationship Id="rId1" Type="http://schemas.openxmlformats.org/officeDocument/2006/relationships/hyperlink" Target="https://onlinelibrary.wiley.com/doi/pdf/10.1111/j.0022-1112.2004.00408.x"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35D6-13AF-4E71-A304-F079C7623F87}">
  <dimension ref="A1:AK167"/>
  <sheetViews>
    <sheetView tabSelected="1" workbookViewId="0">
      <pane xSplit="5" topLeftCell="N1" activePane="topRight" state="frozen"/>
      <selection pane="topRight" activeCell="B8" sqref="B8"/>
    </sheetView>
  </sheetViews>
  <sheetFormatPr defaultRowHeight="14.4" x14ac:dyDescent="0.3"/>
  <cols>
    <col min="1" max="1" width="25.44140625" customWidth="1"/>
    <col min="2" max="2" width="16.5546875" customWidth="1"/>
    <col min="3" max="3" width="3.77734375" customWidth="1"/>
    <col min="4" max="4" width="11.21875" customWidth="1"/>
    <col min="6" max="6" width="10.88671875" customWidth="1"/>
    <col min="7" max="7" width="15.6640625" customWidth="1"/>
    <col min="8" max="8" width="13.77734375" customWidth="1"/>
    <col min="9" max="9" width="16.88671875" customWidth="1"/>
    <col min="10" max="10" width="10" customWidth="1"/>
    <col min="11" max="11" width="17.77734375" customWidth="1"/>
    <col min="12" max="12" width="10.77734375" style="111" customWidth="1"/>
    <col min="13" max="13" width="17.44140625" customWidth="1"/>
    <col min="14" max="14" width="10.5546875" style="40" customWidth="1"/>
    <col min="15" max="15" width="17.44140625" customWidth="1"/>
    <col min="16" max="16" width="18.88671875" customWidth="1"/>
    <col min="17" max="19" width="14.21875" customWidth="1"/>
    <col min="20" max="21" width="15.109375" customWidth="1"/>
    <col min="22" max="22" width="18.77734375" style="45" customWidth="1"/>
    <col min="23" max="23" width="12.21875" customWidth="1"/>
    <col min="24" max="24" width="12.77734375" style="40" customWidth="1"/>
    <col min="25" max="25" width="16.109375" customWidth="1"/>
    <col min="26" max="26" width="10.44140625" style="40" customWidth="1"/>
    <col min="27" max="27" width="13.77734375" customWidth="1"/>
    <col min="28" max="28" width="10" customWidth="1"/>
    <col min="29" max="29" width="6.109375" customWidth="1"/>
    <col min="30" max="30" width="8.88671875" customWidth="1"/>
    <col min="36" max="36" width="12.109375" customWidth="1"/>
  </cols>
  <sheetData>
    <row r="1" spans="1:37" x14ac:dyDescent="0.3">
      <c r="A1" s="12" t="s">
        <v>32</v>
      </c>
      <c r="B1" s="11" t="s">
        <v>105</v>
      </c>
      <c r="C1" s="11" t="s">
        <v>41</v>
      </c>
      <c r="D1" s="11" t="s">
        <v>40</v>
      </c>
      <c r="E1" s="11" t="s">
        <v>42</v>
      </c>
      <c r="F1" s="11" t="s">
        <v>34</v>
      </c>
      <c r="G1" s="11" t="s">
        <v>61</v>
      </c>
      <c r="H1" s="13" t="s">
        <v>60</v>
      </c>
      <c r="I1" s="11" t="s">
        <v>63</v>
      </c>
      <c r="J1" s="11" t="s">
        <v>66</v>
      </c>
      <c r="K1" s="11" t="s">
        <v>64</v>
      </c>
      <c r="L1" s="13" t="s">
        <v>38</v>
      </c>
      <c r="M1" s="11" t="s">
        <v>39</v>
      </c>
      <c r="N1" s="15" t="s">
        <v>217</v>
      </c>
      <c r="O1" s="11" t="s">
        <v>92</v>
      </c>
      <c r="P1" s="14" t="s">
        <v>208</v>
      </c>
      <c r="Q1" s="11" t="s">
        <v>209</v>
      </c>
      <c r="R1" s="11" t="s">
        <v>550</v>
      </c>
      <c r="S1" s="11" t="s">
        <v>551</v>
      </c>
      <c r="T1" s="16" t="s">
        <v>210</v>
      </c>
      <c r="U1" s="16" t="s">
        <v>184</v>
      </c>
      <c r="V1" s="41" t="s">
        <v>68</v>
      </c>
      <c r="W1" s="11" t="s">
        <v>62</v>
      </c>
      <c r="X1" s="15" t="s">
        <v>221</v>
      </c>
      <c r="Y1" s="11" t="s">
        <v>69</v>
      </c>
      <c r="Z1" s="15" t="s">
        <v>222</v>
      </c>
      <c r="AA1" s="17" t="s">
        <v>65</v>
      </c>
      <c r="AB1" s="11" t="s">
        <v>33</v>
      </c>
      <c r="AC1" s="11" t="s">
        <v>264</v>
      </c>
      <c r="AD1" s="11" t="s">
        <v>36</v>
      </c>
      <c r="AE1" s="11" t="s">
        <v>35</v>
      </c>
      <c r="AF1" s="11" t="s">
        <v>37</v>
      </c>
      <c r="AG1" s="11" t="s">
        <v>102</v>
      </c>
      <c r="AH1" s="11" t="s">
        <v>103</v>
      </c>
      <c r="AI1" s="11" t="s">
        <v>104</v>
      </c>
      <c r="AJ1" s="11" t="s">
        <v>91</v>
      </c>
    </row>
    <row r="2" spans="1:37" x14ac:dyDescent="0.3">
      <c r="A2" s="65" t="s">
        <v>9</v>
      </c>
      <c r="B2" s="53" t="s">
        <v>151</v>
      </c>
      <c r="C2" s="54"/>
      <c r="D2" s="55"/>
      <c r="E2" s="54"/>
      <c r="F2" s="53" t="s">
        <v>54</v>
      </c>
      <c r="G2" s="53" t="s">
        <v>58</v>
      </c>
      <c r="H2" s="73">
        <v>4.3499999999999996</v>
      </c>
      <c r="I2" s="53" t="s">
        <v>59</v>
      </c>
      <c r="J2" s="128">
        <v>425</v>
      </c>
      <c r="K2" s="161" t="s">
        <v>55</v>
      </c>
      <c r="L2" s="57">
        <v>30</v>
      </c>
      <c r="M2" s="52" t="s">
        <v>67</v>
      </c>
      <c r="N2" s="58">
        <v>1</v>
      </c>
      <c r="O2" s="52" t="s">
        <v>100</v>
      </c>
      <c r="P2" s="56">
        <v>5</v>
      </c>
      <c r="Q2" s="52" t="s">
        <v>100</v>
      </c>
      <c r="R2" s="53">
        <v>206</v>
      </c>
      <c r="S2" s="53" t="s">
        <v>181</v>
      </c>
      <c r="T2" s="74">
        <v>372.42857140000001</v>
      </c>
      <c r="U2" s="74" t="s">
        <v>59</v>
      </c>
      <c r="V2" s="61">
        <v>0.14599999999999999</v>
      </c>
      <c r="W2" s="52" t="s">
        <v>100</v>
      </c>
      <c r="X2" s="57">
        <v>341.8</v>
      </c>
      <c r="Y2" s="52" t="s">
        <v>100</v>
      </c>
      <c r="Z2" s="57">
        <v>14</v>
      </c>
      <c r="AA2" s="62" t="s">
        <v>100</v>
      </c>
      <c r="AB2" s="170">
        <v>14.8</v>
      </c>
      <c r="AC2" s="164"/>
      <c r="AD2" s="67" t="s">
        <v>181</v>
      </c>
      <c r="AE2" s="67"/>
      <c r="AF2" s="67"/>
      <c r="AG2" s="63">
        <v>1</v>
      </c>
      <c r="AH2" s="66">
        <v>1000</v>
      </c>
      <c r="AI2" s="66">
        <v>500.5</v>
      </c>
      <c r="AJ2" s="67" t="s">
        <v>67</v>
      </c>
      <c r="AK2" s="40"/>
    </row>
    <row r="3" spans="1:37" s="64" customFormat="1" x14ac:dyDescent="0.3">
      <c r="A3" s="65" t="s">
        <v>12</v>
      </c>
      <c r="B3" s="52" t="s">
        <v>107</v>
      </c>
      <c r="C3" s="54"/>
      <c r="D3" s="55"/>
      <c r="E3" s="54">
        <v>47</v>
      </c>
      <c r="F3" s="52"/>
      <c r="G3" s="52"/>
      <c r="H3" s="56"/>
      <c r="I3" s="52"/>
      <c r="J3" s="71">
        <v>740</v>
      </c>
      <c r="K3" s="52" t="s">
        <v>509</v>
      </c>
      <c r="L3" s="57"/>
      <c r="M3" s="52"/>
      <c r="N3" s="63"/>
      <c r="O3" s="52"/>
      <c r="P3" s="49">
        <v>19</v>
      </c>
      <c r="Q3" s="52" t="s">
        <v>509</v>
      </c>
      <c r="R3" s="52">
        <v>229</v>
      </c>
      <c r="S3" s="52" t="s">
        <v>509</v>
      </c>
      <c r="T3" s="57">
        <v>384</v>
      </c>
      <c r="U3" s="60" t="s">
        <v>509</v>
      </c>
      <c r="V3" s="61">
        <v>3.9E-2</v>
      </c>
      <c r="W3" s="52" t="s">
        <v>509</v>
      </c>
      <c r="X3" s="57">
        <v>288</v>
      </c>
      <c r="Y3" s="52" t="s">
        <v>509</v>
      </c>
      <c r="Z3" s="57">
        <v>25</v>
      </c>
      <c r="AA3" s="62" t="s">
        <v>509</v>
      </c>
      <c r="AB3" s="170">
        <v>17</v>
      </c>
      <c r="AC3" s="67" t="s">
        <v>500</v>
      </c>
      <c r="AD3" s="67" t="s">
        <v>501</v>
      </c>
      <c r="AE3" s="52"/>
      <c r="AF3" s="52"/>
      <c r="AG3" s="63"/>
      <c r="AH3" s="63"/>
      <c r="AI3" s="66"/>
      <c r="AJ3" s="67"/>
      <c r="AK3" s="109"/>
    </row>
    <row r="4" spans="1:37" s="64" customFormat="1" x14ac:dyDescent="0.3">
      <c r="A4" s="65" t="s">
        <v>12</v>
      </c>
      <c r="B4" s="52" t="s">
        <v>107</v>
      </c>
      <c r="C4" s="54"/>
      <c r="D4" s="54"/>
      <c r="E4" s="54"/>
      <c r="F4" s="52" t="s">
        <v>43</v>
      </c>
      <c r="G4" s="52" t="s">
        <v>67</v>
      </c>
      <c r="H4" s="56">
        <v>4.5</v>
      </c>
      <c r="I4" s="52" t="s">
        <v>67</v>
      </c>
      <c r="J4" s="71"/>
      <c r="K4" s="52"/>
      <c r="L4" s="57">
        <v>27.7</v>
      </c>
      <c r="M4" s="52" t="s">
        <v>100</v>
      </c>
      <c r="N4" s="63">
        <v>2</v>
      </c>
      <c r="O4" s="52" t="s">
        <v>100</v>
      </c>
      <c r="P4" s="56">
        <v>20.9</v>
      </c>
      <c r="Q4" s="52" t="s">
        <v>100</v>
      </c>
      <c r="R4" s="52"/>
      <c r="S4" s="52"/>
      <c r="T4" s="57"/>
      <c r="U4" s="57"/>
      <c r="V4" s="61">
        <v>4.9000000000000002E-2</v>
      </c>
      <c r="W4" s="52" t="s">
        <v>100</v>
      </c>
      <c r="X4" s="57">
        <v>275</v>
      </c>
      <c r="Y4" s="52" t="s">
        <v>100</v>
      </c>
      <c r="Z4" s="57">
        <v>34.5</v>
      </c>
      <c r="AA4" s="62" t="s">
        <v>100</v>
      </c>
      <c r="AB4" s="170">
        <v>17.399999999999999</v>
      </c>
      <c r="AC4" s="67"/>
      <c r="AD4" s="67" t="s">
        <v>531</v>
      </c>
      <c r="AE4" s="52"/>
      <c r="AF4" s="52"/>
      <c r="AG4" s="63">
        <v>0</v>
      </c>
      <c r="AH4" s="63">
        <v>360</v>
      </c>
      <c r="AI4" s="63">
        <v>180</v>
      </c>
      <c r="AJ4" s="52" t="s">
        <v>67</v>
      </c>
    </row>
    <row r="5" spans="1:37" s="64" customFormat="1" x14ac:dyDescent="0.3">
      <c r="A5" s="53" t="s">
        <v>24</v>
      </c>
      <c r="B5" s="53" t="s">
        <v>148</v>
      </c>
      <c r="C5" s="54"/>
      <c r="D5" s="55"/>
      <c r="E5" s="54"/>
      <c r="F5" s="53" t="s">
        <v>52</v>
      </c>
      <c r="G5" s="53" t="s">
        <v>58</v>
      </c>
      <c r="H5" s="73">
        <v>4.54</v>
      </c>
      <c r="I5" s="53" t="s">
        <v>59</v>
      </c>
      <c r="J5" s="58">
        <v>850</v>
      </c>
      <c r="K5" s="53" t="s">
        <v>57</v>
      </c>
      <c r="L5" s="57"/>
      <c r="M5" s="52"/>
      <c r="N5" s="58">
        <v>2</v>
      </c>
      <c r="O5" s="52" t="s">
        <v>100</v>
      </c>
      <c r="P5" s="49"/>
      <c r="Q5" s="52"/>
      <c r="R5" s="52"/>
      <c r="S5" s="52"/>
      <c r="T5" s="57"/>
      <c r="U5" s="60"/>
      <c r="V5" s="61"/>
      <c r="W5" s="52"/>
      <c r="X5" s="57"/>
      <c r="Y5" s="52"/>
      <c r="Z5" s="57"/>
      <c r="AA5" s="62"/>
      <c r="AB5" s="171">
        <v>18.100000000000001</v>
      </c>
      <c r="AC5" s="169" t="s">
        <v>488</v>
      </c>
      <c r="AD5" s="67" t="s">
        <v>181</v>
      </c>
      <c r="AE5" s="52"/>
      <c r="AF5" s="52"/>
      <c r="AG5" s="63">
        <v>350</v>
      </c>
      <c r="AH5" s="63">
        <v>800</v>
      </c>
      <c r="AI5" s="63">
        <v>575</v>
      </c>
      <c r="AJ5" s="52" t="s">
        <v>67</v>
      </c>
    </row>
    <row r="6" spans="1:37" s="64" customFormat="1" x14ac:dyDescent="0.3">
      <c r="A6" s="53" t="s">
        <v>192</v>
      </c>
      <c r="B6" s="53" t="s">
        <v>138</v>
      </c>
      <c r="C6" s="54"/>
      <c r="D6" s="55" t="s">
        <v>497</v>
      </c>
      <c r="E6" s="54">
        <v>57</v>
      </c>
      <c r="F6" s="52"/>
      <c r="G6" s="52"/>
      <c r="H6" s="56"/>
      <c r="I6" s="52"/>
      <c r="J6" s="58">
        <v>650</v>
      </c>
      <c r="K6" s="52" t="s">
        <v>503</v>
      </c>
      <c r="L6" s="57"/>
      <c r="M6" s="52"/>
      <c r="N6" s="63"/>
      <c r="O6" s="52"/>
      <c r="P6" s="49"/>
      <c r="Q6" s="52"/>
      <c r="R6" s="52">
        <v>263</v>
      </c>
      <c r="S6" s="52" t="s">
        <v>503</v>
      </c>
      <c r="T6" s="57"/>
      <c r="U6" s="57"/>
      <c r="V6" s="61"/>
      <c r="W6" s="52"/>
      <c r="X6" s="57">
        <v>294</v>
      </c>
      <c r="Y6" s="52" t="s">
        <v>503</v>
      </c>
      <c r="Z6" s="57"/>
      <c r="AA6" s="62"/>
      <c r="AB6" s="59">
        <v>19</v>
      </c>
      <c r="AC6" s="52"/>
      <c r="AD6" s="52" t="s">
        <v>498</v>
      </c>
      <c r="AE6" s="52"/>
      <c r="AF6" s="52"/>
      <c r="AG6" s="63"/>
      <c r="AH6" s="63"/>
      <c r="AI6" s="66"/>
      <c r="AJ6" s="67"/>
    </row>
    <row r="7" spans="1:37" s="64" customFormat="1" x14ac:dyDescent="0.3">
      <c r="A7" s="53" t="s">
        <v>0</v>
      </c>
      <c r="B7" s="53" t="s">
        <v>145</v>
      </c>
      <c r="C7" s="54"/>
      <c r="D7" s="55"/>
      <c r="E7" s="54"/>
      <c r="F7" s="53" t="s">
        <v>43</v>
      </c>
      <c r="G7" s="53" t="s">
        <v>58</v>
      </c>
      <c r="H7" s="73">
        <v>4.28</v>
      </c>
      <c r="I7" s="53" t="s">
        <v>59</v>
      </c>
      <c r="J7" s="71"/>
      <c r="K7" s="52"/>
      <c r="L7" s="57"/>
      <c r="M7" s="52"/>
      <c r="N7" s="58">
        <v>3</v>
      </c>
      <c r="O7" s="52" t="s">
        <v>100</v>
      </c>
      <c r="P7" s="49"/>
      <c r="Q7" s="52"/>
      <c r="R7" s="52">
        <v>235</v>
      </c>
      <c r="S7" s="52" t="s">
        <v>181</v>
      </c>
      <c r="T7" s="57"/>
      <c r="U7" s="60"/>
      <c r="V7" s="61"/>
      <c r="W7" s="52"/>
      <c r="X7" s="57"/>
      <c r="Y7" s="52"/>
      <c r="Z7" s="57"/>
      <c r="AA7" s="62"/>
      <c r="AB7" s="59">
        <v>19</v>
      </c>
      <c r="AC7" s="52"/>
      <c r="AD7" s="52" t="s">
        <v>181</v>
      </c>
      <c r="AE7" s="52"/>
      <c r="AF7" s="52"/>
      <c r="AG7" s="63">
        <v>0</v>
      </c>
      <c r="AH7" s="63">
        <v>400</v>
      </c>
      <c r="AI7" s="63">
        <v>200</v>
      </c>
      <c r="AJ7" s="52" t="s">
        <v>67</v>
      </c>
    </row>
    <row r="8" spans="1:37" s="64" customFormat="1" x14ac:dyDescent="0.3">
      <c r="A8" s="52" t="s">
        <v>109</v>
      </c>
      <c r="B8" s="68" t="s">
        <v>165</v>
      </c>
      <c r="C8" s="54"/>
      <c r="D8" s="55"/>
      <c r="E8" s="54"/>
      <c r="F8" s="52" t="s">
        <v>43</v>
      </c>
      <c r="G8" s="52" t="s">
        <v>67</v>
      </c>
      <c r="H8" s="52">
        <v>4.8099999999999996</v>
      </c>
      <c r="I8" s="52" t="s">
        <v>67</v>
      </c>
      <c r="J8" s="71"/>
      <c r="K8" s="52"/>
      <c r="L8" s="57">
        <v>9</v>
      </c>
      <c r="M8" s="52" t="s">
        <v>181</v>
      </c>
      <c r="N8" s="63">
        <v>2</v>
      </c>
      <c r="O8" s="52" t="s">
        <v>531</v>
      </c>
      <c r="P8" s="59"/>
      <c r="Q8" s="52"/>
      <c r="R8" s="52"/>
      <c r="S8" s="52"/>
      <c r="T8" s="57"/>
      <c r="U8" s="60"/>
      <c r="V8" s="61"/>
      <c r="W8" s="52"/>
      <c r="X8" s="57"/>
      <c r="Y8" s="52"/>
      <c r="Z8" s="57"/>
      <c r="AA8" s="62"/>
      <c r="AB8" s="59">
        <v>19.899999999999999</v>
      </c>
      <c r="AC8" s="52"/>
      <c r="AD8" s="52" t="s">
        <v>531</v>
      </c>
      <c r="AE8" s="52"/>
      <c r="AF8" s="52"/>
      <c r="AG8" s="59">
        <v>25</v>
      </c>
      <c r="AH8" s="59">
        <v>810</v>
      </c>
      <c r="AI8" s="66">
        <v>417.5</v>
      </c>
      <c r="AJ8" s="67" t="s">
        <v>67</v>
      </c>
    </row>
    <row r="9" spans="1:37" s="64" customFormat="1" x14ac:dyDescent="0.3">
      <c r="A9" s="53" t="s">
        <v>8</v>
      </c>
      <c r="B9" s="53" t="s">
        <v>141</v>
      </c>
      <c r="C9" s="54"/>
      <c r="D9" s="55"/>
      <c r="E9" s="54"/>
      <c r="F9" s="53" t="s">
        <v>43</v>
      </c>
      <c r="G9" s="53" t="s">
        <v>58</v>
      </c>
      <c r="H9" s="73">
        <v>4.51</v>
      </c>
      <c r="I9" s="53" t="s">
        <v>59</v>
      </c>
      <c r="J9" s="71"/>
      <c r="K9" s="52"/>
      <c r="L9" s="73">
        <v>8</v>
      </c>
      <c r="M9" s="53" t="s">
        <v>59</v>
      </c>
      <c r="N9" s="58">
        <v>2</v>
      </c>
      <c r="O9" s="52" t="s">
        <v>100</v>
      </c>
      <c r="P9" s="59"/>
      <c r="Q9" s="52"/>
      <c r="R9" s="52">
        <v>230</v>
      </c>
      <c r="S9" s="52" t="s">
        <v>55</v>
      </c>
      <c r="T9" s="57"/>
      <c r="U9" s="60"/>
      <c r="V9" s="61"/>
      <c r="W9" s="52"/>
      <c r="X9" s="57"/>
      <c r="Y9" s="52"/>
      <c r="Z9" s="74">
        <v>25</v>
      </c>
      <c r="AA9" s="77" t="s">
        <v>59</v>
      </c>
      <c r="AB9" s="59">
        <v>21</v>
      </c>
      <c r="AC9" s="52"/>
      <c r="AD9" s="52" t="s">
        <v>181</v>
      </c>
      <c r="AE9" s="52"/>
      <c r="AF9" s="52"/>
      <c r="AG9" s="63">
        <v>0</v>
      </c>
      <c r="AH9" s="63">
        <v>500</v>
      </c>
      <c r="AI9" s="66">
        <v>250</v>
      </c>
      <c r="AJ9" s="67" t="s">
        <v>67</v>
      </c>
    </row>
    <row r="10" spans="1:37" s="64" customFormat="1" x14ac:dyDescent="0.3">
      <c r="A10" s="5" t="s">
        <v>6</v>
      </c>
      <c r="B10" s="5" t="s">
        <v>154</v>
      </c>
      <c r="C10" s="6">
        <v>5</v>
      </c>
      <c r="D10" s="6" t="s">
        <v>71</v>
      </c>
      <c r="E10" s="6">
        <v>31</v>
      </c>
      <c r="F10" s="102" t="s">
        <v>43</v>
      </c>
      <c r="G10" s="5" t="s">
        <v>181</v>
      </c>
      <c r="H10" s="7"/>
      <c r="I10" s="5"/>
      <c r="J10" s="71"/>
      <c r="K10" s="52"/>
      <c r="L10" s="9">
        <v>5</v>
      </c>
      <c r="M10" s="5" t="s">
        <v>59</v>
      </c>
      <c r="N10" s="58"/>
      <c r="O10" s="52"/>
      <c r="P10" s="8">
        <v>2.8333333330000001</v>
      </c>
      <c r="Q10" s="5" t="s">
        <v>67</v>
      </c>
      <c r="R10" s="53"/>
      <c r="S10" s="53"/>
      <c r="T10" s="9">
        <v>144.5521469</v>
      </c>
      <c r="U10" s="9" t="s">
        <v>59</v>
      </c>
      <c r="V10" s="42">
        <v>0.28832222499999999</v>
      </c>
      <c r="W10" s="5" t="s">
        <v>59</v>
      </c>
      <c r="X10" s="163">
        <v>130</v>
      </c>
      <c r="Y10" s="5" t="s">
        <v>59</v>
      </c>
      <c r="Z10" s="9">
        <v>20</v>
      </c>
      <c r="AA10" s="10" t="s">
        <v>59</v>
      </c>
      <c r="AB10" s="38">
        <v>21.5</v>
      </c>
      <c r="AC10" s="18"/>
      <c r="AD10" s="18" t="s">
        <v>181</v>
      </c>
      <c r="AE10" s="18"/>
      <c r="AF10" s="18"/>
      <c r="AG10" s="35"/>
      <c r="AH10" s="35"/>
      <c r="AI10" s="35"/>
      <c r="AJ10" s="18"/>
    </row>
    <row r="11" spans="1:37" s="64" customFormat="1" x14ac:dyDescent="0.3">
      <c r="A11" s="53" t="s">
        <v>6</v>
      </c>
      <c r="B11" s="53" t="s">
        <v>154</v>
      </c>
      <c r="C11" s="72">
        <v>7</v>
      </c>
      <c r="D11" s="72" t="s">
        <v>80</v>
      </c>
      <c r="E11" s="72">
        <v>21</v>
      </c>
      <c r="F11" s="53" t="s">
        <v>43</v>
      </c>
      <c r="G11" s="53" t="s">
        <v>181</v>
      </c>
      <c r="H11" s="73"/>
      <c r="I11" s="53"/>
      <c r="J11" s="58"/>
      <c r="K11" s="53"/>
      <c r="L11" s="74">
        <v>5</v>
      </c>
      <c r="M11" s="53" t="s">
        <v>59</v>
      </c>
      <c r="N11" s="63"/>
      <c r="O11" s="52"/>
      <c r="P11" s="79">
        <v>2.8333333330000001</v>
      </c>
      <c r="Q11" s="53" t="s">
        <v>67</v>
      </c>
      <c r="R11" s="53"/>
      <c r="S11" s="53"/>
      <c r="T11" s="74">
        <v>179.77914050000001</v>
      </c>
      <c r="U11" s="85" t="s">
        <v>59</v>
      </c>
      <c r="V11" s="76">
        <v>0.18363341</v>
      </c>
      <c r="W11" s="53" t="s">
        <v>59</v>
      </c>
      <c r="X11" s="74">
        <v>130</v>
      </c>
      <c r="Y11" s="53" t="s">
        <v>59</v>
      </c>
      <c r="Z11" s="74">
        <v>20</v>
      </c>
      <c r="AA11" s="77" t="s">
        <v>59</v>
      </c>
      <c r="AB11" s="38">
        <v>21.5</v>
      </c>
      <c r="AC11" s="20"/>
      <c r="AD11" s="18" t="s">
        <v>181</v>
      </c>
      <c r="AE11" s="52"/>
      <c r="AF11" s="52"/>
      <c r="AG11" s="63"/>
      <c r="AH11" s="63"/>
      <c r="AI11" s="63"/>
      <c r="AJ11" s="52"/>
    </row>
    <row r="12" spans="1:37" s="64" customFormat="1" x14ac:dyDescent="0.3">
      <c r="A12" s="53" t="s">
        <v>6</v>
      </c>
      <c r="B12" s="53" t="s">
        <v>154</v>
      </c>
      <c r="C12" s="72">
        <v>6</v>
      </c>
      <c r="D12" s="72" t="s">
        <v>80</v>
      </c>
      <c r="E12" s="72">
        <v>31</v>
      </c>
      <c r="F12" s="53" t="s">
        <v>43</v>
      </c>
      <c r="G12" s="53" t="s">
        <v>181</v>
      </c>
      <c r="H12" s="73"/>
      <c r="I12" s="53"/>
      <c r="J12" s="58"/>
      <c r="K12" s="53"/>
      <c r="L12" s="74">
        <v>5</v>
      </c>
      <c r="M12" s="53" t="s">
        <v>59</v>
      </c>
      <c r="N12" s="58"/>
      <c r="O12" s="52"/>
      <c r="P12" s="75">
        <v>2.8333333330000001</v>
      </c>
      <c r="Q12" s="53" t="s">
        <v>67</v>
      </c>
      <c r="R12" s="53"/>
      <c r="S12" s="53"/>
      <c r="T12" s="74">
        <v>215.006134</v>
      </c>
      <c r="U12" s="85" t="s">
        <v>59</v>
      </c>
      <c r="V12" s="76">
        <v>0.126482861</v>
      </c>
      <c r="W12" s="53" t="s">
        <v>59</v>
      </c>
      <c r="X12" s="74">
        <v>130</v>
      </c>
      <c r="Y12" s="53" t="s">
        <v>59</v>
      </c>
      <c r="Z12" s="74">
        <v>20</v>
      </c>
      <c r="AA12" s="77" t="s">
        <v>59</v>
      </c>
      <c r="AB12" s="38">
        <v>21.5</v>
      </c>
      <c r="AC12" s="20"/>
      <c r="AD12" s="18" t="s">
        <v>181</v>
      </c>
      <c r="AE12" s="52"/>
      <c r="AF12" s="52"/>
      <c r="AG12" s="63"/>
      <c r="AH12" s="63"/>
      <c r="AI12" s="63"/>
      <c r="AJ12" s="52"/>
    </row>
    <row r="13" spans="1:37" s="64" customFormat="1" x14ac:dyDescent="0.3">
      <c r="A13" s="53" t="s">
        <v>6</v>
      </c>
      <c r="B13" s="53" t="s">
        <v>154</v>
      </c>
      <c r="C13" s="54"/>
      <c r="D13" s="55" t="s">
        <v>80</v>
      </c>
      <c r="E13" s="54"/>
      <c r="F13" s="52"/>
      <c r="G13" s="52"/>
      <c r="H13" s="56"/>
      <c r="I13" s="52"/>
      <c r="J13" s="58"/>
      <c r="K13" s="52"/>
      <c r="L13" s="57"/>
      <c r="M13" s="52"/>
      <c r="N13" s="63"/>
      <c r="O13" s="52"/>
      <c r="P13" s="49">
        <v>4.5</v>
      </c>
      <c r="Q13" s="52" t="s">
        <v>234</v>
      </c>
      <c r="R13" s="52"/>
      <c r="S13" s="52"/>
      <c r="T13" s="57"/>
      <c r="U13" s="60"/>
      <c r="V13" s="61"/>
      <c r="W13" s="52"/>
      <c r="X13" s="57"/>
      <c r="Y13" s="52"/>
      <c r="Z13" s="57">
        <v>19</v>
      </c>
      <c r="AA13" s="62" t="s">
        <v>234</v>
      </c>
      <c r="AB13" s="38">
        <v>21.5</v>
      </c>
      <c r="AC13" s="18"/>
      <c r="AD13" s="18" t="s">
        <v>181</v>
      </c>
      <c r="AE13" s="52"/>
      <c r="AF13" s="52"/>
      <c r="AG13" s="63"/>
      <c r="AH13" s="63"/>
      <c r="AI13" s="66"/>
      <c r="AJ13" s="67"/>
    </row>
    <row r="14" spans="1:37" s="64" customFormat="1" x14ac:dyDescent="0.3">
      <c r="A14" s="18" t="s">
        <v>3</v>
      </c>
      <c r="B14" s="37" t="s">
        <v>142</v>
      </c>
      <c r="C14" s="21">
        <v>5</v>
      </c>
      <c r="D14" s="33" t="s">
        <v>276</v>
      </c>
      <c r="E14" s="21">
        <v>31</v>
      </c>
      <c r="F14" s="18"/>
      <c r="G14" s="18"/>
      <c r="H14" s="22"/>
      <c r="I14" s="18"/>
      <c r="J14" s="127">
        <v>538</v>
      </c>
      <c r="K14" s="53" t="s">
        <v>48</v>
      </c>
      <c r="L14" s="23"/>
      <c r="M14" s="18"/>
      <c r="N14" s="35"/>
      <c r="O14" s="18"/>
      <c r="P14" s="38">
        <v>4.3</v>
      </c>
      <c r="Q14" s="18" t="s">
        <v>48</v>
      </c>
      <c r="R14" s="18">
        <v>123</v>
      </c>
      <c r="S14" s="18" t="s">
        <v>48</v>
      </c>
      <c r="T14" s="23">
        <v>156</v>
      </c>
      <c r="U14" s="29" t="s">
        <v>48</v>
      </c>
      <c r="V14" s="43">
        <v>0.24</v>
      </c>
      <c r="W14" s="18" t="s">
        <v>48</v>
      </c>
      <c r="X14" s="23"/>
      <c r="Y14" s="18"/>
      <c r="Z14" s="23">
        <v>8</v>
      </c>
      <c r="AA14" s="24" t="s">
        <v>48</v>
      </c>
      <c r="AB14" s="59">
        <v>21.8</v>
      </c>
      <c r="AC14" s="90"/>
      <c r="AD14" s="52" t="s">
        <v>181</v>
      </c>
      <c r="AE14" s="18"/>
      <c r="AF14" s="18"/>
      <c r="AG14" s="35"/>
      <c r="AH14" s="35"/>
      <c r="AI14" s="35"/>
      <c r="AJ14" s="18"/>
    </row>
    <row r="15" spans="1:37" s="64" customFormat="1" x14ac:dyDescent="0.3">
      <c r="A15" s="53" t="s">
        <v>3</v>
      </c>
      <c r="B15" s="53" t="s">
        <v>142</v>
      </c>
      <c r="C15" s="72">
        <v>6</v>
      </c>
      <c r="D15" s="72" t="s">
        <v>83</v>
      </c>
      <c r="E15" s="72"/>
      <c r="F15" s="53" t="s">
        <v>47</v>
      </c>
      <c r="G15" s="53" t="s">
        <v>58</v>
      </c>
      <c r="H15" s="73">
        <v>4.2</v>
      </c>
      <c r="I15" s="53" t="s">
        <v>59</v>
      </c>
      <c r="J15" s="127">
        <v>538</v>
      </c>
      <c r="K15" s="53" t="s">
        <v>48</v>
      </c>
      <c r="L15" s="74">
        <v>4</v>
      </c>
      <c r="M15" s="53" t="s">
        <v>59</v>
      </c>
      <c r="N15" s="58">
        <v>2</v>
      </c>
      <c r="O15" s="52" t="s">
        <v>100</v>
      </c>
      <c r="P15" s="79">
        <v>4.1000001429999999</v>
      </c>
      <c r="Q15" s="53" t="s">
        <v>67</v>
      </c>
      <c r="R15" s="103">
        <v>123</v>
      </c>
      <c r="S15" s="103" t="s">
        <v>181</v>
      </c>
      <c r="T15" s="74">
        <v>156</v>
      </c>
      <c r="U15" s="85" t="s">
        <v>59</v>
      </c>
      <c r="V15" s="76">
        <v>0.23999999499999999</v>
      </c>
      <c r="W15" s="53" t="s">
        <v>59</v>
      </c>
      <c r="X15" s="74">
        <v>150</v>
      </c>
      <c r="Y15" s="53" t="s">
        <v>59</v>
      </c>
      <c r="Z15" s="74">
        <v>8.0500001910000005</v>
      </c>
      <c r="AA15" s="77" t="s">
        <v>59</v>
      </c>
      <c r="AB15" s="59">
        <v>21.8</v>
      </c>
      <c r="AC15" s="52"/>
      <c r="AD15" s="52" t="s">
        <v>181</v>
      </c>
      <c r="AE15" s="52"/>
      <c r="AF15" s="52"/>
      <c r="AG15" s="63">
        <v>0</v>
      </c>
      <c r="AH15" s="63">
        <v>10</v>
      </c>
      <c r="AI15" s="66">
        <v>5</v>
      </c>
      <c r="AJ15" s="67" t="s">
        <v>67</v>
      </c>
    </row>
    <row r="16" spans="1:37" s="64" customFormat="1" x14ac:dyDescent="0.3">
      <c r="A16" s="52" t="s">
        <v>16</v>
      </c>
      <c r="B16" s="52" t="s">
        <v>156</v>
      </c>
      <c r="C16" s="54"/>
      <c r="D16" s="54"/>
      <c r="E16" s="54"/>
      <c r="F16" s="52" t="s">
        <v>43</v>
      </c>
      <c r="G16" s="52" t="s">
        <v>67</v>
      </c>
      <c r="H16" s="56">
        <v>4.2300000000000004</v>
      </c>
      <c r="I16" s="52" t="s">
        <v>67</v>
      </c>
      <c r="J16" s="71"/>
      <c r="K16" s="52"/>
      <c r="L16" s="57">
        <v>11.4</v>
      </c>
      <c r="M16" s="52" t="s">
        <v>100</v>
      </c>
      <c r="N16" s="63">
        <v>2</v>
      </c>
      <c r="O16" s="52" t="s">
        <v>100</v>
      </c>
      <c r="P16" s="56">
        <v>7.8</v>
      </c>
      <c r="Q16" s="52" t="s">
        <v>100</v>
      </c>
      <c r="R16" s="52"/>
      <c r="S16" s="52"/>
      <c r="T16" s="57"/>
      <c r="U16" s="57"/>
      <c r="V16" s="61">
        <v>0.17199999999999999</v>
      </c>
      <c r="W16" s="52" t="s">
        <v>100</v>
      </c>
      <c r="X16" s="57">
        <v>300</v>
      </c>
      <c r="Y16" s="52" t="s">
        <v>100</v>
      </c>
      <c r="Z16" s="57">
        <v>15</v>
      </c>
      <c r="AA16" s="62" t="s">
        <v>100</v>
      </c>
      <c r="AB16" s="59">
        <v>22</v>
      </c>
      <c r="AC16" s="52"/>
      <c r="AD16" s="52" t="s">
        <v>181</v>
      </c>
      <c r="AE16" s="52"/>
      <c r="AF16" s="52"/>
      <c r="AG16" s="63">
        <v>1</v>
      </c>
      <c r="AH16" s="63">
        <v>286</v>
      </c>
      <c r="AI16" s="63">
        <v>143.5</v>
      </c>
      <c r="AJ16" s="52" t="s">
        <v>67</v>
      </c>
    </row>
    <row r="17" spans="1:36" s="64" customFormat="1" x14ac:dyDescent="0.3">
      <c r="A17" s="18" t="s">
        <v>30</v>
      </c>
      <c r="B17" s="52" t="s">
        <v>162</v>
      </c>
      <c r="C17" s="21"/>
      <c r="D17" s="33" t="s">
        <v>261</v>
      </c>
      <c r="E17" s="21">
        <v>71</v>
      </c>
      <c r="F17" s="18"/>
      <c r="G17" s="18"/>
      <c r="H17" s="22"/>
      <c r="I17" s="18"/>
      <c r="J17" s="127">
        <v>622</v>
      </c>
      <c r="K17" s="18" t="s">
        <v>260</v>
      </c>
      <c r="L17" s="23">
        <v>3.7</v>
      </c>
      <c r="M17" s="18" t="s">
        <v>260</v>
      </c>
      <c r="N17" s="35">
        <v>1</v>
      </c>
      <c r="O17" s="18" t="s">
        <v>260</v>
      </c>
      <c r="P17" s="38">
        <v>6.1</v>
      </c>
      <c r="Q17" s="18" t="s">
        <v>260</v>
      </c>
      <c r="R17" s="18">
        <v>125</v>
      </c>
      <c r="S17" s="18" t="s">
        <v>260</v>
      </c>
      <c r="T17" s="23">
        <v>218</v>
      </c>
      <c r="U17" s="29" t="s">
        <v>260</v>
      </c>
      <c r="V17" s="43">
        <v>8.8999999999999996E-2</v>
      </c>
      <c r="W17" s="18" t="s">
        <v>260</v>
      </c>
      <c r="X17" s="23">
        <v>166</v>
      </c>
      <c r="Y17" s="18" t="s">
        <v>260</v>
      </c>
      <c r="Z17" s="23">
        <v>15</v>
      </c>
      <c r="AA17" s="24" t="s">
        <v>260</v>
      </c>
      <c r="AB17" s="38">
        <v>23</v>
      </c>
      <c r="AC17" s="20"/>
      <c r="AD17" s="18" t="s">
        <v>181</v>
      </c>
      <c r="AE17" s="18"/>
      <c r="AF17" s="18"/>
      <c r="AG17" s="35"/>
      <c r="AH17" s="35"/>
      <c r="AI17" s="34"/>
      <c r="AJ17" s="19"/>
    </row>
    <row r="18" spans="1:36" s="64" customFormat="1" x14ac:dyDescent="0.3">
      <c r="A18" s="52" t="s">
        <v>119</v>
      </c>
      <c r="B18" s="68" t="s">
        <v>169</v>
      </c>
      <c r="C18" s="21"/>
      <c r="D18" s="33" t="s">
        <v>283</v>
      </c>
      <c r="E18" s="21">
        <v>41</v>
      </c>
      <c r="F18" s="18"/>
      <c r="G18" s="18"/>
      <c r="H18" s="22"/>
      <c r="I18" s="18"/>
      <c r="J18" s="127"/>
      <c r="K18" s="18"/>
      <c r="L18" s="23"/>
      <c r="M18" s="18"/>
      <c r="N18" s="35"/>
      <c r="O18" s="18"/>
      <c r="P18" s="38"/>
      <c r="Q18" s="18"/>
      <c r="R18" s="18">
        <v>115</v>
      </c>
      <c r="S18" s="18" t="s">
        <v>232</v>
      </c>
      <c r="T18" s="23">
        <v>171.4</v>
      </c>
      <c r="U18" s="29" t="s">
        <v>284</v>
      </c>
      <c r="V18" s="43">
        <v>0.121</v>
      </c>
      <c r="W18" s="18" t="s">
        <v>284</v>
      </c>
      <c r="X18" s="23">
        <v>145</v>
      </c>
      <c r="Y18" s="18" t="s">
        <v>232</v>
      </c>
      <c r="Z18" s="23"/>
      <c r="AA18" s="24"/>
      <c r="AB18" s="172">
        <v>23</v>
      </c>
      <c r="AC18" s="18"/>
      <c r="AD18" s="18" t="s">
        <v>181</v>
      </c>
      <c r="AE18" s="18"/>
      <c r="AF18" s="18"/>
      <c r="AG18" s="35">
        <v>0</v>
      </c>
      <c r="AH18" s="35">
        <v>40</v>
      </c>
      <c r="AI18" s="35">
        <v>20</v>
      </c>
      <c r="AJ18" s="18" t="s">
        <v>232</v>
      </c>
    </row>
    <row r="19" spans="1:36" s="64" customFormat="1" x14ac:dyDescent="0.3">
      <c r="A19" s="53" t="s">
        <v>17</v>
      </c>
      <c r="B19" s="53" t="s">
        <v>157</v>
      </c>
      <c r="C19" s="54"/>
      <c r="D19" s="55"/>
      <c r="E19" s="54"/>
      <c r="F19" s="53" t="s">
        <v>43</v>
      </c>
      <c r="G19" s="53" t="s">
        <v>58</v>
      </c>
      <c r="H19" s="73">
        <v>4.3099999999999996</v>
      </c>
      <c r="I19" s="53" t="s">
        <v>59</v>
      </c>
      <c r="J19" s="71"/>
      <c r="K19" s="52"/>
      <c r="L19" s="57"/>
      <c r="M19" s="52"/>
      <c r="N19" s="58">
        <v>2</v>
      </c>
      <c r="O19" s="52" t="s">
        <v>100</v>
      </c>
      <c r="P19" s="59"/>
      <c r="Q19" s="52"/>
      <c r="R19" s="52"/>
      <c r="S19" s="52"/>
      <c r="T19" s="74">
        <v>321</v>
      </c>
      <c r="U19" s="85" t="s">
        <v>59</v>
      </c>
      <c r="V19" s="61"/>
      <c r="W19" s="52"/>
      <c r="X19" s="57"/>
      <c r="Y19" s="52"/>
      <c r="Z19" s="74">
        <v>32</v>
      </c>
      <c r="AA19" s="77" t="s">
        <v>59</v>
      </c>
      <c r="AB19" s="59">
        <v>23.8</v>
      </c>
      <c r="AC19" s="90"/>
      <c r="AD19" s="52" t="s">
        <v>181</v>
      </c>
      <c r="AE19" s="52">
        <v>1</v>
      </c>
      <c r="AF19" s="52" t="s">
        <v>251</v>
      </c>
      <c r="AG19" s="63">
        <v>1</v>
      </c>
      <c r="AH19" s="63">
        <v>152</v>
      </c>
      <c r="AI19" s="63">
        <v>76.5</v>
      </c>
      <c r="AJ19" s="52" t="s">
        <v>67</v>
      </c>
    </row>
    <row r="20" spans="1:36" s="64" customFormat="1" x14ac:dyDescent="0.3">
      <c r="A20" s="52" t="s">
        <v>19</v>
      </c>
      <c r="B20" s="52" t="s">
        <v>108</v>
      </c>
      <c r="C20" s="54"/>
      <c r="D20" s="55"/>
      <c r="E20" s="54">
        <v>57</v>
      </c>
      <c r="F20" s="52"/>
      <c r="G20" s="52"/>
      <c r="H20" s="56"/>
      <c r="I20" s="52"/>
      <c r="J20" s="71"/>
      <c r="K20" s="52"/>
      <c r="L20" s="57"/>
      <c r="M20" s="52"/>
      <c r="N20" s="57"/>
      <c r="O20" s="52"/>
      <c r="P20" s="49"/>
      <c r="Q20" s="52"/>
      <c r="R20" s="52"/>
      <c r="S20" s="52"/>
      <c r="T20" s="57"/>
      <c r="U20" s="57"/>
      <c r="V20" s="61"/>
      <c r="W20" s="52"/>
      <c r="X20" s="57">
        <v>142</v>
      </c>
      <c r="Y20" s="52" t="s">
        <v>503</v>
      </c>
      <c r="Z20" s="57"/>
      <c r="AA20" s="62"/>
      <c r="AB20" s="59">
        <v>24</v>
      </c>
      <c r="AC20" s="52" t="s">
        <v>492</v>
      </c>
      <c r="AD20" s="52" t="s">
        <v>493</v>
      </c>
      <c r="AE20" s="52"/>
      <c r="AF20" s="52"/>
      <c r="AG20" s="63"/>
      <c r="AH20" s="63"/>
      <c r="AI20" s="63"/>
      <c r="AJ20" s="52"/>
    </row>
    <row r="21" spans="1:36" s="64" customFormat="1" x14ac:dyDescent="0.3">
      <c r="A21" s="53" t="s">
        <v>228</v>
      </c>
      <c r="B21" s="53" t="s">
        <v>161</v>
      </c>
      <c r="C21" s="54"/>
      <c r="D21" s="55"/>
      <c r="E21" s="54"/>
      <c r="F21" s="53" t="s">
        <v>52</v>
      </c>
      <c r="G21" s="53" t="s">
        <v>58</v>
      </c>
      <c r="H21" s="73">
        <v>4.63</v>
      </c>
      <c r="I21" s="53" t="s">
        <v>59</v>
      </c>
      <c r="J21" s="74">
        <v>660</v>
      </c>
      <c r="K21" s="53" t="s">
        <v>229</v>
      </c>
      <c r="L21" s="57"/>
      <c r="M21" s="52"/>
      <c r="N21" s="58">
        <v>2</v>
      </c>
      <c r="O21" s="52" t="s">
        <v>100</v>
      </c>
      <c r="P21" s="49">
        <v>10</v>
      </c>
      <c r="Q21" s="52" t="s">
        <v>55</v>
      </c>
      <c r="R21" s="52">
        <v>200</v>
      </c>
      <c r="S21" s="52" t="s">
        <v>55</v>
      </c>
      <c r="T21" s="74">
        <v>263.66666670000001</v>
      </c>
      <c r="U21" s="85" t="s">
        <v>59</v>
      </c>
      <c r="V21" s="61"/>
      <c r="W21" s="52"/>
      <c r="X21" s="57"/>
      <c r="Y21" s="52"/>
      <c r="Z21" s="58">
        <v>17</v>
      </c>
      <c r="AA21" s="77" t="s">
        <v>59</v>
      </c>
      <c r="AB21" s="172">
        <v>24</v>
      </c>
      <c r="AC21" s="52"/>
      <c r="AD21" s="52" t="s">
        <v>181</v>
      </c>
      <c r="AE21" s="52"/>
      <c r="AF21" s="52"/>
      <c r="AG21" s="63">
        <v>0</v>
      </c>
      <c r="AH21" s="63">
        <v>600</v>
      </c>
      <c r="AI21" s="66">
        <v>300</v>
      </c>
      <c r="AJ21" s="67" t="s">
        <v>67</v>
      </c>
    </row>
    <row r="22" spans="1:36" s="64" customFormat="1" x14ac:dyDescent="0.3">
      <c r="A22" s="18" t="s">
        <v>127</v>
      </c>
      <c r="B22" s="37" t="s">
        <v>219</v>
      </c>
      <c r="C22" s="21"/>
      <c r="D22" s="33"/>
      <c r="E22" s="21"/>
      <c r="F22" s="18" t="s">
        <v>43</v>
      </c>
      <c r="G22" s="18" t="s">
        <v>67</v>
      </c>
      <c r="H22" s="18">
        <v>4.5</v>
      </c>
      <c r="I22" s="18" t="s">
        <v>67</v>
      </c>
      <c r="J22" s="127">
        <v>350</v>
      </c>
      <c r="K22" s="18" t="s">
        <v>531</v>
      </c>
      <c r="L22" s="23">
        <v>4</v>
      </c>
      <c r="M22" s="18" t="s">
        <v>181</v>
      </c>
      <c r="N22" s="35">
        <v>2</v>
      </c>
      <c r="O22" s="18" t="s">
        <v>538</v>
      </c>
      <c r="P22" s="38"/>
      <c r="Q22" s="18"/>
      <c r="R22" s="18">
        <v>65</v>
      </c>
      <c r="S22" s="18" t="s">
        <v>531</v>
      </c>
      <c r="T22" s="23"/>
      <c r="U22" s="29"/>
      <c r="V22" s="38"/>
      <c r="W22" s="18"/>
      <c r="X22" s="35">
        <v>75</v>
      </c>
      <c r="Y22" s="18" t="s">
        <v>181</v>
      </c>
      <c r="Z22" s="38"/>
      <c r="AA22" s="24"/>
      <c r="AB22" s="38">
        <v>24.2</v>
      </c>
      <c r="AC22" s="20"/>
      <c r="AD22" s="18" t="s">
        <v>181</v>
      </c>
      <c r="AE22" s="18"/>
      <c r="AF22" s="18"/>
      <c r="AG22" s="38">
        <v>0</v>
      </c>
      <c r="AH22" s="38">
        <v>500</v>
      </c>
      <c r="AI22" s="35">
        <f>AVERAGE(Table1[[#This Row],[depth_min]:[depth_max]])</f>
        <v>250</v>
      </c>
      <c r="AJ22" s="18" t="s">
        <v>67</v>
      </c>
    </row>
    <row r="23" spans="1:36" s="64" customFormat="1" x14ac:dyDescent="0.3">
      <c r="A23" s="18" t="s">
        <v>125</v>
      </c>
      <c r="B23" s="37" t="s">
        <v>173</v>
      </c>
      <c r="C23" s="21"/>
      <c r="D23" s="33"/>
      <c r="E23" s="21"/>
      <c r="F23" s="18" t="s">
        <v>52</v>
      </c>
      <c r="G23" s="18" t="s">
        <v>67</v>
      </c>
      <c r="H23" s="18">
        <v>4.24</v>
      </c>
      <c r="I23" s="18" t="s">
        <v>67</v>
      </c>
      <c r="J23" s="127">
        <v>335</v>
      </c>
      <c r="K23" s="18" t="s">
        <v>531</v>
      </c>
      <c r="L23" s="18">
        <v>7.4</v>
      </c>
      <c r="M23" s="18" t="s">
        <v>533</v>
      </c>
      <c r="N23" s="157">
        <v>2</v>
      </c>
      <c r="O23" s="157" t="s">
        <v>533</v>
      </c>
      <c r="P23" s="38">
        <v>2.4</v>
      </c>
      <c r="Q23" s="18" t="s">
        <v>536</v>
      </c>
      <c r="R23" s="18">
        <v>100</v>
      </c>
      <c r="S23" s="18" t="s">
        <v>536</v>
      </c>
      <c r="T23" s="23">
        <v>125</v>
      </c>
      <c r="U23" s="23" t="s">
        <v>536</v>
      </c>
      <c r="V23" s="38">
        <v>0.46</v>
      </c>
      <c r="W23" s="18" t="s">
        <v>536</v>
      </c>
      <c r="X23" s="35">
        <v>154</v>
      </c>
      <c r="Y23" s="18" t="s">
        <v>181</v>
      </c>
      <c r="Z23" s="38">
        <v>7</v>
      </c>
      <c r="AA23" s="24" t="s">
        <v>536</v>
      </c>
      <c r="AB23" s="38">
        <v>24.6</v>
      </c>
      <c r="AC23" s="112"/>
      <c r="AD23" s="18" t="s">
        <v>181</v>
      </c>
      <c r="AE23" s="18"/>
      <c r="AF23" s="18"/>
      <c r="AG23" s="38">
        <v>0</v>
      </c>
      <c r="AH23" s="38">
        <v>100</v>
      </c>
      <c r="AI23" s="35">
        <f>AVERAGE(Table1[[#This Row],[depth_min]:[depth_max]])</f>
        <v>50</v>
      </c>
      <c r="AJ23" s="18" t="s">
        <v>67</v>
      </c>
    </row>
    <row r="24" spans="1:36" s="64" customFormat="1" x14ac:dyDescent="0.3">
      <c r="A24" s="52" t="s">
        <v>2</v>
      </c>
      <c r="B24" s="52" t="s">
        <v>223</v>
      </c>
      <c r="C24" s="54"/>
      <c r="D24" s="55"/>
      <c r="E24" s="54"/>
      <c r="F24" s="52" t="s">
        <v>43</v>
      </c>
      <c r="G24" s="52" t="s">
        <v>67</v>
      </c>
      <c r="H24" s="56">
        <v>4.1100000000000003</v>
      </c>
      <c r="I24" s="52" t="s">
        <v>67</v>
      </c>
      <c r="J24" s="71"/>
      <c r="K24" s="52"/>
      <c r="L24" s="57">
        <v>9</v>
      </c>
      <c r="M24" s="52" t="s">
        <v>100</v>
      </c>
      <c r="N24" s="57">
        <v>2</v>
      </c>
      <c r="O24" s="52" t="s">
        <v>100</v>
      </c>
      <c r="P24" s="56">
        <v>6</v>
      </c>
      <c r="Q24" s="52" t="s">
        <v>100</v>
      </c>
      <c r="R24" s="52"/>
      <c r="S24" s="52"/>
      <c r="T24" s="57"/>
      <c r="U24" s="60"/>
      <c r="V24" s="56">
        <v>0.29399999999999998</v>
      </c>
      <c r="W24" s="52" t="s">
        <v>100</v>
      </c>
      <c r="X24" s="71">
        <v>190</v>
      </c>
      <c r="Y24" s="52" t="s">
        <v>100</v>
      </c>
      <c r="Z24" s="57">
        <v>12</v>
      </c>
      <c r="AA24" s="62" t="s">
        <v>100</v>
      </c>
      <c r="AB24" s="59">
        <v>25</v>
      </c>
      <c r="AC24" s="52"/>
      <c r="AD24" s="52" t="s">
        <v>181</v>
      </c>
      <c r="AE24" s="52"/>
      <c r="AF24" s="52"/>
      <c r="AG24" s="63">
        <v>0</v>
      </c>
      <c r="AH24" s="63">
        <v>1000</v>
      </c>
      <c r="AI24" s="63">
        <v>500</v>
      </c>
      <c r="AJ24" s="52" t="s">
        <v>67</v>
      </c>
    </row>
    <row r="25" spans="1:36" s="64" customFormat="1" x14ac:dyDescent="0.3">
      <c r="A25" s="31" t="s">
        <v>31</v>
      </c>
      <c r="B25" s="18" t="s">
        <v>164</v>
      </c>
      <c r="C25" s="21"/>
      <c r="D25" s="33" t="s">
        <v>287</v>
      </c>
      <c r="E25" s="21">
        <v>71</v>
      </c>
      <c r="F25" s="18"/>
      <c r="G25" s="18"/>
      <c r="H25" s="56"/>
      <c r="I25" s="52"/>
      <c r="J25" s="129">
        <v>240</v>
      </c>
      <c r="K25" s="18" t="s">
        <v>286</v>
      </c>
      <c r="L25" s="22">
        <v>4.5</v>
      </c>
      <c r="M25" s="18" t="s">
        <v>286</v>
      </c>
      <c r="N25" s="35"/>
      <c r="O25" s="18"/>
      <c r="P25" s="38"/>
      <c r="Q25" s="18"/>
      <c r="R25" s="18">
        <v>57</v>
      </c>
      <c r="S25" s="18" t="s">
        <v>286</v>
      </c>
      <c r="T25" s="23">
        <v>732</v>
      </c>
      <c r="U25" s="29" t="s">
        <v>289</v>
      </c>
      <c r="V25" s="43">
        <v>1.0129999999999999</v>
      </c>
      <c r="W25" s="18" t="s">
        <v>289</v>
      </c>
      <c r="X25" s="23">
        <v>78</v>
      </c>
      <c r="Y25" s="18" t="s">
        <v>286</v>
      </c>
      <c r="Z25" s="23">
        <v>7</v>
      </c>
      <c r="AA25" s="24" t="s">
        <v>289</v>
      </c>
      <c r="AB25" s="172">
        <v>25</v>
      </c>
      <c r="AC25" s="20"/>
      <c r="AD25" s="18" t="s">
        <v>181</v>
      </c>
      <c r="AE25" s="18"/>
      <c r="AF25" s="18"/>
      <c r="AG25" s="35"/>
      <c r="AH25" s="35"/>
      <c r="AI25" s="35"/>
      <c r="AJ25" s="18"/>
    </row>
    <row r="26" spans="1:36" s="64" customFormat="1" x14ac:dyDescent="0.3">
      <c r="A26" s="53" t="s">
        <v>5</v>
      </c>
      <c r="B26" s="53" t="s">
        <v>220</v>
      </c>
      <c r="C26" s="54"/>
      <c r="D26" s="55"/>
      <c r="E26" s="54"/>
      <c r="F26" s="53" t="s">
        <v>47</v>
      </c>
      <c r="G26" s="53" t="s">
        <v>58</v>
      </c>
      <c r="H26" s="93">
        <v>4.37</v>
      </c>
      <c r="I26" s="53" t="s">
        <v>59</v>
      </c>
      <c r="J26" s="69"/>
      <c r="K26" s="52"/>
      <c r="L26" s="74">
        <v>4</v>
      </c>
      <c r="M26" s="53" t="s">
        <v>59</v>
      </c>
      <c r="N26" s="58">
        <v>1</v>
      </c>
      <c r="O26" s="52" t="s">
        <v>100</v>
      </c>
      <c r="P26" s="75">
        <v>4</v>
      </c>
      <c r="Q26" s="53" t="s">
        <v>67</v>
      </c>
      <c r="R26" s="104"/>
      <c r="S26" s="104"/>
      <c r="T26" s="57"/>
      <c r="U26" s="57"/>
      <c r="V26" s="61"/>
      <c r="W26" s="52"/>
      <c r="X26" s="74">
        <v>81.3</v>
      </c>
      <c r="Y26" s="53" t="s">
        <v>59</v>
      </c>
      <c r="Z26" s="74">
        <v>10</v>
      </c>
      <c r="AA26" s="77" t="s">
        <v>59</v>
      </c>
      <c r="AB26" s="59">
        <v>25.5</v>
      </c>
      <c r="AC26" s="52" t="s">
        <v>489</v>
      </c>
      <c r="AD26" s="52" t="s">
        <v>181</v>
      </c>
      <c r="AE26" s="52"/>
      <c r="AF26" s="52"/>
      <c r="AG26" s="63">
        <v>10</v>
      </c>
      <c r="AH26" s="63">
        <v>280</v>
      </c>
      <c r="AI26" s="66">
        <v>145</v>
      </c>
      <c r="AJ26" s="67" t="s">
        <v>67</v>
      </c>
    </row>
    <row r="27" spans="1:36" s="64" customFormat="1" x14ac:dyDescent="0.3">
      <c r="A27" s="52" t="s">
        <v>13</v>
      </c>
      <c r="B27" s="52" t="s">
        <v>155</v>
      </c>
      <c r="C27" s="54"/>
      <c r="D27" s="54" t="s">
        <v>262</v>
      </c>
      <c r="E27" s="54">
        <v>57</v>
      </c>
      <c r="F27" s="52"/>
      <c r="G27" s="52"/>
      <c r="H27" s="56"/>
      <c r="I27" s="52"/>
      <c r="J27" s="58"/>
      <c r="K27" s="52"/>
      <c r="L27" s="57"/>
      <c r="M27" s="52"/>
      <c r="N27" s="63">
        <v>2</v>
      </c>
      <c r="O27" s="52" t="s">
        <v>263</v>
      </c>
      <c r="P27" s="49">
        <v>6</v>
      </c>
      <c r="Q27" s="52" t="s">
        <v>263</v>
      </c>
      <c r="R27" s="52">
        <v>101</v>
      </c>
      <c r="S27" s="52" t="s">
        <v>263</v>
      </c>
      <c r="T27" s="57">
        <v>116.5</v>
      </c>
      <c r="U27" s="57" t="s">
        <v>263</v>
      </c>
      <c r="V27" s="61">
        <v>0.29799999999999999</v>
      </c>
      <c r="W27" s="52" t="s">
        <v>263</v>
      </c>
      <c r="X27" s="57">
        <v>133</v>
      </c>
      <c r="Y27" s="52" t="s">
        <v>263</v>
      </c>
      <c r="Z27" s="57">
        <v>16</v>
      </c>
      <c r="AA27" s="62" t="s">
        <v>263</v>
      </c>
      <c r="AB27" s="59">
        <v>26</v>
      </c>
      <c r="AC27" s="52" t="s">
        <v>265</v>
      </c>
      <c r="AD27" s="52" t="s">
        <v>263</v>
      </c>
      <c r="AE27" s="52"/>
      <c r="AF27" s="52"/>
      <c r="AG27" s="63"/>
      <c r="AH27" s="63"/>
      <c r="AI27" s="66"/>
      <c r="AJ27" s="67"/>
    </row>
    <row r="28" spans="1:36" s="64" customFormat="1" x14ac:dyDescent="0.3">
      <c r="A28" s="53" t="s">
        <v>1</v>
      </c>
      <c r="B28" s="53" t="s">
        <v>143</v>
      </c>
      <c r="C28" s="54"/>
      <c r="D28" s="55"/>
      <c r="E28" s="54"/>
      <c r="F28" s="53" t="s">
        <v>43</v>
      </c>
      <c r="G28" s="53" t="s">
        <v>58</v>
      </c>
      <c r="H28" s="73">
        <v>4.37</v>
      </c>
      <c r="I28" s="53" t="s">
        <v>59</v>
      </c>
      <c r="J28" s="58">
        <v>700</v>
      </c>
      <c r="K28" s="53" t="s">
        <v>50</v>
      </c>
      <c r="L28" s="57"/>
      <c r="M28" s="52"/>
      <c r="N28" s="58">
        <v>2</v>
      </c>
      <c r="O28" s="52" t="s">
        <v>100</v>
      </c>
      <c r="P28" s="49"/>
      <c r="Q28" s="52"/>
      <c r="R28" s="52">
        <v>165</v>
      </c>
      <c r="S28" s="52" t="s">
        <v>181</v>
      </c>
      <c r="T28" s="57"/>
      <c r="U28" s="60"/>
      <c r="V28" s="61"/>
      <c r="W28" s="52"/>
      <c r="X28" s="57"/>
      <c r="Y28" s="52"/>
      <c r="Z28" s="57"/>
      <c r="AA28" s="62"/>
      <c r="AB28" s="59">
        <v>26</v>
      </c>
      <c r="AC28" s="90"/>
      <c r="AD28" s="52" t="s">
        <v>181</v>
      </c>
      <c r="AE28" s="52"/>
      <c r="AF28" s="52"/>
      <c r="AG28" s="63">
        <v>0</v>
      </c>
      <c r="AH28" s="63">
        <v>100</v>
      </c>
      <c r="AI28" s="63">
        <v>50</v>
      </c>
      <c r="AJ28" s="52" t="s">
        <v>67</v>
      </c>
    </row>
    <row r="29" spans="1:36" s="64" customFormat="1" x14ac:dyDescent="0.3">
      <c r="A29" s="53" t="s">
        <v>27</v>
      </c>
      <c r="B29" s="53" t="s">
        <v>163</v>
      </c>
      <c r="C29" s="54"/>
      <c r="D29" s="55"/>
      <c r="E29" s="54"/>
      <c r="F29" s="53" t="s">
        <v>43</v>
      </c>
      <c r="G29" s="53" t="s">
        <v>58</v>
      </c>
      <c r="H29" s="73">
        <v>4.2699999999999996</v>
      </c>
      <c r="I29" s="53" t="s">
        <v>59</v>
      </c>
      <c r="J29" s="74">
        <v>595</v>
      </c>
      <c r="K29" s="53" t="s">
        <v>181</v>
      </c>
      <c r="L29" s="57"/>
      <c r="M29" s="52"/>
      <c r="N29" s="58">
        <v>2</v>
      </c>
      <c r="O29" s="52" t="s">
        <v>100</v>
      </c>
      <c r="P29" s="49"/>
      <c r="Q29" s="52"/>
      <c r="R29" s="52"/>
      <c r="S29" s="52"/>
      <c r="T29" s="57"/>
      <c r="U29" s="60"/>
      <c r="V29" s="61"/>
      <c r="W29" s="52"/>
      <c r="X29" s="57"/>
      <c r="Y29" s="52"/>
      <c r="Z29" s="57"/>
      <c r="AA29" s="62"/>
      <c r="AB29" s="172">
        <v>26</v>
      </c>
      <c r="AC29" s="90"/>
      <c r="AD29" s="52" t="s">
        <v>181</v>
      </c>
      <c r="AE29" s="52">
        <v>1</v>
      </c>
      <c r="AF29" s="52"/>
      <c r="AG29" s="63">
        <v>0</v>
      </c>
      <c r="AH29" s="63">
        <v>92</v>
      </c>
      <c r="AI29" s="63">
        <v>46</v>
      </c>
      <c r="AJ29" s="52" t="s">
        <v>67</v>
      </c>
    </row>
    <row r="30" spans="1:36" s="64" customFormat="1" x14ac:dyDescent="0.3">
      <c r="A30" s="18" t="s">
        <v>122</v>
      </c>
      <c r="B30" s="37" t="s">
        <v>123</v>
      </c>
      <c r="C30" s="21"/>
      <c r="D30" s="33"/>
      <c r="E30" s="21"/>
      <c r="F30" s="18" t="s">
        <v>47</v>
      </c>
      <c r="G30" s="18" t="s">
        <v>67</v>
      </c>
      <c r="H30" s="18">
        <v>4.2</v>
      </c>
      <c r="I30" s="18" t="s">
        <v>67</v>
      </c>
      <c r="J30" s="127">
        <v>530</v>
      </c>
      <c r="K30" s="18" t="s">
        <v>531</v>
      </c>
      <c r="L30" s="18">
        <v>5</v>
      </c>
      <c r="M30" s="18" t="s">
        <v>531</v>
      </c>
      <c r="N30" s="157">
        <v>2</v>
      </c>
      <c r="O30" s="157" t="s">
        <v>541</v>
      </c>
      <c r="P30" s="38"/>
      <c r="Q30" s="18"/>
      <c r="R30" s="18"/>
      <c r="S30" s="18"/>
      <c r="T30" s="23"/>
      <c r="U30" s="23"/>
      <c r="V30" s="38"/>
      <c r="W30" s="18"/>
      <c r="X30" s="35">
        <v>150</v>
      </c>
      <c r="Y30" s="18" t="s">
        <v>181</v>
      </c>
      <c r="Z30" s="38"/>
      <c r="AA30" s="24"/>
      <c r="AB30" s="38">
        <v>26.6</v>
      </c>
      <c r="AC30" s="18"/>
      <c r="AD30" s="18" t="s">
        <v>181</v>
      </c>
      <c r="AE30" s="18"/>
      <c r="AF30" s="18"/>
      <c r="AG30" s="38">
        <v>15</v>
      </c>
      <c r="AH30" s="38">
        <v>192</v>
      </c>
      <c r="AI30" s="34">
        <v>103.5</v>
      </c>
      <c r="AJ30" s="19" t="s">
        <v>67</v>
      </c>
    </row>
    <row r="31" spans="1:36" s="64" customFormat="1" x14ac:dyDescent="0.3">
      <c r="A31" s="53" t="s">
        <v>4</v>
      </c>
      <c r="B31" s="53" t="s">
        <v>146</v>
      </c>
      <c r="C31" s="54"/>
      <c r="D31" s="55"/>
      <c r="E31" s="54"/>
      <c r="F31" s="53" t="s">
        <v>52</v>
      </c>
      <c r="G31" s="53" t="s">
        <v>58</v>
      </c>
      <c r="H31" s="73">
        <v>4.49</v>
      </c>
      <c r="I31" s="53" t="s">
        <v>59</v>
      </c>
      <c r="J31" s="58">
        <v>450</v>
      </c>
      <c r="K31" s="53" t="s">
        <v>53</v>
      </c>
      <c r="L31" s="57"/>
      <c r="M31" s="52"/>
      <c r="N31" s="58">
        <v>2</v>
      </c>
      <c r="O31" s="52" t="s">
        <v>100</v>
      </c>
      <c r="P31" s="49"/>
      <c r="Q31" s="52"/>
      <c r="R31" s="104"/>
      <c r="S31" s="104"/>
      <c r="T31" s="57"/>
      <c r="U31" s="57"/>
      <c r="V31" s="61"/>
      <c r="W31" s="52"/>
      <c r="X31" s="125"/>
      <c r="Y31" s="52"/>
      <c r="Z31" s="57"/>
      <c r="AA31" s="62"/>
      <c r="AB31" s="59">
        <v>27</v>
      </c>
      <c r="AC31" s="52"/>
      <c r="AD31" s="52" t="s">
        <v>181</v>
      </c>
      <c r="AE31" s="52"/>
      <c r="AF31" s="52"/>
      <c r="AG31" s="63">
        <v>0</v>
      </c>
      <c r="AH31" s="63">
        <v>500</v>
      </c>
      <c r="AI31" s="66">
        <v>250</v>
      </c>
      <c r="AJ31" s="67" t="s">
        <v>67</v>
      </c>
    </row>
    <row r="32" spans="1:36" s="64" customFormat="1" x14ac:dyDescent="0.3">
      <c r="A32" s="52" t="s">
        <v>22</v>
      </c>
      <c r="B32" s="52" t="s">
        <v>147</v>
      </c>
      <c r="C32" s="54"/>
      <c r="D32" s="54"/>
      <c r="E32" s="54"/>
      <c r="F32" s="52" t="s">
        <v>43</v>
      </c>
      <c r="G32" s="52" t="s">
        <v>67</v>
      </c>
      <c r="H32" s="56">
        <v>4.1500000000000004</v>
      </c>
      <c r="I32" s="52" t="s">
        <v>67</v>
      </c>
      <c r="J32" s="71"/>
      <c r="K32" s="52"/>
      <c r="L32" s="57">
        <v>4.75</v>
      </c>
      <c r="M32" s="52" t="s">
        <v>100</v>
      </c>
      <c r="N32" s="63">
        <v>1</v>
      </c>
      <c r="O32" s="52" t="s">
        <v>100</v>
      </c>
      <c r="P32" s="56">
        <v>2.5</v>
      </c>
      <c r="Q32" s="52" t="s">
        <v>100</v>
      </c>
      <c r="R32" s="52"/>
      <c r="S32" s="52"/>
      <c r="T32" s="57"/>
      <c r="U32" s="60"/>
      <c r="V32" s="61">
        <v>0.34</v>
      </c>
      <c r="W32" s="52" t="s">
        <v>100</v>
      </c>
      <c r="X32" s="57">
        <v>151.80000000000001</v>
      </c>
      <c r="Y32" s="52" t="s">
        <v>100</v>
      </c>
      <c r="Z32" s="57">
        <v>7</v>
      </c>
      <c r="AA32" s="62" t="s">
        <v>100</v>
      </c>
      <c r="AB32" s="172">
        <v>27</v>
      </c>
      <c r="AC32" s="52"/>
      <c r="AD32" s="52" t="s">
        <v>181</v>
      </c>
      <c r="AE32" s="52"/>
      <c r="AF32" s="52"/>
      <c r="AG32" s="63">
        <v>0</v>
      </c>
      <c r="AH32" s="63">
        <v>140</v>
      </c>
      <c r="AI32" s="63">
        <v>70</v>
      </c>
      <c r="AJ32" s="52" t="s">
        <v>67</v>
      </c>
    </row>
    <row r="33" spans="1:36" s="64" customFormat="1" x14ac:dyDescent="0.3">
      <c r="A33" s="159" t="s">
        <v>28</v>
      </c>
      <c r="B33" s="18" t="s">
        <v>152</v>
      </c>
      <c r="C33" s="21"/>
      <c r="D33" s="21"/>
      <c r="E33" s="21"/>
      <c r="F33" s="18" t="s">
        <v>52</v>
      </c>
      <c r="G33" s="18" t="s">
        <v>67</v>
      </c>
      <c r="H33" s="22">
        <v>4.3899999999999997</v>
      </c>
      <c r="I33" s="18" t="s">
        <v>67</v>
      </c>
      <c r="J33" s="127"/>
      <c r="K33" s="18"/>
      <c r="L33" s="23">
        <v>4.5</v>
      </c>
      <c r="M33" s="18" t="s">
        <v>181</v>
      </c>
      <c r="N33" s="23"/>
      <c r="O33" s="18"/>
      <c r="P33" s="22"/>
      <c r="Q33" s="18"/>
      <c r="R33" s="18"/>
      <c r="S33" s="18"/>
      <c r="T33" s="23"/>
      <c r="U33" s="29"/>
      <c r="V33" s="43"/>
      <c r="W33" s="18"/>
      <c r="X33" s="23">
        <v>81</v>
      </c>
      <c r="Y33" s="18" t="s">
        <v>181</v>
      </c>
      <c r="Z33" s="23"/>
      <c r="AA33" s="24"/>
      <c r="AB33" s="172">
        <v>27</v>
      </c>
      <c r="AC33" s="112"/>
      <c r="AD33" s="18" t="s">
        <v>181</v>
      </c>
      <c r="AE33" s="18"/>
      <c r="AF33" s="18"/>
      <c r="AG33" s="35">
        <v>1</v>
      </c>
      <c r="AH33" s="35">
        <v>200</v>
      </c>
      <c r="AI33" s="35">
        <v>100.5</v>
      </c>
      <c r="AJ33" s="18" t="s">
        <v>67</v>
      </c>
    </row>
    <row r="34" spans="1:36" s="64" customFormat="1" x14ac:dyDescent="0.3">
      <c r="A34" s="52" t="s">
        <v>128</v>
      </c>
      <c r="B34" s="68" t="s">
        <v>129</v>
      </c>
      <c r="C34" s="54"/>
      <c r="D34" s="55"/>
      <c r="E34" s="54"/>
      <c r="F34" s="52" t="s">
        <v>47</v>
      </c>
      <c r="G34" s="52" t="s">
        <v>67</v>
      </c>
      <c r="H34" s="52">
        <v>3.8</v>
      </c>
      <c r="I34" s="52" t="s">
        <v>67</v>
      </c>
      <c r="J34" s="71">
        <v>140</v>
      </c>
      <c r="K34" s="52" t="s">
        <v>531</v>
      </c>
      <c r="L34" s="52">
        <v>7</v>
      </c>
      <c r="M34" s="52" t="s">
        <v>531</v>
      </c>
      <c r="N34" s="52"/>
      <c r="O34" s="52"/>
      <c r="P34" s="59"/>
      <c r="Q34" s="52"/>
      <c r="R34" s="52"/>
      <c r="S34" s="52"/>
      <c r="T34" s="57">
        <v>75</v>
      </c>
      <c r="U34" s="60" t="s">
        <v>537</v>
      </c>
      <c r="V34" s="59">
        <v>0.27</v>
      </c>
      <c r="W34" s="52" t="s">
        <v>537</v>
      </c>
      <c r="X34" s="63">
        <v>100</v>
      </c>
      <c r="Y34" s="52" t="s">
        <v>181</v>
      </c>
      <c r="Z34" s="59">
        <v>5</v>
      </c>
      <c r="AA34" s="62" t="s">
        <v>537</v>
      </c>
      <c r="AB34" s="59">
        <v>27</v>
      </c>
      <c r="AC34" s="90"/>
      <c r="AD34" s="52" t="s">
        <v>181</v>
      </c>
      <c r="AE34" s="52"/>
      <c r="AF34" s="52"/>
      <c r="AG34" s="59">
        <v>10</v>
      </c>
      <c r="AH34" s="59">
        <v>13</v>
      </c>
      <c r="AI34" s="63">
        <v>11.5</v>
      </c>
      <c r="AJ34" s="52" t="s">
        <v>67</v>
      </c>
    </row>
    <row r="35" spans="1:36" s="64" customFormat="1" x14ac:dyDescent="0.3">
      <c r="A35" s="52" t="s">
        <v>10</v>
      </c>
      <c r="B35" s="52" t="s">
        <v>106</v>
      </c>
      <c r="C35" s="54"/>
      <c r="D35" s="55"/>
      <c r="E35" s="54"/>
      <c r="F35" s="52" t="s">
        <v>43</v>
      </c>
      <c r="G35" s="52" t="s">
        <v>67</v>
      </c>
      <c r="H35" s="56">
        <v>4.21</v>
      </c>
      <c r="I35" s="52" t="s">
        <v>67</v>
      </c>
      <c r="J35" s="58"/>
      <c r="K35" s="52"/>
      <c r="L35" s="57"/>
      <c r="M35" s="52"/>
      <c r="N35" s="57">
        <v>1</v>
      </c>
      <c r="O35" s="52" t="s">
        <v>201</v>
      </c>
      <c r="P35" s="59"/>
      <c r="Q35" s="52"/>
      <c r="R35" s="52">
        <v>200</v>
      </c>
      <c r="S35" s="52" t="s">
        <v>181</v>
      </c>
      <c r="T35" s="57"/>
      <c r="U35" s="57"/>
      <c r="V35" s="61"/>
      <c r="W35" s="52"/>
      <c r="X35" s="57"/>
      <c r="Y35" s="52"/>
      <c r="Z35" s="57"/>
      <c r="AA35" s="62"/>
      <c r="AB35" s="59">
        <v>27.1</v>
      </c>
      <c r="AC35" s="52"/>
      <c r="AD35" s="52" t="s">
        <v>531</v>
      </c>
      <c r="AE35" s="52"/>
      <c r="AF35" s="52"/>
      <c r="AG35" s="63"/>
      <c r="AH35" s="63"/>
      <c r="AI35" s="66"/>
      <c r="AJ35" s="67"/>
    </row>
    <row r="36" spans="1:36" s="64" customFormat="1" x14ac:dyDescent="0.3">
      <c r="A36" s="52" t="s">
        <v>15</v>
      </c>
      <c r="B36" s="52" t="s">
        <v>140</v>
      </c>
      <c r="C36" s="54"/>
      <c r="D36" s="55"/>
      <c r="E36" s="54"/>
      <c r="F36" s="52" t="s">
        <v>43</v>
      </c>
      <c r="G36" s="52" t="s">
        <v>67</v>
      </c>
      <c r="H36" s="56">
        <v>3.9</v>
      </c>
      <c r="I36" s="52" t="s">
        <v>67</v>
      </c>
      <c r="J36" s="71"/>
      <c r="K36" s="52"/>
      <c r="L36" s="57">
        <v>2</v>
      </c>
      <c r="M36" s="52" t="s">
        <v>181</v>
      </c>
      <c r="N36" s="57"/>
      <c r="O36" s="52"/>
      <c r="P36" s="49"/>
      <c r="Q36" s="52"/>
      <c r="R36" s="52"/>
      <c r="S36" s="52"/>
      <c r="T36" s="57"/>
      <c r="U36" s="57"/>
      <c r="V36" s="61"/>
      <c r="W36" s="52"/>
      <c r="X36" s="57"/>
      <c r="Y36" s="52"/>
      <c r="Z36" s="57"/>
      <c r="AA36" s="62"/>
      <c r="AB36" s="59">
        <v>27.1</v>
      </c>
      <c r="AC36" s="52"/>
      <c r="AD36" s="52" t="s">
        <v>531</v>
      </c>
      <c r="AE36" s="52"/>
      <c r="AF36" s="52"/>
      <c r="AG36" s="63">
        <v>0</v>
      </c>
      <c r="AH36" s="63">
        <v>100</v>
      </c>
      <c r="AI36" s="66">
        <v>50</v>
      </c>
      <c r="AJ36" s="67" t="s">
        <v>67</v>
      </c>
    </row>
    <row r="37" spans="1:36" s="142" customFormat="1" x14ac:dyDescent="0.3">
      <c r="A37" s="31" t="s">
        <v>20</v>
      </c>
      <c r="B37" s="18" t="s">
        <v>159</v>
      </c>
      <c r="C37" s="21"/>
      <c r="D37" s="21"/>
      <c r="E37" s="21"/>
      <c r="F37" s="18" t="s">
        <v>43</v>
      </c>
      <c r="G37" s="18" t="s">
        <v>67</v>
      </c>
      <c r="H37" s="22">
        <v>4.5</v>
      </c>
      <c r="I37" s="18" t="s">
        <v>67</v>
      </c>
      <c r="J37" s="127">
        <v>730</v>
      </c>
      <c r="K37" s="18" t="s">
        <v>531</v>
      </c>
      <c r="L37" s="23">
        <v>5</v>
      </c>
      <c r="M37" s="18" t="s">
        <v>203</v>
      </c>
      <c r="N37" s="23"/>
      <c r="O37" s="18"/>
      <c r="P37" s="22"/>
      <c r="Q37" s="18"/>
      <c r="R37" s="18">
        <v>160</v>
      </c>
      <c r="S37" s="18" t="s">
        <v>531</v>
      </c>
      <c r="T37" s="23"/>
      <c r="U37" s="23"/>
      <c r="V37" s="43"/>
      <c r="W37" s="18"/>
      <c r="X37" s="23">
        <v>295</v>
      </c>
      <c r="Y37" s="18" t="s">
        <v>181</v>
      </c>
      <c r="Z37" s="23"/>
      <c r="AA37" s="24"/>
      <c r="AB37" s="38">
        <v>27.2</v>
      </c>
      <c r="AC37" s="18" t="s">
        <v>532</v>
      </c>
      <c r="AD37" s="18" t="s">
        <v>531</v>
      </c>
      <c r="AE37" s="18"/>
      <c r="AF37" s="18"/>
      <c r="AG37" s="35">
        <v>1</v>
      </c>
      <c r="AH37" s="35">
        <v>65</v>
      </c>
      <c r="AI37" s="34">
        <v>33</v>
      </c>
      <c r="AJ37" s="19" t="s">
        <v>67</v>
      </c>
    </row>
    <row r="38" spans="1:36" s="142" customFormat="1" x14ac:dyDescent="0.3">
      <c r="A38" s="18" t="s">
        <v>124</v>
      </c>
      <c r="B38" s="37" t="s">
        <v>172</v>
      </c>
      <c r="C38" s="21"/>
      <c r="D38" s="33"/>
      <c r="E38" s="21"/>
      <c r="F38" s="18" t="s">
        <v>47</v>
      </c>
      <c r="G38" s="18" t="s">
        <v>67</v>
      </c>
      <c r="H38" s="18">
        <v>4.3</v>
      </c>
      <c r="I38" s="18" t="s">
        <v>531</v>
      </c>
      <c r="J38" s="127">
        <v>335</v>
      </c>
      <c r="K38" s="18" t="s">
        <v>531</v>
      </c>
      <c r="L38" s="23">
        <v>2.5</v>
      </c>
      <c r="M38" s="18" t="s">
        <v>181</v>
      </c>
      <c r="N38" s="162">
        <v>1</v>
      </c>
      <c r="O38" s="157" t="s">
        <v>538</v>
      </c>
      <c r="P38" s="38"/>
      <c r="Q38" s="18"/>
      <c r="R38" s="18"/>
      <c r="S38" s="18"/>
      <c r="T38" s="23"/>
      <c r="U38" s="29"/>
      <c r="V38" s="38"/>
      <c r="W38" s="18"/>
      <c r="X38" s="35">
        <v>80</v>
      </c>
      <c r="Y38" s="18" t="s">
        <v>181</v>
      </c>
      <c r="Z38" s="38"/>
      <c r="AA38" s="24"/>
      <c r="AB38" s="38">
        <v>27.2</v>
      </c>
      <c r="AC38" s="126"/>
      <c r="AD38" s="18" t="s">
        <v>181</v>
      </c>
      <c r="AE38" s="18"/>
      <c r="AF38" s="18"/>
      <c r="AG38" s="38">
        <v>3</v>
      </c>
      <c r="AH38" s="38">
        <v>70</v>
      </c>
      <c r="AI38" s="35">
        <v>36.5</v>
      </c>
      <c r="AJ38" s="18" t="s">
        <v>67</v>
      </c>
    </row>
    <row r="39" spans="1:36" s="142" customFormat="1" x14ac:dyDescent="0.3">
      <c r="A39" s="52" t="s">
        <v>19</v>
      </c>
      <c r="B39" s="52" t="s">
        <v>108</v>
      </c>
      <c r="C39" s="54"/>
      <c r="D39" s="54"/>
      <c r="E39" s="54"/>
      <c r="F39" s="52" t="s">
        <v>43</v>
      </c>
      <c r="G39" s="52" t="s">
        <v>67</v>
      </c>
      <c r="H39" s="56">
        <v>3.94</v>
      </c>
      <c r="I39" s="52" t="s">
        <v>67</v>
      </c>
      <c r="J39" s="71">
        <v>617</v>
      </c>
      <c r="K39" s="52" t="s">
        <v>206</v>
      </c>
      <c r="L39" s="57">
        <v>3.4</v>
      </c>
      <c r="M39" s="52" t="s">
        <v>206</v>
      </c>
      <c r="N39" s="49">
        <v>1.5</v>
      </c>
      <c r="O39" s="52" t="s">
        <v>206</v>
      </c>
      <c r="P39" s="56">
        <v>8</v>
      </c>
      <c r="Q39" s="52" t="s">
        <v>206</v>
      </c>
      <c r="R39" s="52">
        <v>106</v>
      </c>
      <c r="S39" s="52" t="s">
        <v>181</v>
      </c>
      <c r="T39" s="57">
        <v>158.5</v>
      </c>
      <c r="U39" s="60" t="s">
        <v>206</v>
      </c>
      <c r="V39" s="65">
        <v>8.5400000000000004E-2</v>
      </c>
      <c r="W39" s="52" t="s">
        <v>206</v>
      </c>
      <c r="X39" s="57">
        <v>200</v>
      </c>
      <c r="Y39" s="52" t="s">
        <v>181</v>
      </c>
      <c r="Z39" s="57">
        <v>15</v>
      </c>
      <c r="AA39" s="62" t="s">
        <v>206</v>
      </c>
      <c r="AB39" s="59">
        <v>27.4</v>
      </c>
      <c r="AC39" s="52"/>
      <c r="AD39" s="52" t="s">
        <v>181</v>
      </c>
      <c r="AE39" s="52"/>
      <c r="AF39" s="52"/>
      <c r="AG39" s="63">
        <v>20</v>
      </c>
      <c r="AH39" s="63">
        <v>75</v>
      </c>
      <c r="AI39" s="66">
        <v>47.5</v>
      </c>
      <c r="AJ39" s="67" t="s">
        <v>67</v>
      </c>
    </row>
    <row r="40" spans="1:36" s="64" customFormat="1" x14ac:dyDescent="0.3">
      <c r="A40" s="52" t="s">
        <v>112</v>
      </c>
      <c r="B40" s="68" t="s">
        <v>166</v>
      </c>
      <c r="C40" s="54"/>
      <c r="D40" s="55"/>
      <c r="E40" s="54"/>
      <c r="F40" s="52" t="s">
        <v>47</v>
      </c>
      <c r="G40" s="52" t="s">
        <v>67</v>
      </c>
      <c r="H40" s="160">
        <v>3.9</v>
      </c>
      <c r="I40" s="52" t="s">
        <v>531</v>
      </c>
      <c r="J40" s="69">
        <v>240</v>
      </c>
      <c r="K40" s="52" t="s">
        <v>181</v>
      </c>
      <c r="L40" s="52">
        <v>6</v>
      </c>
      <c r="M40" s="52" t="s">
        <v>181</v>
      </c>
      <c r="N40" s="57"/>
      <c r="O40" s="52"/>
      <c r="P40" s="49"/>
      <c r="Q40" s="52"/>
      <c r="R40" s="52"/>
      <c r="S40" s="52"/>
      <c r="T40" s="57"/>
      <c r="U40" s="57"/>
      <c r="V40" s="61"/>
      <c r="W40" s="52"/>
      <c r="X40" s="57"/>
      <c r="Y40" s="52"/>
      <c r="Z40" s="57"/>
      <c r="AA40" s="62"/>
      <c r="AB40" s="59">
        <v>27.5</v>
      </c>
      <c r="AC40" s="52"/>
      <c r="AD40" s="52" t="s">
        <v>531</v>
      </c>
      <c r="AE40" s="52"/>
      <c r="AF40" s="52"/>
      <c r="AG40" s="63">
        <v>0</v>
      </c>
      <c r="AH40" s="63">
        <v>100</v>
      </c>
      <c r="AI40" s="63">
        <v>50</v>
      </c>
      <c r="AJ40" s="52" t="s">
        <v>67</v>
      </c>
    </row>
    <row r="41" spans="1:36" s="64" customFormat="1" x14ac:dyDescent="0.3">
      <c r="A41" s="52" t="s">
        <v>7</v>
      </c>
      <c r="B41" s="52" t="s">
        <v>144</v>
      </c>
      <c r="C41" s="54"/>
      <c r="D41" s="55"/>
      <c r="E41" s="54"/>
      <c r="F41" s="52" t="s">
        <v>54</v>
      </c>
      <c r="G41" s="52" t="s">
        <v>67</v>
      </c>
      <c r="H41" s="56">
        <v>4.16</v>
      </c>
      <c r="I41" s="52" t="s">
        <v>67</v>
      </c>
      <c r="J41" s="128"/>
      <c r="K41" s="52"/>
      <c r="L41" s="57">
        <v>9.75</v>
      </c>
      <c r="M41" s="52" t="s">
        <v>100</v>
      </c>
      <c r="N41" s="63">
        <v>2</v>
      </c>
      <c r="O41" s="52" t="s">
        <v>100</v>
      </c>
      <c r="P41" s="56">
        <v>5.5</v>
      </c>
      <c r="Q41" s="52" t="s">
        <v>100</v>
      </c>
      <c r="R41" s="52"/>
      <c r="S41" s="52"/>
      <c r="T41" s="57"/>
      <c r="U41" s="60"/>
      <c r="V41" s="61">
        <v>0.10100000000000001</v>
      </c>
      <c r="W41" s="52" t="s">
        <v>100</v>
      </c>
      <c r="X41" s="57">
        <v>285</v>
      </c>
      <c r="Y41" s="52" t="s">
        <v>100</v>
      </c>
      <c r="Z41" s="57">
        <v>14</v>
      </c>
      <c r="AA41" s="62" t="s">
        <v>100</v>
      </c>
      <c r="AB41" s="59">
        <v>27.5</v>
      </c>
      <c r="AC41" s="90"/>
      <c r="AD41" s="52" t="s">
        <v>181</v>
      </c>
      <c r="AE41" s="52"/>
      <c r="AF41" s="52"/>
      <c r="AG41" s="63">
        <v>0</v>
      </c>
      <c r="AH41" s="63">
        <v>230</v>
      </c>
      <c r="AI41" s="63">
        <v>115</v>
      </c>
      <c r="AJ41" s="52" t="s">
        <v>67</v>
      </c>
    </row>
    <row r="42" spans="1:36" s="64" customFormat="1" x14ac:dyDescent="0.3">
      <c r="A42" s="52" t="s">
        <v>116</v>
      </c>
      <c r="B42" s="68" t="s">
        <v>117</v>
      </c>
      <c r="C42" s="54"/>
      <c r="D42" s="55"/>
      <c r="E42" s="54"/>
      <c r="F42" s="52" t="s">
        <v>47</v>
      </c>
      <c r="G42" s="52" t="s">
        <v>67</v>
      </c>
      <c r="H42" s="52">
        <v>4.1399999999999997</v>
      </c>
      <c r="I42" s="52" t="s">
        <v>67</v>
      </c>
      <c r="J42" s="71"/>
      <c r="K42" s="52"/>
      <c r="L42" s="57">
        <v>4.5</v>
      </c>
      <c r="M42" s="52" t="s">
        <v>100</v>
      </c>
      <c r="N42" s="63">
        <v>1</v>
      </c>
      <c r="O42" s="52" t="s">
        <v>100</v>
      </c>
      <c r="P42" s="59">
        <v>6</v>
      </c>
      <c r="Q42" s="52" t="s">
        <v>100</v>
      </c>
      <c r="R42" s="52"/>
      <c r="S42" s="52"/>
      <c r="T42" s="57"/>
      <c r="U42" s="60"/>
      <c r="V42" s="61">
        <v>7.5999999999999998E-2</v>
      </c>
      <c r="W42" s="52" t="s">
        <v>100</v>
      </c>
      <c r="X42" s="57">
        <v>128</v>
      </c>
      <c r="Y42" s="52" t="s">
        <v>100</v>
      </c>
      <c r="Z42" s="57">
        <v>24</v>
      </c>
      <c r="AA42" s="62" t="s">
        <v>100</v>
      </c>
      <c r="AB42" s="172">
        <v>27.5</v>
      </c>
      <c r="AC42" s="52"/>
      <c r="AD42" s="52" t="s">
        <v>181</v>
      </c>
      <c r="AE42" s="52"/>
      <c r="AF42" s="52"/>
      <c r="AG42" s="63"/>
      <c r="AH42" s="63"/>
      <c r="AI42" s="66"/>
      <c r="AJ42" s="67"/>
    </row>
    <row r="43" spans="1:36" s="64" customFormat="1" x14ac:dyDescent="0.3">
      <c r="A43" s="159" t="s">
        <v>29</v>
      </c>
      <c r="B43" s="18" t="s">
        <v>153</v>
      </c>
      <c r="C43" s="21"/>
      <c r="D43" s="21"/>
      <c r="E43" s="21"/>
      <c r="F43" s="18" t="s">
        <v>43</v>
      </c>
      <c r="G43" s="18" t="s">
        <v>67</v>
      </c>
      <c r="H43" s="22">
        <v>4.1900000000000004</v>
      </c>
      <c r="I43" s="18" t="s">
        <v>67</v>
      </c>
      <c r="J43" s="129"/>
      <c r="K43" s="18"/>
      <c r="L43" s="23">
        <v>3</v>
      </c>
      <c r="M43" s="18" t="s">
        <v>181</v>
      </c>
      <c r="N43" s="23"/>
      <c r="O43" s="18"/>
      <c r="P43" s="59"/>
      <c r="Q43" s="52"/>
      <c r="R43" s="52"/>
      <c r="S43" s="52"/>
      <c r="T43" s="23"/>
      <c r="U43" s="23"/>
      <c r="V43" s="22"/>
      <c r="W43" s="18"/>
      <c r="X43" s="23">
        <v>160</v>
      </c>
      <c r="Y43" s="18" t="s">
        <v>181</v>
      </c>
      <c r="Z43" s="23">
        <v>25</v>
      </c>
      <c r="AA43" s="24" t="s">
        <v>181</v>
      </c>
      <c r="AB43" s="38">
        <v>27.6</v>
      </c>
      <c r="AC43" s="18"/>
      <c r="AD43" s="18" t="s">
        <v>181</v>
      </c>
      <c r="AE43" s="18"/>
      <c r="AF43" s="18"/>
      <c r="AG43" s="35">
        <v>1</v>
      </c>
      <c r="AH43" s="35">
        <v>330</v>
      </c>
      <c r="AI43" s="35">
        <v>165.5</v>
      </c>
      <c r="AJ43" s="18" t="s">
        <v>67</v>
      </c>
    </row>
    <row r="44" spans="1:36" s="64" customFormat="1" x14ac:dyDescent="0.3">
      <c r="A44" s="52" t="s">
        <v>11</v>
      </c>
      <c r="B44" s="52" t="s">
        <v>137</v>
      </c>
      <c r="C44" s="54"/>
      <c r="D44" s="55"/>
      <c r="E44" s="54"/>
      <c r="F44" s="52" t="s">
        <v>43</v>
      </c>
      <c r="G44" s="52" t="s">
        <v>67</v>
      </c>
      <c r="H44" s="56">
        <v>4.28</v>
      </c>
      <c r="I44" s="52" t="s">
        <v>67</v>
      </c>
      <c r="J44" s="71"/>
      <c r="K44" s="52"/>
      <c r="L44" s="57">
        <v>9</v>
      </c>
      <c r="M44" s="52" t="s">
        <v>181</v>
      </c>
      <c r="N44" s="63"/>
      <c r="O44" s="52"/>
      <c r="P44" s="59"/>
      <c r="Q44" s="52"/>
      <c r="R44" s="52"/>
      <c r="S44" s="52"/>
      <c r="T44" s="57"/>
      <c r="U44" s="57"/>
      <c r="V44" s="61"/>
      <c r="W44" s="52"/>
      <c r="X44" s="57"/>
      <c r="Y44" s="52"/>
      <c r="Z44" s="57"/>
      <c r="AA44" s="62"/>
      <c r="AB44" s="59">
        <v>27.7</v>
      </c>
      <c r="AC44" s="52"/>
      <c r="AD44" s="52" t="s">
        <v>531</v>
      </c>
      <c r="AE44" s="52"/>
      <c r="AF44" s="52"/>
      <c r="AG44" s="63">
        <v>0</v>
      </c>
      <c r="AH44" s="63">
        <v>150</v>
      </c>
      <c r="AI44" s="66">
        <v>75</v>
      </c>
      <c r="AJ44" s="67" t="s">
        <v>67</v>
      </c>
    </row>
    <row r="45" spans="1:36" s="64" customFormat="1" x14ac:dyDescent="0.3">
      <c r="A45" s="52" t="s">
        <v>113</v>
      </c>
      <c r="B45" s="68" t="s">
        <v>167</v>
      </c>
      <c r="C45" s="54"/>
      <c r="D45" s="55"/>
      <c r="E45" s="54"/>
      <c r="F45" s="52" t="s">
        <v>47</v>
      </c>
      <c r="G45" s="52" t="s">
        <v>67</v>
      </c>
      <c r="H45" s="52">
        <v>4.05</v>
      </c>
      <c r="I45" s="52" t="s">
        <v>67</v>
      </c>
      <c r="J45" s="71">
        <v>500</v>
      </c>
      <c r="K45" s="52" t="s">
        <v>531</v>
      </c>
      <c r="L45" s="57">
        <v>3.7</v>
      </c>
      <c r="M45" s="52" t="s">
        <v>181</v>
      </c>
      <c r="N45" s="63">
        <v>1</v>
      </c>
      <c r="O45" s="52" t="s">
        <v>531</v>
      </c>
      <c r="P45" s="59"/>
      <c r="Q45" s="52"/>
      <c r="R45" s="52"/>
      <c r="S45" s="52"/>
      <c r="T45" s="57"/>
      <c r="U45" s="57"/>
      <c r="V45" s="61"/>
      <c r="W45" s="52"/>
      <c r="X45" s="57"/>
      <c r="Y45" s="52"/>
      <c r="Z45" s="57"/>
      <c r="AA45" s="62"/>
      <c r="AB45" s="59">
        <v>27.7</v>
      </c>
      <c r="AC45" s="52"/>
      <c r="AD45" s="52" t="s">
        <v>181</v>
      </c>
      <c r="AE45" s="52"/>
      <c r="AF45" s="52"/>
      <c r="AG45" s="63">
        <v>0</v>
      </c>
      <c r="AH45" s="59">
        <v>40</v>
      </c>
      <c r="AI45" s="66">
        <f>AVERAGE(Table1[[#This Row],[depth_min]:[depth_max]])</f>
        <v>20</v>
      </c>
      <c r="AJ45" s="67" t="s">
        <v>67</v>
      </c>
    </row>
    <row r="46" spans="1:36" s="64" customFormat="1" x14ac:dyDescent="0.3">
      <c r="A46" s="52" t="s">
        <v>110</v>
      </c>
      <c r="B46" s="68" t="s">
        <v>111</v>
      </c>
      <c r="C46" s="54"/>
      <c r="D46" s="55"/>
      <c r="E46" s="54"/>
      <c r="F46" s="52" t="s">
        <v>182</v>
      </c>
      <c r="G46" s="52" t="s">
        <v>67</v>
      </c>
      <c r="H46" s="52">
        <v>4.22</v>
      </c>
      <c r="I46" s="52" t="s">
        <v>67</v>
      </c>
      <c r="J46" s="71"/>
      <c r="K46" s="52"/>
      <c r="L46" s="57">
        <v>3</v>
      </c>
      <c r="M46" s="52" t="s">
        <v>181</v>
      </c>
      <c r="N46" s="63"/>
      <c r="O46" s="52"/>
      <c r="P46" s="59"/>
      <c r="Q46" s="52"/>
      <c r="R46" s="52"/>
      <c r="S46" s="52"/>
      <c r="T46" s="57"/>
      <c r="U46" s="60"/>
      <c r="V46" s="61"/>
      <c r="W46" s="52"/>
      <c r="X46" s="57"/>
      <c r="Y46" s="52"/>
      <c r="Z46" s="57"/>
      <c r="AA46" s="62"/>
      <c r="AB46" s="59">
        <v>28</v>
      </c>
      <c r="AC46" s="90"/>
      <c r="AD46" s="52" t="s">
        <v>531</v>
      </c>
      <c r="AE46" s="52"/>
      <c r="AF46" s="52"/>
      <c r="AG46" s="59">
        <v>0</v>
      </c>
      <c r="AH46" s="59">
        <v>50</v>
      </c>
      <c r="AI46" s="63">
        <f>AVERAGE(Table1[[#This Row],[depth_min]:[depth_max]])</f>
        <v>25</v>
      </c>
      <c r="AJ46" s="52" t="s">
        <v>67</v>
      </c>
    </row>
    <row r="47" spans="1:36" s="64" customFormat="1" x14ac:dyDescent="0.3">
      <c r="A47" s="52" t="s">
        <v>18</v>
      </c>
      <c r="B47" s="52" t="s">
        <v>158</v>
      </c>
      <c r="C47" s="54"/>
      <c r="D47" s="54"/>
      <c r="E47" s="54"/>
      <c r="F47" s="52" t="s">
        <v>47</v>
      </c>
      <c r="G47" s="52" t="s">
        <v>67</v>
      </c>
      <c r="H47" s="56">
        <v>4.2699999999999996</v>
      </c>
      <c r="I47" s="52" t="s">
        <v>67</v>
      </c>
      <c r="J47" s="69"/>
      <c r="K47" s="52"/>
      <c r="L47" s="57">
        <v>1.5</v>
      </c>
      <c r="M47" s="52" t="s">
        <v>181</v>
      </c>
      <c r="N47" s="57"/>
      <c r="O47" s="52"/>
      <c r="P47" s="56"/>
      <c r="Q47" s="52"/>
      <c r="R47" s="52"/>
      <c r="S47" s="52"/>
      <c r="T47" s="57"/>
      <c r="U47" s="60"/>
      <c r="V47" s="61"/>
      <c r="W47" s="52"/>
      <c r="X47" s="57">
        <v>110</v>
      </c>
      <c r="Y47" s="52" t="s">
        <v>181</v>
      </c>
      <c r="Z47" s="57"/>
      <c r="AA47" s="62"/>
      <c r="AB47" s="59">
        <v>28</v>
      </c>
      <c r="AC47" s="52"/>
      <c r="AD47" s="52" t="s">
        <v>181</v>
      </c>
      <c r="AE47" s="52"/>
      <c r="AF47" s="52"/>
      <c r="AG47" s="63">
        <v>0</v>
      </c>
      <c r="AH47" s="63">
        <v>170</v>
      </c>
      <c r="AI47" s="63">
        <v>85</v>
      </c>
      <c r="AJ47" s="52" t="s">
        <v>67</v>
      </c>
    </row>
    <row r="48" spans="1:36" s="64" customFormat="1" x14ac:dyDescent="0.3">
      <c r="A48" s="52" t="s">
        <v>25</v>
      </c>
      <c r="B48" s="52" t="s">
        <v>149</v>
      </c>
      <c r="C48" s="54"/>
      <c r="D48" s="54"/>
      <c r="E48" s="54"/>
      <c r="F48" s="52" t="s">
        <v>47</v>
      </c>
      <c r="G48" s="52" t="s">
        <v>67</v>
      </c>
      <c r="H48" s="56">
        <v>3.95</v>
      </c>
      <c r="I48" s="52" t="s">
        <v>67</v>
      </c>
      <c r="J48" s="71"/>
      <c r="K48" s="52"/>
      <c r="L48" s="57">
        <v>3</v>
      </c>
      <c r="M48" s="52" t="s">
        <v>181</v>
      </c>
      <c r="N48" s="57">
        <v>1</v>
      </c>
      <c r="O48" s="52" t="s">
        <v>292</v>
      </c>
      <c r="P48" s="56"/>
      <c r="Q48" s="52"/>
      <c r="R48" s="52">
        <v>65</v>
      </c>
      <c r="S48" s="52" t="s">
        <v>292</v>
      </c>
      <c r="T48" s="57"/>
      <c r="U48" s="60"/>
      <c r="V48" s="61"/>
      <c r="W48" s="52"/>
      <c r="X48" s="57">
        <v>98</v>
      </c>
      <c r="Y48" s="52" t="s">
        <v>181</v>
      </c>
      <c r="Z48" s="57"/>
      <c r="AA48" s="62"/>
      <c r="AB48" s="59">
        <v>28</v>
      </c>
      <c r="AC48" s="52"/>
      <c r="AD48" s="52" t="s">
        <v>181</v>
      </c>
      <c r="AE48" s="52"/>
      <c r="AF48" s="52"/>
      <c r="AG48" s="63">
        <v>7</v>
      </c>
      <c r="AH48" s="63">
        <v>100</v>
      </c>
      <c r="AI48" s="63">
        <v>53.5</v>
      </c>
      <c r="AJ48" s="52" t="s">
        <v>67</v>
      </c>
    </row>
    <row r="49" spans="1:36" s="64" customFormat="1" x14ac:dyDescent="0.3">
      <c r="A49" s="31" t="s">
        <v>26</v>
      </c>
      <c r="B49" s="18" t="s">
        <v>150</v>
      </c>
      <c r="C49" s="21"/>
      <c r="D49" s="21"/>
      <c r="E49" s="21"/>
      <c r="F49" s="18" t="s">
        <v>43</v>
      </c>
      <c r="G49" s="18" t="s">
        <v>67</v>
      </c>
      <c r="H49" s="22">
        <v>4.13</v>
      </c>
      <c r="I49" s="18" t="s">
        <v>67</v>
      </c>
      <c r="J49" s="127"/>
      <c r="K49" s="18"/>
      <c r="L49" s="23">
        <v>7</v>
      </c>
      <c r="M49" s="18" t="s">
        <v>181</v>
      </c>
      <c r="N49" s="158">
        <v>2</v>
      </c>
      <c r="O49" s="157" t="s">
        <v>531</v>
      </c>
      <c r="P49" s="22"/>
      <c r="Q49" s="18"/>
      <c r="R49" s="18"/>
      <c r="S49" s="18"/>
      <c r="T49" s="23"/>
      <c r="U49" s="23"/>
      <c r="V49" s="43"/>
      <c r="W49" s="18"/>
      <c r="X49" s="23">
        <v>380</v>
      </c>
      <c r="Y49" s="18" t="s">
        <v>181</v>
      </c>
      <c r="Z49" s="23"/>
      <c r="AA49" s="24"/>
      <c r="AB49" s="38">
        <v>28.1</v>
      </c>
      <c r="AC49" s="20"/>
      <c r="AD49" s="18" t="s">
        <v>531</v>
      </c>
      <c r="AE49" s="18">
        <v>1</v>
      </c>
      <c r="AF49" s="18"/>
      <c r="AG49" s="35">
        <v>0</v>
      </c>
      <c r="AH49" s="35">
        <v>92</v>
      </c>
      <c r="AI49" s="35">
        <v>46</v>
      </c>
      <c r="AJ49" s="18" t="s">
        <v>67</v>
      </c>
    </row>
    <row r="50" spans="1:36" s="64" customFormat="1" x14ac:dyDescent="0.3">
      <c r="A50" s="52" t="s">
        <v>21</v>
      </c>
      <c r="B50" s="52" t="s">
        <v>160</v>
      </c>
      <c r="C50" s="54"/>
      <c r="D50" s="54"/>
      <c r="E50" s="54"/>
      <c r="F50" s="52" t="s">
        <v>43</v>
      </c>
      <c r="G50" s="52" t="s">
        <v>67</v>
      </c>
      <c r="H50" s="56">
        <v>4.1500000000000004</v>
      </c>
      <c r="I50" s="52" t="s">
        <v>67</v>
      </c>
      <c r="J50" s="69">
        <v>390</v>
      </c>
      <c r="K50" s="52" t="s">
        <v>531</v>
      </c>
      <c r="L50" s="57">
        <v>1.5</v>
      </c>
      <c r="M50" s="52" t="s">
        <v>181</v>
      </c>
      <c r="N50" s="158">
        <v>1</v>
      </c>
      <c r="O50" s="157" t="s">
        <v>542</v>
      </c>
      <c r="P50" s="56"/>
      <c r="Q50" s="52"/>
      <c r="R50" s="52"/>
      <c r="S50" s="52"/>
      <c r="T50" s="57"/>
      <c r="U50" s="57"/>
      <c r="V50" s="61"/>
      <c r="W50" s="52"/>
      <c r="X50" s="57">
        <v>85</v>
      </c>
      <c r="Y50" s="52" t="s">
        <v>181</v>
      </c>
      <c r="Z50" s="57"/>
      <c r="AA50" s="62"/>
      <c r="AB50" s="59">
        <v>28.2</v>
      </c>
      <c r="AC50" s="52"/>
      <c r="AD50" s="52" t="s">
        <v>181</v>
      </c>
      <c r="AE50" s="52"/>
      <c r="AF50" s="52"/>
      <c r="AG50" s="63">
        <v>0</v>
      </c>
      <c r="AH50" s="63">
        <v>40</v>
      </c>
      <c r="AI50" s="66">
        <v>20</v>
      </c>
      <c r="AJ50" s="67" t="s">
        <v>67</v>
      </c>
    </row>
    <row r="51" spans="1:36" s="64" customFormat="1" x14ac:dyDescent="0.3">
      <c r="A51" s="18" t="s">
        <v>126</v>
      </c>
      <c r="B51" s="37" t="s">
        <v>174</v>
      </c>
      <c r="C51" s="21"/>
      <c r="D51" s="33"/>
      <c r="E51" s="21"/>
      <c r="F51" s="18" t="s">
        <v>43</v>
      </c>
      <c r="G51" s="18" t="s">
        <v>67</v>
      </c>
      <c r="H51" s="18">
        <v>4.0999999999999996</v>
      </c>
      <c r="I51" s="18" t="s">
        <v>531</v>
      </c>
      <c r="J51" s="127">
        <v>250</v>
      </c>
      <c r="K51" s="18" t="s">
        <v>531</v>
      </c>
      <c r="L51" s="23">
        <v>4</v>
      </c>
      <c r="M51" s="18" t="s">
        <v>181</v>
      </c>
      <c r="N51" s="35"/>
      <c r="O51" s="18"/>
      <c r="P51" s="38"/>
      <c r="Q51" s="18"/>
      <c r="R51" s="18"/>
      <c r="S51" s="18"/>
      <c r="T51" s="23"/>
      <c r="U51" s="29"/>
      <c r="V51" s="38"/>
      <c r="W51" s="18"/>
      <c r="X51" s="23">
        <v>65</v>
      </c>
      <c r="Y51" s="18" t="s">
        <v>503</v>
      </c>
      <c r="Z51" s="38"/>
      <c r="AA51" s="24"/>
      <c r="AB51" s="38">
        <v>28.6</v>
      </c>
      <c r="AC51" s="112"/>
      <c r="AD51" s="18" t="s">
        <v>181</v>
      </c>
      <c r="AE51" s="18"/>
      <c r="AF51" s="18"/>
      <c r="AG51" s="38">
        <v>0</v>
      </c>
      <c r="AH51" s="38">
        <v>36</v>
      </c>
      <c r="AI51" s="34">
        <v>18</v>
      </c>
      <c r="AJ51" s="19" t="s">
        <v>67</v>
      </c>
    </row>
    <row r="52" spans="1:36" s="64" customFormat="1" x14ac:dyDescent="0.3">
      <c r="A52" s="52" t="s">
        <v>6</v>
      </c>
      <c r="B52" s="68" t="s">
        <v>154</v>
      </c>
      <c r="C52" s="54"/>
      <c r="D52" s="55"/>
      <c r="E52" s="54"/>
      <c r="F52" s="52" t="s">
        <v>43</v>
      </c>
      <c r="G52" s="53" t="s">
        <v>58</v>
      </c>
      <c r="H52" s="56">
        <v>4.3600000000000003</v>
      </c>
      <c r="I52" s="53" t="s">
        <v>59</v>
      </c>
      <c r="J52" s="58">
        <v>500</v>
      </c>
      <c r="K52" s="53" t="s">
        <v>44</v>
      </c>
      <c r="L52" s="74"/>
      <c r="M52" s="52"/>
      <c r="N52" s="58">
        <v>2</v>
      </c>
      <c r="O52" s="52" t="s">
        <v>100</v>
      </c>
      <c r="P52" s="49"/>
      <c r="Q52" s="52"/>
      <c r="R52" s="52">
        <v>115</v>
      </c>
      <c r="S52" s="52" t="s">
        <v>181</v>
      </c>
      <c r="T52" s="57"/>
      <c r="U52" s="57"/>
      <c r="V52" s="61"/>
      <c r="W52" s="52"/>
      <c r="X52" s="57"/>
      <c r="Y52" s="52"/>
      <c r="Z52" s="57"/>
      <c r="AA52" s="62"/>
      <c r="AB52" s="59"/>
      <c r="AC52" s="52"/>
      <c r="AD52" s="52"/>
      <c r="AE52" s="52"/>
      <c r="AF52" s="52"/>
      <c r="AG52" s="63">
        <v>9</v>
      </c>
      <c r="AH52" s="63">
        <v>64</v>
      </c>
      <c r="AI52" s="63">
        <v>36.5</v>
      </c>
      <c r="AJ52" s="52" t="s">
        <v>67</v>
      </c>
    </row>
    <row r="53" spans="1:36" s="64" customFormat="1" x14ac:dyDescent="0.3">
      <c r="A53" s="52" t="s">
        <v>10</v>
      </c>
      <c r="B53" s="52" t="s">
        <v>106</v>
      </c>
      <c r="C53" s="54"/>
      <c r="D53" s="54" t="s">
        <v>185</v>
      </c>
      <c r="E53" s="54">
        <v>57</v>
      </c>
      <c r="F53" s="52"/>
      <c r="G53" s="52"/>
      <c r="H53" s="56"/>
      <c r="I53" s="52"/>
      <c r="J53" s="71">
        <v>725</v>
      </c>
      <c r="K53" s="52" t="s">
        <v>503</v>
      </c>
      <c r="L53" s="57">
        <v>6</v>
      </c>
      <c r="M53" s="52" t="s">
        <v>181</v>
      </c>
      <c r="N53" s="63"/>
      <c r="O53" s="52"/>
      <c r="P53" s="59"/>
      <c r="Q53" s="52"/>
      <c r="R53" s="52">
        <v>237</v>
      </c>
      <c r="S53" s="52" t="s">
        <v>503</v>
      </c>
      <c r="T53" s="57"/>
      <c r="U53" s="60"/>
      <c r="V53" s="61"/>
      <c r="W53" s="52"/>
      <c r="X53" s="57">
        <v>300</v>
      </c>
      <c r="Y53" s="52" t="s">
        <v>181</v>
      </c>
      <c r="Z53" s="57"/>
      <c r="AA53" s="62"/>
      <c r="AB53" s="59"/>
      <c r="AC53" s="90"/>
      <c r="AD53" s="52"/>
      <c r="AE53" s="52"/>
      <c r="AF53" s="52"/>
      <c r="AG53" s="63">
        <v>1</v>
      </c>
      <c r="AH53" s="63">
        <v>800</v>
      </c>
      <c r="AI53" s="63">
        <v>400.5</v>
      </c>
      <c r="AJ53" s="52" t="s">
        <v>67</v>
      </c>
    </row>
    <row r="54" spans="1:36" s="64" customFormat="1" x14ac:dyDescent="0.3">
      <c r="A54" s="52" t="s">
        <v>10</v>
      </c>
      <c r="B54" s="52" t="s">
        <v>106</v>
      </c>
      <c r="C54" s="54"/>
      <c r="D54" s="55" t="s">
        <v>193</v>
      </c>
      <c r="E54" s="54">
        <v>71</v>
      </c>
      <c r="F54" s="52"/>
      <c r="G54" s="52"/>
      <c r="H54" s="56"/>
      <c r="I54" s="52"/>
      <c r="J54" s="71">
        <v>750</v>
      </c>
      <c r="K54" s="52" t="s">
        <v>195</v>
      </c>
      <c r="L54" s="57">
        <v>6</v>
      </c>
      <c r="M54" s="52" t="s">
        <v>200</v>
      </c>
      <c r="N54" s="57"/>
      <c r="O54" s="52"/>
      <c r="P54" s="56">
        <v>14.8</v>
      </c>
      <c r="Q54" s="52" t="s">
        <v>194</v>
      </c>
      <c r="R54" s="52"/>
      <c r="S54" s="52"/>
      <c r="T54" s="57">
        <v>498</v>
      </c>
      <c r="U54" s="60" t="s">
        <v>194</v>
      </c>
      <c r="V54" s="61">
        <v>0.02</v>
      </c>
      <c r="W54" s="52" t="s">
        <v>194</v>
      </c>
      <c r="X54" s="57">
        <v>275</v>
      </c>
      <c r="Y54" s="52" t="s">
        <v>195</v>
      </c>
      <c r="Z54" s="57">
        <v>32</v>
      </c>
      <c r="AA54" s="62" t="s">
        <v>194</v>
      </c>
      <c r="AB54" s="59"/>
      <c r="AC54" s="90"/>
      <c r="AD54" s="52"/>
      <c r="AE54" s="52"/>
      <c r="AF54" s="52"/>
      <c r="AG54" s="63">
        <v>1</v>
      </c>
      <c r="AH54" s="63">
        <v>800</v>
      </c>
      <c r="AI54" s="63">
        <v>400.5</v>
      </c>
      <c r="AJ54" s="52" t="s">
        <v>67</v>
      </c>
    </row>
    <row r="55" spans="1:36" s="64" customFormat="1" x14ac:dyDescent="0.3">
      <c r="A55" s="52" t="s">
        <v>109</v>
      </c>
      <c r="B55" s="68" t="s">
        <v>165</v>
      </c>
      <c r="C55" s="54"/>
      <c r="D55" s="55" t="s">
        <v>505</v>
      </c>
      <c r="E55" s="54">
        <v>57</v>
      </c>
      <c r="F55" s="52"/>
      <c r="G55" s="52"/>
      <c r="H55" s="56"/>
      <c r="I55" s="52"/>
      <c r="J55" s="71">
        <v>830</v>
      </c>
      <c r="K55" s="52" t="s">
        <v>503</v>
      </c>
      <c r="L55" s="57">
        <v>4</v>
      </c>
      <c r="M55" s="52" t="s">
        <v>503</v>
      </c>
      <c r="N55" s="63"/>
      <c r="O55" s="52"/>
      <c r="P55" s="59"/>
      <c r="Q55" s="52"/>
      <c r="R55" s="52">
        <v>244</v>
      </c>
      <c r="S55" s="52" t="s">
        <v>503</v>
      </c>
      <c r="T55" s="57"/>
      <c r="U55" s="57"/>
      <c r="V55" s="61"/>
      <c r="W55" s="52"/>
      <c r="X55" s="57">
        <v>251</v>
      </c>
      <c r="Y55" s="52" t="s">
        <v>503</v>
      </c>
      <c r="Z55" s="57"/>
      <c r="AA55" s="62"/>
      <c r="AB55" s="59"/>
      <c r="AC55" s="52"/>
      <c r="AD55" s="52"/>
      <c r="AE55" s="52"/>
      <c r="AF55" s="52"/>
      <c r="AG55" s="63"/>
      <c r="AH55" s="63"/>
      <c r="AI55" s="66"/>
      <c r="AJ55" s="67"/>
    </row>
    <row r="56" spans="1:36" s="64" customFormat="1" x14ac:dyDescent="0.3">
      <c r="A56" s="52" t="s">
        <v>109</v>
      </c>
      <c r="B56" s="68" t="s">
        <v>165</v>
      </c>
      <c r="C56" s="54"/>
      <c r="D56" s="55" t="s">
        <v>186</v>
      </c>
      <c r="E56" s="54">
        <v>31</v>
      </c>
      <c r="F56" s="52"/>
      <c r="G56" s="52"/>
      <c r="H56" s="56"/>
      <c r="I56" s="52"/>
      <c r="J56" s="71"/>
      <c r="K56" s="52"/>
      <c r="L56" s="57"/>
      <c r="M56" s="52"/>
      <c r="N56" s="63"/>
      <c r="O56" s="52"/>
      <c r="P56" s="59"/>
      <c r="Q56" s="52"/>
      <c r="R56" s="52"/>
      <c r="S56" s="52"/>
      <c r="T56" s="57"/>
      <c r="U56" s="57"/>
      <c r="V56" s="59"/>
      <c r="W56" s="52"/>
      <c r="X56" s="71">
        <v>282</v>
      </c>
      <c r="Y56" s="52" t="s">
        <v>181</v>
      </c>
      <c r="Z56" s="59"/>
      <c r="AA56" s="62"/>
      <c r="AB56" s="59"/>
      <c r="AC56" s="52"/>
      <c r="AD56" s="52"/>
      <c r="AE56" s="52"/>
      <c r="AF56" s="52"/>
      <c r="AG56" s="63"/>
      <c r="AH56" s="63"/>
      <c r="AI56" s="66"/>
      <c r="AJ56" s="67"/>
    </row>
    <row r="57" spans="1:36" s="142" customFormat="1" x14ac:dyDescent="0.3">
      <c r="A57" s="52" t="s">
        <v>109</v>
      </c>
      <c r="B57" s="68" t="s">
        <v>165</v>
      </c>
      <c r="C57" s="54"/>
      <c r="D57" s="55" t="s">
        <v>291</v>
      </c>
      <c r="E57" s="54">
        <v>71</v>
      </c>
      <c r="F57" s="52"/>
      <c r="G57" s="52"/>
      <c r="H57" s="56"/>
      <c r="I57" s="52"/>
      <c r="J57" s="71">
        <v>420</v>
      </c>
      <c r="K57" s="52" t="s">
        <v>292</v>
      </c>
      <c r="L57" s="57">
        <v>7</v>
      </c>
      <c r="M57" s="52" t="s">
        <v>292</v>
      </c>
      <c r="N57" s="63"/>
      <c r="O57" s="52"/>
      <c r="P57" s="59"/>
      <c r="Q57" s="52"/>
      <c r="R57" s="52"/>
      <c r="S57" s="52"/>
      <c r="T57" s="57"/>
      <c r="U57" s="57"/>
      <c r="V57" s="61"/>
      <c r="W57" s="52"/>
      <c r="X57" s="57"/>
      <c r="Y57" s="52"/>
      <c r="Z57" s="57"/>
      <c r="AA57" s="62"/>
      <c r="AB57" s="59"/>
      <c r="AC57" s="52"/>
      <c r="AD57" s="52"/>
      <c r="AE57" s="52"/>
      <c r="AF57" s="52"/>
      <c r="AG57" s="63"/>
      <c r="AH57" s="63"/>
      <c r="AI57" s="66"/>
      <c r="AJ57" s="67"/>
    </row>
    <row r="58" spans="1:36" s="142" customFormat="1" x14ac:dyDescent="0.3">
      <c r="A58" s="52" t="s">
        <v>110</v>
      </c>
      <c r="B58" s="68" t="s">
        <v>111</v>
      </c>
      <c r="C58" s="54"/>
      <c r="D58" s="55" t="s">
        <v>187</v>
      </c>
      <c r="E58" s="54">
        <v>57</v>
      </c>
      <c r="F58" s="52"/>
      <c r="G58" s="52"/>
      <c r="H58" s="56"/>
      <c r="I58" s="52"/>
      <c r="J58" s="69">
        <v>400</v>
      </c>
      <c r="K58" s="52" t="s">
        <v>503</v>
      </c>
      <c r="L58" s="57">
        <v>2</v>
      </c>
      <c r="M58" s="52" t="s">
        <v>503</v>
      </c>
      <c r="N58" s="63"/>
      <c r="O58" s="52"/>
      <c r="P58" s="59"/>
      <c r="Q58" s="52"/>
      <c r="R58" s="52">
        <v>160</v>
      </c>
      <c r="S58" s="52" t="s">
        <v>503</v>
      </c>
      <c r="T58" s="57"/>
      <c r="U58" s="57"/>
      <c r="V58" s="59"/>
      <c r="W58" s="52"/>
      <c r="X58" s="63">
        <v>167</v>
      </c>
      <c r="Y58" s="52" t="s">
        <v>181</v>
      </c>
      <c r="Z58" s="59"/>
      <c r="AA58" s="62"/>
      <c r="AB58" s="59"/>
      <c r="AC58" s="52"/>
      <c r="AD58" s="52"/>
      <c r="AE58" s="52"/>
      <c r="AF58" s="52"/>
      <c r="AG58" s="63"/>
      <c r="AH58" s="63"/>
      <c r="AI58" s="66"/>
      <c r="AJ58" s="67"/>
    </row>
    <row r="59" spans="1:36" s="64" customFormat="1" x14ac:dyDescent="0.3">
      <c r="A59" s="52" t="s">
        <v>110</v>
      </c>
      <c r="B59" s="68" t="s">
        <v>111</v>
      </c>
      <c r="C59" s="54"/>
      <c r="D59" s="55" t="s">
        <v>293</v>
      </c>
      <c r="E59" s="54">
        <v>71</v>
      </c>
      <c r="F59" s="52"/>
      <c r="G59" s="52"/>
      <c r="H59" s="56"/>
      <c r="I59" s="52"/>
      <c r="J59" s="71">
        <v>550</v>
      </c>
      <c r="K59" s="52" t="s">
        <v>292</v>
      </c>
      <c r="L59" s="57">
        <v>3</v>
      </c>
      <c r="M59" s="52" t="s">
        <v>292</v>
      </c>
      <c r="N59" s="63">
        <v>1</v>
      </c>
      <c r="O59" s="52" t="s">
        <v>292</v>
      </c>
      <c r="P59" s="59"/>
      <c r="Q59" s="52"/>
      <c r="R59" s="52">
        <v>115</v>
      </c>
      <c r="S59" s="52" t="s">
        <v>292</v>
      </c>
      <c r="T59" s="57"/>
      <c r="U59" s="57"/>
      <c r="V59" s="61"/>
      <c r="W59" s="52"/>
      <c r="X59" s="57">
        <v>162</v>
      </c>
      <c r="Y59" s="52" t="s">
        <v>292</v>
      </c>
      <c r="Z59" s="57"/>
      <c r="AA59" s="62"/>
      <c r="AB59" s="59"/>
      <c r="AC59" s="52"/>
      <c r="AD59" s="52"/>
      <c r="AE59" s="52"/>
      <c r="AF59" s="52"/>
      <c r="AG59" s="63"/>
      <c r="AH59" s="63"/>
      <c r="AI59" s="66"/>
      <c r="AJ59" s="67"/>
    </row>
    <row r="60" spans="1:36" s="64" customFormat="1" x14ac:dyDescent="0.3">
      <c r="A60" s="52" t="s">
        <v>2</v>
      </c>
      <c r="B60" s="52" t="s">
        <v>223</v>
      </c>
      <c r="C60" s="54"/>
      <c r="D60" s="54" t="s">
        <v>213</v>
      </c>
      <c r="E60" s="54">
        <v>77</v>
      </c>
      <c r="F60" s="52"/>
      <c r="G60" s="52"/>
      <c r="H60" s="56"/>
      <c r="I60" s="52"/>
      <c r="J60" s="71"/>
      <c r="K60" s="52"/>
      <c r="L60" s="57"/>
      <c r="M60" s="52"/>
      <c r="N60" s="63"/>
      <c r="O60" s="52"/>
      <c r="P60" s="59"/>
      <c r="Q60" s="52"/>
      <c r="R60" s="52">
        <v>123</v>
      </c>
      <c r="S60" s="52" t="s">
        <v>214</v>
      </c>
      <c r="T60" s="57">
        <v>163</v>
      </c>
      <c r="U60" s="57" t="s">
        <v>214</v>
      </c>
      <c r="V60" s="56">
        <v>5.8000000000000003E-2</v>
      </c>
      <c r="W60" s="52" t="s">
        <v>214</v>
      </c>
      <c r="X60" s="57">
        <v>175</v>
      </c>
      <c r="Y60" s="52" t="s">
        <v>214</v>
      </c>
      <c r="Z60" s="57">
        <v>18</v>
      </c>
      <c r="AA60" s="62" t="s">
        <v>214</v>
      </c>
      <c r="AB60" s="59"/>
      <c r="AC60" s="52"/>
      <c r="AD60" s="52"/>
      <c r="AE60" s="52"/>
      <c r="AF60" s="52"/>
      <c r="AG60" s="63"/>
      <c r="AH60" s="63"/>
      <c r="AI60" s="66"/>
      <c r="AJ60" s="67"/>
    </row>
    <row r="61" spans="1:36" s="142" customFormat="1" x14ac:dyDescent="0.3">
      <c r="A61" s="52" t="s">
        <v>2</v>
      </c>
      <c r="B61" s="68" t="s">
        <v>223</v>
      </c>
      <c r="C61" s="105"/>
      <c r="D61" s="55"/>
      <c r="E61" s="54">
        <v>57</v>
      </c>
      <c r="F61" s="52"/>
      <c r="G61" s="52"/>
      <c r="H61" s="56"/>
      <c r="I61" s="52"/>
      <c r="J61" s="63">
        <v>400</v>
      </c>
      <c r="K61" s="57" t="s">
        <v>503</v>
      </c>
      <c r="L61" s="57">
        <v>2</v>
      </c>
      <c r="M61" s="52" t="s">
        <v>503</v>
      </c>
      <c r="N61" s="63"/>
      <c r="O61" s="52"/>
      <c r="P61" s="59"/>
      <c r="Q61" s="52"/>
      <c r="R61" s="52">
        <v>160</v>
      </c>
      <c r="S61" s="52" t="s">
        <v>503</v>
      </c>
      <c r="T61" s="57"/>
      <c r="U61" s="60"/>
      <c r="V61" s="61"/>
      <c r="W61" s="52"/>
      <c r="X61" s="57">
        <v>178</v>
      </c>
      <c r="Y61" s="52" t="s">
        <v>503</v>
      </c>
      <c r="Z61" s="57"/>
      <c r="AA61" s="62"/>
      <c r="AB61" s="59"/>
      <c r="AC61" s="90"/>
      <c r="AD61" s="52"/>
      <c r="AE61" s="52"/>
      <c r="AF61" s="52"/>
      <c r="AG61" s="63"/>
      <c r="AH61" s="63"/>
      <c r="AI61" s="63"/>
      <c r="AJ61" s="52"/>
    </row>
    <row r="62" spans="1:36" s="64" customFormat="1" x14ac:dyDescent="0.3">
      <c r="A62" s="52" t="s">
        <v>2</v>
      </c>
      <c r="B62" s="52" t="s">
        <v>223</v>
      </c>
      <c r="C62" s="105">
        <v>40</v>
      </c>
      <c r="D62" s="55"/>
      <c r="E62" s="54">
        <v>71</v>
      </c>
      <c r="F62" s="52"/>
      <c r="G62" s="52"/>
      <c r="H62" s="56"/>
      <c r="I62" s="52"/>
      <c r="J62" s="63">
        <v>570</v>
      </c>
      <c r="K62" s="57" t="s">
        <v>224</v>
      </c>
      <c r="L62" s="57"/>
      <c r="M62" s="52"/>
      <c r="N62" s="63">
        <v>2</v>
      </c>
      <c r="O62" s="52" t="s">
        <v>224</v>
      </c>
      <c r="P62" s="59">
        <v>11</v>
      </c>
      <c r="Q62" s="52" t="s">
        <v>224</v>
      </c>
      <c r="R62" s="52">
        <v>136</v>
      </c>
      <c r="S62" s="52" t="s">
        <v>224</v>
      </c>
      <c r="T62" s="57">
        <v>229.2</v>
      </c>
      <c r="U62" s="60" t="s">
        <v>224</v>
      </c>
      <c r="V62" s="56">
        <v>0.05</v>
      </c>
      <c r="W62" s="52" t="s">
        <v>224</v>
      </c>
      <c r="X62" s="57"/>
      <c r="Y62" s="52"/>
      <c r="Z62" s="57"/>
      <c r="AA62" s="62"/>
      <c r="AB62" s="59"/>
      <c r="AC62" s="52"/>
      <c r="AD62" s="52"/>
      <c r="AE62" s="52"/>
      <c r="AF62" s="52"/>
      <c r="AG62" s="63"/>
      <c r="AH62" s="63"/>
      <c r="AI62" s="63"/>
      <c r="AJ62" s="52"/>
    </row>
    <row r="63" spans="1:36" s="64" customFormat="1" x14ac:dyDescent="0.3">
      <c r="A63" s="52" t="s">
        <v>11</v>
      </c>
      <c r="B63" s="52" t="s">
        <v>137</v>
      </c>
      <c r="C63" s="54"/>
      <c r="D63" s="54" t="s">
        <v>188</v>
      </c>
      <c r="E63" s="54">
        <v>57</v>
      </c>
      <c r="F63" s="52"/>
      <c r="G63" s="52"/>
      <c r="H63" s="56"/>
      <c r="I63" s="52"/>
      <c r="J63" s="71"/>
      <c r="K63" s="52"/>
      <c r="L63" s="57">
        <v>5</v>
      </c>
      <c r="M63" s="52" t="s">
        <v>555</v>
      </c>
      <c r="N63" s="57">
        <v>2</v>
      </c>
      <c r="O63" s="52" t="s">
        <v>555</v>
      </c>
      <c r="P63" s="56"/>
      <c r="Q63" s="52"/>
      <c r="R63" s="52"/>
      <c r="S63" s="52"/>
      <c r="T63" s="57"/>
      <c r="U63" s="60"/>
      <c r="V63" s="61"/>
      <c r="W63" s="52"/>
      <c r="X63" s="57">
        <v>243</v>
      </c>
      <c r="Y63" s="52" t="s">
        <v>181</v>
      </c>
      <c r="Z63" s="57"/>
      <c r="AA63" s="62"/>
      <c r="AB63" s="59"/>
      <c r="AC63" s="52"/>
      <c r="AD63" s="52"/>
      <c r="AE63" s="52"/>
      <c r="AF63" s="52"/>
      <c r="AG63" s="63"/>
      <c r="AH63" s="63"/>
      <c r="AI63" s="66"/>
      <c r="AJ63" s="67"/>
    </row>
    <row r="64" spans="1:36" s="64" customFormat="1" x14ac:dyDescent="0.3">
      <c r="A64" s="52" t="s">
        <v>11</v>
      </c>
      <c r="B64" s="52" t="s">
        <v>137</v>
      </c>
      <c r="C64" s="54"/>
      <c r="D64" s="55" t="s">
        <v>294</v>
      </c>
      <c r="E64" s="54">
        <v>71</v>
      </c>
      <c r="F64" s="52"/>
      <c r="G64" s="52"/>
      <c r="H64" s="56"/>
      <c r="I64" s="52"/>
      <c r="J64" s="69">
        <v>630</v>
      </c>
      <c r="K64" s="52" t="s">
        <v>292</v>
      </c>
      <c r="L64" s="57">
        <v>9</v>
      </c>
      <c r="M64" s="52" t="s">
        <v>292</v>
      </c>
      <c r="N64" s="57"/>
      <c r="O64" s="52"/>
      <c r="P64" s="49">
        <v>13</v>
      </c>
      <c r="Q64" s="52" t="s">
        <v>552</v>
      </c>
      <c r="R64" s="52">
        <v>215</v>
      </c>
      <c r="S64" s="52" t="s">
        <v>292</v>
      </c>
      <c r="T64" s="57">
        <v>267</v>
      </c>
      <c r="U64" s="60" t="s">
        <v>553</v>
      </c>
      <c r="V64" s="61">
        <v>0.14499999999999999</v>
      </c>
      <c r="W64" s="52" t="s">
        <v>553</v>
      </c>
      <c r="X64" s="57">
        <v>243</v>
      </c>
      <c r="Y64" s="52" t="s">
        <v>292</v>
      </c>
      <c r="Z64" s="57">
        <v>30</v>
      </c>
      <c r="AA64" s="62" t="s">
        <v>553</v>
      </c>
      <c r="AB64" s="59"/>
      <c r="AC64" s="90"/>
      <c r="AD64" s="52"/>
      <c r="AE64" s="52"/>
      <c r="AF64" s="52"/>
      <c r="AG64" s="63"/>
      <c r="AH64" s="63"/>
      <c r="AI64" s="63"/>
      <c r="AJ64" s="52"/>
    </row>
    <row r="65" spans="1:36" s="64" customFormat="1" x14ac:dyDescent="0.3">
      <c r="A65" s="52" t="s">
        <v>112</v>
      </c>
      <c r="B65" s="68" t="s">
        <v>166</v>
      </c>
      <c r="C65" s="54"/>
      <c r="D65" s="55" t="s">
        <v>189</v>
      </c>
      <c r="E65" s="54">
        <v>57</v>
      </c>
      <c r="F65" s="52"/>
      <c r="G65" s="52"/>
      <c r="H65" s="52"/>
      <c r="I65" s="52"/>
      <c r="J65" s="69">
        <v>240</v>
      </c>
      <c r="K65" s="52" t="s">
        <v>506</v>
      </c>
      <c r="L65" s="57">
        <v>6</v>
      </c>
      <c r="M65" s="52" t="s">
        <v>506</v>
      </c>
      <c r="N65" s="52"/>
      <c r="O65" s="52"/>
      <c r="P65" s="59"/>
      <c r="Q65" s="52"/>
      <c r="R65" s="52">
        <v>61</v>
      </c>
      <c r="S65" s="52" t="s">
        <v>506</v>
      </c>
      <c r="T65" s="57"/>
      <c r="U65" s="60"/>
      <c r="V65" s="59"/>
      <c r="W65" s="52"/>
      <c r="X65" s="63">
        <v>70</v>
      </c>
      <c r="Y65" s="52" t="s">
        <v>181</v>
      </c>
      <c r="Z65" s="59"/>
      <c r="AA65" s="62"/>
      <c r="AB65" s="59"/>
      <c r="AC65" s="90"/>
      <c r="AD65" s="52"/>
      <c r="AE65" s="52"/>
      <c r="AF65" s="52"/>
      <c r="AG65" s="59"/>
      <c r="AH65" s="59"/>
      <c r="AI65" s="63"/>
      <c r="AJ65" s="52"/>
    </row>
    <row r="66" spans="1:36" s="64" customFormat="1" x14ac:dyDescent="0.3">
      <c r="A66" s="52" t="s">
        <v>112</v>
      </c>
      <c r="B66" s="68" t="s">
        <v>166</v>
      </c>
      <c r="C66" s="54"/>
      <c r="D66" s="55"/>
      <c r="E66" s="54">
        <v>61</v>
      </c>
      <c r="F66" s="52"/>
      <c r="G66" s="52"/>
      <c r="H66" s="56"/>
      <c r="I66" s="52"/>
      <c r="J66" s="69">
        <v>470</v>
      </c>
      <c r="K66" s="52" t="s">
        <v>506</v>
      </c>
      <c r="L66" s="57"/>
      <c r="M66" s="52"/>
      <c r="N66" s="63"/>
      <c r="O66" s="52"/>
      <c r="P66" s="59"/>
      <c r="Q66" s="52"/>
      <c r="R66" s="52"/>
      <c r="S66" s="52"/>
      <c r="T66" s="57"/>
      <c r="U66" s="57"/>
      <c r="V66" s="61"/>
      <c r="W66" s="52"/>
      <c r="X66" s="57"/>
      <c r="Y66" s="52"/>
      <c r="Z66" s="57"/>
      <c r="AA66" s="62"/>
      <c r="AB66" s="59"/>
      <c r="AC66" s="52"/>
      <c r="AD66" s="52"/>
      <c r="AE66" s="52"/>
      <c r="AF66" s="52"/>
      <c r="AG66" s="63"/>
      <c r="AH66" s="63"/>
      <c r="AI66" s="63"/>
      <c r="AJ66" s="52"/>
    </row>
    <row r="67" spans="1:36" s="64" customFormat="1" x14ac:dyDescent="0.3">
      <c r="A67" s="52" t="s">
        <v>12</v>
      </c>
      <c r="B67" s="68" t="s">
        <v>107</v>
      </c>
      <c r="C67" s="21"/>
      <c r="D67" s="33" t="s">
        <v>255</v>
      </c>
      <c r="E67" s="21">
        <v>41</v>
      </c>
      <c r="F67" s="18"/>
      <c r="G67" s="18"/>
      <c r="H67" s="22"/>
      <c r="I67" s="18"/>
      <c r="J67" s="127">
        <v>850</v>
      </c>
      <c r="K67" s="18" t="s">
        <v>256</v>
      </c>
      <c r="L67" s="23"/>
      <c r="M67" s="18"/>
      <c r="N67" s="35"/>
      <c r="O67" s="18"/>
      <c r="P67" s="38"/>
      <c r="Q67" s="18"/>
      <c r="R67" s="18">
        <v>222</v>
      </c>
      <c r="S67" s="18" t="s">
        <v>256</v>
      </c>
      <c r="T67" s="23">
        <v>272</v>
      </c>
      <c r="U67" s="23" t="s">
        <v>256</v>
      </c>
      <c r="V67" s="43">
        <v>0.06</v>
      </c>
      <c r="W67" s="18" t="s">
        <v>256</v>
      </c>
      <c r="X67" s="23">
        <v>256</v>
      </c>
      <c r="Y67" s="18" t="s">
        <v>507</v>
      </c>
      <c r="Z67" s="23"/>
      <c r="AA67" s="24"/>
      <c r="AB67" s="38"/>
      <c r="AC67" s="18"/>
      <c r="AD67" s="18"/>
      <c r="AE67" s="18"/>
      <c r="AF67" s="18"/>
      <c r="AG67" s="35"/>
      <c r="AH67" s="35"/>
      <c r="AI67" s="34"/>
      <c r="AJ67" s="19"/>
    </row>
    <row r="68" spans="1:36" s="64" customFormat="1" x14ac:dyDescent="0.3">
      <c r="A68" s="65" t="s">
        <v>12</v>
      </c>
      <c r="B68" s="68" t="s">
        <v>107</v>
      </c>
      <c r="C68" s="54"/>
      <c r="D68" s="55"/>
      <c r="E68" s="54">
        <v>57</v>
      </c>
      <c r="F68" s="52"/>
      <c r="G68" s="52"/>
      <c r="H68" s="56"/>
      <c r="I68" s="52"/>
      <c r="J68" s="71"/>
      <c r="K68" s="52"/>
      <c r="L68" s="57">
        <v>21</v>
      </c>
      <c r="M68" s="52" t="s">
        <v>508</v>
      </c>
      <c r="N68" s="63"/>
      <c r="O68" s="52"/>
      <c r="P68" s="49"/>
      <c r="Q68" s="52"/>
      <c r="R68" s="52">
        <v>270</v>
      </c>
      <c r="S68" s="52" t="s">
        <v>508</v>
      </c>
      <c r="T68" s="57">
        <v>334</v>
      </c>
      <c r="U68" s="60" t="s">
        <v>508</v>
      </c>
      <c r="V68" s="61">
        <v>9.2999999999999999E-2</v>
      </c>
      <c r="W68" s="52" t="s">
        <v>508</v>
      </c>
      <c r="X68" s="57">
        <v>308</v>
      </c>
      <c r="Y68" s="52" t="s">
        <v>508</v>
      </c>
      <c r="Z68" s="57"/>
      <c r="AA68" s="62"/>
      <c r="AB68" s="59"/>
      <c r="AC68" s="52"/>
      <c r="AD68" s="52"/>
      <c r="AE68" s="52"/>
      <c r="AF68" s="52"/>
      <c r="AG68" s="63"/>
      <c r="AH68" s="63"/>
      <c r="AI68" s="66"/>
      <c r="AJ68" s="67"/>
    </row>
    <row r="69" spans="1:36" s="64" customFormat="1" x14ac:dyDescent="0.3">
      <c r="A69" s="53" t="s">
        <v>192</v>
      </c>
      <c r="B69" s="53" t="s">
        <v>138</v>
      </c>
      <c r="C69" s="72">
        <v>5</v>
      </c>
      <c r="D69" s="72" t="s">
        <v>72</v>
      </c>
      <c r="E69" s="72">
        <v>31</v>
      </c>
      <c r="F69" s="53" t="s">
        <v>43</v>
      </c>
      <c r="G69" s="53" t="s">
        <v>58</v>
      </c>
      <c r="H69" s="73">
        <v>4.2</v>
      </c>
      <c r="I69" s="53" t="s">
        <v>59</v>
      </c>
      <c r="J69" s="58">
        <v>650</v>
      </c>
      <c r="K69" s="53" t="s">
        <v>45</v>
      </c>
      <c r="L69" s="74">
        <v>10</v>
      </c>
      <c r="M69" s="53" t="s">
        <v>59</v>
      </c>
      <c r="N69" s="58">
        <v>2</v>
      </c>
      <c r="O69" s="52" t="s">
        <v>100</v>
      </c>
      <c r="P69" s="75">
        <v>10.9652174</v>
      </c>
      <c r="Q69" s="53" t="s">
        <v>67</v>
      </c>
      <c r="R69" s="53">
        <v>180</v>
      </c>
      <c r="S69" s="53" t="s">
        <v>46</v>
      </c>
      <c r="T69" s="74">
        <v>253.42999270000001</v>
      </c>
      <c r="U69" s="85" t="s">
        <v>59</v>
      </c>
      <c r="V69" s="76">
        <v>0.209999993</v>
      </c>
      <c r="W69" s="53" t="s">
        <v>59</v>
      </c>
      <c r="X69" s="74">
        <v>300</v>
      </c>
      <c r="Y69" s="53" t="s">
        <v>59</v>
      </c>
      <c r="Z69" s="74">
        <v>27</v>
      </c>
      <c r="AA69" s="77" t="s">
        <v>59</v>
      </c>
      <c r="AB69" s="59"/>
      <c r="AC69" s="90"/>
      <c r="AD69" s="52"/>
      <c r="AE69" s="52"/>
      <c r="AF69" s="52"/>
      <c r="AG69" s="63">
        <v>0</v>
      </c>
      <c r="AH69" s="63">
        <v>100</v>
      </c>
      <c r="AI69" s="63">
        <v>50</v>
      </c>
      <c r="AJ69" s="52" t="s">
        <v>67</v>
      </c>
    </row>
    <row r="70" spans="1:36" s="64" customFormat="1" x14ac:dyDescent="0.3">
      <c r="A70" s="53" t="s">
        <v>192</v>
      </c>
      <c r="B70" s="53" t="s">
        <v>138</v>
      </c>
      <c r="C70" s="72">
        <v>6</v>
      </c>
      <c r="D70" s="72" t="s">
        <v>81</v>
      </c>
      <c r="E70" s="72">
        <v>21</v>
      </c>
      <c r="F70" s="53" t="s">
        <v>43</v>
      </c>
      <c r="G70" s="53" t="s">
        <v>58</v>
      </c>
      <c r="H70" s="73">
        <v>4.2</v>
      </c>
      <c r="I70" s="53" t="s">
        <v>59</v>
      </c>
      <c r="J70" s="58">
        <v>650</v>
      </c>
      <c r="K70" s="53" t="s">
        <v>45</v>
      </c>
      <c r="L70" s="74">
        <v>10</v>
      </c>
      <c r="M70" s="53" t="s">
        <v>59</v>
      </c>
      <c r="N70" s="58">
        <v>2</v>
      </c>
      <c r="O70" s="52" t="s">
        <v>100</v>
      </c>
      <c r="P70" s="75">
        <v>10.9652174</v>
      </c>
      <c r="Q70" s="53" t="s">
        <v>67</v>
      </c>
      <c r="R70" s="53"/>
      <c r="S70" s="53"/>
      <c r="T70" s="74">
        <v>253.42999270000001</v>
      </c>
      <c r="U70" s="85" t="s">
        <v>59</v>
      </c>
      <c r="V70" s="76">
        <v>0.209999993</v>
      </c>
      <c r="W70" s="53" t="s">
        <v>59</v>
      </c>
      <c r="X70" s="74">
        <v>300</v>
      </c>
      <c r="Y70" s="53" t="s">
        <v>59</v>
      </c>
      <c r="Z70" s="74">
        <v>27</v>
      </c>
      <c r="AA70" s="77" t="s">
        <v>59</v>
      </c>
      <c r="AB70" s="59"/>
      <c r="AC70" s="52"/>
      <c r="AD70" s="52"/>
      <c r="AE70" s="52"/>
      <c r="AF70" s="52"/>
      <c r="AG70" s="63">
        <v>0</v>
      </c>
      <c r="AH70" s="63">
        <v>100</v>
      </c>
      <c r="AI70" s="63">
        <v>50</v>
      </c>
      <c r="AJ70" s="52" t="s">
        <v>67</v>
      </c>
    </row>
    <row r="71" spans="1:36" s="64" customFormat="1" x14ac:dyDescent="0.3">
      <c r="A71" s="53" t="s">
        <v>192</v>
      </c>
      <c r="B71" s="53" t="s">
        <v>138</v>
      </c>
      <c r="C71" s="54"/>
      <c r="D71" s="55" t="s">
        <v>253</v>
      </c>
      <c r="E71" s="54">
        <v>61</v>
      </c>
      <c r="F71" s="52"/>
      <c r="G71" s="52"/>
      <c r="H71" s="56"/>
      <c r="I71" s="52"/>
      <c r="J71" s="58">
        <v>670</v>
      </c>
      <c r="K71" s="52" t="s">
        <v>254</v>
      </c>
      <c r="L71" s="57">
        <v>8.5</v>
      </c>
      <c r="M71" s="52" t="s">
        <v>254</v>
      </c>
      <c r="N71" s="63">
        <v>2</v>
      </c>
      <c r="O71" s="52" t="s">
        <v>254</v>
      </c>
      <c r="P71" s="49">
        <v>8</v>
      </c>
      <c r="Q71" s="52" t="s">
        <v>254</v>
      </c>
      <c r="R71" s="52">
        <v>222</v>
      </c>
      <c r="S71" s="52" t="s">
        <v>254</v>
      </c>
      <c r="T71" s="57">
        <v>288</v>
      </c>
      <c r="U71" s="57" t="s">
        <v>254</v>
      </c>
      <c r="V71" s="61">
        <v>0.151</v>
      </c>
      <c r="W71" s="52" t="s">
        <v>254</v>
      </c>
      <c r="X71" s="57">
        <v>310</v>
      </c>
      <c r="Y71" s="52" t="s">
        <v>254</v>
      </c>
      <c r="Z71" s="57"/>
      <c r="AA71" s="62"/>
      <c r="AB71" s="59"/>
      <c r="AC71" s="52"/>
      <c r="AD71" s="52"/>
      <c r="AE71" s="52"/>
      <c r="AF71" s="52"/>
      <c r="AG71" s="63"/>
      <c r="AH71" s="63"/>
      <c r="AI71" s="63"/>
      <c r="AJ71" s="52"/>
    </row>
    <row r="72" spans="1:36" s="64" customFormat="1" x14ac:dyDescent="0.3">
      <c r="A72" s="52" t="s">
        <v>13</v>
      </c>
      <c r="B72" s="52" t="s">
        <v>155</v>
      </c>
      <c r="C72" s="54"/>
      <c r="D72" s="55"/>
      <c r="E72" s="54"/>
      <c r="F72" s="52" t="s">
        <v>43</v>
      </c>
      <c r="G72" s="52" t="s">
        <v>67</v>
      </c>
      <c r="H72" s="56">
        <v>4.5</v>
      </c>
      <c r="I72" s="52" t="s">
        <v>67</v>
      </c>
      <c r="J72" s="71">
        <v>370</v>
      </c>
      <c r="K72" s="52" t="s">
        <v>181</v>
      </c>
      <c r="L72" s="57">
        <v>11.2</v>
      </c>
      <c r="M72" s="52" t="s">
        <v>100</v>
      </c>
      <c r="N72" s="63">
        <v>2</v>
      </c>
      <c r="O72" s="52" t="s">
        <v>100</v>
      </c>
      <c r="P72" s="56">
        <v>6</v>
      </c>
      <c r="Q72" s="52" t="s">
        <v>100</v>
      </c>
      <c r="R72" s="52"/>
      <c r="S72" s="52"/>
      <c r="T72" s="57"/>
      <c r="U72" s="57"/>
      <c r="V72" s="61">
        <v>0.19800000000000001</v>
      </c>
      <c r="W72" s="52" t="s">
        <v>100</v>
      </c>
      <c r="X72" s="71">
        <v>133</v>
      </c>
      <c r="Y72" s="52" t="s">
        <v>100</v>
      </c>
      <c r="Z72" s="57">
        <v>16.399999999999999</v>
      </c>
      <c r="AA72" s="62" t="s">
        <v>100</v>
      </c>
      <c r="AB72" s="59"/>
      <c r="AC72" s="52"/>
      <c r="AD72" s="52"/>
      <c r="AE72" s="52"/>
      <c r="AF72" s="52"/>
      <c r="AG72" s="63">
        <v>0</v>
      </c>
      <c r="AH72" s="63">
        <v>100</v>
      </c>
      <c r="AI72" s="66">
        <v>50</v>
      </c>
      <c r="AJ72" s="67" t="s">
        <v>181</v>
      </c>
    </row>
    <row r="73" spans="1:36" s="64" customFormat="1" x14ac:dyDescent="0.3">
      <c r="A73" s="134" t="s">
        <v>134</v>
      </c>
      <c r="B73" s="143" t="s">
        <v>179</v>
      </c>
      <c r="C73" s="144"/>
      <c r="D73" s="145"/>
      <c r="E73" s="144"/>
      <c r="F73" s="134" t="s">
        <v>47</v>
      </c>
      <c r="G73" s="134" t="s">
        <v>67</v>
      </c>
      <c r="H73" s="134">
        <v>4.0999999999999996</v>
      </c>
      <c r="I73" s="134" t="s">
        <v>67</v>
      </c>
      <c r="J73" s="151"/>
      <c r="K73" s="134"/>
      <c r="L73" s="134"/>
      <c r="M73" s="134"/>
      <c r="N73" s="134"/>
      <c r="O73" s="134"/>
      <c r="P73" s="136"/>
      <c r="Q73" s="134"/>
      <c r="R73" s="134"/>
      <c r="S73" s="134"/>
      <c r="T73" s="147"/>
      <c r="U73" s="137"/>
      <c r="V73" s="136"/>
      <c r="W73" s="134"/>
      <c r="X73" s="138">
        <v>140</v>
      </c>
      <c r="Y73" s="134" t="s">
        <v>181</v>
      </c>
      <c r="Z73" s="136"/>
      <c r="AA73" s="148"/>
      <c r="AB73" s="136"/>
      <c r="AC73" s="130"/>
      <c r="AD73" s="134"/>
      <c r="AE73" s="134"/>
      <c r="AF73" s="134"/>
      <c r="AG73" s="136"/>
      <c r="AH73" s="136"/>
      <c r="AI73" s="138"/>
      <c r="AJ73" s="134"/>
    </row>
    <row r="74" spans="1:36" s="64" customFormat="1" x14ac:dyDescent="0.3">
      <c r="A74" s="134" t="s">
        <v>14</v>
      </c>
      <c r="B74" s="134" t="s">
        <v>139</v>
      </c>
      <c r="C74" s="144"/>
      <c r="D74" s="145"/>
      <c r="E74" s="144">
        <v>71</v>
      </c>
      <c r="F74" s="134"/>
      <c r="G74" s="134"/>
      <c r="H74" s="152"/>
      <c r="I74" s="134"/>
      <c r="J74" s="151"/>
      <c r="K74" s="134"/>
      <c r="L74" s="147"/>
      <c r="M74" s="134"/>
      <c r="N74" s="138"/>
      <c r="O74" s="134"/>
      <c r="P74" s="136"/>
      <c r="Q74" s="134"/>
      <c r="R74" s="134"/>
      <c r="S74" s="134"/>
      <c r="T74" s="147"/>
      <c r="U74" s="147"/>
      <c r="V74" s="167"/>
      <c r="W74" s="134"/>
      <c r="X74" s="147">
        <v>88</v>
      </c>
      <c r="Y74" s="134" t="s">
        <v>510</v>
      </c>
      <c r="Z74" s="147"/>
      <c r="AA74" s="148"/>
      <c r="AB74" s="136"/>
      <c r="AC74" s="134"/>
      <c r="AD74" s="134"/>
      <c r="AE74" s="134"/>
      <c r="AF74" s="134"/>
      <c r="AG74" s="138"/>
      <c r="AH74" s="138"/>
      <c r="AI74" s="140"/>
      <c r="AJ74" s="141"/>
    </row>
    <row r="75" spans="1:36" s="64" customFormat="1" x14ac:dyDescent="0.3">
      <c r="A75" s="134" t="s">
        <v>14</v>
      </c>
      <c r="B75" s="134" t="s">
        <v>139</v>
      </c>
      <c r="C75" s="144"/>
      <c r="D75" s="144"/>
      <c r="E75" s="144"/>
      <c r="F75" s="134" t="s">
        <v>43</v>
      </c>
      <c r="G75" s="134" t="s">
        <v>181</v>
      </c>
      <c r="H75" s="152">
        <v>4</v>
      </c>
      <c r="I75" s="134" t="s">
        <v>531</v>
      </c>
      <c r="J75" s="151">
        <v>390</v>
      </c>
      <c r="K75" s="134" t="s">
        <v>531</v>
      </c>
      <c r="L75" s="134">
        <v>2</v>
      </c>
      <c r="M75" s="134" t="s">
        <v>531</v>
      </c>
      <c r="N75" s="147"/>
      <c r="O75" s="134"/>
      <c r="P75" s="152"/>
      <c r="Q75" s="134"/>
      <c r="R75" s="134"/>
      <c r="S75" s="134"/>
      <c r="T75" s="147"/>
      <c r="U75" s="137"/>
      <c r="V75" s="153"/>
      <c r="W75" s="134"/>
      <c r="X75" s="147">
        <v>88</v>
      </c>
      <c r="Y75" s="134" t="s">
        <v>181</v>
      </c>
      <c r="Z75" s="147"/>
      <c r="AA75" s="148"/>
      <c r="AB75" s="136"/>
      <c r="AC75" s="130"/>
      <c r="AD75" s="134"/>
      <c r="AE75" s="134"/>
      <c r="AF75" s="134"/>
      <c r="AG75" s="138">
        <v>123</v>
      </c>
      <c r="AH75" s="138"/>
      <c r="AI75" s="138">
        <f>AVERAGE(Table1[[#This Row],[depth_min]:[depth_max]])</f>
        <v>123</v>
      </c>
      <c r="AJ75" s="134" t="s">
        <v>67</v>
      </c>
    </row>
    <row r="76" spans="1:36" s="64" customFormat="1" x14ac:dyDescent="0.3">
      <c r="A76" s="52" t="s">
        <v>15</v>
      </c>
      <c r="B76" s="52" t="s">
        <v>140</v>
      </c>
      <c r="C76" s="54"/>
      <c r="D76" s="54" t="s">
        <v>190</v>
      </c>
      <c r="E76" s="54">
        <v>57</v>
      </c>
      <c r="F76" s="52"/>
      <c r="G76" s="52"/>
      <c r="H76" s="56"/>
      <c r="I76" s="52"/>
      <c r="J76" s="71"/>
      <c r="K76" s="52"/>
      <c r="L76" s="57"/>
      <c r="M76" s="52"/>
      <c r="N76" s="57"/>
      <c r="O76" s="52"/>
      <c r="P76" s="56"/>
      <c r="Q76" s="52"/>
      <c r="R76" s="52"/>
      <c r="S76" s="52"/>
      <c r="T76" s="57"/>
      <c r="U76" s="60"/>
      <c r="V76" s="61"/>
      <c r="W76" s="52"/>
      <c r="X76" s="71">
        <v>92</v>
      </c>
      <c r="Y76" s="52" t="s">
        <v>503</v>
      </c>
      <c r="Z76" s="57"/>
      <c r="AA76" s="62"/>
      <c r="AB76" s="59"/>
      <c r="AC76" s="90"/>
      <c r="AD76" s="52"/>
      <c r="AE76" s="52"/>
      <c r="AF76" s="52"/>
      <c r="AG76" s="63"/>
      <c r="AH76" s="63"/>
      <c r="AI76" s="63"/>
      <c r="AJ76" s="52"/>
    </row>
    <row r="77" spans="1:36" s="64" customFormat="1" x14ac:dyDescent="0.3">
      <c r="A77" s="52" t="s">
        <v>15</v>
      </c>
      <c r="B77" s="52" t="s">
        <v>140</v>
      </c>
      <c r="C77" s="54"/>
      <c r="D77" s="55" t="s">
        <v>295</v>
      </c>
      <c r="E77" s="54">
        <v>71</v>
      </c>
      <c r="F77" s="52"/>
      <c r="G77" s="52"/>
      <c r="H77" s="56"/>
      <c r="I77" s="52"/>
      <c r="J77" s="71">
        <v>390</v>
      </c>
      <c r="K77" s="52" t="s">
        <v>292</v>
      </c>
      <c r="L77" s="57">
        <v>2</v>
      </c>
      <c r="M77" s="52" t="s">
        <v>292</v>
      </c>
      <c r="N77" s="57">
        <v>1</v>
      </c>
      <c r="O77" s="52" t="s">
        <v>292</v>
      </c>
      <c r="P77" s="49"/>
      <c r="Q77" s="52"/>
      <c r="R77" s="52">
        <v>70</v>
      </c>
      <c r="S77" s="52" t="s">
        <v>292</v>
      </c>
      <c r="T77" s="57"/>
      <c r="U77" s="60"/>
      <c r="V77" s="61"/>
      <c r="W77" s="52"/>
      <c r="X77" s="57">
        <v>88</v>
      </c>
      <c r="Y77" s="52" t="s">
        <v>292</v>
      </c>
      <c r="Z77" s="57"/>
      <c r="AA77" s="62"/>
      <c r="AB77" s="59"/>
      <c r="AC77" s="52"/>
      <c r="AD77" s="52"/>
      <c r="AE77" s="52"/>
      <c r="AF77" s="52"/>
      <c r="AG77" s="63"/>
      <c r="AH77" s="63"/>
      <c r="AI77" s="66"/>
      <c r="AJ77" s="67"/>
    </row>
    <row r="78" spans="1:36" s="64" customFormat="1" x14ac:dyDescent="0.3">
      <c r="A78" s="53" t="s">
        <v>8</v>
      </c>
      <c r="B78" s="53" t="s">
        <v>141</v>
      </c>
      <c r="C78" s="54"/>
      <c r="D78" s="55" t="s">
        <v>239</v>
      </c>
      <c r="E78" s="54"/>
      <c r="F78" s="52"/>
      <c r="G78" s="52"/>
      <c r="H78" s="56"/>
      <c r="I78" s="52"/>
      <c r="J78" s="128">
        <v>640</v>
      </c>
      <c r="K78" s="52" t="s">
        <v>55</v>
      </c>
      <c r="L78" s="56"/>
      <c r="M78" s="52"/>
      <c r="N78" s="63"/>
      <c r="O78" s="52"/>
      <c r="P78" s="49"/>
      <c r="Q78" s="52"/>
      <c r="R78" s="52"/>
      <c r="S78" s="52"/>
      <c r="T78" s="57"/>
      <c r="U78" s="60"/>
      <c r="V78" s="61"/>
      <c r="W78" s="52"/>
      <c r="X78" s="57"/>
      <c r="Y78" s="52"/>
      <c r="Z78" s="57"/>
      <c r="AA78" s="62"/>
      <c r="AB78" s="59"/>
      <c r="AC78" s="52"/>
      <c r="AD78" s="52"/>
      <c r="AE78" s="52"/>
      <c r="AF78" s="52"/>
      <c r="AG78" s="63"/>
      <c r="AH78" s="63"/>
      <c r="AI78" s="63"/>
      <c r="AJ78" s="52"/>
    </row>
    <row r="79" spans="1:36" s="64" customFormat="1" x14ac:dyDescent="0.3">
      <c r="A79" s="52" t="s">
        <v>8</v>
      </c>
      <c r="B79" s="68" t="s">
        <v>141</v>
      </c>
      <c r="C79" s="54"/>
      <c r="D79" s="55" t="s">
        <v>230</v>
      </c>
      <c r="E79" s="54">
        <v>61</v>
      </c>
      <c r="F79" s="52"/>
      <c r="G79" s="52"/>
      <c r="H79" s="56"/>
      <c r="I79" s="52"/>
      <c r="J79" s="128">
        <v>730</v>
      </c>
      <c r="K79" s="52" t="s">
        <v>268</v>
      </c>
      <c r="L79" s="56">
        <v>6.2</v>
      </c>
      <c r="M79" s="52" t="s">
        <v>268</v>
      </c>
      <c r="N79" s="63"/>
      <c r="O79" s="52"/>
      <c r="P79" s="49">
        <v>6.5</v>
      </c>
      <c r="Q79" s="52" t="s">
        <v>268</v>
      </c>
      <c r="R79" s="52">
        <v>196</v>
      </c>
      <c r="S79" s="52" t="s">
        <v>268</v>
      </c>
      <c r="T79" s="57">
        <v>216.4</v>
      </c>
      <c r="U79" s="60" t="s">
        <v>268</v>
      </c>
      <c r="V79" s="61">
        <v>0.14799999999999999</v>
      </c>
      <c r="W79" s="52" t="s">
        <v>268</v>
      </c>
      <c r="X79" s="57">
        <v>239</v>
      </c>
      <c r="Y79" s="52" t="s">
        <v>511</v>
      </c>
      <c r="Z79" s="57">
        <v>36</v>
      </c>
      <c r="AA79" s="62" t="s">
        <v>511</v>
      </c>
      <c r="AB79" s="59"/>
      <c r="AC79" s="90"/>
      <c r="AD79" s="52"/>
      <c r="AE79" s="52"/>
      <c r="AF79" s="52"/>
      <c r="AG79" s="63"/>
      <c r="AH79" s="63"/>
      <c r="AI79" s="63"/>
      <c r="AJ79" s="52"/>
    </row>
    <row r="80" spans="1:36" s="64" customFormat="1" x14ac:dyDescent="0.3">
      <c r="A80" s="53" t="s">
        <v>8</v>
      </c>
      <c r="B80" s="53" t="s">
        <v>141</v>
      </c>
      <c r="C80" s="54"/>
      <c r="D80" s="55" t="s">
        <v>230</v>
      </c>
      <c r="E80" s="54"/>
      <c r="F80" s="52"/>
      <c r="G80" s="52"/>
      <c r="H80" s="56"/>
      <c r="I80" s="52"/>
      <c r="J80" s="69"/>
      <c r="K80" s="52"/>
      <c r="L80" s="56"/>
      <c r="M80" s="52"/>
      <c r="N80" s="63"/>
      <c r="O80" s="52"/>
      <c r="P80" s="49"/>
      <c r="Q80" s="52"/>
      <c r="R80" s="52">
        <v>180</v>
      </c>
      <c r="S80" s="52" t="s">
        <v>55</v>
      </c>
      <c r="T80" s="57"/>
      <c r="U80" s="57"/>
      <c r="V80" s="61"/>
      <c r="W80" s="52"/>
      <c r="X80" s="57"/>
      <c r="Y80" s="52"/>
      <c r="Z80" s="57"/>
      <c r="AA80" s="62"/>
      <c r="AB80" s="59"/>
      <c r="AC80" s="90"/>
      <c r="AD80" s="52"/>
      <c r="AE80" s="52"/>
      <c r="AF80" s="52"/>
      <c r="AG80" s="63"/>
      <c r="AH80" s="63"/>
      <c r="AI80" s="63"/>
      <c r="AJ80" s="52"/>
    </row>
    <row r="81" spans="1:36" s="64" customFormat="1" x14ac:dyDescent="0.3">
      <c r="A81" s="53" t="s">
        <v>8</v>
      </c>
      <c r="B81" s="53" t="s">
        <v>141</v>
      </c>
      <c r="C81" s="72">
        <v>5</v>
      </c>
      <c r="D81" s="72" t="s">
        <v>73</v>
      </c>
      <c r="E81" s="72">
        <v>31</v>
      </c>
      <c r="F81" s="52"/>
      <c r="G81" s="52"/>
      <c r="H81" s="56"/>
      <c r="I81" s="52"/>
      <c r="J81" s="71">
        <v>650</v>
      </c>
      <c r="K81" s="52" t="s">
        <v>55</v>
      </c>
      <c r="L81" s="56"/>
      <c r="M81" s="52"/>
      <c r="N81" s="63"/>
      <c r="O81" s="52"/>
      <c r="P81" s="75">
        <v>10</v>
      </c>
      <c r="Q81" s="53" t="s">
        <v>67</v>
      </c>
      <c r="R81" s="53"/>
      <c r="S81" s="53"/>
      <c r="T81" s="74">
        <v>302.33333329999999</v>
      </c>
      <c r="U81" s="74" t="s">
        <v>59</v>
      </c>
      <c r="V81" s="76">
        <v>0.11079689400000001</v>
      </c>
      <c r="W81" s="53" t="s">
        <v>59</v>
      </c>
      <c r="X81" s="74">
        <v>314</v>
      </c>
      <c r="Y81" s="53" t="s">
        <v>59</v>
      </c>
      <c r="Z81" s="57"/>
      <c r="AA81" s="62"/>
      <c r="AB81" s="59"/>
      <c r="AC81" s="52"/>
      <c r="AD81" s="52"/>
      <c r="AE81" s="52"/>
      <c r="AF81" s="52"/>
      <c r="AG81" s="63"/>
      <c r="AH81" s="63"/>
      <c r="AI81" s="66"/>
      <c r="AJ81" s="67"/>
    </row>
    <row r="82" spans="1:36" s="64" customFormat="1" x14ac:dyDescent="0.3">
      <c r="A82" s="90" t="s">
        <v>8</v>
      </c>
      <c r="B82" s="110" t="s">
        <v>141</v>
      </c>
      <c r="C82" s="91">
        <v>5</v>
      </c>
      <c r="D82" s="99" t="s">
        <v>73</v>
      </c>
      <c r="E82" s="91">
        <v>31</v>
      </c>
      <c r="F82" s="90"/>
      <c r="G82" s="90"/>
      <c r="H82" s="98"/>
      <c r="I82" s="90"/>
      <c r="J82" s="86">
        <v>720</v>
      </c>
      <c r="K82" s="81" t="s">
        <v>46</v>
      </c>
      <c r="L82" s="60"/>
      <c r="M82" s="90"/>
      <c r="N82" s="96"/>
      <c r="O82" s="52"/>
      <c r="P82" s="101">
        <v>8</v>
      </c>
      <c r="Q82" s="90" t="s">
        <v>46</v>
      </c>
      <c r="R82" s="90">
        <v>225</v>
      </c>
      <c r="S82" s="90" t="s">
        <v>46</v>
      </c>
      <c r="T82" s="60">
        <v>291</v>
      </c>
      <c r="U82" s="52" t="s">
        <v>46</v>
      </c>
      <c r="V82" s="92">
        <v>0.153</v>
      </c>
      <c r="W82" s="90" t="s">
        <v>46</v>
      </c>
      <c r="X82" s="60"/>
      <c r="Y82" s="90"/>
      <c r="Z82" s="60"/>
      <c r="AA82" s="95"/>
      <c r="AB82" s="100"/>
      <c r="AC82" s="90"/>
      <c r="AD82" s="90"/>
      <c r="AE82" s="90"/>
      <c r="AF82" s="90"/>
      <c r="AG82" s="63"/>
      <c r="AH82" s="63"/>
      <c r="AI82" s="66"/>
      <c r="AJ82" s="67"/>
    </row>
    <row r="83" spans="1:36" s="64" customFormat="1" x14ac:dyDescent="0.3">
      <c r="A83" s="81" t="s">
        <v>8</v>
      </c>
      <c r="B83" s="53" t="s">
        <v>141</v>
      </c>
      <c r="C83" s="72">
        <v>6</v>
      </c>
      <c r="D83" s="82" t="s">
        <v>82</v>
      </c>
      <c r="E83" s="72">
        <v>21</v>
      </c>
      <c r="F83" s="53"/>
      <c r="G83" s="53"/>
      <c r="H83" s="73"/>
      <c r="I83" s="53"/>
      <c r="J83" s="128">
        <v>780</v>
      </c>
      <c r="K83" s="53" t="s">
        <v>55</v>
      </c>
      <c r="L83" s="73"/>
      <c r="M83" s="53"/>
      <c r="N83" s="58"/>
      <c r="O83" s="52"/>
      <c r="P83" s="75">
        <v>10</v>
      </c>
      <c r="Q83" s="53" t="s">
        <v>67</v>
      </c>
      <c r="R83" s="53"/>
      <c r="S83" s="53"/>
      <c r="T83" s="74">
        <v>468</v>
      </c>
      <c r="U83" s="85" t="s">
        <v>59</v>
      </c>
      <c r="V83" s="76">
        <v>4.7699999E-2</v>
      </c>
      <c r="W83" s="53" t="s">
        <v>59</v>
      </c>
      <c r="X83" s="74">
        <v>350</v>
      </c>
      <c r="Y83" s="53" t="s">
        <v>59</v>
      </c>
      <c r="Z83" s="74"/>
      <c r="AA83" s="77"/>
      <c r="AB83" s="59"/>
      <c r="AC83" s="52"/>
      <c r="AD83" s="52"/>
      <c r="AE83" s="52"/>
      <c r="AF83" s="52"/>
      <c r="AG83" s="63"/>
      <c r="AH83" s="63"/>
      <c r="AI83" s="63"/>
      <c r="AJ83" s="52"/>
    </row>
    <row r="84" spans="1:36" s="64" customFormat="1" x14ac:dyDescent="0.3">
      <c r="A84" s="81" t="s">
        <v>8</v>
      </c>
      <c r="B84" s="53" t="s">
        <v>141</v>
      </c>
      <c r="C84" s="72">
        <v>7</v>
      </c>
      <c r="D84" s="72" t="s">
        <v>82</v>
      </c>
      <c r="E84" s="72">
        <v>21</v>
      </c>
      <c r="F84" s="53"/>
      <c r="G84" s="53"/>
      <c r="H84" s="73"/>
      <c r="I84" s="53"/>
      <c r="J84" s="128"/>
      <c r="K84" s="81"/>
      <c r="L84" s="73"/>
      <c r="M84" s="53"/>
      <c r="N84" s="58"/>
      <c r="O84" s="52"/>
      <c r="P84" s="79">
        <v>10</v>
      </c>
      <c r="Q84" s="53" t="s">
        <v>67</v>
      </c>
      <c r="R84" s="53"/>
      <c r="S84" s="53"/>
      <c r="T84" s="74">
        <v>468</v>
      </c>
      <c r="U84" s="85" t="s">
        <v>59</v>
      </c>
      <c r="V84" s="76">
        <v>4.7699999E-2</v>
      </c>
      <c r="W84" s="53" t="s">
        <v>59</v>
      </c>
      <c r="X84" s="74">
        <v>350</v>
      </c>
      <c r="Y84" s="53" t="s">
        <v>59</v>
      </c>
      <c r="Z84" s="74"/>
      <c r="AA84" s="77"/>
      <c r="AB84" s="59"/>
      <c r="AC84" s="52"/>
      <c r="AD84" s="52"/>
      <c r="AE84" s="52"/>
      <c r="AF84" s="52"/>
      <c r="AG84" s="63"/>
      <c r="AH84" s="63"/>
      <c r="AI84" s="63"/>
      <c r="AJ84" s="52"/>
    </row>
    <row r="85" spans="1:36" s="64" customFormat="1" x14ac:dyDescent="0.3">
      <c r="A85" s="81" t="s">
        <v>8</v>
      </c>
      <c r="B85" s="81" t="s">
        <v>141</v>
      </c>
      <c r="C85" s="82">
        <v>6</v>
      </c>
      <c r="D85" s="82" t="s">
        <v>82</v>
      </c>
      <c r="E85" s="82">
        <v>31</v>
      </c>
      <c r="F85" s="81"/>
      <c r="G85" s="81"/>
      <c r="H85" s="83"/>
      <c r="I85" s="81"/>
      <c r="J85" s="128"/>
      <c r="K85" s="53"/>
      <c r="L85" s="83"/>
      <c r="M85" s="81"/>
      <c r="N85" s="86"/>
      <c r="O85" s="52"/>
      <c r="P85" s="87">
        <v>10</v>
      </c>
      <c r="Q85" s="81" t="s">
        <v>67</v>
      </c>
      <c r="R85" s="81"/>
      <c r="S85" s="81"/>
      <c r="T85" s="85">
        <v>343.75</v>
      </c>
      <c r="U85" s="74" t="s">
        <v>59</v>
      </c>
      <c r="V85" s="76">
        <v>8.6375752E-2</v>
      </c>
      <c r="W85" s="53" t="s">
        <v>59</v>
      </c>
      <c r="X85" s="74">
        <v>314</v>
      </c>
      <c r="Y85" s="53" t="s">
        <v>59</v>
      </c>
      <c r="Z85" s="85"/>
      <c r="AA85" s="89"/>
      <c r="AB85" s="100"/>
      <c r="AC85" s="90"/>
      <c r="AD85" s="90"/>
      <c r="AE85" s="90"/>
      <c r="AF85" s="90"/>
      <c r="AG85" s="63"/>
      <c r="AH85" s="63"/>
      <c r="AI85" s="66"/>
      <c r="AJ85" s="67"/>
    </row>
    <row r="86" spans="1:36" x14ac:dyDescent="0.3">
      <c r="A86" s="52" t="s">
        <v>113</v>
      </c>
      <c r="B86" s="68" t="s">
        <v>167</v>
      </c>
      <c r="C86" s="54"/>
      <c r="D86" s="55" t="s">
        <v>191</v>
      </c>
      <c r="E86" s="54"/>
      <c r="F86" s="52"/>
      <c r="G86" s="52"/>
      <c r="H86" s="52"/>
      <c r="I86" s="52"/>
      <c r="J86" s="69"/>
      <c r="K86" s="52"/>
      <c r="L86" s="57"/>
      <c r="M86" s="52"/>
      <c r="N86" s="63"/>
      <c r="O86" s="52"/>
      <c r="P86" s="59"/>
      <c r="Q86" s="52"/>
      <c r="R86" s="52"/>
      <c r="S86" s="52"/>
      <c r="T86" s="57"/>
      <c r="U86" s="57"/>
      <c r="V86" s="59"/>
      <c r="W86" s="52"/>
      <c r="X86" s="71">
        <v>135</v>
      </c>
      <c r="Y86" s="52" t="s">
        <v>181</v>
      </c>
      <c r="Z86" s="59"/>
      <c r="AA86" s="52"/>
      <c r="AB86" s="59"/>
      <c r="AC86" s="52"/>
      <c r="AD86" s="52"/>
      <c r="AE86" s="52"/>
      <c r="AF86" s="52"/>
      <c r="AG86" s="59"/>
      <c r="AH86" s="63"/>
      <c r="AI86" s="66"/>
      <c r="AJ86" s="67"/>
    </row>
    <row r="87" spans="1:36" x14ac:dyDescent="0.3">
      <c r="A87" s="52" t="s">
        <v>113</v>
      </c>
      <c r="B87" s="68" t="s">
        <v>167</v>
      </c>
      <c r="C87" s="54"/>
      <c r="D87" s="55"/>
      <c r="E87" s="54">
        <v>71</v>
      </c>
      <c r="F87" s="52"/>
      <c r="G87" s="52"/>
      <c r="H87" s="56"/>
      <c r="I87" s="52"/>
      <c r="J87" s="69"/>
      <c r="K87" s="52"/>
      <c r="L87" s="57"/>
      <c r="M87" s="52"/>
      <c r="N87" s="63"/>
      <c r="O87" s="52"/>
      <c r="P87" s="59"/>
      <c r="Q87" s="52"/>
      <c r="R87" s="52"/>
      <c r="S87" s="52"/>
      <c r="T87" s="57"/>
      <c r="U87" s="60"/>
      <c r="V87" s="61"/>
      <c r="W87" s="52"/>
      <c r="X87" s="57">
        <v>123</v>
      </c>
      <c r="Y87" s="52" t="s">
        <v>510</v>
      </c>
      <c r="Z87" s="57"/>
      <c r="AA87" s="62"/>
      <c r="AB87" s="59"/>
      <c r="AC87" s="90"/>
      <c r="AD87" s="52"/>
      <c r="AE87" s="52"/>
      <c r="AF87" s="52"/>
      <c r="AG87" s="63"/>
      <c r="AH87" s="63"/>
      <c r="AI87" s="63"/>
      <c r="AJ87" s="52"/>
    </row>
    <row r="88" spans="1:36" x14ac:dyDescent="0.3">
      <c r="A88" s="52" t="s">
        <v>16</v>
      </c>
      <c r="B88" s="68" t="s">
        <v>156</v>
      </c>
      <c r="C88" s="54"/>
      <c r="D88" s="55" t="s">
        <v>273</v>
      </c>
      <c r="E88" s="54">
        <v>77</v>
      </c>
      <c r="F88" s="52"/>
      <c r="G88" s="52"/>
      <c r="H88" s="56"/>
      <c r="I88" s="52"/>
      <c r="J88" s="69">
        <v>800</v>
      </c>
      <c r="K88" s="52" t="s">
        <v>274</v>
      </c>
      <c r="L88" s="57">
        <v>8.6999999999999993</v>
      </c>
      <c r="M88" s="52" t="s">
        <v>274</v>
      </c>
      <c r="N88" s="63"/>
      <c r="O88" s="52"/>
      <c r="P88" s="59">
        <v>6.5</v>
      </c>
      <c r="Q88" s="52" t="s">
        <v>274</v>
      </c>
      <c r="R88" s="52">
        <v>230</v>
      </c>
      <c r="S88" s="52" t="s">
        <v>274</v>
      </c>
      <c r="T88" s="57"/>
      <c r="U88" s="60"/>
      <c r="V88" s="61"/>
      <c r="W88" s="52"/>
      <c r="X88" s="57">
        <v>300</v>
      </c>
      <c r="Y88" s="52" t="s">
        <v>274</v>
      </c>
      <c r="Z88" s="57"/>
      <c r="AA88" s="62"/>
      <c r="AB88" s="59"/>
      <c r="AC88" s="90"/>
      <c r="AD88" s="52"/>
      <c r="AE88" s="52"/>
      <c r="AF88" s="52"/>
      <c r="AG88" s="63"/>
      <c r="AH88" s="63"/>
      <c r="AI88" s="63">
        <v>34</v>
      </c>
      <c r="AJ88" s="52" t="s">
        <v>274</v>
      </c>
    </row>
    <row r="89" spans="1:36" s="64" customFormat="1" x14ac:dyDescent="0.3">
      <c r="A89" s="134" t="s">
        <v>114</v>
      </c>
      <c r="B89" s="143" t="s">
        <v>115</v>
      </c>
      <c r="C89" s="144"/>
      <c r="D89" s="145"/>
      <c r="E89" s="144"/>
      <c r="F89" s="134" t="s">
        <v>47</v>
      </c>
      <c r="G89" s="134" t="s">
        <v>67</v>
      </c>
      <c r="H89" s="134">
        <v>4.2</v>
      </c>
      <c r="I89" s="134" t="s">
        <v>531</v>
      </c>
      <c r="J89" s="146"/>
      <c r="K89" s="134"/>
      <c r="L89" s="134"/>
      <c r="M89" s="134"/>
      <c r="N89" s="134"/>
      <c r="O89" s="134"/>
      <c r="P89" s="136"/>
      <c r="Q89" s="134"/>
      <c r="R89" s="134"/>
      <c r="S89" s="134"/>
      <c r="T89" s="147"/>
      <c r="U89" s="137"/>
      <c r="V89" s="136"/>
      <c r="W89" s="134"/>
      <c r="X89" s="138">
        <v>75</v>
      </c>
      <c r="Y89" s="134" t="s">
        <v>181</v>
      </c>
      <c r="Z89" s="136"/>
      <c r="AA89" s="148"/>
      <c r="AB89" s="136"/>
      <c r="AC89" s="134"/>
      <c r="AD89" s="134"/>
      <c r="AE89" s="134"/>
      <c r="AF89" s="134"/>
      <c r="AG89" s="136"/>
      <c r="AH89" s="136"/>
      <c r="AI89" s="140"/>
      <c r="AJ89" s="141"/>
    </row>
    <row r="90" spans="1:36" s="64" customFormat="1" x14ac:dyDescent="0.3">
      <c r="A90" s="134" t="s">
        <v>135</v>
      </c>
      <c r="B90" s="143" t="s">
        <v>136</v>
      </c>
      <c r="C90" s="144"/>
      <c r="D90" s="145"/>
      <c r="E90" s="144"/>
      <c r="F90" s="134" t="s">
        <v>182</v>
      </c>
      <c r="G90" s="134" t="s">
        <v>67</v>
      </c>
      <c r="H90" s="134">
        <v>4</v>
      </c>
      <c r="I90" s="134" t="s">
        <v>531</v>
      </c>
      <c r="J90" s="146"/>
      <c r="K90" s="134"/>
      <c r="L90" s="134"/>
      <c r="M90" s="134"/>
      <c r="N90" s="134"/>
      <c r="O90" s="134"/>
      <c r="P90" s="136"/>
      <c r="Q90" s="134"/>
      <c r="R90" s="134"/>
      <c r="S90" s="134"/>
      <c r="T90" s="147"/>
      <c r="U90" s="137"/>
      <c r="V90" s="136"/>
      <c r="W90" s="134"/>
      <c r="X90" s="138">
        <v>84</v>
      </c>
      <c r="Y90" s="134" t="s">
        <v>181</v>
      </c>
      <c r="Z90" s="136"/>
      <c r="AA90" s="148"/>
      <c r="AB90" s="136"/>
      <c r="AC90" s="130"/>
      <c r="AD90" s="134"/>
      <c r="AE90" s="134"/>
      <c r="AF90" s="134"/>
      <c r="AG90" s="136">
        <v>36</v>
      </c>
      <c r="AH90" s="136">
        <v>43</v>
      </c>
      <c r="AI90" s="138">
        <v>39.5</v>
      </c>
      <c r="AJ90" s="134" t="s">
        <v>67</v>
      </c>
    </row>
    <row r="91" spans="1:36" s="64" customFormat="1" x14ac:dyDescent="0.3">
      <c r="A91" s="134" t="s">
        <v>130</v>
      </c>
      <c r="B91" s="143" t="s">
        <v>175</v>
      </c>
      <c r="C91" s="144"/>
      <c r="D91" s="145"/>
      <c r="E91" s="144"/>
      <c r="F91" s="134" t="s">
        <v>47</v>
      </c>
      <c r="G91" s="134" t="s">
        <v>67</v>
      </c>
      <c r="H91" s="134"/>
      <c r="I91" s="134"/>
      <c r="J91" s="146"/>
      <c r="K91" s="134"/>
      <c r="L91" s="134"/>
      <c r="M91" s="134"/>
      <c r="N91" s="134"/>
      <c r="O91" s="134"/>
      <c r="P91" s="136"/>
      <c r="Q91" s="134"/>
      <c r="R91" s="134"/>
      <c r="S91" s="134"/>
      <c r="T91" s="147"/>
      <c r="U91" s="147"/>
      <c r="V91" s="136"/>
      <c r="W91" s="134"/>
      <c r="X91" s="138">
        <v>75</v>
      </c>
      <c r="Y91" s="134" t="s">
        <v>181</v>
      </c>
      <c r="Z91" s="136"/>
      <c r="AA91" s="134"/>
      <c r="AB91" s="136"/>
      <c r="AC91" s="134"/>
      <c r="AD91" s="134"/>
      <c r="AE91" s="134"/>
      <c r="AF91" s="134"/>
      <c r="AG91" s="136"/>
      <c r="AH91" s="136"/>
      <c r="AI91" s="138"/>
      <c r="AJ91" s="134"/>
    </row>
    <row r="92" spans="1:36" s="64" customFormat="1" x14ac:dyDescent="0.3">
      <c r="A92" s="53" t="s">
        <v>17</v>
      </c>
      <c r="B92" s="53" t="s">
        <v>157</v>
      </c>
      <c r="C92" s="54">
        <v>5</v>
      </c>
      <c r="D92" s="55" t="s">
        <v>271</v>
      </c>
      <c r="E92" s="54">
        <v>31</v>
      </c>
      <c r="F92" s="52"/>
      <c r="G92" s="52"/>
      <c r="H92" s="56"/>
      <c r="I92" s="52"/>
      <c r="J92" s="128"/>
      <c r="K92" s="52"/>
      <c r="L92" s="57"/>
      <c r="M92" s="52"/>
      <c r="N92" s="63"/>
      <c r="O92" s="52"/>
      <c r="P92" s="49">
        <v>18</v>
      </c>
      <c r="Q92" s="52" t="s">
        <v>46</v>
      </c>
      <c r="R92" s="52">
        <v>225</v>
      </c>
      <c r="S92" s="52" t="s">
        <v>46</v>
      </c>
      <c r="T92" s="57">
        <v>285</v>
      </c>
      <c r="U92" s="60" t="s">
        <v>46</v>
      </c>
      <c r="V92" s="61">
        <v>7.5999999999999998E-2</v>
      </c>
      <c r="W92" s="52" t="s">
        <v>46</v>
      </c>
      <c r="X92" s="57">
        <v>268</v>
      </c>
      <c r="Y92" s="52" t="s">
        <v>46</v>
      </c>
      <c r="Z92" s="57">
        <v>24</v>
      </c>
      <c r="AA92" s="52" t="s">
        <v>46</v>
      </c>
      <c r="AB92" s="59"/>
      <c r="AC92" s="52"/>
      <c r="AD92" s="52"/>
      <c r="AE92" s="52"/>
      <c r="AF92" s="52"/>
      <c r="AG92" s="63"/>
      <c r="AH92" s="63"/>
      <c r="AI92" s="66"/>
      <c r="AJ92" s="67"/>
    </row>
    <row r="93" spans="1:36" s="64" customFormat="1" x14ac:dyDescent="0.3">
      <c r="A93" s="53" t="s">
        <v>17</v>
      </c>
      <c r="B93" s="53" t="s">
        <v>157</v>
      </c>
      <c r="C93" s="72">
        <v>6</v>
      </c>
      <c r="D93" s="72" t="s">
        <v>84</v>
      </c>
      <c r="E93" s="72">
        <v>31</v>
      </c>
      <c r="F93" s="52"/>
      <c r="G93" s="52"/>
      <c r="H93" s="56"/>
      <c r="I93" s="52"/>
      <c r="J93" s="128">
        <v>675</v>
      </c>
      <c r="K93" s="53" t="s">
        <v>49</v>
      </c>
      <c r="L93" s="74">
        <v>9</v>
      </c>
      <c r="M93" s="53" t="s">
        <v>59</v>
      </c>
      <c r="N93" s="63"/>
      <c r="O93" s="52"/>
      <c r="P93" s="75">
        <v>18.666666670000001</v>
      </c>
      <c r="Q93" s="53" t="s">
        <v>67</v>
      </c>
      <c r="R93" s="53"/>
      <c r="S93" s="53"/>
      <c r="T93" s="57">
        <v>215</v>
      </c>
      <c r="U93" s="57" t="s">
        <v>513</v>
      </c>
      <c r="V93" s="76">
        <v>5.3481485000000002E-2</v>
      </c>
      <c r="W93" s="53" t="s">
        <v>59</v>
      </c>
      <c r="X93" s="74">
        <v>268</v>
      </c>
      <c r="Y93" s="53" t="s">
        <v>59</v>
      </c>
      <c r="Z93" s="57">
        <v>27</v>
      </c>
      <c r="AA93" s="52" t="s">
        <v>513</v>
      </c>
      <c r="AB93" s="59"/>
      <c r="AC93" s="52"/>
      <c r="AD93" s="52"/>
      <c r="AE93" s="52"/>
      <c r="AF93" s="52"/>
      <c r="AG93" s="63"/>
      <c r="AH93" s="63"/>
      <c r="AI93" s="66"/>
      <c r="AJ93" s="67"/>
    </row>
    <row r="94" spans="1:36" s="64" customFormat="1" x14ac:dyDescent="0.3">
      <c r="A94" s="53" t="s">
        <v>17</v>
      </c>
      <c r="B94" s="53" t="s">
        <v>157</v>
      </c>
      <c r="C94" s="54"/>
      <c r="D94" s="55"/>
      <c r="E94" s="54">
        <v>47</v>
      </c>
      <c r="F94" s="52"/>
      <c r="G94" s="52"/>
      <c r="H94" s="56"/>
      <c r="I94" s="52"/>
      <c r="J94" s="128"/>
      <c r="K94" s="52"/>
      <c r="L94" s="57"/>
      <c r="M94" s="52"/>
      <c r="N94" s="63"/>
      <c r="O94" s="52"/>
      <c r="P94" s="49"/>
      <c r="Q94" s="52"/>
      <c r="R94" s="52"/>
      <c r="S94" s="52"/>
      <c r="T94" s="57"/>
      <c r="U94" s="60"/>
      <c r="V94" s="61"/>
      <c r="W94" s="52"/>
      <c r="X94" s="57">
        <v>400</v>
      </c>
      <c r="Y94" s="52" t="s">
        <v>512</v>
      </c>
      <c r="Z94" s="57"/>
      <c r="AA94" s="62"/>
      <c r="AB94" s="59"/>
      <c r="AC94" s="90"/>
      <c r="AD94" s="52"/>
      <c r="AE94" s="52"/>
      <c r="AF94" s="52"/>
      <c r="AG94" s="63"/>
      <c r="AH94" s="63"/>
      <c r="AI94" s="63"/>
      <c r="AJ94" s="52"/>
    </row>
    <row r="95" spans="1:36" s="64" customFormat="1" x14ac:dyDescent="0.3">
      <c r="A95" s="53" t="s">
        <v>17</v>
      </c>
      <c r="B95" s="53" t="s">
        <v>157</v>
      </c>
      <c r="C95" s="54"/>
      <c r="D95" s="55"/>
      <c r="E95" s="54">
        <v>71</v>
      </c>
      <c r="F95" s="52"/>
      <c r="G95" s="52"/>
      <c r="H95" s="56"/>
      <c r="I95" s="52"/>
      <c r="J95" s="128"/>
      <c r="K95" s="52"/>
      <c r="L95" s="57"/>
      <c r="M95" s="52"/>
      <c r="N95" s="63"/>
      <c r="O95" s="52"/>
      <c r="P95" s="49"/>
      <c r="Q95" s="52"/>
      <c r="R95" s="52"/>
      <c r="S95" s="52"/>
      <c r="T95" s="57"/>
      <c r="U95" s="60"/>
      <c r="V95" s="61"/>
      <c r="W95" s="52"/>
      <c r="X95" s="57">
        <v>192</v>
      </c>
      <c r="Y95" s="52" t="s">
        <v>510</v>
      </c>
      <c r="Z95" s="57"/>
      <c r="AA95" s="62"/>
      <c r="AB95" s="59"/>
      <c r="AC95" s="90"/>
      <c r="AD95" s="52"/>
      <c r="AE95" s="52"/>
      <c r="AF95" s="52"/>
      <c r="AG95" s="63"/>
      <c r="AH95" s="63"/>
      <c r="AI95" s="63"/>
      <c r="AJ95" s="52"/>
    </row>
    <row r="96" spans="1:36" s="64" customFormat="1" x14ac:dyDescent="0.3">
      <c r="A96" s="53" t="s">
        <v>1</v>
      </c>
      <c r="B96" s="53" t="s">
        <v>143</v>
      </c>
      <c r="C96" s="72">
        <v>5</v>
      </c>
      <c r="D96" s="72" t="s">
        <v>74</v>
      </c>
      <c r="E96" s="72">
        <v>31</v>
      </c>
      <c r="F96" s="52"/>
      <c r="G96" s="52"/>
      <c r="H96" s="56"/>
      <c r="I96" s="52"/>
      <c r="J96" s="69">
        <v>560</v>
      </c>
      <c r="K96" s="52" t="s">
        <v>46</v>
      </c>
      <c r="L96" s="74">
        <v>6</v>
      </c>
      <c r="M96" s="53" t="s">
        <v>59</v>
      </c>
      <c r="N96" s="63"/>
      <c r="O96" s="52"/>
      <c r="P96" s="75">
        <v>7</v>
      </c>
      <c r="Q96" s="53" t="s">
        <v>67</v>
      </c>
      <c r="R96" s="53"/>
      <c r="S96" s="53"/>
      <c r="T96" s="74">
        <v>188.5499992</v>
      </c>
      <c r="U96" s="74" t="s">
        <v>59</v>
      </c>
      <c r="V96" s="76">
        <v>0.21151447000000001</v>
      </c>
      <c r="W96" s="53" t="s">
        <v>59</v>
      </c>
      <c r="X96" s="74">
        <v>191</v>
      </c>
      <c r="Y96" s="53" t="s">
        <v>59</v>
      </c>
      <c r="Z96" s="74">
        <v>14.25</v>
      </c>
      <c r="AA96" s="53" t="s">
        <v>59</v>
      </c>
      <c r="AB96" s="59"/>
      <c r="AC96" s="52"/>
      <c r="AD96" s="52"/>
      <c r="AE96" s="52"/>
      <c r="AF96" s="52"/>
      <c r="AG96" s="63"/>
      <c r="AH96" s="63"/>
      <c r="AI96" s="66"/>
      <c r="AJ96" s="67"/>
    </row>
    <row r="97" spans="1:36" s="64" customFormat="1" x14ac:dyDescent="0.3">
      <c r="A97" s="53" t="s">
        <v>1</v>
      </c>
      <c r="B97" s="53" t="s">
        <v>143</v>
      </c>
      <c r="C97" s="72">
        <v>6</v>
      </c>
      <c r="D97" s="72" t="s">
        <v>85</v>
      </c>
      <c r="E97" s="72">
        <v>21</v>
      </c>
      <c r="F97" s="53"/>
      <c r="G97" s="53"/>
      <c r="H97" s="73"/>
      <c r="I97" s="53"/>
      <c r="J97" s="128"/>
      <c r="K97" s="53"/>
      <c r="L97" s="74">
        <v>6</v>
      </c>
      <c r="M97" s="53" t="s">
        <v>59</v>
      </c>
      <c r="N97" s="58"/>
      <c r="O97" s="52"/>
      <c r="P97" s="75">
        <v>7</v>
      </c>
      <c r="Q97" s="53" t="s">
        <v>67</v>
      </c>
      <c r="R97" s="53"/>
      <c r="S97" s="53"/>
      <c r="T97" s="74">
        <v>194.4945984</v>
      </c>
      <c r="U97" s="85" t="s">
        <v>59</v>
      </c>
      <c r="V97" s="76">
        <v>0.22131568400000001</v>
      </c>
      <c r="W97" s="53" t="s">
        <v>59</v>
      </c>
      <c r="X97" s="74">
        <v>191</v>
      </c>
      <c r="Y97" s="53" t="s">
        <v>59</v>
      </c>
      <c r="Z97" s="74">
        <v>14.25</v>
      </c>
      <c r="AA97" s="77" t="s">
        <v>59</v>
      </c>
      <c r="AB97" s="59"/>
      <c r="AC97" s="90"/>
      <c r="AD97" s="52"/>
      <c r="AE97" s="52"/>
      <c r="AF97" s="52"/>
      <c r="AG97" s="63"/>
      <c r="AH97" s="63"/>
      <c r="AI97" s="63"/>
      <c r="AJ97" s="52"/>
    </row>
    <row r="98" spans="1:36" s="64" customFormat="1" x14ac:dyDescent="0.3">
      <c r="A98" s="52" t="s">
        <v>1</v>
      </c>
      <c r="B98" s="53" t="s">
        <v>143</v>
      </c>
      <c r="C98" s="54"/>
      <c r="D98" s="55"/>
      <c r="E98" s="54">
        <v>57</v>
      </c>
      <c r="F98" s="52"/>
      <c r="G98" s="52"/>
      <c r="H98" s="56"/>
      <c r="I98" s="52"/>
      <c r="J98" s="128"/>
      <c r="K98" s="52"/>
      <c r="L98" s="57"/>
      <c r="M98" s="52"/>
      <c r="N98" s="63"/>
      <c r="O98" s="52"/>
      <c r="P98" s="49"/>
      <c r="Q98" s="52"/>
      <c r="R98" s="52">
        <v>165</v>
      </c>
      <c r="S98" s="52" t="s">
        <v>503</v>
      </c>
      <c r="T98" s="57">
        <v>307</v>
      </c>
      <c r="U98" s="60" t="s">
        <v>514</v>
      </c>
      <c r="V98" s="61">
        <v>0.08</v>
      </c>
      <c r="W98" s="52" t="s">
        <v>514</v>
      </c>
      <c r="X98" s="57">
        <v>246</v>
      </c>
      <c r="Y98" s="52" t="s">
        <v>503</v>
      </c>
      <c r="Z98" s="57">
        <v>17</v>
      </c>
      <c r="AA98" s="62" t="s">
        <v>514</v>
      </c>
      <c r="AB98" s="59"/>
      <c r="AC98" s="90"/>
      <c r="AD98" s="52"/>
      <c r="AE98" s="52"/>
      <c r="AF98" s="52"/>
      <c r="AG98" s="63"/>
      <c r="AH98" s="63"/>
      <c r="AI98" s="63"/>
      <c r="AJ98" s="52"/>
    </row>
    <row r="99" spans="1:36" s="64" customFormat="1" x14ac:dyDescent="0.3">
      <c r="A99" s="52" t="s">
        <v>7</v>
      </c>
      <c r="B99" s="52" t="s">
        <v>144</v>
      </c>
      <c r="C99" s="54"/>
      <c r="D99" s="54" t="s">
        <v>216</v>
      </c>
      <c r="E99" s="54">
        <v>61</v>
      </c>
      <c r="F99" s="52"/>
      <c r="G99" s="52"/>
      <c r="H99" s="56"/>
      <c r="I99" s="52"/>
      <c r="J99" s="69">
        <v>640</v>
      </c>
      <c r="K99" s="52" t="s">
        <v>211</v>
      </c>
      <c r="L99" s="57"/>
      <c r="M99" s="52"/>
      <c r="N99" s="63"/>
      <c r="O99" s="52"/>
      <c r="P99" s="59">
        <v>8.8000000000000007</v>
      </c>
      <c r="Q99" s="52" t="s">
        <v>211</v>
      </c>
      <c r="R99" s="52">
        <v>193</v>
      </c>
      <c r="S99" s="52" t="s">
        <v>211</v>
      </c>
      <c r="T99" s="57">
        <v>347</v>
      </c>
      <c r="U99" s="57" t="s">
        <v>211</v>
      </c>
      <c r="V99" s="61">
        <v>6.5000000000000002E-2</v>
      </c>
      <c r="W99" s="52" t="s">
        <v>254</v>
      </c>
      <c r="X99" s="57">
        <v>246</v>
      </c>
      <c r="Y99" s="52" t="s">
        <v>211</v>
      </c>
      <c r="Z99" s="57"/>
      <c r="AA99" s="52"/>
      <c r="AB99" s="59"/>
      <c r="AC99" s="52"/>
      <c r="AD99" s="52"/>
      <c r="AE99" s="52"/>
      <c r="AF99" s="52"/>
      <c r="AG99" s="63"/>
      <c r="AH99" s="63"/>
      <c r="AI99" s="66"/>
      <c r="AJ99" s="67"/>
    </row>
    <row r="100" spans="1:36" s="64" customFormat="1" x14ac:dyDescent="0.3">
      <c r="A100" s="90" t="s">
        <v>7</v>
      </c>
      <c r="B100" s="90" t="s">
        <v>144</v>
      </c>
      <c r="C100" s="91"/>
      <c r="D100" s="99" t="s">
        <v>231</v>
      </c>
      <c r="E100" s="91">
        <v>41</v>
      </c>
      <c r="F100" s="90"/>
      <c r="G100" s="52"/>
      <c r="H100" s="56"/>
      <c r="I100" s="52"/>
      <c r="J100" s="128"/>
      <c r="K100" s="90"/>
      <c r="L100" s="57"/>
      <c r="M100" s="52"/>
      <c r="N100" s="96"/>
      <c r="O100" s="52"/>
      <c r="P100" s="49">
        <v>6.5</v>
      </c>
      <c r="Q100" s="90" t="s">
        <v>232</v>
      </c>
      <c r="R100" s="90">
        <v>185</v>
      </c>
      <c r="S100" s="90" t="s">
        <v>232</v>
      </c>
      <c r="T100" s="60">
        <v>285</v>
      </c>
      <c r="U100" s="60" t="s">
        <v>232</v>
      </c>
      <c r="V100" s="92">
        <v>0.996</v>
      </c>
      <c r="W100" s="90" t="s">
        <v>232</v>
      </c>
      <c r="X100" s="57"/>
      <c r="Y100" s="90"/>
      <c r="Z100" s="57"/>
      <c r="AA100" s="90"/>
      <c r="AB100" s="100"/>
      <c r="AC100" s="90"/>
      <c r="AD100" s="90"/>
      <c r="AE100" s="90"/>
      <c r="AF100" s="90"/>
      <c r="AG100" s="63"/>
      <c r="AH100" s="63"/>
      <c r="AI100" s="66"/>
      <c r="AJ100" s="67"/>
    </row>
    <row r="101" spans="1:36" s="64" customFormat="1" x14ac:dyDescent="0.3">
      <c r="A101" s="90" t="s">
        <v>7</v>
      </c>
      <c r="B101" s="90" t="s">
        <v>144</v>
      </c>
      <c r="C101" s="54"/>
      <c r="D101" s="55"/>
      <c r="E101" s="54">
        <v>57</v>
      </c>
      <c r="F101" s="90"/>
      <c r="G101" s="52"/>
      <c r="H101" s="56"/>
      <c r="I101" s="52"/>
      <c r="J101" s="128">
        <v>500</v>
      </c>
      <c r="K101" s="90" t="s">
        <v>503</v>
      </c>
      <c r="L101" s="57"/>
      <c r="M101" s="52"/>
      <c r="N101" s="96"/>
      <c r="O101" s="52"/>
      <c r="P101" s="49"/>
      <c r="Q101" s="52"/>
      <c r="R101" s="52"/>
      <c r="S101" s="52"/>
      <c r="T101" s="60"/>
      <c r="U101" s="60"/>
      <c r="V101" s="61"/>
      <c r="W101" s="52"/>
      <c r="X101" s="57">
        <v>261</v>
      </c>
      <c r="Y101" s="52" t="s">
        <v>503</v>
      </c>
      <c r="Z101" s="57"/>
      <c r="AA101" s="90"/>
      <c r="AB101" s="173"/>
      <c r="AC101" s="52"/>
      <c r="AD101" s="52"/>
      <c r="AE101" s="52"/>
      <c r="AF101" s="52"/>
      <c r="AG101" s="63"/>
      <c r="AH101" s="63"/>
      <c r="AI101" s="66"/>
      <c r="AJ101" s="67"/>
    </row>
    <row r="102" spans="1:36" s="64" customFormat="1" x14ac:dyDescent="0.3">
      <c r="A102" s="90" t="s">
        <v>18</v>
      </c>
      <c r="B102" s="90" t="s">
        <v>158</v>
      </c>
      <c r="C102" s="54"/>
      <c r="D102" s="55" t="s">
        <v>296</v>
      </c>
      <c r="E102" s="54">
        <v>71</v>
      </c>
      <c r="F102" s="52"/>
      <c r="G102" s="52"/>
      <c r="H102" s="56"/>
      <c r="I102" s="52"/>
      <c r="J102" s="69">
        <v>430</v>
      </c>
      <c r="K102" s="52" t="s">
        <v>292</v>
      </c>
      <c r="L102" s="57">
        <v>2</v>
      </c>
      <c r="M102" s="52" t="s">
        <v>292</v>
      </c>
      <c r="N102" s="63">
        <v>2</v>
      </c>
      <c r="O102" s="52" t="s">
        <v>292</v>
      </c>
      <c r="P102" s="59"/>
      <c r="Q102" s="52"/>
      <c r="R102" s="52">
        <v>73</v>
      </c>
      <c r="S102" s="52" t="s">
        <v>292</v>
      </c>
      <c r="T102" s="57"/>
      <c r="U102" s="60"/>
      <c r="V102" s="61"/>
      <c r="W102" s="52"/>
      <c r="X102" s="57">
        <v>108</v>
      </c>
      <c r="Y102" s="52" t="s">
        <v>292</v>
      </c>
      <c r="Z102" s="57"/>
      <c r="AA102" s="62"/>
      <c r="AB102" s="59"/>
      <c r="AC102" s="52"/>
      <c r="AD102" s="52"/>
      <c r="AE102" s="52"/>
      <c r="AF102" s="52"/>
      <c r="AG102" s="63"/>
      <c r="AH102" s="63"/>
      <c r="AI102" s="63"/>
      <c r="AJ102" s="52"/>
    </row>
    <row r="103" spans="1:36" s="64" customFormat="1" x14ac:dyDescent="0.3">
      <c r="A103" s="90" t="s">
        <v>18</v>
      </c>
      <c r="B103" s="90" t="s">
        <v>158</v>
      </c>
      <c r="C103" s="91"/>
      <c r="D103" s="99"/>
      <c r="E103" s="91">
        <v>57</v>
      </c>
      <c r="F103" s="52"/>
      <c r="G103" s="52"/>
      <c r="H103" s="56"/>
      <c r="I103" s="52"/>
      <c r="J103" s="69"/>
      <c r="K103" s="52"/>
      <c r="L103" s="57"/>
      <c r="M103" s="52"/>
      <c r="N103" s="63"/>
      <c r="O103" s="52"/>
      <c r="P103" s="59"/>
      <c r="Q103" s="52"/>
      <c r="R103" s="90"/>
      <c r="S103" s="90"/>
      <c r="T103" s="57"/>
      <c r="U103" s="60"/>
      <c r="V103" s="61"/>
      <c r="W103" s="52"/>
      <c r="X103" s="57">
        <v>90</v>
      </c>
      <c r="Y103" s="90" t="s">
        <v>510</v>
      </c>
      <c r="Z103" s="57"/>
      <c r="AA103" s="62"/>
      <c r="AB103" s="100"/>
      <c r="AC103" s="90"/>
      <c r="AD103" s="90"/>
      <c r="AE103" s="90"/>
      <c r="AF103" s="90"/>
      <c r="AG103" s="63"/>
      <c r="AH103" s="63"/>
      <c r="AI103" s="63"/>
      <c r="AJ103" s="52"/>
    </row>
    <row r="104" spans="1:36" s="64" customFormat="1" x14ac:dyDescent="0.3">
      <c r="A104" s="90" t="s">
        <v>19</v>
      </c>
      <c r="B104" s="90" t="s">
        <v>108</v>
      </c>
      <c r="C104" s="54"/>
      <c r="D104" s="55"/>
      <c r="E104" s="54">
        <v>71</v>
      </c>
      <c r="F104" s="52"/>
      <c r="G104" s="52"/>
      <c r="H104" s="56"/>
      <c r="I104" s="52"/>
      <c r="J104" s="69">
        <v>480</v>
      </c>
      <c r="K104" s="52" t="s">
        <v>515</v>
      </c>
      <c r="L104" s="60"/>
      <c r="M104" s="90"/>
      <c r="N104" s="57"/>
      <c r="O104" s="52"/>
      <c r="P104" s="49"/>
      <c r="Q104" s="90"/>
      <c r="R104" s="52"/>
      <c r="S104" s="52"/>
      <c r="T104" s="57"/>
      <c r="U104" s="60"/>
      <c r="V104" s="92"/>
      <c r="W104" s="90"/>
      <c r="X104" s="60">
        <v>157</v>
      </c>
      <c r="Y104" s="52" t="s">
        <v>515</v>
      </c>
      <c r="Z104" s="57"/>
      <c r="AA104" s="62"/>
      <c r="AB104" s="59"/>
      <c r="AC104" s="52"/>
      <c r="AD104" s="52"/>
      <c r="AE104" s="52"/>
      <c r="AF104" s="52"/>
      <c r="AG104" s="63"/>
      <c r="AH104" s="63"/>
      <c r="AI104" s="63"/>
      <c r="AJ104" s="52"/>
    </row>
    <row r="105" spans="1:36" s="64" customFormat="1" x14ac:dyDescent="0.3">
      <c r="A105" s="118" t="s">
        <v>0</v>
      </c>
      <c r="B105" s="53" t="s">
        <v>145</v>
      </c>
      <c r="C105" s="72"/>
      <c r="D105" s="72" t="s">
        <v>75</v>
      </c>
      <c r="E105" s="72">
        <v>31</v>
      </c>
      <c r="F105" s="52"/>
      <c r="G105" s="52"/>
      <c r="H105" s="56"/>
      <c r="I105" s="52"/>
      <c r="J105" s="69"/>
      <c r="K105" s="52"/>
      <c r="L105" s="74">
        <v>9</v>
      </c>
      <c r="M105" s="53" t="s">
        <v>59</v>
      </c>
      <c r="N105" s="63"/>
      <c r="O105" s="52"/>
      <c r="P105" s="75">
        <v>20.333333329999999</v>
      </c>
      <c r="Q105" s="53" t="s">
        <v>67</v>
      </c>
      <c r="R105" s="53"/>
      <c r="S105" s="53"/>
      <c r="T105" s="74"/>
      <c r="U105" s="85"/>
      <c r="V105" s="76"/>
      <c r="W105" s="53"/>
      <c r="X105" s="74">
        <v>400</v>
      </c>
      <c r="Y105" s="53" t="s">
        <v>59</v>
      </c>
      <c r="Z105" s="74">
        <v>39</v>
      </c>
      <c r="AA105" s="77" t="s">
        <v>59</v>
      </c>
      <c r="AB105" s="59"/>
      <c r="AC105" s="52"/>
      <c r="AD105" s="52"/>
      <c r="AE105" s="52"/>
      <c r="AF105" s="52"/>
      <c r="AG105" s="63"/>
      <c r="AH105" s="63"/>
      <c r="AI105" s="63"/>
      <c r="AJ105" s="52"/>
    </row>
    <row r="106" spans="1:36" s="64" customFormat="1" x14ac:dyDescent="0.3">
      <c r="A106" s="118" t="s">
        <v>0</v>
      </c>
      <c r="B106" s="53" t="s">
        <v>145</v>
      </c>
      <c r="C106" s="72"/>
      <c r="D106" s="72" t="s">
        <v>75</v>
      </c>
      <c r="E106" s="72">
        <v>31</v>
      </c>
      <c r="F106" s="53"/>
      <c r="G106" s="53"/>
      <c r="H106" s="73"/>
      <c r="I106" s="53"/>
      <c r="J106" s="128"/>
      <c r="K106" s="80"/>
      <c r="L106" s="74"/>
      <c r="M106" s="53"/>
      <c r="N106" s="58"/>
      <c r="O106" s="52"/>
      <c r="P106" s="75"/>
      <c r="Q106" s="53"/>
      <c r="R106" s="53"/>
      <c r="S106" s="53"/>
      <c r="T106" s="74">
        <v>435</v>
      </c>
      <c r="U106" s="74" t="s">
        <v>59</v>
      </c>
      <c r="V106" s="76">
        <v>3.8456878E-2</v>
      </c>
      <c r="W106" s="53" t="s">
        <v>59</v>
      </c>
      <c r="X106" s="74"/>
      <c r="Y106" s="53"/>
      <c r="Z106" s="74"/>
      <c r="AA106" s="53"/>
      <c r="AB106" s="173"/>
      <c r="AC106" s="52"/>
      <c r="AD106" s="52"/>
      <c r="AE106" s="52"/>
      <c r="AF106" s="52"/>
      <c r="AG106" s="63"/>
      <c r="AH106" s="63"/>
      <c r="AI106" s="66"/>
      <c r="AJ106" s="67"/>
    </row>
    <row r="107" spans="1:36" s="64" customFormat="1" x14ac:dyDescent="0.3">
      <c r="A107" s="53" t="s">
        <v>0</v>
      </c>
      <c r="B107" s="68" t="s">
        <v>145</v>
      </c>
      <c r="C107" s="54"/>
      <c r="D107" s="55" t="s">
        <v>246</v>
      </c>
      <c r="E107" s="54">
        <v>57</v>
      </c>
      <c r="F107" s="90"/>
      <c r="G107" s="90"/>
      <c r="H107" s="56"/>
      <c r="I107" s="52"/>
      <c r="J107" s="128">
        <v>753</v>
      </c>
      <c r="K107" s="80" t="s">
        <v>51</v>
      </c>
      <c r="L107" s="57">
        <v>8.5</v>
      </c>
      <c r="M107" s="52" t="s">
        <v>241</v>
      </c>
      <c r="N107" s="63"/>
      <c r="O107" s="52"/>
      <c r="P107" s="49">
        <v>17</v>
      </c>
      <c r="Q107" s="52" t="s">
        <v>518</v>
      </c>
      <c r="R107" s="52">
        <v>220</v>
      </c>
      <c r="S107" s="52" t="s">
        <v>518</v>
      </c>
      <c r="T107" s="57">
        <v>354</v>
      </c>
      <c r="U107" s="57" t="s">
        <v>518</v>
      </c>
      <c r="V107" s="61">
        <v>4.2999999999999997E-2</v>
      </c>
      <c r="W107" s="52" t="s">
        <v>518</v>
      </c>
      <c r="X107" s="57">
        <v>365</v>
      </c>
      <c r="Y107" s="52" t="s">
        <v>51</v>
      </c>
      <c r="Z107" s="57">
        <v>32</v>
      </c>
      <c r="AA107" s="52" t="s">
        <v>51</v>
      </c>
      <c r="AB107" s="59"/>
      <c r="AC107" s="52"/>
      <c r="AD107" s="52"/>
      <c r="AE107" s="52"/>
      <c r="AF107" s="52"/>
      <c r="AG107" s="63"/>
      <c r="AH107" s="63"/>
      <c r="AI107" s="66"/>
      <c r="AJ107" s="67"/>
    </row>
    <row r="108" spans="1:36" s="64" customFormat="1" x14ac:dyDescent="0.3">
      <c r="A108" s="81" t="s">
        <v>0</v>
      </c>
      <c r="B108" s="53" t="s">
        <v>145</v>
      </c>
      <c r="C108" s="72"/>
      <c r="D108" s="72" t="s">
        <v>86</v>
      </c>
      <c r="E108" s="72">
        <v>21</v>
      </c>
      <c r="F108" s="53"/>
      <c r="G108" s="53"/>
      <c r="H108" s="73"/>
      <c r="I108" s="53"/>
      <c r="J108" s="128">
        <v>858</v>
      </c>
      <c r="K108" s="80" t="s">
        <v>247</v>
      </c>
      <c r="L108" s="74"/>
      <c r="M108" s="53"/>
      <c r="N108" s="58"/>
      <c r="O108" s="52"/>
      <c r="P108" s="75">
        <v>20</v>
      </c>
      <c r="Q108" s="53" t="s">
        <v>248</v>
      </c>
      <c r="R108" s="53">
        <v>235</v>
      </c>
      <c r="S108" s="53" t="s">
        <v>247</v>
      </c>
      <c r="T108" s="74">
        <v>459</v>
      </c>
      <c r="U108" s="85" t="s">
        <v>59</v>
      </c>
      <c r="V108" s="76">
        <v>3.4200002E-2</v>
      </c>
      <c r="W108" s="53" t="s">
        <v>59</v>
      </c>
      <c r="X108" s="74"/>
      <c r="Y108" s="53"/>
      <c r="Z108" s="74">
        <v>45</v>
      </c>
      <c r="AA108" s="77" t="s">
        <v>247</v>
      </c>
      <c r="AB108" s="59"/>
      <c r="AC108" s="90"/>
      <c r="AD108" s="52"/>
      <c r="AE108" s="52"/>
      <c r="AF108" s="52"/>
      <c r="AG108" s="63"/>
      <c r="AH108" s="63"/>
      <c r="AI108" s="63"/>
      <c r="AJ108" s="52"/>
    </row>
    <row r="109" spans="1:36" s="64" customFormat="1" x14ac:dyDescent="0.3">
      <c r="A109" s="81" t="s">
        <v>0</v>
      </c>
      <c r="B109" s="53" t="s">
        <v>145</v>
      </c>
      <c r="C109" s="72"/>
      <c r="D109" s="72" t="s">
        <v>86</v>
      </c>
      <c r="E109" s="72"/>
      <c r="F109" s="81"/>
      <c r="G109" s="53"/>
      <c r="H109" s="73"/>
      <c r="I109" s="53"/>
      <c r="J109" s="128"/>
      <c r="K109" s="84"/>
      <c r="L109" s="74">
        <v>9</v>
      </c>
      <c r="M109" s="53" t="s">
        <v>59</v>
      </c>
      <c r="N109" s="58"/>
      <c r="O109" s="90"/>
      <c r="P109" s="75">
        <v>20.333333329999999</v>
      </c>
      <c r="Q109" s="53" t="s">
        <v>67</v>
      </c>
      <c r="R109" s="53">
        <v>280</v>
      </c>
      <c r="S109" s="53" t="s">
        <v>247</v>
      </c>
      <c r="T109" s="74"/>
      <c r="U109" s="85"/>
      <c r="V109" s="76"/>
      <c r="W109" s="53"/>
      <c r="X109" s="74">
        <v>329</v>
      </c>
      <c r="Y109" s="53" t="s">
        <v>59</v>
      </c>
      <c r="Z109" s="74">
        <v>39</v>
      </c>
      <c r="AA109" s="77" t="s">
        <v>59</v>
      </c>
      <c r="AB109" s="173"/>
      <c r="AC109" s="52"/>
      <c r="AD109" s="52"/>
      <c r="AE109" s="52"/>
      <c r="AF109" s="52"/>
      <c r="AG109" s="63"/>
      <c r="AH109" s="63"/>
      <c r="AI109" s="66"/>
      <c r="AJ109" s="67"/>
    </row>
    <row r="110" spans="1:36" s="64" customFormat="1" x14ac:dyDescent="0.3">
      <c r="A110" s="81" t="s">
        <v>0</v>
      </c>
      <c r="B110" s="68" t="s">
        <v>145</v>
      </c>
      <c r="C110" s="91"/>
      <c r="D110" s="99" t="s">
        <v>240</v>
      </c>
      <c r="E110" s="91">
        <v>71</v>
      </c>
      <c r="F110" s="52"/>
      <c r="G110" s="52"/>
      <c r="H110" s="56"/>
      <c r="I110" s="52"/>
      <c r="J110" s="109">
        <v>850</v>
      </c>
      <c r="K110" s="52" t="s">
        <v>245</v>
      </c>
      <c r="L110" s="57"/>
      <c r="M110" s="52"/>
      <c r="N110" s="63"/>
      <c r="O110" s="52"/>
      <c r="P110" s="49"/>
      <c r="Q110" s="52"/>
      <c r="R110" s="90"/>
      <c r="S110" s="90"/>
      <c r="T110" s="60"/>
      <c r="U110" s="60"/>
      <c r="V110" s="61"/>
      <c r="W110" s="52"/>
      <c r="X110" s="57"/>
      <c r="Y110" s="90"/>
      <c r="Z110" s="57"/>
      <c r="AA110" s="95"/>
      <c r="AB110" s="100"/>
      <c r="AC110" s="90"/>
      <c r="AD110" s="90"/>
      <c r="AE110" s="90"/>
      <c r="AF110" s="90"/>
      <c r="AG110" s="63"/>
      <c r="AH110" s="63"/>
      <c r="AI110" s="63"/>
      <c r="AJ110" s="52"/>
    </row>
    <row r="111" spans="1:36" s="64" customFormat="1" x14ac:dyDescent="0.3">
      <c r="A111" s="53" t="s">
        <v>0</v>
      </c>
      <c r="B111" s="68" t="s">
        <v>145</v>
      </c>
      <c r="C111" s="54"/>
      <c r="D111" s="55"/>
      <c r="E111" s="54">
        <v>47</v>
      </c>
      <c r="F111" s="52"/>
      <c r="G111" s="52"/>
      <c r="H111" s="56"/>
      <c r="I111" s="52"/>
      <c r="J111" s="128"/>
      <c r="K111" s="121"/>
      <c r="L111" s="57"/>
      <c r="M111" s="52"/>
      <c r="N111" s="63"/>
      <c r="O111" s="52"/>
      <c r="P111" s="49">
        <v>17</v>
      </c>
      <c r="Q111" s="52" t="s">
        <v>517</v>
      </c>
      <c r="R111" s="52"/>
      <c r="S111" s="52"/>
      <c r="T111" s="57">
        <v>334</v>
      </c>
      <c r="U111" s="60" t="s">
        <v>517</v>
      </c>
      <c r="V111" s="61">
        <v>4.7E-2</v>
      </c>
      <c r="W111" s="52" t="s">
        <v>517</v>
      </c>
      <c r="X111" s="57">
        <v>298</v>
      </c>
      <c r="Y111" s="52" t="s">
        <v>517</v>
      </c>
      <c r="Z111" s="57">
        <v>34</v>
      </c>
      <c r="AA111" s="62" t="s">
        <v>517</v>
      </c>
      <c r="AB111" s="59"/>
      <c r="AC111" s="52"/>
      <c r="AD111" s="52"/>
      <c r="AE111" s="52"/>
      <c r="AF111" s="52"/>
      <c r="AG111" s="63"/>
      <c r="AH111" s="63"/>
      <c r="AI111" s="66"/>
      <c r="AJ111" s="67"/>
    </row>
    <row r="112" spans="1:36" s="64" customFormat="1" x14ac:dyDescent="0.3">
      <c r="A112" s="53" t="s">
        <v>0</v>
      </c>
      <c r="B112" s="68" t="s">
        <v>145</v>
      </c>
      <c r="C112" s="54"/>
      <c r="D112" s="55"/>
      <c r="E112" s="54">
        <v>61</v>
      </c>
      <c r="F112" s="52"/>
      <c r="G112" s="52"/>
      <c r="H112" s="56"/>
      <c r="I112" s="52"/>
      <c r="J112" s="128"/>
      <c r="K112" s="121"/>
      <c r="L112" s="57"/>
      <c r="M112" s="90"/>
      <c r="N112" s="63"/>
      <c r="O112" s="52"/>
      <c r="P112" s="49">
        <v>16.600000000000001</v>
      </c>
      <c r="Q112" s="52" t="s">
        <v>516</v>
      </c>
      <c r="R112" s="52"/>
      <c r="S112" s="52"/>
      <c r="T112" s="57">
        <v>456</v>
      </c>
      <c r="U112" s="57" t="s">
        <v>516</v>
      </c>
      <c r="V112" s="61">
        <v>4.5999999999999999E-2</v>
      </c>
      <c r="W112" s="52" t="s">
        <v>516</v>
      </c>
      <c r="X112" s="57"/>
      <c r="Y112" s="52"/>
      <c r="Z112" s="57"/>
      <c r="AA112" s="62"/>
      <c r="AB112" s="59"/>
      <c r="AC112" s="94"/>
      <c r="AD112" s="52"/>
      <c r="AE112" s="52"/>
      <c r="AF112" s="52"/>
      <c r="AG112" s="63"/>
      <c r="AH112" s="63"/>
      <c r="AI112" s="63"/>
      <c r="AJ112" s="52"/>
    </row>
    <row r="113" spans="1:36" s="64" customFormat="1" x14ac:dyDescent="0.3">
      <c r="A113" s="31" t="s">
        <v>20</v>
      </c>
      <c r="B113" s="18" t="s">
        <v>159</v>
      </c>
      <c r="C113" s="54"/>
      <c r="D113" s="55"/>
      <c r="E113" s="54">
        <v>31</v>
      </c>
      <c r="F113" s="52"/>
      <c r="G113" s="52"/>
      <c r="H113" s="56"/>
      <c r="I113" s="52"/>
      <c r="J113" s="109"/>
      <c r="K113" s="52"/>
      <c r="L113" s="57"/>
      <c r="M113" s="52"/>
      <c r="N113" s="63"/>
      <c r="O113" s="52"/>
      <c r="P113" s="49"/>
      <c r="Q113" s="52"/>
      <c r="R113" s="52">
        <v>210</v>
      </c>
      <c r="S113" s="52" t="s">
        <v>545</v>
      </c>
      <c r="T113" s="57">
        <v>305</v>
      </c>
      <c r="U113" s="57" t="s">
        <v>545</v>
      </c>
      <c r="V113" s="61">
        <v>0.15</v>
      </c>
      <c r="W113" s="52" t="s">
        <v>545</v>
      </c>
      <c r="X113" s="57">
        <v>270</v>
      </c>
      <c r="Y113" s="52" t="s">
        <v>545</v>
      </c>
      <c r="Z113" s="57">
        <v>14</v>
      </c>
      <c r="AA113" s="62" t="s">
        <v>544</v>
      </c>
      <c r="AB113" s="59"/>
      <c r="AC113" s="94"/>
      <c r="AD113" s="52"/>
      <c r="AE113" s="52"/>
      <c r="AF113" s="52"/>
      <c r="AG113" s="63"/>
      <c r="AH113" s="63"/>
      <c r="AI113" s="66"/>
      <c r="AJ113" s="67"/>
    </row>
    <row r="114" spans="1:36" s="64" customFormat="1" x14ac:dyDescent="0.3">
      <c r="A114" s="53" t="s">
        <v>4</v>
      </c>
      <c r="B114" s="53" t="s">
        <v>146</v>
      </c>
      <c r="C114" s="72">
        <v>5</v>
      </c>
      <c r="D114" s="72" t="s">
        <v>76</v>
      </c>
      <c r="E114" s="72"/>
      <c r="F114" s="52"/>
      <c r="G114" s="52"/>
      <c r="H114" s="56"/>
      <c r="I114" s="52"/>
      <c r="J114" s="109"/>
      <c r="K114" s="52"/>
      <c r="L114" s="57"/>
      <c r="M114" s="52"/>
      <c r="N114" s="63"/>
      <c r="O114" s="52"/>
      <c r="P114" s="59"/>
      <c r="Q114" s="52"/>
      <c r="R114" s="53"/>
      <c r="S114" s="53"/>
      <c r="T114" s="74"/>
      <c r="U114" s="74"/>
      <c r="V114" s="76"/>
      <c r="W114" s="53"/>
      <c r="X114" s="74">
        <v>204</v>
      </c>
      <c r="Y114" s="53" t="s">
        <v>59</v>
      </c>
      <c r="Z114" s="74">
        <v>34</v>
      </c>
      <c r="AA114" s="77" t="s">
        <v>59</v>
      </c>
      <c r="AB114" s="59"/>
      <c r="AC114" s="94"/>
      <c r="AD114" s="52"/>
      <c r="AE114" s="52"/>
      <c r="AF114" s="52"/>
      <c r="AG114" s="63"/>
      <c r="AH114" s="63"/>
      <c r="AI114" s="66"/>
      <c r="AJ114" s="67"/>
    </row>
    <row r="115" spans="1:36" s="64" customFormat="1" x14ac:dyDescent="0.3">
      <c r="A115" s="53" t="s">
        <v>4</v>
      </c>
      <c r="B115" s="53" t="s">
        <v>146</v>
      </c>
      <c r="C115" s="72">
        <v>6</v>
      </c>
      <c r="D115" s="72" t="s">
        <v>87</v>
      </c>
      <c r="E115" s="72"/>
      <c r="F115" s="53"/>
      <c r="G115" s="53"/>
      <c r="H115" s="73"/>
      <c r="I115" s="53"/>
      <c r="J115" s="128"/>
      <c r="K115" s="53"/>
      <c r="L115" s="57"/>
      <c r="M115" s="52"/>
      <c r="N115" s="58"/>
      <c r="O115" s="52"/>
      <c r="P115" s="59"/>
      <c r="Q115" s="52"/>
      <c r="R115" s="53"/>
      <c r="S115" s="53"/>
      <c r="T115" s="57"/>
      <c r="U115" s="60"/>
      <c r="V115" s="61"/>
      <c r="W115" s="52"/>
      <c r="X115" s="74">
        <v>204</v>
      </c>
      <c r="Y115" s="53" t="s">
        <v>59</v>
      </c>
      <c r="Z115" s="74">
        <v>34</v>
      </c>
      <c r="AA115" s="77" t="s">
        <v>59</v>
      </c>
      <c r="AB115" s="59"/>
      <c r="AC115" s="90"/>
      <c r="AD115" s="52"/>
      <c r="AE115" s="52"/>
      <c r="AF115" s="52"/>
      <c r="AG115" s="63"/>
      <c r="AH115" s="63"/>
      <c r="AI115" s="63"/>
      <c r="AJ115" s="52"/>
    </row>
    <row r="116" spans="1:36" s="64" customFormat="1" x14ac:dyDescent="0.3">
      <c r="A116" s="53" t="s">
        <v>4</v>
      </c>
      <c r="B116" s="53" t="s">
        <v>146</v>
      </c>
      <c r="C116" s="54"/>
      <c r="D116" s="55" t="s">
        <v>297</v>
      </c>
      <c r="E116" s="54">
        <v>71</v>
      </c>
      <c r="F116" s="52"/>
      <c r="G116" s="52"/>
      <c r="H116" s="56"/>
      <c r="I116" s="52"/>
      <c r="J116" s="128">
        <v>600</v>
      </c>
      <c r="K116" s="52" t="s">
        <v>292</v>
      </c>
      <c r="L116" s="57"/>
      <c r="M116" s="52"/>
      <c r="N116" s="63">
        <v>2</v>
      </c>
      <c r="O116" s="52" t="s">
        <v>292</v>
      </c>
      <c r="P116" s="59"/>
      <c r="Q116" s="52"/>
      <c r="R116" s="53">
        <v>155</v>
      </c>
      <c r="S116" s="53" t="s">
        <v>292</v>
      </c>
      <c r="T116" s="57"/>
      <c r="U116" s="60"/>
      <c r="V116" s="61"/>
      <c r="W116" s="52"/>
      <c r="X116" s="57">
        <v>208</v>
      </c>
      <c r="Y116" s="52" t="s">
        <v>292</v>
      </c>
      <c r="Z116" s="57"/>
      <c r="AA116" s="62"/>
      <c r="AB116" s="59"/>
      <c r="AC116" s="90"/>
      <c r="AD116" s="52"/>
      <c r="AE116" s="52"/>
      <c r="AF116" s="52"/>
      <c r="AG116" s="63">
        <v>18</v>
      </c>
      <c r="AH116" s="63">
        <v>206</v>
      </c>
      <c r="AI116" s="63">
        <f>AVERAGE(Table1[[#This Row],[depth_min]:[depth_max]])</f>
        <v>112</v>
      </c>
      <c r="AJ116" s="52" t="s">
        <v>292</v>
      </c>
    </row>
    <row r="117" spans="1:36" s="64" customFormat="1" x14ac:dyDescent="0.3">
      <c r="A117" s="53" t="s">
        <v>4</v>
      </c>
      <c r="B117" s="53" t="s">
        <v>146</v>
      </c>
      <c r="C117" s="72"/>
      <c r="D117" s="72"/>
      <c r="E117" s="72">
        <v>21</v>
      </c>
      <c r="F117" s="53"/>
      <c r="G117" s="53"/>
      <c r="H117" s="73"/>
      <c r="I117" s="53"/>
      <c r="J117" s="128"/>
      <c r="K117" s="53"/>
      <c r="L117" s="74">
        <v>8</v>
      </c>
      <c r="M117" s="53" t="s">
        <v>59</v>
      </c>
      <c r="N117" s="58"/>
      <c r="O117" s="52"/>
      <c r="P117" s="75">
        <v>12.5</v>
      </c>
      <c r="Q117" s="53" t="s">
        <v>67</v>
      </c>
      <c r="R117" s="52"/>
      <c r="S117" s="52"/>
      <c r="T117" s="74">
        <v>250.66666670000001</v>
      </c>
      <c r="U117" s="85" t="s">
        <v>59</v>
      </c>
      <c r="V117" s="76">
        <v>6.5499187E-2</v>
      </c>
      <c r="W117" s="53" t="s">
        <v>59</v>
      </c>
      <c r="X117" s="74"/>
      <c r="Y117" s="53"/>
      <c r="Z117" s="74"/>
      <c r="AA117" s="77"/>
      <c r="AB117" s="59"/>
      <c r="AC117" s="90"/>
      <c r="AD117" s="52"/>
      <c r="AE117" s="52"/>
      <c r="AF117" s="52"/>
      <c r="AG117" s="63"/>
      <c r="AH117" s="63"/>
      <c r="AI117" s="63"/>
      <c r="AJ117" s="52"/>
    </row>
    <row r="118" spans="1:36" x14ac:dyDescent="0.3">
      <c r="A118" s="81" t="s">
        <v>4</v>
      </c>
      <c r="B118" s="81" t="s">
        <v>146</v>
      </c>
      <c r="C118" s="82"/>
      <c r="D118" s="82"/>
      <c r="E118" s="82">
        <v>31</v>
      </c>
      <c r="F118" s="81"/>
      <c r="G118" s="53"/>
      <c r="H118" s="73"/>
      <c r="I118" s="53"/>
      <c r="J118" s="128"/>
      <c r="K118" s="81"/>
      <c r="L118" s="74">
        <v>8</v>
      </c>
      <c r="M118" s="81" t="s">
        <v>59</v>
      </c>
      <c r="N118" s="58"/>
      <c r="O118" s="90"/>
      <c r="P118" s="75">
        <v>12.5</v>
      </c>
      <c r="Q118" s="81" t="s">
        <v>67</v>
      </c>
      <c r="R118" s="81"/>
      <c r="S118" s="81"/>
      <c r="T118" s="85">
        <v>224.24450680000001</v>
      </c>
      <c r="U118" s="85" t="s">
        <v>59</v>
      </c>
      <c r="V118" s="76">
        <v>4.5999999999999999E-2</v>
      </c>
      <c r="W118" s="53" t="s">
        <v>59</v>
      </c>
      <c r="X118" s="74"/>
      <c r="Y118" s="53"/>
      <c r="Z118" s="74"/>
      <c r="AA118" s="89"/>
      <c r="AB118" s="100"/>
      <c r="AC118" s="94"/>
      <c r="AD118" s="90"/>
      <c r="AE118" s="90"/>
      <c r="AF118" s="90"/>
      <c r="AG118" s="63"/>
      <c r="AH118" s="63"/>
      <c r="AI118" s="66"/>
      <c r="AJ118" s="67"/>
    </row>
    <row r="119" spans="1:36" x14ac:dyDescent="0.3">
      <c r="A119" s="53" t="s">
        <v>4</v>
      </c>
      <c r="B119" s="53" t="s">
        <v>146</v>
      </c>
      <c r="C119" s="54"/>
      <c r="D119" s="55"/>
      <c r="E119" s="54">
        <v>57</v>
      </c>
      <c r="F119" s="52"/>
      <c r="G119" s="52"/>
      <c r="H119" s="56"/>
      <c r="I119" s="52"/>
      <c r="J119" s="128"/>
      <c r="K119" s="52"/>
      <c r="L119" s="57"/>
      <c r="M119" s="90"/>
      <c r="N119" s="63"/>
      <c r="O119" s="52"/>
      <c r="P119" s="59"/>
      <c r="Q119" s="52"/>
      <c r="R119" s="52">
        <v>183</v>
      </c>
      <c r="S119" s="52" t="s">
        <v>503</v>
      </c>
      <c r="T119" s="57"/>
      <c r="U119" s="57"/>
      <c r="V119" s="61"/>
      <c r="W119" s="52"/>
      <c r="X119" s="57"/>
      <c r="Y119" s="52"/>
      <c r="Z119" s="57"/>
      <c r="AA119" s="62"/>
      <c r="AB119" s="59"/>
      <c r="AC119" s="94"/>
      <c r="AD119" s="52"/>
      <c r="AE119" s="52"/>
      <c r="AF119" s="52"/>
      <c r="AG119" s="63"/>
      <c r="AH119" s="63"/>
      <c r="AI119" s="66"/>
      <c r="AJ119" s="67"/>
    </row>
    <row r="120" spans="1:36" s="142" customFormat="1" x14ac:dyDescent="0.3">
      <c r="A120" s="90" t="s">
        <v>4</v>
      </c>
      <c r="B120" s="110" t="s">
        <v>146</v>
      </c>
      <c r="C120" s="91"/>
      <c r="D120" s="99"/>
      <c r="E120" s="91">
        <v>61</v>
      </c>
      <c r="F120" s="90"/>
      <c r="G120" s="52"/>
      <c r="H120" s="56"/>
      <c r="I120" s="52"/>
      <c r="J120" s="128">
        <v>600</v>
      </c>
      <c r="K120" s="90" t="s">
        <v>521</v>
      </c>
      <c r="L120" s="57">
        <v>7.5</v>
      </c>
      <c r="M120" s="90" t="s">
        <v>521</v>
      </c>
      <c r="N120" s="63"/>
      <c r="O120" s="90"/>
      <c r="P120" s="49">
        <v>9.9</v>
      </c>
      <c r="Q120" s="90" t="s">
        <v>520</v>
      </c>
      <c r="R120" s="90">
        <v>175</v>
      </c>
      <c r="S120" s="90" t="s">
        <v>521</v>
      </c>
      <c r="T120" s="60">
        <v>223</v>
      </c>
      <c r="U120" s="60" t="s">
        <v>520</v>
      </c>
      <c r="V120" s="61">
        <v>0.1</v>
      </c>
      <c r="W120" s="90" t="s">
        <v>520</v>
      </c>
      <c r="X120" s="57">
        <v>219</v>
      </c>
      <c r="Y120" s="90" t="s">
        <v>520</v>
      </c>
      <c r="Z120" s="57">
        <v>20.8</v>
      </c>
      <c r="AA120" s="95" t="s">
        <v>520</v>
      </c>
      <c r="AB120" s="100"/>
      <c r="AC120" s="90"/>
      <c r="AD120" s="90"/>
      <c r="AE120" s="90"/>
      <c r="AF120" s="90"/>
      <c r="AG120" s="63"/>
      <c r="AH120" s="63"/>
      <c r="AI120" s="66"/>
      <c r="AJ120" s="67"/>
    </row>
    <row r="121" spans="1:36" s="142" customFormat="1" x14ac:dyDescent="0.3">
      <c r="A121" s="52" t="s">
        <v>116</v>
      </c>
      <c r="B121" s="68" t="s">
        <v>117</v>
      </c>
      <c r="C121" s="54"/>
      <c r="D121" s="55" t="s">
        <v>279</v>
      </c>
      <c r="E121" s="54">
        <v>41</v>
      </c>
      <c r="F121" s="52"/>
      <c r="G121" s="52"/>
      <c r="H121" s="56"/>
      <c r="I121" s="52"/>
      <c r="J121" s="128">
        <v>310</v>
      </c>
      <c r="K121" s="52" t="s">
        <v>280</v>
      </c>
      <c r="L121" s="57"/>
      <c r="M121" s="52"/>
      <c r="N121" s="63"/>
      <c r="O121" s="52"/>
      <c r="P121" s="49">
        <v>6</v>
      </c>
      <c r="Q121" s="52" t="s">
        <v>280</v>
      </c>
      <c r="R121" s="104">
        <v>70</v>
      </c>
      <c r="S121" s="104" t="s">
        <v>280</v>
      </c>
      <c r="T121" s="57">
        <v>136.30000000000001</v>
      </c>
      <c r="U121" s="57" t="s">
        <v>280</v>
      </c>
      <c r="V121" s="61">
        <v>7.5999999999999998E-2</v>
      </c>
      <c r="W121" s="52" t="s">
        <v>280</v>
      </c>
      <c r="X121" s="125">
        <v>120.5</v>
      </c>
      <c r="Y121" s="52" t="s">
        <v>280</v>
      </c>
      <c r="Z121" s="57">
        <v>24</v>
      </c>
      <c r="AA121" s="62" t="s">
        <v>280</v>
      </c>
      <c r="AB121" s="59"/>
      <c r="AC121" s="52"/>
      <c r="AD121" s="52"/>
      <c r="AE121" s="52"/>
      <c r="AF121" s="52"/>
      <c r="AG121" s="63">
        <v>6</v>
      </c>
      <c r="AH121" s="63">
        <v>40</v>
      </c>
      <c r="AI121" s="66">
        <f>AVERAGE(Table1[[#This Row],[depth_min]:[depth_max]])</f>
        <v>23</v>
      </c>
      <c r="AJ121" s="67" t="s">
        <v>280</v>
      </c>
    </row>
    <row r="122" spans="1:36" s="142" customFormat="1" x14ac:dyDescent="0.3">
      <c r="A122" s="53" t="s">
        <v>228</v>
      </c>
      <c r="B122" s="53" t="s">
        <v>161</v>
      </c>
      <c r="C122" s="54"/>
      <c r="D122" s="55" t="s">
        <v>236</v>
      </c>
      <c r="E122" s="54"/>
      <c r="F122" s="52"/>
      <c r="G122" s="52"/>
      <c r="H122" s="56"/>
      <c r="I122" s="52"/>
      <c r="J122" s="109">
        <v>600</v>
      </c>
      <c r="K122" s="52" t="s">
        <v>229</v>
      </c>
      <c r="L122" s="57"/>
      <c r="M122" s="52"/>
      <c r="N122" s="63"/>
      <c r="O122" s="52"/>
      <c r="P122" s="59"/>
      <c r="Q122" s="52"/>
      <c r="R122" s="52"/>
      <c r="S122" s="52"/>
      <c r="T122" s="57"/>
      <c r="U122" s="57"/>
      <c r="V122" s="61"/>
      <c r="W122" s="52"/>
      <c r="X122" s="125"/>
      <c r="Y122" s="52"/>
      <c r="Z122" s="57"/>
      <c r="AA122" s="62"/>
      <c r="AB122" s="59"/>
      <c r="AC122" s="52"/>
      <c r="AD122" s="52"/>
      <c r="AE122" s="52"/>
      <c r="AF122" s="52"/>
      <c r="AG122" s="63"/>
      <c r="AH122" s="63"/>
      <c r="AI122" s="66"/>
      <c r="AJ122" s="67"/>
    </row>
    <row r="123" spans="1:36" s="142" customFormat="1" x14ac:dyDescent="0.3">
      <c r="A123" s="81" t="s">
        <v>228</v>
      </c>
      <c r="B123" s="81" t="s">
        <v>161</v>
      </c>
      <c r="C123" s="82">
        <v>5</v>
      </c>
      <c r="D123" s="82" t="s">
        <v>77</v>
      </c>
      <c r="E123" s="82"/>
      <c r="F123" s="90"/>
      <c r="G123" s="52"/>
      <c r="H123" s="56"/>
      <c r="I123" s="52"/>
      <c r="J123" s="109">
        <v>620</v>
      </c>
      <c r="K123" s="90" t="s">
        <v>229</v>
      </c>
      <c r="L123" s="57"/>
      <c r="M123" s="90"/>
      <c r="N123" s="63"/>
      <c r="O123" s="90"/>
      <c r="P123" s="59"/>
      <c r="Q123" s="90"/>
      <c r="R123" s="81"/>
      <c r="S123" s="81"/>
      <c r="T123" s="60"/>
      <c r="U123" s="60"/>
      <c r="V123" s="61"/>
      <c r="W123" s="90"/>
      <c r="X123" s="57"/>
      <c r="Y123" s="81" t="s">
        <v>59</v>
      </c>
      <c r="Z123" s="57"/>
      <c r="AA123" s="95"/>
      <c r="AB123" s="100"/>
      <c r="AC123" s="90"/>
      <c r="AD123" s="90"/>
      <c r="AE123" s="90"/>
      <c r="AF123" s="90"/>
      <c r="AG123" s="96"/>
      <c r="AH123" s="96"/>
      <c r="AI123" s="66"/>
      <c r="AJ123" s="67"/>
    </row>
    <row r="124" spans="1:36" s="142" customFormat="1" x14ac:dyDescent="0.3">
      <c r="A124" s="81" t="s">
        <v>228</v>
      </c>
      <c r="B124" s="81" t="s">
        <v>161</v>
      </c>
      <c r="C124" s="54"/>
      <c r="D124" s="55"/>
      <c r="E124" s="54">
        <v>31</v>
      </c>
      <c r="F124" s="52"/>
      <c r="G124" s="52"/>
      <c r="H124" s="56"/>
      <c r="I124" s="52"/>
      <c r="J124" s="109"/>
      <c r="K124" s="52"/>
      <c r="L124" s="74">
        <v>8</v>
      </c>
      <c r="M124" s="53" t="s">
        <v>59</v>
      </c>
      <c r="N124" s="63"/>
      <c r="O124" s="52"/>
      <c r="P124" s="79">
        <v>10.9652174</v>
      </c>
      <c r="Q124" s="53" t="s">
        <v>67</v>
      </c>
      <c r="R124" s="52"/>
      <c r="S124" s="52"/>
      <c r="T124" s="57"/>
      <c r="U124" s="60"/>
      <c r="V124" s="76">
        <v>0.11635530299999999</v>
      </c>
      <c r="W124" s="53" t="s">
        <v>59</v>
      </c>
      <c r="X124" s="74">
        <v>235</v>
      </c>
      <c r="Y124" s="52"/>
      <c r="Z124" s="57"/>
      <c r="AA124" s="62"/>
      <c r="AB124" s="173"/>
      <c r="AC124" s="90"/>
      <c r="AD124" s="52"/>
      <c r="AE124" s="52"/>
      <c r="AF124" s="52"/>
      <c r="AG124" s="63"/>
      <c r="AH124" s="63"/>
      <c r="AI124" s="63"/>
      <c r="AJ124" s="52"/>
    </row>
    <row r="125" spans="1:36" x14ac:dyDescent="0.3">
      <c r="A125" s="90" t="s">
        <v>22</v>
      </c>
      <c r="B125" s="90" t="s">
        <v>147</v>
      </c>
      <c r="C125" s="91"/>
      <c r="D125" s="99" t="s">
        <v>259</v>
      </c>
      <c r="E125" s="91">
        <v>71</v>
      </c>
      <c r="F125" s="90"/>
      <c r="G125" s="52"/>
      <c r="H125" s="98"/>
      <c r="I125" s="52"/>
      <c r="J125" s="78">
        <v>524</v>
      </c>
      <c r="K125" s="90" t="s">
        <v>260</v>
      </c>
      <c r="L125" s="57">
        <v>3</v>
      </c>
      <c r="M125" s="90" t="s">
        <v>260</v>
      </c>
      <c r="N125" s="96">
        <v>1</v>
      </c>
      <c r="O125" s="90" t="s">
        <v>260</v>
      </c>
      <c r="P125" s="101">
        <v>2.2999999999999998</v>
      </c>
      <c r="Q125" s="90" t="s">
        <v>260</v>
      </c>
      <c r="R125" s="90">
        <v>95</v>
      </c>
      <c r="S125" s="90" t="s">
        <v>260</v>
      </c>
      <c r="T125" s="60">
        <v>126</v>
      </c>
      <c r="U125" s="60" t="s">
        <v>260</v>
      </c>
      <c r="V125" s="92">
        <v>0.34</v>
      </c>
      <c r="W125" s="90" t="s">
        <v>260</v>
      </c>
      <c r="X125" s="60">
        <v>131</v>
      </c>
      <c r="Y125" s="90" t="s">
        <v>260</v>
      </c>
      <c r="Z125" s="60">
        <v>13.7</v>
      </c>
      <c r="AA125" s="95" t="s">
        <v>260</v>
      </c>
      <c r="AB125" s="100"/>
      <c r="AC125" s="90"/>
      <c r="AD125" s="90"/>
      <c r="AE125" s="90"/>
      <c r="AF125" s="90"/>
      <c r="AG125" s="96"/>
      <c r="AH125" s="96"/>
      <c r="AI125" s="96"/>
      <c r="AJ125" s="90"/>
    </row>
    <row r="126" spans="1:36" x14ac:dyDescent="0.3">
      <c r="A126" s="52" t="s">
        <v>22</v>
      </c>
      <c r="B126" s="52" t="s">
        <v>147</v>
      </c>
      <c r="C126" s="54"/>
      <c r="D126" s="55"/>
      <c r="E126" s="54">
        <v>57</v>
      </c>
      <c r="F126" s="52"/>
      <c r="G126" s="52"/>
      <c r="H126" s="56"/>
      <c r="I126" s="52"/>
      <c r="J126" s="78">
        <v>520</v>
      </c>
      <c r="K126" s="52" t="s">
        <v>503</v>
      </c>
      <c r="L126" s="57">
        <v>5.0999999999999996</v>
      </c>
      <c r="M126" s="52" t="s">
        <v>503</v>
      </c>
      <c r="N126" s="63"/>
      <c r="O126" s="52"/>
      <c r="P126" s="49"/>
      <c r="Q126" s="52"/>
      <c r="R126" s="52">
        <v>133</v>
      </c>
      <c r="S126" s="52" t="s">
        <v>503</v>
      </c>
      <c r="T126" s="57"/>
      <c r="U126" s="60"/>
      <c r="V126" s="61"/>
      <c r="W126" s="52"/>
      <c r="X126" s="57">
        <v>157</v>
      </c>
      <c r="Y126" s="52" t="s">
        <v>503</v>
      </c>
      <c r="Z126" s="57"/>
      <c r="AA126" s="62"/>
      <c r="AB126" s="59"/>
      <c r="AC126" s="90"/>
      <c r="AD126" s="52"/>
      <c r="AE126" s="52"/>
      <c r="AF126" s="52"/>
      <c r="AG126" s="63"/>
      <c r="AH126" s="63"/>
      <c r="AI126" s="63"/>
      <c r="AJ126" s="52"/>
    </row>
    <row r="127" spans="1:36" s="142" customFormat="1" x14ac:dyDescent="0.3">
      <c r="A127" s="90" t="s">
        <v>30</v>
      </c>
      <c r="B127" s="90" t="s">
        <v>162</v>
      </c>
      <c r="C127" s="91"/>
      <c r="D127" s="91"/>
      <c r="E127" s="91"/>
      <c r="F127" s="20" t="s">
        <v>182</v>
      </c>
      <c r="G127" s="18" t="s">
        <v>59</v>
      </c>
      <c r="H127" s="98">
        <v>4.2300000000000004</v>
      </c>
      <c r="I127" s="52" t="s">
        <v>67</v>
      </c>
      <c r="J127" s="69"/>
      <c r="K127" s="90"/>
      <c r="L127" s="60">
        <v>7.75</v>
      </c>
      <c r="M127" s="90" t="s">
        <v>100</v>
      </c>
      <c r="N127" s="96">
        <v>1</v>
      </c>
      <c r="O127" s="90" t="s">
        <v>100</v>
      </c>
      <c r="P127" s="98">
        <v>3.5</v>
      </c>
      <c r="Q127" s="90" t="s">
        <v>100</v>
      </c>
      <c r="R127" s="90"/>
      <c r="S127" s="90"/>
      <c r="T127" s="60"/>
      <c r="U127" s="60"/>
      <c r="V127" s="92">
        <v>0.14000000000000001</v>
      </c>
      <c r="W127" s="90" t="s">
        <v>100</v>
      </c>
      <c r="X127" s="60">
        <v>196</v>
      </c>
      <c r="Y127" s="90" t="s">
        <v>100</v>
      </c>
      <c r="Z127" s="60">
        <v>12</v>
      </c>
      <c r="AA127" s="95" t="s">
        <v>100</v>
      </c>
      <c r="AB127" s="100"/>
      <c r="AC127" s="90"/>
      <c r="AD127" s="90"/>
      <c r="AE127" s="90"/>
      <c r="AF127" s="90"/>
      <c r="AG127" s="96">
        <v>0</v>
      </c>
      <c r="AH127" s="96">
        <v>150</v>
      </c>
      <c r="AI127" s="96">
        <v>75</v>
      </c>
      <c r="AJ127" s="90" t="s">
        <v>67</v>
      </c>
    </row>
    <row r="128" spans="1:36" s="142" customFormat="1" x14ac:dyDescent="0.3">
      <c r="A128" s="81" t="s">
        <v>24</v>
      </c>
      <c r="B128" s="81" t="s">
        <v>148</v>
      </c>
      <c r="C128" s="72">
        <v>5</v>
      </c>
      <c r="D128" s="72" t="s">
        <v>78</v>
      </c>
      <c r="E128" s="72">
        <v>31</v>
      </c>
      <c r="F128" s="52"/>
      <c r="G128" s="52"/>
      <c r="H128" s="56"/>
      <c r="I128" s="52"/>
      <c r="J128" s="109"/>
      <c r="K128" s="52"/>
      <c r="L128" s="57"/>
      <c r="M128" s="52"/>
      <c r="N128" s="63"/>
      <c r="O128" s="52"/>
      <c r="P128" s="59">
        <v>8</v>
      </c>
      <c r="Q128" s="52" t="s">
        <v>46</v>
      </c>
      <c r="R128" s="53">
        <v>317</v>
      </c>
      <c r="S128" s="53" t="s">
        <v>46</v>
      </c>
      <c r="T128" s="74"/>
      <c r="U128" s="85"/>
      <c r="V128" s="76"/>
      <c r="W128" s="52"/>
      <c r="X128" s="74">
        <v>469</v>
      </c>
      <c r="Y128" s="53" t="s">
        <v>59</v>
      </c>
      <c r="Z128" s="74">
        <v>50</v>
      </c>
      <c r="AA128" s="77" t="s">
        <v>59</v>
      </c>
      <c r="AB128" s="59"/>
      <c r="AC128" s="90"/>
      <c r="AD128" s="52"/>
      <c r="AE128" s="52"/>
      <c r="AF128" s="52"/>
      <c r="AG128" s="63"/>
      <c r="AH128" s="63"/>
      <c r="AI128" s="63"/>
      <c r="AJ128" s="52"/>
    </row>
    <row r="129" spans="1:36" x14ac:dyDescent="0.3">
      <c r="A129" s="81" t="s">
        <v>24</v>
      </c>
      <c r="B129" s="81" t="s">
        <v>148</v>
      </c>
      <c r="C129" s="82">
        <v>6</v>
      </c>
      <c r="D129" s="82" t="s">
        <v>88</v>
      </c>
      <c r="E129" s="82">
        <v>31</v>
      </c>
      <c r="F129" s="81"/>
      <c r="G129" s="53"/>
      <c r="H129" s="83"/>
      <c r="I129" s="53"/>
      <c r="J129" s="128"/>
      <c r="K129" s="53"/>
      <c r="L129" s="60"/>
      <c r="M129" s="90"/>
      <c r="N129" s="86"/>
      <c r="O129" s="90"/>
      <c r="P129" s="100">
        <v>10</v>
      </c>
      <c r="Q129" s="90" t="s">
        <v>46</v>
      </c>
      <c r="R129" s="81">
        <v>317</v>
      </c>
      <c r="S129" s="81" t="s">
        <v>46</v>
      </c>
      <c r="T129" s="60"/>
      <c r="U129" s="60"/>
      <c r="V129" s="92"/>
      <c r="W129" s="90"/>
      <c r="X129" s="85">
        <v>469</v>
      </c>
      <c r="Y129" s="81" t="s">
        <v>59</v>
      </c>
      <c r="Z129" s="85">
        <v>50</v>
      </c>
      <c r="AA129" s="89" t="s">
        <v>59</v>
      </c>
      <c r="AB129" s="100"/>
      <c r="AC129" s="126"/>
      <c r="AD129" s="90"/>
      <c r="AE129" s="90"/>
      <c r="AF129" s="90"/>
      <c r="AG129" s="96"/>
      <c r="AH129" s="96"/>
      <c r="AI129" s="96"/>
      <c r="AJ129" s="90"/>
    </row>
    <row r="130" spans="1:36" s="64" customFormat="1" x14ac:dyDescent="0.3">
      <c r="A130" s="81" t="s">
        <v>24</v>
      </c>
      <c r="B130" s="81" t="s">
        <v>148</v>
      </c>
      <c r="C130" s="54"/>
      <c r="D130" s="55"/>
      <c r="E130" s="54">
        <v>21</v>
      </c>
      <c r="F130" s="90"/>
      <c r="G130" s="52"/>
      <c r="H130" s="98"/>
      <c r="I130" s="52"/>
      <c r="J130" s="128"/>
      <c r="K130" s="90"/>
      <c r="L130" s="74">
        <v>46</v>
      </c>
      <c r="M130" s="53" t="s">
        <v>59</v>
      </c>
      <c r="N130" s="96"/>
      <c r="O130" s="90"/>
      <c r="P130" s="75">
        <v>9</v>
      </c>
      <c r="Q130" s="53" t="s">
        <v>67</v>
      </c>
      <c r="R130" s="52"/>
      <c r="S130" s="52"/>
      <c r="T130" s="74">
        <v>419.97375490000002</v>
      </c>
      <c r="U130" s="85" t="s">
        <v>59</v>
      </c>
      <c r="V130" s="76">
        <v>0.137693445</v>
      </c>
      <c r="W130" s="53" t="s">
        <v>59</v>
      </c>
      <c r="X130" s="57"/>
      <c r="Y130" s="52"/>
      <c r="Z130" s="57"/>
      <c r="AA130" s="62"/>
      <c r="AB130" s="59"/>
      <c r="AC130" s="112"/>
      <c r="AD130" s="52"/>
      <c r="AE130" s="90"/>
      <c r="AF130" s="52"/>
      <c r="AG130" s="96"/>
      <c r="AH130" s="96"/>
      <c r="AI130" s="96"/>
      <c r="AJ130" s="90"/>
    </row>
    <row r="131" spans="1:36" s="64" customFormat="1" x14ac:dyDescent="0.3">
      <c r="A131" s="81" t="s">
        <v>24</v>
      </c>
      <c r="B131" s="81" t="s">
        <v>148</v>
      </c>
      <c r="C131" s="91"/>
      <c r="D131" s="99"/>
      <c r="E131" s="91">
        <v>31</v>
      </c>
      <c r="F131" s="52"/>
      <c r="G131" s="52"/>
      <c r="H131" s="56"/>
      <c r="I131" s="52"/>
      <c r="J131" s="128"/>
      <c r="K131" s="52"/>
      <c r="L131" s="85">
        <v>46</v>
      </c>
      <c r="M131" s="81" t="s">
        <v>59</v>
      </c>
      <c r="N131" s="63"/>
      <c r="O131" s="52"/>
      <c r="P131" s="87">
        <v>9</v>
      </c>
      <c r="Q131" s="81" t="s">
        <v>67</v>
      </c>
      <c r="R131" s="90"/>
      <c r="S131" s="90"/>
      <c r="T131" s="85">
        <v>388</v>
      </c>
      <c r="U131" s="85" t="s">
        <v>59</v>
      </c>
      <c r="V131" s="88">
        <v>0.184</v>
      </c>
      <c r="W131" s="81" t="s">
        <v>59</v>
      </c>
      <c r="X131" s="60"/>
      <c r="Y131" s="90"/>
      <c r="Z131" s="60"/>
      <c r="AA131" s="95"/>
      <c r="AB131" s="100"/>
      <c r="AC131" s="126"/>
      <c r="AD131" s="90"/>
      <c r="AE131" s="52"/>
      <c r="AF131" s="90"/>
      <c r="AG131" s="63"/>
      <c r="AH131" s="63"/>
      <c r="AI131" s="63"/>
      <c r="AJ131" s="52"/>
    </row>
    <row r="132" spans="1:36" s="64" customFormat="1" x14ac:dyDescent="0.3">
      <c r="A132" s="90" t="s">
        <v>24</v>
      </c>
      <c r="B132" s="110" t="s">
        <v>148</v>
      </c>
      <c r="C132" s="91"/>
      <c r="D132" s="99"/>
      <c r="E132" s="91">
        <v>57</v>
      </c>
      <c r="F132" s="90"/>
      <c r="G132" s="52"/>
      <c r="H132" s="98"/>
      <c r="I132" s="52"/>
      <c r="J132" s="128"/>
      <c r="K132" s="90"/>
      <c r="L132" s="60"/>
      <c r="M132" s="90"/>
      <c r="N132" s="96"/>
      <c r="O132" s="90"/>
      <c r="P132" s="101"/>
      <c r="Q132" s="90"/>
      <c r="R132" s="90"/>
      <c r="S132" s="90"/>
      <c r="T132" s="60"/>
      <c r="U132" s="60"/>
      <c r="V132" s="92"/>
      <c r="W132" s="90"/>
      <c r="X132" s="60">
        <v>385</v>
      </c>
      <c r="Y132" s="90" t="s">
        <v>503</v>
      </c>
      <c r="Z132" s="60"/>
      <c r="AA132" s="95"/>
      <c r="AB132" s="100"/>
      <c r="AC132" s="20"/>
      <c r="AD132" s="90"/>
      <c r="AE132" s="90"/>
      <c r="AF132" s="90"/>
      <c r="AG132" s="96"/>
      <c r="AH132" s="96"/>
      <c r="AI132" s="96"/>
      <c r="AJ132" s="90"/>
    </row>
    <row r="133" spans="1:36" s="64" customFormat="1" x14ac:dyDescent="0.3">
      <c r="A133" s="94" t="s">
        <v>24</v>
      </c>
      <c r="B133" s="110" t="s">
        <v>148</v>
      </c>
      <c r="C133" s="54"/>
      <c r="D133" s="55"/>
      <c r="E133" s="54">
        <v>61</v>
      </c>
      <c r="F133" s="90"/>
      <c r="G133" s="52"/>
      <c r="H133" s="98"/>
      <c r="I133" s="52"/>
      <c r="J133" s="128">
        <v>815</v>
      </c>
      <c r="K133" s="90" t="s">
        <v>522</v>
      </c>
      <c r="L133" s="60"/>
      <c r="M133" s="90"/>
      <c r="N133" s="96"/>
      <c r="O133" s="90"/>
      <c r="P133" s="101"/>
      <c r="Q133" s="90"/>
      <c r="R133" s="90">
        <v>334</v>
      </c>
      <c r="S133" s="90" t="s">
        <v>522</v>
      </c>
      <c r="T133" s="60"/>
      <c r="U133" s="60"/>
      <c r="V133" s="92"/>
      <c r="W133" s="90"/>
      <c r="X133" s="60"/>
      <c r="Y133" s="90"/>
      <c r="Z133" s="60"/>
      <c r="AA133" s="95"/>
      <c r="AB133" s="59"/>
      <c r="AC133" s="18"/>
      <c r="AD133" s="52"/>
      <c r="AE133" s="52"/>
      <c r="AF133" s="52"/>
      <c r="AG133" s="96"/>
      <c r="AH133" s="96"/>
      <c r="AI133" s="96"/>
      <c r="AJ133" s="90"/>
    </row>
    <row r="134" spans="1:36" s="64" customFormat="1" x14ac:dyDescent="0.3">
      <c r="A134" s="118" t="s">
        <v>24</v>
      </c>
      <c r="B134" s="81" t="s">
        <v>148</v>
      </c>
      <c r="C134" s="91"/>
      <c r="D134" s="99"/>
      <c r="E134" s="91">
        <v>77</v>
      </c>
      <c r="F134" s="52"/>
      <c r="G134" s="52"/>
      <c r="H134" s="56"/>
      <c r="I134" s="52"/>
      <c r="J134" s="128">
        <v>800</v>
      </c>
      <c r="K134" s="52" t="s">
        <v>57</v>
      </c>
      <c r="L134" s="60">
        <v>33</v>
      </c>
      <c r="M134" s="90" t="s">
        <v>57</v>
      </c>
      <c r="N134" s="63"/>
      <c r="O134" s="52"/>
      <c r="P134" s="101"/>
      <c r="Q134" s="90"/>
      <c r="R134" s="52">
        <v>330</v>
      </c>
      <c r="S134" s="52" t="s">
        <v>57</v>
      </c>
      <c r="T134" s="57"/>
      <c r="U134" s="60"/>
      <c r="V134" s="92"/>
      <c r="W134" s="90"/>
      <c r="X134" s="60">
        <v>447</v>
      </c>
      <c r="Y134" s="90" t="s">
        <v>57</v>
      </c>
      <c r="Z134" s="60"/>
      <c r="AA134" s="95"/>
      <c r="AB134" s="100"/>
      <c r="AC134" s="20"/>
      <c r="AD134" s="90"/>
      <c r="AE134" s="90"/>
      <c r="AF134" s="90"/>
      <c r="AG134" s="63"/>
      <c r="AH134" s="63"/>
      <c r="AI134" s="63"/>
      <c r="AJ134" s="52"/>
    </row>
    <row r="135" spans="1:36" s="64" customFormat="1" x14ac:dyDescent="0.3">
      <c r="A135" s="150" t="s">
        <v>133</v>
      </c>
      <c r="B135" s="131" t="s">
        <v>178</v>
      </c>
      <c r="C135" s="144"/>
      <c r="D135" s="145"/>
      <c r="E135" s="144"/>
      <c r="F135" s="134" t="s">
        <v>54</v>
      </c>
      <c r="G135" s="134" t="s">
        <v>67</v>
      </c>
      <c r="H135" s="134">
        <v>4</v>
      </c>
      <c r="I135" s="134" t="s">
        <v>531</v>
      </c>
      <c r="J135" s="135"/>
      <c r="K135" s="134"/>
      <c r="L135" s="134"/>
      <c r="M135" s="134"/>
      <c r="N135" s="134"/>
      <c r="O135" s="134"/>
      <c r="P135" s="136"/>
      <c r="Q135" s="134"/>
      <c r="R135" s="134"/>
      <c r="S135" s="134"/>
      <c r="T135" s="147"/>
      <c r="U135" s="137"/>
      <c r="V135" s="136"/>
      <c r="W135" s="134"/>
      <c r="X135" s="138">
        <v>78</v>
      </c>
      <c r="Y135" s="134" t="s">
        <v>181</v>
      </c>
      <c r="Z135" s="136"/>
      <c r="AA135" s="148"/>
      <c r="AB135" s="174"/>
      <c r="AC135" s="168"/>
      <c r="AD135" s="134"/>
      <c r="AE135" s="134"/>
      <c r="AF135" s="134"/>
      <c r="AG135" s="136"/>
      <c r="AH135" s="136"/>
      <c r="AI135" s="138"/>
      <c r="AJ135" s="134"/>
    </row>
    <row r="136" spans="1:36" s="64" customFormat="1" x14ac:dyDescent="0.3">
      <c r="A136" s="150" t="s">
        <v>118</v>
      </c>
      <c r="B136" s="131" t="s">
        <v>168</v>
      </c>
      <c r="C136" s="144"/>
      <c r="D136" s="145"/>
      <c r="E136" s="144"/>
      <c r="F136" s="134" t="s">
        <v>47</v>
      </c>
      <c r="G136" s="134" t="s">
        <v>67</v>
      </c>
      <c r="H136" s="134">
        <v>4.2</v>
      </c>
      <c r="I136" s="134" t="s">
        <v>531</v>
      </c>
      <c r="J136" s="146"/>
      <c r="K136" s="134"/>
      <c r="L136" s="134"/>
      <c r="M136" s="134"/>
      <c r="N136" s="134"/>
      <c r="O136" s="134"/>
      <c r="P136" s="136"/>
      <c r="Q136" s="134"/>
      <c r="R136" s="134"/>
      <c r="S136" s="134"/>
      <c r="T136" s="147"/>
      <c r="U136" s="137"/>
      <c r="V136" s="136"/>
      <c r="W136" s="134"/>
      <c r="X136" s="138">
        <v>204</v>
      </c>
      <c r="Y136" s="134" t="s">
        <v>181</v>
      </c>
      <c r="Z136" s="136"/>
      <c r="AA136" s="148"/>
      <c r="AB136" s="136"/>
      <c r="AC136" s="134"/>
      <c r="AD136" s="134"/>
      <c r="AE136" s="134"/>
      <c r="AF136" s="134"/>
      <c r="AG136" s="136"/>
      <c r="AH136" s="136"/>
      <c r="AI136" s="138"/>
      <c r="AJ136" s="134"/>
    </row>
    <row r="137" spans="1:36" s="64" customFormat="1" x14ac:dyDescent="0.3">
      <c r="A137" s="150" t="s">
        <v>132</v>
      </c>
      <c r="B137" s="131" t="s">
        <v>177</v>
      </c>
      <c r="C137" s="132"/>
      <c r="D137" s="145"/>
      <c r="E137" s="144"/>
      <c r="F137" s="134" t="s">
        <v>183</v>
      </c>
      <c r="G137" s="134" t="s">
        <v>67</v>
      </c>
      <c r="H137" s="134">
        <v>4.3</v>
      </c>
      <c r="I137" s="134" t="s">
        <v>531</v>
      </c>
      <c r="J137" s="135"/>
      <c r="K137" s="134"/>
      <c r="L137" s="134"/>
      <c r="M137" s="134"/>
      <c r="N137" s="134"/>
      <c r="O137" s="134"/>
      <c r="P137" s="136"/>
      <c r="Q137" s="134"/>
      <c r="R137" s="134"/>
      <c r="S137" s="134"/>
      <c r="T137" s="147"/>
      <c r="U137" s="137"/>
      <c r="V137" s="149"/>
      <c r="W137" s="130"/>
      <c r="X137" s="154">
        <v>251</v>
      </c>
      <c r="Y137" s="130" t="s">
        <v>181</v>
      </c>
      <c r="Z137" s="149"/>
      <c r="AA137" s="139"/>
      <c r="AB137" s="136"/>
      <c r="AC137" s="134"/>
      <c r="AD137" s="134"/>
      <c r="AE137" s="134"/>
      <c r="AF137" s="134"/>
      <c r="AG137" s="136"/>
      <c r="AH137" s="136">
        <v>11</v>
      </c>
      <c r="AI137" s="138">
        <f>AVERAGE(Table1[[#This Row],[depth_min]:[depth_max]])</f>
        <v>11</v>
      </c>
      <c r="AJ137" s="134" t="s">
        <v>67</v>
      </c>
    </row>
    <row r="138" spans="1:36" s="64" customFormat="1" x14ac:dyDescent="0.3">
      <c r="A138" s="150" t="s">
        <v>121</v>
      </c>
      <c r="B138" s="131" t="s">
        <v>171</v>
      </c>
      <c r="C138" s="132"/>
      <c r="D138" s="145"/>
      <c r="E138" s="144"/>
      <c r="F138" s="134" t="s">
        <v>47</v>
      </c>
      <c r="G138" s="134" t="s">
        <v>67</v>
      </c>
      <c r="H138" s="134">
        <v>4.2</v>
      </c>
      <c r="I138" s="134" t="s">
        <v>531</v>
      </c>
      <c r="J138" s="146"/>
      <c r="K138" s="134"/>
      <c r="L138" s="134"/>
      <c r="M138" s="134"/>
      <c r="N138" s="134"/>
      <c r="O138" s="134"/>
      <c r="P138" s="136"/>
      <c r="Q138" s="134"/>
      <c r="R138" s="134"/>
      <c r="S138" s="134"/>
      <c r="T138" s="147"/>
      <c r="U138" s="137"/>
      <c r="V138" s="149"/>
      <c r="W138" s="130"/>
      <c r="X138" s="154">
        <v>175</v>
      </c>
      <c r="Y138" s="130" t="s">
        <v>181</v>
      </c>
      <c r="Z138" s="149"/>
      <c r="AA138" s="148"/>
      <c r="AB138" s="136"/>
      <c r="AC138" s="134"/>
      <c r="AD138" s="134"/>
      <c r="AE138" s="134"/>
      <c r="AF138" s="134"/>
      <c r="AG138" s="136"/>
      <c r="AH138" s="136"/>
      <c r="AI138" s="138"/>
      <c r="AJ138" s="134"/>
    </row>
    <row r="139" spans="1:36" s="64" customFormat="1" x14ac:dyDescent="0.3">
      <c r="A139" s="150" t="s">
        <v>131</v>
      </c>
      <c r="B139" s="131" t="s">
        <v>176</v>
      </c>
      <c r="C139" s="132"/>
      <c r="D139" s="133"/>
      <c r="E139" s="132"/>
      <c r="F139" s="130" t="s">
        <v>47</v>
      </c>
      <c r="G139" s="134" t="s">
        <v>67</v>
      </c>
      <c r="H139" s="130">
        <v>4.2</v>
      </c>
      <c r="I139" s="134" t="s">
        <v>531</v>
      </c>
      <c r="J139" s="135"/>
      <c r="K139" s="130"/>
      <c r="L139" s="130"/>
      <c r="M139" s="130"/>
      <c r="N139" s="130"/>
      <c r="O139" s="130"/>
      <c r="P139" s="136"/>
      <c r="Q139" s="134"/>
      <c r="R139" s="130"/>
      <c r="S139" s="130"/>
      <c r="T139" s="137"/>
      <c r="U139" s="137"/>
      <c r="V139" s="136"/>
      <c r="W139" s="134"/>
      <c r="X139" s="147"/>
      <c r="Y139" s="134"/>
      <c r="Z139" s="136"/>
      <c r="AA139" s="148"/>
      <c r="AB139" s="149"/>
      <c r="AC139" s="130"/>
      <c r="AD139" s="130"/>
      <c r="AE139" s="130"/>
      <c r="AF139" s="130"/>
      <c r="AG139" s="149"/>
      <c r="AH139" s="149"/>
      <c r="AI139" s="154"/>
      <c r="AJ139" s="130"/>
    </row>
    <row r="140" spans="1:36" s="64" customFormat="1" x14ac:dyDescent="0.3">
      <c r="A140" s="94" t="s">
        <v>119</v>
      </c>
      <c r="B140" s="110" t="s">
        <v>169</v>
      </c>
      <c r="C140" s="54"/>
      <c r="D140" s="55"/>
      <c r="E140" s="54"/>
      <c r="F140" s="52" t="s">
        <v>47</v>
      </c>
      <c r="G140" s="52" t="s">
        <v>67</v>
      </c>
      <c r="H140" s="52">
        <v>4.5</v>
      </c>
      <c r="I140" s="52" t="s">
        <v>531</v>
      </c>
      <c r="J140" s="69">
        <v>390</v>
      </c>
      <c r="K140" s="52" t="s">
        <v>181</v>
      </c>
      <c r="L140" s="60">
        <v>5</v>
      </c>
      <c r="M140" s="90" t="s">
        <v>100</v>
      </c>
      <c r="N140" s="63">
        <v>2</v>
      </c>
      <c r="O140" s="52" t="s">
        <v>100</v>
      </c>
      <c r="P140" s="59">
        <v>6.5</v>
      </c>
      <c r="Q140" s="52" t="s">
        <v>100</v>
      </c>
      <c r="R140" s="52"/>
      <c r="S140" s="52"/>
      <c r="T140" s="57"/>
      <c r="U140" s="60"/>
      <c r="V140" s="61">
        <v>0.121</v>
      </c>
      <c r="W140" s="52" t="s">
        <v>100</v>
      </c>
      <c r="X140" s="57">
        <v>160</v>
      </c>
      <c r="Y140" s="52" t="s">
        <v>100</v>
      </c>
      <c r="Z140" s="57">
        <v>20</v>
      </c>
      <c r="AA140" s="62" t="s">
        <v>100</v>
      </c>
      <c r="AB140" s="59"/>
      <c r="AC140" s="52"/>
      <c r="AD140" s="52"/>
      <c r="AE140" s="52"/>
      <c r="AF140" s="52"/>
      <c r="AG140" s="63"/>
      <c r="AH140" s="63"/>
      <c r="AI140" s="63"/>
      <c r="AJ140" s="52"/>
    </row>
    <row r="141" spans="1:36" s="64" customFormat="1" x14ac:dyDescent="0.3">
      <c r="A141" s="150" t="s">
        <v>120</v>
      </c>
      <c r="B141" s="131" t="s">
        <v>170</v>
      </c>
      <c r="C141" s="144"/>
      <c r="D141" s="133"/>
      <c r="E141" s="144"/>
      <c r="F141" s="134" t="s">
        <v>47</v>
      </c>
      <c r="G141" s="134" t="s">
        <v>67</v>
      </c>
      <c r="H141" s="134">
        <v>4</v>
      </c>
      <c r="I141" s="134" t="s">
        <v>531</v>
      </c>
      <c r="J141" s="146">
        <v>500</v>
      </c>
      <c r="K141" s="134" t="s">
        <v>531</v>
      </c>
      <c r="L141" s="147">
        <v>6</v>
      </c>
      <c r="M141" s="134" t="s">
        <v>181</v>
      </c>
      <c r="N141" s="138"/>
      <c r="O141" s="134"/>
      <c r="P141" s="136"/>
      <c r="Q141" s="134"/>
      <c r="R141" s="134"/>
      <c r="S141" s="134"/>
      <c r="T141" s="137"/>
      <c r="U141" s="137"/>
      <c r="V141" s="136"/>
      <c r="W141" s="134"/>
      <c r="X141" s="138">
        <v>170</v>
      </c>
      <c r="Y141" s="134" t="s">
        <v>181</v>
      </c>
      <c r="Z141" s="136"/>
      <c r="AA141" s="148"/>
      <c r="AB141" s="136"/>
      <c r="AC141" s="134"/>
      <c r="AD141" s="134"/>
      <c r="AE141" s="134"/>
      <c r="AF141" s="134"/>
      <c r="AG141" s="136"/>
      <c r="AH141" s="136">
        <v>50</v>
      </c>
      <c r="AI141" s="138">
        <f>AVERAGE(Table1[[#This Row],[depth_min]:[depth_max]])</f>
        <v>50</v>
      </c>
      <c r="AJ141" s="134" t="s">
        <v>67</v>
      </c>
    </row>
    <row r="142" spans="1:36" x14ac:dyDescent="0.3">
      <c r="A142" s="130" t="s">
        <v>523</v>
      </c>
      <c r="B142" s="131" t="s">
        <v>524</v>
      </c>
      <c r="C142" s="132"/>
      <c r="D142" s="133"/>
      <c r="E142" s="132">
        <v>71</v>
      </c>
      <c r="F142" s="130" t="s">
        <v>47</v>
      </c>
      <c r="G142" s="134" t="s">
        <v>525</v>
      </c>
      <c r="H142" s="165">
        <v>4.0999999999999996</v>
      </c>
      <c r="I142" s="134" t="s">
        <v>531</v>
      </c>
      <c r="J142" s="146">
        <v>408</v>
      </c>
      <c r="K142" s="130" t="s">
        <v>526</v>
      </c>
      <c r="L142" s="137"/>
      <c r="M142" s="130"/>
      <c r="N142" s="154"/>
      <c r="O142" s="130"/>
      <c r="P142" s="149"/>
      <c r="Q142" s="130"/>
      <c r="R142" s="130"/>
      <c r="S142" s="130"/>
      <c r="T142" s="137"/>
      <c r="U142" s="137"/>
      <c r="V142" s="166"/>
      <c r="W142" s="130"/>
      <c r="X142" s="147">
        <v>145</v>
      </c>
      <c r="Y142" s="134" t="s">
        <v>526</v>
      </c>
      <c r="Z142" s="137"/>
      <c r="AA142" s="139"/>
      <c r="AB142" s="149"/>
      <c r="AC142" s="130"/>
      <c r="AD142" s="130"/>
      <c r="AE142" s="130"/>
      <c r="AF142" s="130"/>
      <c r="AG142" s="154"/>
      <c r="AH142" s="154"/>
      <c r="AI142" s="154"/>
      <c r="AJ142" s="130"/>
    </row>
    <row r="143" spans="1:36" x14ac:dyDescent="0.3">
      <c r="A143" s="90" t="s">
        <v>25</v>
      </c>
      <c r="B143" s="90" t="s">
        <v>149</v>
      </c>
      <c r="C143" s="91"/>
      <c r="D143" s="99"/>
      <c r="E143" s="91">
        <v>57</v>
      </c>
      <c r="F143" s="90"/>
      <c r="G143" s="52"/>
      <c r="H143" s="98"/>
      <c r="I143" s="52"/>
      <c r="J143" s="69">
        <v>540</v>
      </c>
      <c r="K143" s="90" t="s">
        <v>503</v>
      </c>
      <c r="L143" s="60">
        <v>2</v>
      </c>
      <c r="M143" s="90" t="s">
        <v>503</v>
      </c>
      <c r="N143" s="96"/>
      <c r="O143" s="90"/>
      <c r="P143" s="100"/>
      <c r="Q143" s="90"/>
      <c r="R143" s="90">
        <v>91</v>
      </c>
      <c r="S143" s="90" t="s">
        <v>503</v>
      </c>
      <c r="T143" s="60"/>
      <c r="U143" s="60"/>
      <c r="V143" s="92"/>
      <c r="W143" s="90"/>
      <c r="X143" s="60">
        <v>99</v>
      </c>
      <c r="Y143" s="90" t="s">
        <v>503</v>
      </c>
      <c r="Z143" s="60"/>
      <c r="AA143" s="95"/>
      <c r="AB143" s="100"/>
      <c r="AC143" s="90"/>
      <c r="AD143" s="90"/>
      <c r="AE143" s="90"/>
      <c r="AF143" s="90"/>
      <c r="AG143" s="96"/>
      <c r="AH143" s="96"/>
      <c r="AI143" s="96"/>
      <c r="AJ143" s="90"/>
    </row>
    <row r="144" spans="1:36" x14ac:dyDescent="0.3">
      <c r="A144" s="32" t="s">
        <v>26</v>
      </c>
      <c r="B144" s="20" t="s">
        <v>150</v>
      </c>
      <c r="C144" s="21"/>
      <c r="D144" s="33"/>
      <c r="E144" s="21">
        <v>51</v>
      </c>
      <c r="F144" s="18"/>
      <c r="G144" s="18"/>
      <c r="H144" s="18"/>
      <c r="I144" s="18"/>
      <c r="J144" s="129">
        <v>632</v>
      </c>
      <c r="K144" s="18" t="s">
        <v>226</v>
      </c>
      <c r="L144" s="18"/>
      <c r="M144" s="18"/>
      <c r="N144" s="18"/>
      <c r="O144" s="18"/>
      <c r="P144" s="38"/>
      <c r="Q144" s="18"/>
      <c r="R144" s="18"/>
      <c r="S144" s="18"/>
      <c r="T144" s="23"/>
      <c r="U144" s="29"/>
      <c r="V144" s="38"/>
      <c r="W144" s="18"/>
      <c r="X144" s="35"/>
      <c r="Y144" s="18"/>
      <c r="Z144" s="38"/>
      <c r="AA144" s="24"/>
      <c r="AB144" s="38"/>
      <c r="AC144" s="20"/>
      <c r="AD144" s="18"/>
      <c r="AE144" s="18"/>
      <c r="AF144" s="18"/>
      <c r="AG144" s="38"/>
      <c r="AH144" s="38"/>
      <c r="AI144" s="35"/>
      <c r="AJ144" s="18"/>
    </row>
    <row r="145" spans="1:36" x14ac:dyDescent="0.3">
      <c r="A145" s="81" t="s">
        <v>27</v>
      </c>
      <c r="B145" s="81" t="s">
        <v>163</v>
      </c>
      <c r="C145" s="82">
        <v>6</v>
      </c>
      <c r="D145" s="82" t="s">
        <v>89</v>
      </c>
      <c r="E145" s="82">
        <v>21</v>
      </c>
      <c r="F145" s="81"/>
      <c r="G145" s="53"/>
      <c r="H145" s="83"/>
      <c r="I145" s="53"/>
      <c r="J145" s="78"/>
      <c r="K145" s="81"/>
      <c r="L145" s="85">
        <v>11</v>
      </c>
      <c r="M145" s="81" t="s">
        <v>59</v>
      </c>
      <c r="N145" s="86"/>
      <c r="O145" s="90"/>
      <c r="P145" s="97">
        <v>12.3499999</v>
      </c>
      <c r="Q145" s="81" t="s">
        <v>67</v>
      </c>
      <c r="R145" s="81"/>
      <c r="S145" s="81"/>
      <c r="T145" s="85">
        <v>366.13910779999998</v>
      </c>
      <c r="U145" s="85" t="s">
        <v>59</v>
      </c>
      <c r="V145" s="88">
        <v>9.5336404999999999E-2</v>
      </c>
      <c r="W145" s="81" t="s">
        <v>59</v>
      </c>
      <c r="X145" s="85">
        <v>340</v>
      </c>
      <c r="Y145" s="81" t="s">
        <v>59</v>
      </c>
      <c r="Z145" s="85">
        <v>25</v>
      </c>
      <c r="AA145" s="89" t="s">
        <v>59</v>
      </c>
      <c r="AB145" s="100"/>
      <c r="AC145" s="94"/>
      <c r="AD145" s="90"/>
      <c r="AE145" s="90"/>
      <c r="AF145" s="90"/>
      <c r="AG145" s="96"/>
      <c r="AH145" s="96"/>
      <c r="AI145" s="96"/>
      <c r="AJ145" s="90"/>
    </row>
    <row r="146" spans="1:36" x14ac:dyDescent="0.3">
      <c r="A146" s="81" t="s">
        <v>27</v>
      </c>
      <c r="B146" s="81" t="s">
        <v>163</v>
      </c>
      <c r="C146" s="82">
        <v>6</v>
      </c>
      <c r="D146" s="82" t="s">
        <v>89</v>
      </c>
      <c r="E146" s="82">
        <v>31</v>
      </c>
      <c r="F146" s="90"/>
      <c r="G146" s="52"/>
      <c r="H146" s="98"/>
      <c r="I146" s="52"/>
      <c r="J146" s="109"/>
      <c r="K146" s="90"/>
      <c r="L146" s="85">
        <v>11</v>
      </c>
      <c r="M146" s="81" t="s">
        <v>59</v>
      </c>
      <c r="N146" s="96"/>
      <c r="O146" s="90"/>
      <c r="P146" s="97">
        <v>12.3499999</v>
      </c>
      <c r="Q146" s="81" t="s">
        <v>67</v>
      </c>
      <c r="R146" s="81">
        <v>240</v>
      </c>
      <c r="S146" s="81" t="s">
        <v>527</v>
      </c>
      <c r="T146" s="85">
        <v>259.19004439999998</v>
      </c>
      <c r="U146" s="85" t="s">
        <v>59</v>
      </c>
      <c r="V146" s="88">
        <v>9.8669855000000001E-2</v>
      </c>
      <c r="W146" s="81" t="s">
        <v>59</v>
      </c>
      <c r="X146" s="85">
        <v>340</v>
      </c>
      <c r="Y146" s="81" t="s">
        <v>59</v>
      </c>
      <c r="Z146" s="85">
        <v>25</v>
      </c>
      <c r="AA146" s="89" t="s">
        <v>59</v>
      </c>
      <c r="AB146" s="100"/>
      <c r="AC146" s="94"/>
      <c r="AD146" s="90"/>
      <c r="AE146" s="90"/>
      <c r="AF146" s="90"/>
      <c r="AG146" s="96"/>
      <c r="AH146" s="96"/>
      <c r="AI146" s="96"/>
      <c r="AJ146" s="90"/>
    </row>
    <row r="147" spans="1:36" x14ac:dyDescent="0.3">
      <c r="A147" s="117" t="s">
        <v>9</v>
      </c>
      <c r="B147" s="81" t="s">
        <v>151</v>
      </c>
      <c r="C147" s="54"/>
      <c r="D147" s="55" t="s">
        <v>238</v>
      </c>
      <c r="E147" s="54">
        <v>34</v>
      </c>
      <c r="F147" s="52"/>
      <c r="G147" s="52"/>
      <c r="H147" s="56"/>
      <c r="I147" s="52"/>
      <c r="J147" s="128">
        <v>450</v>
      </c>
      <c r="K147" s="52" t="s">
        <v>55</v>
      </c>
      <c r="L147" s="57"/>
      <c r="M147" s="52"/>
      <c r="N147" s="63"/>
      <c r="O147" s="52"/>
      <c r="P147" s="59"/>
      <c r="Q147" s="52"/>
      <c r="R147" s="52"/>
      <c r="S147" s="52"/>
      <c r="T147" s="57"/>
      <c r="U147" s="60"/>
      <c r="V147" s="61"/>
      <c r="W147" s="52"/>
      <c r="X147" s="57"/>
      <c r="Y147" s="52"/>
      <c r="Z147" s="57"/>
      <c r="AA147" s="62"/>
      <c r="AB147" s="59"/>
      <c r="AC147" s="90"/>
      <c r="AD147" s="52"/>
      <c r="AE147" s="52"/>
      <c r="AF147" s="52"/>
      <c r="AG147" s="63"/>
      <c r="AH147" s="63"/>
      <c r="AI147" s="63"/>
      <c r="AJ147" s="52"/>
    </row>
    <row r="148" spans="1:36" x14ac:dyDescent="0.3">
      <c r="A148" s="117" t="s">
        <v>9</v>
      </c>
      <c r="B148" s="81" t="s">
        <v>151</v>
      </c>
      <c r="C148" s="91"/>
      <c r="D148" s="99" t="s">
        <v>70</v>
      </c>
      <c r="E148" s="91">
        <v>71</v>
      </c>
      <c r="F148" s="90"/>
      <c r="G148" s="52"/>
      <c r="H148" s="98"/>
      <c r="I148" s="52"/>
      <c r="J148" s="128"/>
      <c r="K148" s="81"/>
      <c r="L148" s="85">
        <v>70</v>
      </c>
      <c r="M148" s="81" t="s">
        <v>59</v>
      </c>
      <c r="N148" s="96"/>
      <c r="O148" s="90"/>
      <c r="P148" s="100"/>
      <c r="Q148" s="90"/>
      <c r="R148" s="81"/>
      <c r="S148" s="81"/>
      <c r="T148" s="85">
        <v>268.5</v>
      </c>
      <c r="U148" s="85" t="s">
        <v>59</v>
      </c>
      <c r="V148" s="92"/>
      <c r="W148" s="90"/>
      <c r="X148" s="60"/>
      <c r="Y148" s="90"/>
      <c r="Z148" s="60"/>
      <c r="AA148" s="95"/>
      <c r="AB148" s="173"/>
      <c r="AC148" s="94"/>
      <c r="AD148" s="90"/>
      <c r="AE148" s="90"/>
      <c r="AF148" s="90"/>
      <c r="AG148" s="96"/>
      <c r="AH148" s="96"/>
      <c r="AI148" s="96"/>
      <c r="AJ148" s="90"/>
    </row>
    <row r="149" spans="1:36" x14ac:dyDescent="0.3">
      <c r="A149" s="117" t="s">
        <v>9</v>
      </c>
      <c r="B149" s="81" t="s">
        <v>151</v>
      </c>
      <c r="C149" s="91"/>
      <c r="D149" s="99" t="s">
        <v>93</v>
      </c>
      <c r="E149" s="91">
        <v>51</v>
      </c>
      <c r="F149" s="90"/>
      <c r="G149" s="52"/>
      <c r="H149" s="98"/>
      <c r="I149" s="52"/>
      <c r="J149" s="128"/>
      <c r="K149" s="90"/>
      <c r="L149" s="60">
        <v>25</v>
      </c>
      <c r="M149" s="90" t="s">
        <v>94</v>
      </c>
      <c r="N149" s="96"/>
      <c r="O149" s="90"/>
      <c r="P149" s="100"/>
      <c r="Q149" s="90"/>
      <c r="R149" s="90"/>
      <c r="S149" s="90"/>
      <c r="T149" s="60"/>
      <c r="U149" s="60"/>
      <c r="V149" s="92"/>
      <c r="W149" s="90"/>
      <c r="X149" s="60"/>
      <c r="Y149" s="90"/>
      <c r="Z149" s="60"/>
      <c r="AA149" s="95"/>
      <c r="AB149" s="100"/>
      <c r="AC149" s="94"/>
      <c r="AD149" s="90"/>
      <c r="AE149" s="90"/>
      <c r="AF149" s="90"/>
      <c r="AG149" s="96"/>
      <c r="AH149" s="96"/>
      <c r="AI149" s="96"/>
      <c r="AJ149" s="90"/>
    </row>
    <row r="150" spans="1:36" x14ac:dyDescent="0.3">
      <c r="A150" s="117" t="s">
        <v>9</v>
      </c>
      <c r="B150" s="81" t="s">
        <v>151</v>
      </c>
      <c r="C150" s="91"/>
      <c r="D150" s="99" t="s">
        <v>237</v>
      </c>
      <c r="E150" s="91">
        <v>67</v>
      </c>
      <c r="F150" s="90"/>
      <c r="G150" s="52"/>
      <c r="H150" s="98"/>
      <c r="I150" s="52"/>
      <c r="J150" s="128">
        <v>350</v>
      </c>
      <c r="K150" s="90" t="s">
        <v>55</v>
      </c>
      <c r="L150" s="60"/>
      <c r="M150" s="90"/>
      <c r="N150" s="96"/>
      <c r="O150" s="90"/>
      <c r="P150" s="100"/>
      <c r="Q150" s="90"/>
      <c r="R150" s="90"/>
      <c r="S150" s="90"/>
      <c r="T150" s="60"/>
      <c r="U150" s="60"/>
      <c r="V150" s="92"/>
      <c r="W150" s="90"/>
      <c r="X150" s="60"/>
      <c r="Y150" s="90"/>
      <c r="Z150" s="60"/>
      <c r="AA150" s="95"/>
      <c r="AB150" s="100"/>
      <c r="AC150" s="94"/>
      <c r="AD150" s="90"/>
      <c r="AE150" s="90"/>
      <c r="AF150" s="90"/>
      <c r="AG150" s="96"/>
      <c r="AH150" s="96"/>
      <c r="AI150" s="96"/>
      <c r="AJ150" s="90"/>
    </row>
    <row r="151" spans="1:36" x14ac:dyDescent="0.3">
      <c r="A151" s="117" t="s">
        <v>9</v>
      </c>
      <c r="B151" s="81" t="s">
        <v>151</v>
      </c>
      <c r="C151" s="54"/>
      <c r="D151" s="72" t="s">
        <v>90</v>
      </c>
      <c r="E151" s="54">
        <v>21</v>
      </c>
      <c r="F151" s="52"/>
      <c r="G151" s="52"/>
      <c r="H151" s="56"/>
      <c r="I151" s="52"/>
      <c r="J151" s="128"/>
      <c r="K151" s="52"/>
      <c r="L151" s="57"/>
      <c r="M151" s="52"/>
      <c r="N151" s="63"/>
      <c r="O151" s="52"/>
      <c r="P151" s="59"/>
      <c r="Q151" s="52"/>
      <c r="R151" s="52"/>
      <c r="S151" s="52"/>
      <c r="T151" s="74">
        <v>302</v>
      </c>
      <c r="U151" s="85" t="s">
        <v>528</v>
      </c>
      <c r="V151" s="61">
        <v>0.57999999999999996</v>
      </c>
      <c r="W151" s="52" t="s">
        <v>528</v>
      </c>
      <c r="X151" s="57"/>
      <c r="Y151" s="52"/>
      <c r="Z151" s="57"/>
      <c r="AA151" s="62"/>
      <c r="AB151" s="59"/>
      <c r="AC151" s="90"/>
      <c r="AD151" s="52"/>
      <c r="AE151" s="52"/>
      <c r="AF151" s="52"/>
      <c r="AG151" s="63"/>
      <c r="AH151" s="63"/>
      <c r="AI151" s="63"/>
      <c r="AJ151" s="52"/>
    </row>
    <row r="152" spans="1:36" s="64" customFormat="1" x14ac:dyDescent="0.3">
      <c r="A152" s="117" t="s">
        <v>9</v>
      </c>
      <c r="B152" s="81" t="s">
        <v>151</v>
      </c>
      <c r="C152" s="82">
        <v>9</v>
      </c>
      <c r="D152" s="82"/>
      <c r="E152" s="82">
        <v>21</v>
      </c>
      <c r="F152" s="52"/>
      <c r="G152" s="52"/>
      <c r="H152" s="56"/>
      <c r="I152" s="52"/>
      <c r="J152" s="109"/>
      <c r="K152" s="90"/>
      <c r="L152" s="74"/>
      <c r="M152" s="53"/>
      <c r="N152" s="63"/>
      <c r="O152" s="52"/>
      <c r="P152" s="75"/>
      <c r="Q152" s="53"/>
      <c r="R152" s="90"/>
      <c r="S152" s="90"/>
      <c r="T152" s="60"/>
      <c r="U152" s="60"/>
      <c r="V152" s="88">
        <v>0.139244589</v>
      </c>
      <c r="W152" s="81" t="s">
        <v>59</v>
      </c>
      <c r="X152" s="85">
        <v>383</v>
      </c>
      <c r="Y152" s="81" t="s">
        <v>59</v>
      </c>
      <c r="Z152" s="74">
        <v>20</v>
      </c>
      <c r="AA152" s="77" t="s">
        <v>59</v>
      </c>
      <c r="AB152" s="100"/>
      <c r="AC152" s="90"/>
      <c r="AD152" s="90"/>
      <c r="AE152" s="90"/>
      <c r="AF152" s="90"/>
      <c r="AG152" s="63"/>
      <c r="AH152" s="63"/>
      <c r="AI152" s="63"/>
      <c r="AJ152" s="52"/>
    </row>
    <row r="153" spans="1:36" s="64" customFormat="1" x14ac:dyDescent="0.3">
      <c r="A153" s="65" t="s">
        <v>9</v>
      </c>
      <c r="B153" s="81" t="s">
        <v>151</v>
      </c>
      <c r="C153" s="72">
        <v>7</v>
      </c>
      <c r="D153" s="55"/>
      <c r="E153" s="54">
        <v>21</v>
      </c>
      <c r="F153" s="52"/>
      <c r="G153" s="52"/>
      <c r="H153" s="56"/>
      <c r="I153" s="52"/>
      <c r="J153" s="109"/>
      <c r="K153" s="52"/>
      <c r="L153" s="57"/>
      <c r="M153" s="52"/>
      <c r="N153" s="63"/>
      <c r="O153" s="52"/>
      <c r="P153" s="49"/>
      <c r="Q153" s="52"/>
      <c r="R153" s="52"/>
      <c r="S153" s="52"/>
      <c r="T153" s="57"/>
      <c r="U153" s="60"/>
      <c r="V153" s="76">
        <v>0.13608305300000001</v>
      </c>
      <c r="W153" s="53" t="s">
        <v>59</v>
      </c>
      <c r="X153" s="74">
        <v>320</v>
      </c>
      <c r="Y153" s="53" t="s">
        <v>59</v>
      </c>
      <c r="Z153" s="74">
        <v>20</v>
      </c>
      <c r="AA153" s="77" t="s">
        <v>59</v>
      </c>
      <c r="AB153" s="173"/>
      <c r="AC153" s="90"/>
      <c r="AD153" s="52"/>
      <c r="AE153" s="52"/>
      <c r="AF153" s="52"/>
      <c r="AG153" s="63"/>
      <c r="AH153" s="63"/>
      <c r="AI153" s="63"/>
      <c r="AJ153" s="52"/>
    </row>
    <row r="154" spans="1:36" s="64" customFormat="1" x14ac:dyDescent="0.3">
      <c r="A154" s="65" t="s">
        <v>9</v>
      </c>
      <c r="B154" s="81" t="s">
        <v>151</v>
      </c>
      <c r="C154" s="54"/>
      <c r="D154" s="55"/>
      <c r="E154" s="54">
        <v>57</v>
      </c>
      <c r="F154" s="52"/>
      <c r="G154" s="52"/>
      <c r="H154" s="56"/>
      <c r="I154" s="52"/>
      <c r="J154" s="109"/>
      <c r="K154" s="52"/>
      <c r="L154" s="57"/>
      <c r="M154" s="52"/>
      <c r="N154" s="63"/>
      <c r="O154" s="52"/>
      <c r="P154" s="49"/>
      <c r="Q154" s="52"/>
      <c r="R154" s="52"/>
      <c r="S154" s="52"/>
      <c r="T154" s="57"/>
      <c r="U154" s="60"/>
      <c r="V154" s="61"/>
      <c r="W154" s="52"/>
      <c r="X154" s="57">
        <v>265</v>
      </c>
      <c r="Y154" s="52" t="s">
        <v>503</v>
      </c>
      <c r="Z154" s="57"/>
      <c r="AA154" s="62"/>
      <c r="AB154" s="59"/>
      <c r="AC154" s="90"/>
      <c r="AD154" s="52"/>
      <c r="AE154" s="52"/>
      <c r="AF154" s="52"/>
      <c r="AG154" s="63"/>
      <c r="AH154" s="63"/>
      <c r="AI154" s="63"/>
      <c r="AJ154" s="52"/>
    </row>
    <row r="155" spans="1:36" s="64" customFormat="1" x14ac:dyDescent="0.3">
      <c r="A155" s="65" t="s">
        <v>9</v>
      </c>
      <c r="B155" s="81" t="s">
        <v>151</v>
      </c>
      <c r="C155" s="72">
        <v>3</v>
      </c>
      <c r="D155" s="55"/>
      <c r="E155" s="54">
        <v>77</v>
      </c>
      <c r="F155" s="52"/>
      <c r="G155" s="52"/>
      <c r="H155" s="56"/>
      <c r="I155" s="52"/>
      <c r="J155" s="109"/>
      <c r="K155" s="52"/>
      <c r="L155" s="57"/>
      <c r="M155" s="52"/>
      <c r="N155" s="63"/>
      <c r="O155" s="52"/>
      <c r="P155" s="49"/>
      <c r="Q155" s="52"/>
      <c r="R155" s="52"/>
      <c r="S155" s="52"/>
      <c r="T155" s="57"/>
      <c r="U155" s="60"/>
      <c r="V155" s="88">
        <v>0.21006566199999999</v>
      </c>
      <c r="W155" s="53" t="s">
        <v>59</v>
      </c>
      <c r="X155" s="74">
        <v>320</v>
      </c>
      <c r="Y155" s="53" t="s">
        <v>59</v>
      </c>
      <c r="Z155" s="74">
        <v>20</v>
      </c>
      <c r="AA155" s="77" t="s">
        <v>59</v>
      </c>
      <c r="AB155" s="59"/>
      <c r="AC155" s="52"/>
      <c r="AD155" s="52"/>
      <c r="AE155" s="52"/>
      <c r="AF155" s="52"/>
      <c r="AG155" s="63"/>
      <c r="AH155" s="63"/>
      <c r="AI155" s="63"/>
      <c r="AJ155" s="52"/>
    </row>
    <row r="156" spans="1:36" s="64" customFormat="1" x14ac:dyDescent="0.3">
      <c r="A156" s="159" t="s">
        <v>28</v>
      </c>
      <c r="B156" s="20" t="s">
        <v>152</v>
      </c>
      <c r="C156" s="54"/>
      <c r="D156" s="55" t="s">
        <v>298</v>
      </c>
      <c r="E156" s="54">
        <v>71</v>
      </c>
      <c r="F156" s="53"/>
      <c r="G156" s="53"/>
      <c r="H156" s="73"/>
      <c r="I156" s="53"/>
      <c r="J156" s="128">
        <v>360</v>
      </c>
      <c r="K156" s="53" t="s">
        <v>292</v>
      </c>
      <c r="L156" s="57">
        <v>3</v>
      </c>
      <c r="M156" s="52" t="s">
        <v>292</v>
      </c>
      <c r="N156" s="58">
        <v>1</v>
      </c>
      <c r="O156" s="52" t="s">
        <v>292</v>
      </c>
      <c r="P156" s="56"/>
      <c r="Q156" s="52"/>
      <c r="R156" s="53">
        <v>75</v>
      </c>
      <c r="S156" s="53" t="s">
        <v>292</v>
      </c>
      <c r="T156" s="74"/>
      <c r="U156" s="85"/>
      <c r="V156" s="92"/>
      <c r="W156" s="52"/>
      <c r="X156" s="57">
        <v>98</v>
      </c>
      <c r="Y156" s="52" t="s">
        <v>292</v>
      </c>
      <c r="Z156" s="57"/>
      <c r="AA156" s="62"/>
      <c r="AB156" s="59"/>
      <c r="AC156" s="112"/>
      <c r="AD156" s="52"/>
      <c r="AE156" s="52"/>
      <c r="AF156" s="52"/>
      <c r="AG156" s="63"/>
      <c r="AH156" s="63"/>
      <c r="AI156" s="63"/>
      <c r="AJ156" s="52"/>
    </row>
    <row r="157" spans="1:36" s="64" customFormat="1" x14ac:dyDescent="0.3">
      <c r="A157" s="159" t="s">
        <v>28</v>
      </c>
      <c r="B157" s="18" t="s">
        <v>152</v>
      </c>
      <c r="C157" s="54"/>
      <c r="D157" s="55"/>
      <c r="E157" s="54">
        <v>57</v>
      </c>
      <c r="F157" s="52"/>
      <c r="G157" s="52"/>
      <c r="H157" s="56"/>
      <c r="I157" s="52"/>
      <c r="J157" s="128"/>
      <c r="K157" s="52"/>
      <c r="L157" s="57">
        <v>5</v>
      </c>
      <c r="M157" s="52" t="s">
        <v>503</v>
      </c>
      <c r="N157" s="63"/>
      <c r="O157" s="52"/>
      <c r="P157" s="49"/>
      <c r="Q157" s="52"/>
      <c r="R157" s="52">
        <v>84</v>
      </c>
      <c r="S157" s="52" t="s">
        <v>503</v>
      </c>
      <c r="T157" s="57"/>
      <c r="U157" s="60"/>
      <c r="V157" s="61"/>
      <c r="W157" s="52"/>
      <c r="X157" s="57">
        <v>94</v>
      </c>
      <c r="Y157" s="52" t="s">
        <v>503</v>
      </c>
      <c r="Z157" s="57"/>
      <c r="AA157" s="62"/>
      <c r="AB157" s="59"/>
      <c r="AC157" s="20"/>
      <c r="AD157" s="52"/>
      <c r="AE157" s="52"/>
      <c r="AF157" s="52"/>
      <c r="AG157" s="63"/>
      <c r="AH157" s="63"/>
      <c r="AI157" s="63"/>
      <c r="AJ157" s="52"/>
    </row>
    <row r="158" spans="1:36" s="64" customFormat="1" x14ac:dyDescent="0.3">
      <c r="A158" s="31" t="s">
        <v>31</v>
      </c>
      <c r="B158" s="18" t="s">
        <v>164</v>
      </c>
      <c r="C158" s="21"/>
      <c r="D158" s="33"/>
      <c r="E158" s="21">
        <v>57</v>
      </c>
      <c r="F158" s="20"/>
      <c r="G158" s="18"/>
      <c r="H158" s="98"/>
      <c r="I158" s="52"/>
      <c r="J158" s="129"/>
      <c r="K158" s="18"/>
      <c r="L158" s="29"/>
      <c r="M158" s="18"/>
      <c r="N158" s="36"/>
      <c r="O158" s="18"/>
      <c r="P158" s="39"/>
      <c r="Q158" s="18"/>
      <c r="R158" s="18"/>
      <c r="S158" s="18"/>
      <c r="T158" s="23"/>
      <c r="U158" s="29"/>
      <c r="V158" s="44"/>
      <c r="W158" s="18"/>
      <c r="X158" s="29">
        <v>67</v>
      </c>
      <c r="Y158" s="20" t="s">
        <v>503</v>
      </c>
      <c r="Z158" s="29"/>
      <c r="AA158" s="24"/>
      <c r="AB158" s="38"/>
      <c r="AC158" s="18"/>
      <c r="AD158" s="18"/>
      <c r="AE158" s="18"/>
      <c r="AF158" s="18"/>
      <c r="AG158" s="36"/>
      <c r="AH158" s="36"/>
      <c r="AI158" s="36"/>
      <c r="AJ158" s="20"/>
    </row>
    <row r="159" spans="1:36" s="64" customFormat="1" x14ac:dyDescent="0.3">
      <c r="A159" s="32" t="s">
        <v>31</v>
      </c>
      <c r="B159" s="20" t="s">
        <v>164</v>
      </c>
      <c r="C159" s="26"/>
      <c r="D159" s="26"/>
      <c r="E159" s="26"/>
      <c r="F159" s="20" t="s">
        <v>54</v>
      </c>
      <c r="G159" s="18" t="s">
        <v>67</v>
      </c>
      <c r="H159" s="27">
        <v>4.5</v>
      </c>
      <c r="I159" s="18" t="s">
        <v>67</v>
      </c>
      <c r="J159" s="129"/>
      <c r="K159" s="20"/>
      <c r="L159" s="29">
        <v>4</v>
      </c>
      <c r="M159" s="20" t="s">
        <v>100</v>
      </c>
      <c r="N159" s="36">
        <v>1</v>
      </c>
      <c r="O159" s="20" t="s">
        <v>100</v>
      </c>
      <c r="P159" s="27">
        <v>1</v>
      </c>
      <c r="Q159" s="20" t="s">
        <v>100</v>
      </c>
      <c r="R159" s="20"/>
      <c r="S159" s="20"/>
      <c r="T159" s="29"/>
      <c r="U159" s="29"/>
      <c r="V159" s="44">
        <v>1.0129999999999999</v>
      </c>
      <c r="W159" s="20" t="s">
        <v>100</v>
      </c>
      <c r="X159" s="29">
        <v>78.400000000000006</v>
      </c>
      <c r="Y159" s="20" t="s">
        <v>100</v>
      </c>
      <c r="Z159" s="29">
        <v>7</v>
      </c>
      <c r="AA159" s="30" t="s">
        <v>100</v>
      </c>
      <c r="AB159" s="39"/>
      <c r="AC159" s="20"/>
      <c r="AD159" s="20"/>
      <c r="AE159" s="20"/>
      <c r="AF159" s="20"/>
      <c r="AG159" s="36">
        <v>0</v>
      </c>
      <c r="AH159" s="36">
        <v>300</v>
      </c>
      <c r="AI159" s="36">
        <v>150</v>
      </c>
      <c r="AJ159" s="20" t="s">
        <v>67</v>
      </c>
    </row>
    <row r="160" spans="1:36" s="70" customFormat="1" x14ac:dyDescent="0.3">
      <c r="A160" s="81" t="s">
        <v>5</v>
      </c>
      <c r="B160" s="81" t="s">
        <v>220</v>
      </c>
      <c r="C160" s="82">
        <v>5</v>
      </c>
      <c r="D160" s="82" t="s">
        <v>79</v>
      </c>
      <c r="E160" s="82">
        <v>31</v>
      </c>
      <c r="F160" s="90"/>
      <c r="G160" s="52"/>
      <c r="H160" s="98"/>
      <c r="I160" s="52"/>
      <c r="J160" s="128">
        <v>320</v>
      </c>
      <c r="K160" s="81" t="s">
        <v>56</v>
      </c>
      <c r="L160" s="60"/>
      <c r="M160" s="90"/>
      <c r="N160" s="96"/>
      <c r="O160" s="90"/>
      <c r="P160" s="100"/>
      <c r="Q160" s="90"/>
      <c r="R160" s="81"/>
      <c r="S160" s="81"/>
      <c r="T160" s="85"/>
      <c r="U160" s="85"/>
      <c r="V160" s="88"/>
      <c r="W160" s="81"/>
      <c r="X160" s="60"/>
      <c r="Y160" s="90"/>
      <c r="Z160" s="60"/>
      <c r="AA160" s="95"/>
      <c r="AB160" s="100"/>
      <c r="AC160" s="90"/>
      <c r="AD160" s="90"/>
      <c r="AE160" s="90"/>
      <c r="AF160" s="90"/>
      <c r="AG160" s="96"/>
      <c r="AH160" s="96"/>
      <c r="AI160" s="96"/>
      <c r="AJ160" s="90"/>
    </row>
    <row r="161" spans="1:36" s="70" customFormat="1" x14ac:dyDescent="0.3">
      <c r="A161" s="90" t="s">
        <v>5</v>
      </c>
      <c r="B161" s="110" t="s">
        <v>220</v>
      </c>
      <c r="C161" s="91">
        <v>5</v>
      </c>
      <c r="D161" s="99" t="s">
        <v>79</v>
      </c>
      <c r="E161" s="91">
        <v>31</v>
      </c>
      <c r="F161" s="90"/>
      <c r="G161" s="90"/>
      <c r="H161" s="98"/>
      <c r="I161" s="90"/>
      <c r="J161" s="128"/>
      <c r="K161" s="90"/>
      <c r="L161" s="60">
        <v>5</v>
      </c>
      <c r="M161" s="90" t="s">
        <v>48</v>
      </c>
      <c r="N161" s="96"/>
      <c r="O161" s="90"/>
      <c r="P161" s="100">
        <v>1.6</v>
      </c>
      <c r="Q161" s="90" t="s">
        <v>48</v>
      </c>
      <c r="R161" s="90">
        <v>76</v>
      </c>
      <c r="S161" s="90" t="s">
        <v>48</v>
      </c>
      <c r="T161" s="60">
        <v>96</v>
      </c>
      <c r="U161" s="60" t="s">
        <v>48</v>
      </c>
      <c r="V161" s="92">
        <v>0.63</v>
      </c>
      <c r="W161" s="90" t="s">
        <v>48</v>
      </c>
      <c r="X161" s="60">
        <v>110</v>
      </c>
      <c r="Y161" s="90" t="s">
        <v>48</v>
      </c>
      <c r="Z161" s="60">
        <v>10</v>
      </c>
      <c r="AA161" s="95" t="s">
        <v>48</v>
      </c>
      <c r="AB161" s="100"/>
      <c r="AC161" s="90"/>
      <c r="AD161" s="90"/>
      <c r="AE161" s="90"/>
      <c r="AF161" s="90"/>
      <c r="AG161" s="96"/>
      <c r="AH161" s="96"/>
      <c r="AI161" s="96"/>
      <c r="AJ161" s="90"/>
    </row>
    <row r="162" spans="1:36" x14ac:dyDescent="0.3">
      <c r="A162" s="81" t="s">
        <v>5</v>
      </c>
      <c r="B162" s="53" t="s">
        <v>220</v>
      </c>
      <c r="C162" s="91"/>
      <c r="D162" s="99"/>
      <c r="E162" s="91">
        <v>21</v>
      </c>
      <c r="F162" s="90"/>
      <c r="G162" s="90"/>
      <c r="H162" s="98"/>
      <c r="I162" s="90"/>
      <c r="J162" s="128"/>
      <c r="K162" s="90"/>
      <c r="L162" s="60"/>
      <c r="M162" s="90"/>
      <c r="N162" s="96"/>
      <c r="O162" s="90"/>
      <c r="P162" s="101"/>
      <c r="Q162" s="90"/>
      <c r="R162" s="90"/>
      <c r="S162" s="90"/>
      <c r="T162" s="85">
        <v>118.5</v>
      </c>
      <c r="U162" s="85" t="s">
        <v>59</v>
      </c>
      <c r="V162" s="88">
        <v>0.25911991099999998</v>
      </c>
      <c r="W162" s="81" t="s">
        <v>59</v>
      </c>
      <c r="X162" s="60"/>
      <c r="Y162" s="90"/>
      <c r="Z162" s="60"/>
      <c r="AA162" s="95"/>
      <c r="AB162" s="100"/>
      <c r="AC162" s="90"/>
      <c r="AD162" s="90"/>
      <c r="AE162" s="90"/>
      <c r="AF162" s="90"/>
      <c r="AG162" s="96"/>
      <c r="AH162" s="96"/>
      <c r="AI162" s="96"/>
      <c r="AJ162" s="90"/>
    </row>
    <row r="163" spans="1:36" x14ac:dyDescent="0.3">
      <c r="A163" s="81" t="s">
        <v>5</v>
      </c>
      <c r="B163" s="53" t="s">
        <v>220</v>
      </c>
      <c r="C163" s="54"/>
      <c r="D163" s="55"/>
      <c r="E163" s="54">
        <v>31</v>
      </c>
      <c r="F163" s="52"/>
      <c r="G163" s="52"/>
      <c r="H163" s="56"/>
      <c r="I163" s="52"/>
      <c r="J163" s="128"/>
      <c r="K163" s="52"/>
      <c r="L163" s="57"/>
      <c r="M163" s="52"/>
      <c r="N163" s="63"/>
      <c r="O163" s="52"/>
      <c r="P163" s="49"/>
      <c r="Q163" s="52"/>
      <c r="R163" s="52"/>
      <c r="S163" s="52"/>
      <c r="T163" s="74">
        <v>129</v>
      </c>
      <c r="U163" s="85" t="s">
        <v>59</v>
      </c>
      <c r="V163" s="76">
        <v>0.189999998</v>
      </c>
      <c r="W163" s="53" t="s">
        <v>59</v>
      </c>
      <c r="X163" s="57"/>
      <c r="Y163" s="52"/>
      <c r="Z163" s="57"/>
      <c r="AA163" s="62"/>
      <c r="AB163" s="59"/>
      <c r="AC163" s="90"/>
      <c r="AD163" s="52"/>
      <c r="AE163" s="52"/>
      <c r="AF163" s="52"/>
      <c r="AG163" s="63"/>
      <c r="AH163" s="63"/>
      <c r="AI163" s="63"/>
      <c r="AJ163" s="52"/>
    </row>
    <row r="164" spans="1:36" x14ac:dyDescent="0.3">
      <c r="A164" s="25" t="s">
        <v>29</v>
      </c>
      <c r="B164" s="18" t="s">
        <v>153</v>
      </c>
      <c r="C164" s="105"/>
      <c r="D164" s="55"/>
      <c r="E164" s="54">
        <v>51</v>
      </c>
      <c r="F164" s="52"/>
      <c r="G164" s="52"/>
      <c r="H164" s="56"/>
      <c r="I164" s="52"/>
      <c r="J164" s="69">
        <v>520</v>
      </c>
      <c r="K164" s="52" t="s">
        <v>529</v>
      </c>
      <c r="L164" s="57"/>
      <c r="M164" s="52"/>
      <c r="N164" s="63"/>
      <c r="O164" s="52"/>
      <c r="P164" s="122"/>
      <c r="Q164" s="18"/>
      <c r="R164" s="18">
        <v>100</v>
      </c>
      <c r="S164" s="18" t="s">
        <v>529</v>
      </c>
      <c r="T164" s="57"/>
      <c r="U164" s="60"/>
      <c r="V164" s="61"/>
      <c r="W164" s="52"/>
      <c r="X164" s="57"/>
      <c r="Y164" s="52"/>
      <c r="Z164" s="57"/>
      <c r="AA164" s="62"/>
      <c r="AB164" s="59"/>
      <c r="AC164" s="90"/>
      <c r="AD164" s="52"/>
      <c r="AE164" s="52"/>
      <c r="AF164" s="52"/>
      <c r="AG164" s="63"/>
      <c r="AH164" s="63"/>
      <c r="AI164" s="63"/>
      <c r="AJ164" s="52"/>
    </row>
    <row r="165" spans="1:36" x14ac:dyDescent="0.3">
      <c r="A165" s="25" t="s">
        <v>29</v>
      </c>
      <c r="B165" s="18" t="s">
        <v>153</v>
      </c>
      <c r="C165" s="105"/>
      <c r="D165" s="55"/>
      <c r="E165" s="54">
        <v>57</v>
      </c>
      <c r="F165" s="52"/>
      <c r="G165" s="52"/>
      <c r="H165" s="56"/>
      <c r="I165" s="52"/>
      <c r="J165" s="69"/>
      <c r="K165" s="52"/>
      <c r="L165" s="57"/>
      <c r="M165" s="52"/>
      <c r="N165" s="63"/>
      <c r="O165" s="52"/>
      <c r="P165" s="122"/>
      <c r="Q165" s="18"/>
      <c r="R165" s="18">
        <v>140</v>
      </c>
      <c r="S165" s="18" t="s">
        <v>503</v>
      </c>
      <c r="T165" s="57"/>
      <c r="U165" s="60"/>
      <c r="V165" s="61"/>
      <c r="W165" s="52"/>
      <c r="X165" s="57">
        <v>158</v>
      </c>
      <c r="Y165" s="52" t="s">
        <v>503</v>
      </c>
      <c r="Z165" s="57"/>
      <c r="AA165" s="62"/>
      <c r="AB165" s="59"/>
      <c r="AC165" s="90"/>
      <c r="AD165" s="52"/>
      <c r="AE165" s="52"/>
      <c r="AF165" s="52"/>
      <c r="AG165" s="63"/>
      <c r="AH165" s="63"/>
      <c r="AI165" s="63"/>
      <c r="AJ165" s="52"/>
    </row>
    <row r="166" spans="1:36" x14ac:dyDescent="0.3">
      <c r="A166" s="25" t="s">
        <v>29</v>
      </c>
      <c r="B166" s="20" t="s">
        <v>153</v>
      </c>
      <c r="C166" s="106">
        <v>40</v>
      </c>
      <c r="D166" s="99"/>
      <c r="E166" s="91">
        <v>71</v>
      </c>
      <c r="F166" s="90"/>
      <c r="G166" s="90"/>
      <c r="H166" s="90"/>
      <c r="I166" s="90"/>
      <c r="J166" s="69">
        <v>600</v>
      </c>
      <c r="K166" s="52" t="s">
        <v>224</v>
      </c>
      <c r="L166" s="90">
        <v>2</v>
      </c>
      <c r="M166" s="90" t="s">
        <v>224</v>
      </c>
      <c r="N166" s="90">
        <v>2</v>
      </c>
      <c r="O166" s="90" t="s">
        <v>224</v>
      </c>
      <c r="P166" s="27">
        <v>8</v>
      </c>
      <c r="Q166" s="20" t="s">
        <v>224</v>
      </c>
      <c r="R166" s="20">
        <v>118</v>
      </c>
      <c r="S166" s="20" t="s">
        <v>224</v>
      </c>
      <c r="T166" s="60">
        <v>207.8</v>
      </c>
      <c r="U166" s="60" t="s">
        <v>224</v>
      </c>
      <c r="V166" s="107">
        <v>0.05</v>
      </c>
      <c r="W166" s="90" t="s">
        <v>224</v>
      </c>
      <c r="X166" s="96"/>
      <c r="Y166" s="90"/>
      <c r="Z166" s="100"/>
      <c r="AA166" s="95"/>
      <c r="AB166" s="100"/>
      <c r="AC166" s="90"/>
      <c r="AD166" s="90"/>
      <c r="AE166" s="90"/>
      <c r="AF166" s="90"/>
      <c r="AG166" s="100"/>
      <c r="AH166" s="100"/>
      <c r="AI166" s="96"/>
      <c r="AJ166" s="90"/>
    </row>
    <row r="167" spans="1:36" x14ac:dyDescent="0.3">
      <c r="A167" s="25" t="s">
        <v>29</v>
      </c>
      <c r="B167" s="20" t="s">
        <v>153</v>
      </c>
      <c r="C167" s="106"/>
      <c r="D167" s="99"/>
      <c r="E167" s="91">
        <v>77</v>
      </c>
      <c r="F167" s="90"/>
      <c r="G167" s="90"/>
      <c r="H167" s="98"/>
      <c r="I167" s="90"/>
      <c r="J167" s="69"/>
      <c r="K167" s="90"/>
      <c r="L167" s="60">
        <v>2.8</v>
      </c>
      <c r="M167" s="90" t="s">
        <v>529</v>
      </c>
      <c r="N167" s="96"/>
      <c r="O167" s="90"/>
      <c r="P167" s="124"/>
      <c r="Q167" s="20"/>
      <c r="R167" s="20"/>
      <c r="S167" s="20"/>
      <c r="T167" s="60"/>
      <c r="U167" s="60"/>
      <c r="V167" s="92"/>
      <c r="W167" s="90"/>
      <c r="X167" s="60">
        <v>175</v>
      </c>
      <c r="Y167" s="90" t="s">
        <v>530</v>
      </c>
      <c r="Z167" s="60"/>
      <c r="AA167" s="95"/>
      <c r="AB167" s="100"/>
      <c r="AC167" s="90"/>
      <c r="AD167" s="90"/>
      <c r="AE167" s="90"/>
      <c r="AF167" s="90"/>
      <c r="AG167" s="96"/>
      <c r="AH167" s="96"/>
      <c r="AI167" s="96"/>
      <c r="AJ167" s="90"/>
    </row>
  </sheetData>
  <phoneticPr fontId="4" type="noConversion"/>
  <hyperlinks>
    <hyperlink ref="I1" r:id="rId1" display="reference.tl" xr:uid="{FAD3461E-D651-4BE1-A087-CE3ACD26BEBF}"/>
    <hyperlink ref="Q1" r:id="rId2" display="reference.tm" xr:uid="{5C41380D-96CC-4039-B09F-B200BB0DC2FD}"/>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C56F-CDC4-4B5F-9398-346260827893}">
  <dimension ref="A1:B68"/>
  <sheetViews>
    <sheetView topLeftCell="A58" zoomScale="90" zoomScaleNormal="90" workbookViewId="0">
      <selection activeCell="C68" sqref="C68"/>
    </sheetView>
  </sheetViews>
  <sheetFormatPr defaultRowHeight="14.4" x14ac:dyDescent="0.3"/>
  <cols>
    <col min="1" max="1" width="18" customWidth="1"/>
  </cols>
  <sheetData>
    <row r="1" spans="1:2" x14ac:dyDescent="0.3">
      <c r="A1" s="46" t="s">
        <v>95</v>
      </c>
    </row>
    <row r="2" spans="1:2" x14ac:dyDescent="0.3">
      <c r="A2" t="s">
        <v>101</v>
      </c>
    </row>
    <row r="3" spans="1:2" x14ac:dyDescent="0.3">
      <c r="A3" t="s">
        <v>96</v>
      </c>
    </row>
    <row r="4" spans="1:2" x14ac:dyDescent="0.3">
      <c r="A4" t="s">
        <v>99</v>
      </c>
    </row>
    <row r="5" spans="1:2" x14ac:dyDescent="0.3">
      <c r="A5" t="s">
        <v>97</v>
      </c>
      <c r="B5" t="s">
        <v>180</v>
      </c>
    </row>
    <row r="6" spans="1:2" x14ac:dyDescent="0.3">
      <c r="A6" t="s">
        <v>98</v>
      </c>
    </row>
    <row r="7" spans="1:2" x14ac:dyDescent="0.3">
      <c r="A7" t="s">
        <v>196</v>
      </c>
    </row>
    <row r="9" spans="1:2" x14ac:dyDescent="0.3">
      <c r="A9" t="s">
        <v>218</v>
      </c>
    </row>
    <row r="10" spans="1:2" x14ac:dyDescent="0.3">
      <c r="A10" t="s">
        <v>202</v>
      </c>
    </row>
    <row r="12" spans="1:2" x14ac:dyDescent="0.3">
      <c r="A12" t="s">
        <v>269</v>
      </c>
    </row>
    <row r="13" spans="1:2" x14ac:dyDescent="0.3">
      <c r="A13" t="s">
        <v>490</v>
      </c>
      <c r="B13" t="s">
        <v>491</v>
      </c>
    </row>
    <row r="19" spans="1:2" x14ac:dyDescent="0.3">
      <c r="A19" s="46" t="s">
        <v>199</v>
      </c>
    </row>
    <row r="20" spans="1:2" x14ac:dyDescent="0.3">
      <c r="A20" t="s">
        <v>200</v>
      </c>
    </row>
    <row r="21" spans="1:2" x14ac:dyDescent="0.3">
      <c r="A21" s="108" t="s">
        <v>46</v>
      </c>
      <c r="B21" s="50" t="s">
        <v>270</v>
      </c>
    </row>
    <row r="22" spans="1:2" x14ac:dyDescent="0.3">
      <c r="A22" s="108" t="s">
        <v>46</v>
      </c>
      <c r="B22" s="50" t="s">
        <v>272</v>
      </c>
    </row>
    <row r="23" spans="1:2" x14ac:dyDescent="0.3">
      <c r="A23" s="94" t="s">
        <v>46</v>
      </c>
      <c r="B23" s="50" t="s">
        <v>282</v>
      </c>
    </row>
    <row r="24" spans="1:2" x14ac:dyDescent="0.3">
      <c r="A24" s="94" t="s">
        <v>55</v>
      </c>
      <c r="B24" t="s">
        <v>233</v>
      </c>
    </row>
    <row r="25" spans="1:2" x14ac:dyDescent="0.3">
      <c r="A25" s="113" t="s">
        <v>48</v>
      </c>
      <c r="B25" t="s">
        <v>277</v>
      </c>
    </row>
    <row r="26" spans="1:2" x14ac:dyDescent="0.3">
      <c r="A26" s="94" t="s">
        <v>48</v>
      </c>
      <c r="B26" s="50" t="s">
        <v>300</v>
      </c>
    </row>
    <row r="27" spans="1:2" x14ac:dyDescent="0.3">
      <c r="A27" s="51" t="s">
        <v>53</v>
      </c>
    </row>
    <row r="28" spans="1:2" x14ac:dyDescent="0.3">
      <c r="A28" s="112" t="s">
        <v>206</v>
      </c>
      <c r="B28" t="s">
        <v>207</v>
      </c>
    </row>
    <row r="29" spans="1:2" ht="15" x14ac:dyDescent="0.35">
      <c r="A29" s="52" t="s">
        <v>536</v>
      </c>
      <c r="B29" s="155" t="s">
        <v>535</v>
      </c>
    </row>
    <row r="30" spans="1:2" x14ac:dyDescent="0.3">
      <c r="A30" s="112" t="s">
        <v>214</v>
      </c>
      <c r="B30" s="50" t="s">
        <v>215</v>
      </c>
    </row>
    <row r="31" spans="1:2" x14ac:dyDescent="0.3">
      <c r="A31" s="94" t="s">
        <v>234</v>
      </c>
      <c r="B31" s="114" t="s">
        <v>235</v>
      </c>
    </row>
    <row r="32" spans="1:2" x14ac:dyDescent="0.3">
      <c r="A32" s="108" t="s">
        <v>260</v>
      </c>
      <c r="B32" s="50" t="s">
        <v>267</v>
      </c>
    </row>
    <row r="33" spans="1:2" x14ac:dyDescent="0.3">
      <c r="A33" s="28" t="s">
        <v>211</v>
      </c>
      <c r="B33" s="50" t="s">
        <v>212</v>
      </c>
    </row>
    <row r="34" spans="1:2" x14ac:dyDescent="0.3">
      <c r="A34" s="94" t="s">
        <v>254</v>
      </c>
      <c r="B34" t="s">
        <v>258</v>
      </c>
    </row>
    <row r="35" spans="1:2" x14ac:dyDescent="0.3">
      <c r="A35" s="108" t="s">
        <v>245</v>
      </c>
      <c r="B35" s="115" t="s">
        <v>244</v>
      </c>
    </row>
    <row r="36" spans="1:2" x14ac:dyDescent="0.3">
      <c r="A36" t="s">
        <v>195</v>
      </c>
      <c r="B36" t="s">
        <v>197</v>
      </c>
    </row>
    <row r="37" spans="1:2" x14ac:dyDescent="0.3">
      <c r="A37" s="94" t="s">
        <v>280</v>
      </c>
      <c r="B37" s="156" t="s">
        <v>281</v>
      </c>
    </row>
    <row r="38" spans="1:2" x14ac:dyDescent="0.3">
      <c r="A38" s="108" t="s">
        <v>232</v>
      </c>
      <c r="B38" s="50" t="s">
        <v>278</v>
      </c>
    </row>
    <row r="39" spans="1:2" x14ac:dyDescent="0.3">
      <c r="A39" s="94" t="s">
        <v>284</v>
      </c>
      <c r="B39" s="50" t="s">
        <v>285</v>
      </c>
    </row>
    <row r="40" spans="1:2" x14ac:dyDescent="0.3">
      <c r="A40" s="108" t="s">
        <v>256</v>
      </c>
      <c r="B40" s="115" t="s">
        <v>257</v>
      </c>
    </row>
    <row r="41" spans="1:2" x14ac:dyDescent="0.3">
      <c r="A41" s="94" t="s">
        <v>533</v>
      </c>
      <c r="B41" s="50" t="s">
        <v>534</v>
      </c>
    </row>
    <row r="42" spans="1:2" x14ac:dyDescent="0.3">
      <c r="A42" s="94" t="s">
        <v>247</v>
      </c>
      <c r="B42" t="s">
        <v>242</v>
      </c>
    </row>
    <row r="43" spans="1:2" x14ac:dyDescent="0.3">
      <c r="A43" s="94" t="s">
        <v>224</v>
      </c>
      <c r="B43" s="28" t="s">
        <v>225</v>
      </c>
    </row>
    <row r="44" spans="1:2" x14ac:dyDescent="0.3">
      <c r="A44" s="108" t="s">
        <v>249</v>
      </c>
      <c r="B44" s="116" t="s">
        <v>250</v>
      </c>
    </row>
    <row r="45" spans="1:2" x14ac:dyDescent="0.3">
      <c r="A45" s="94" t="s">
        <v>286</v>
      </c>
      <c r="B45" s="50" t="s">
        <v>288</v>
      </c>
    </row>
    <row r="46" spans="1:2" x14ac:dyDescent="0.3">
      <c r="A46" s="94" t="s">
        <v>289</v>
      </c>
      <c r="B46" s="50" t="s">
        <v>290</v>
      </c>
    </row>
    <row r="47" spans="1:2" x14ac:dyDescent="0.3">
      <c r="A47" s="94" t="s">
        <v>241</v>
      </c>
      <c r="B47" t="s">
        <v>242</v>
      </c>
    </row>
    <row r="48" spans="1:2" x14ac:dyDescent="0.3">
      <c r="A48" s="108" t="s">
        <v>51</v>
      </c>
      <c r="B48" s="28" t="s">
        <v>243</v>
      </c>
    </row>
    <row r="49" spans="1:2" x14ac:dyDescent="0.3">
      <c r="A49" s="94" t="s">
        <v>251</v>
      </c>
      <c r="B49" t="s">
        <v>252</v>
      </c>
    </row>
    <row r="50" spans="1:2" x14ac:dyDescent="0.3">
      <c r="A50" s="94" t="s">
        <v>501</v>
      </c>
      <c r="B50" s="50" t="s">
        <v>502</v>
      </c>
    </row>
    <row r="51" spans="1:2" x14ac:dyDescent="0.3">
      <c r="A51" t="s">
        <v>194</v>
      </c>
      <c r="B51" t="s">
        <v>198</v>
      </c>
    </row>
    <row r="52" spans="1:2" x14ac:dyDescent="0.3">
      <c r="A52" s="94" t="s">
        <v>493</v>
      </c>
      <c r="B52" s="50" t="s">
        <v>494</v>
      </c>
    </row>
    <row r="53" spans="1:2" x14ac:dyDescent="0.3">
      <c r="A53" s="94" t="s">
        <v>292</v>
      </c>
      <c r="B53" s="50" t="s">
        <v>299</v>
      </c>
    </row>
    <row r="54" spans="1:2" x14ac:dyDescent="0.3">
      <c r="A54" s="108" t="s">
        <v>226</v>
      </c>
      <c r="B54" t="s">
        <v>227</v>
      </c>
    </row>
    <row r="55" spans="1:2" x14ac:dyDescent="0.3">
      <c r="A55" s="94" t="s">
        <v>274</v>
      </c>
      <c r="B55" s="50" t="s">
        <v>275</v>
      </c>
    </row>
    <row r="56" spans="1:2" x14ac:dyDescent="0.3">
      <c r="A56" t="s">
        <v>201</v>
      </c>
    </row>
    <row r="57" spans="1:2" x14ac:dyDescent="0.3">
      <c r="A57" s="94" t="s">
        <v>263</v>
      </c>
      <c r="B57" s="50" t="s">
        <v>266</v>
      </c>
    </row>
    <row r="58" spans="1:2" x14ac:dyDescent="0.3">
      <c r="A58" s="94" t="s">
        <v>498</v>
      </c>
      <c r="B58" s="50" t="s">
        <v>499</v>
      </c>
    </row>
    <row r="59" spans="1:2" x14ac:dyDescent="0.3">
      <c r="A59" s="94" t="s">
        <v>503</v>
      </c>
      <c r="B59" s="50" t="s">
        <v>504</v>
      </c>
    </row>
    <row r="60" spans="1:2" x14ac:dyDescent="0.3">
      <c r="A60" s="94" t="s">
        <v>495</v>
      </c>
      <c r="B60" s="50" t="s">
        <v>496</v>
      </c>
    </row>
    <row r="61" spans="1:2" x14ac:dyDescent="0.3">
      <c r="A61" s="94" t="s">
        <v>538</v>
      </c>
      <c r="B61" s="50" t="s">
        <v>539</v>
      </c>
    </row>
    <row r="62" spans="1:2" ht="15" x14ac:dyDescent="0.35">
      <c r="A62" s="94" t="s">
        <v>541</v>
      </c>
      <c r="B62" s="155" t="s">
        <v>540</v>
      </c>
    </row>
    <row r="63" spans="1:2" x14ac:dyDescent="0.3">
      <c r="A63" s="94" t="s">
        <v>542</v>
      </c>
      <c r="B63" s="50" t="s">
        <v>543</v>
      </c>
    </row>
    <row r="64" spans="1:2" ht="15" x14ac:dyDescent="0.35">
      <c r="A64" s="94" t="s">
        <v>545</v>
      </c>
      <c r="B64" s="155" t="s">
        <v>547</v>
      </c>
    </row>
    <row r="65" spans="1:2" x14ac:dyDescent="0.3">
      <c r="A65" s="94" t="s">
        <v>519</v>
      </c>
      <c r="B65" s="50" t="s">
        <v>546</v>
      </c>
    </row>
    <row r="66" spans="1:2" ht="15" x14ac:dyDescent="0.35">
      <c r="A66" s="94" t="s">
        <v>548</v>
      </c>
      <c r="B66" s="155" t="s">
        <v>549</v>
      </c>
    </row>
    <row r="67" spans="1:2" x14ac:dyDescent="0.3">
      <c r="A67" s="94" t="s">
        <v>553</v>
      </c>
      <c r="B67" s="50" t="s">
        <v>554</v>
      </c>
    </row>
    <row r="68" spans="1:2" ht="15" x14ac:dyDescent="0.35">
      <c r="A68" s="94" t="s">
        <v>555</v>
      </c>
      <c r="B68" s="155" t="s">
        <v>556</v>
      </c>
    </row>
  </sheetData>
  <sortState xmlns:xlrd2="http://schemas.microsoft.com/office/spreadsheetml/2017/richdata2" ref="A21:B60">
    <sortCondition ref="A60"/>
  </sortState>
  <hyperlinks>
    <hyperlink ref="B31" r:id="rId1" xr:uid="{A92B6094-39CF-4AC0-967E-A5DAB83C93DB}"/>
    <hyperlink ref="B44" r:id="rId2" xr:uid="{ABCB98BC-F6AA-4391-A905-991AC7EDD69F}"/>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06D4-E2D9-411F-A0FC-7A096E26AA9A}">
  <dimension ref="A2:C121"/>
  <sheetViews>
    <sheetView topLeftCell="A15" workbookViewId="0">
      <selection activeCell="B32" sqref="B32"/>
    </sheetView>
  </sheetViews>
  <sheetFormatPr defaultRowHeight="14.4" x14ac:dyDescent="0.3"/>
  <cols>
    <col min="1" max="1" width="27.33203125" customWidth="1"/>
    <col min="2" max="2" width="26.109375" bestFit="1" customWidth="1"/>
    <col min="3" max="3" width="10.21875" customWidth="1"/>
    <col min="7" max="7" width="29.21875" customWidth="1"/>
    <col min="8" max="8" width="23.77734375" customWidth="1"/>
  </cols>
  <sheetData>
    <row r="2" spans="1:3" x14ac:dyDescent="0.3">
      <c r="A2" s="1" t="s">
        <v>487</v>
      </c>
      <c r="B2" s="4"/>
      <c r="C2" s="4"/>
    </row>
    <row r="3" spans="1:3" x14ac:dyDescent="0.3">
      <c r="A3" s="2"/>
      <c r="B3" s="4"/>
      <c r="C3" s="3"/>
    </row>
    <row r="4" spans="1:3" x14ac:dyDescent="0.3">
      <c r="A4" t="s">
        <v>485</v>
      </c>
      <c r="B4" t="s">
        <v>486</v>
      </c>
      <c r="C4" s="3"/>
    </row>
    <row r="5" spans="1:3" x14ac:dyDescent="0.3">
      <c r="A5" s="120" t="s">
        <v>361</v>
      </c>
      <c r="B5" s="120" t="s">
        <v>362</v>
      </c>
      <c r="C5" s="3"/>
    </row>
    <row r="6" spans="1:3" x14ac:dyDescent="0.3">
      <c r="A6" s="120" t="s">
        <v>479</v>
      </c>
      <c r="B6" s="120" t="s">
        <v>480</v>
      </c>
      <c r="C6" s="3"/>
    </row>
    <row r="7" spans="1:3" x14ac:dyDescent="0.3">
      <c r="A7" s="120" t="s">
        <v>395</v>
      </c>
      <c r="B7" s="120" t="s">
        <v>396</v>
      </c>
      <c r="C7" s="4"/>
    </row>
    <row r="8" spans="1:3" x14ac:dyDescent="0.3">
      <c r="A8" s="120" t="s">
        <v>342</v>
      </c>
      <c r="B8" s="120" t="s">
        <v>343</v>
      </c>
      <c r="C8" s="3"/>
    </row>
    <row r="9" spans="1:3" x14ac:dyDescent="0.3">
      <c r="A9" s="120" t="s">
        <v>397</v>
      </c>
      <c r="B9" s="120" t="s">
        <v>398</v>
      </c>
      <c r="C9" s="4"/>
    </row>
    <row r="10" spans="1:3" x14ac:dyDescent="0.3">
      <c r="A10" s="120" t="s">
        <v>464</v>
      </c>
      <c r="B10" s="120" t="s">
        <v>465</v>
      </c>
      <c r="C10" s="3"/>
    </row>
    <row r="11" spans="1:3" x14ac:dyDescent="0.3">
      <c r="A11" s="120" t="s">
        <v>313</v>
      </c>
      <c r="B11" s="120" t="s">
        <v>314</v>
      </c>
      <c r="C11" s="3"/>
    </row>
    <row r="12" spans="1:3" x14ac:dyDescent="0.3">
      <c r="A12" s="120" t="s">
        <v>384</v>
      </c>
      <c r="B12" s="120" t="s">
        <v>385</v>
      </c>
      <c r="C12" s="3"/>
    </row>
    <row r="13" spans="1:3" x14ac:dyDescent="0.3">
      <c r="A13" s="120" t="s">
        <v>429</v>
      </c>
      <c r="B13" s="120" t="s">
        <v>430</v>
      </c>
      <c r="C13" s="4"/>
    </row>
    <row r="14" spans="1:3" x14ac:dyDescent="0.3">
      <c r="A14" s="120" t="s">
        <v>330</v>
      </c>
      <c r="B14" s="120" t="s">
        <v>331</v>
      </c>
      <c r="C14" s="3"/>
    </row>
    <row r="15" spans="1:3" x14ac:dyDescent="0.3">
      <c r="A15" s="120" t="s">
        <v>154</v>
      </c>
      <c r="B15" s="120" t="s">
        <v>6</v>
      </c>
      <c r="C15" s="4"/>
    </row>
    <row r="16" spans="1:3" x14ac:dyDescent="0.3">
      <c r="A16" s="120" t="s">
        <v>106</v>
      </c>
      <c r="B16" s="120" t="s">
        <v>10</v>
      </c>
      <c r="C16" s="4"/>
    </row>
    <row r="17" spans="1:3" x14ac:dyDescent="0.3">
      <c r="A17" s="120" t="s">
        <v>223</v>
      </c>
      <c r="B17" s="120" t="s">
        <v>2</v>
      </c>
      <c r="C17" s="3"/>
    </row>
    <row r="18" spans="1:3" x14ac:dyDescent="0.3">
      <c r="A18" s="120" t="s">
        <v>137</v>
      </c>
      <c r="B18" s="120" t="s">
        <v>11</v>
      </c>
      <c r="C18" s="4"/>
    </row>
    <row r="19" spans="1:3" x14ac:dyDescent="0.3">
      <c r="A19" s="120" t="s">
        <v>325</v>
      </c>
      <c r="B19" s="120" t="s">
        <v>12</v>
      </c>
      <c r="C19" s="3"/>
    </row>
    <row r="20" spans="1:3" x14ac:dyDescent="0.3">
      <c r="A20" s="120" t="s">
        <v>155</v>
      </c>
      <c r="B20" s="120" t="s">
        <v>13</v>
      </c>
      <c r="C20" s="4"/>
    </row>
    <row r="21" spans="1:3" x14ac:dyDescent="0.3">
      <c r="A21" s="120" t="s">
        <v>139</v>
      </c>
      <c r="B21" s="120" t="s">
        <v>14</v>
      </c>
      <c r="C21" s="4"/>
    </row>
    <row r="22" spans="1:3" x14ac:dyDescent="0.3">
      <c r="A22" s="120" t="s">
        <v>478</v>
      </c>
      <c r="B22" s="120" t="s">
        <v>15</v>
      </c>
      <c r="C22" s="4"/>
    </row>
    <row r="23" spans="1:3" x14ac:dyDescent="0.3">
      <c r="A23" s="120" t="s">
        <v>141</v>
      </c>
      <c r="B23" s="120" t="s">
        <v>8</v>
      </c>
      <c r="C23" s="4"/>
    </row>
    <row r="24" spans="1:3" x14ac:dyDescent="0.3">
      <c r="A24" s="120" t="s">
        <v>354</v>
      </c>
      <c r="B24" s="120" t="s">
        <v>16</v>
      </c>
      <c r="C24" s="3"/>
    </row>
    <row r="25" spans="1:3" x14ac:dyDescent="0.3">
      <c r="A25" s="120" t="s">
        <v>157</v>
      </c>
      <c r="B25" s="120" t="s">
        <v>17</v>
      </c>
      <c r="C25" s="3"/>
    </row>
    <row r="26" spans="1:3" x14ac:dyDescent="0.3">
      <c r="A26" s="120" t="s">
        <v>337</v>
      </c>
      <c r="B26" s="120" t="s">
        <v>1</v>
      </c>
      <c r="C26" s="4"/>
    </row>
    <row r="27" spans="1:3" x14ac:dyDescent="0.3">
      <c r="A27" s="120" t="s">
        <v>394</v>
      </c>
      <c r="B27" s="120" t="s">
        <v>7</v>
      </c>
      <c r="C27" s="3"/>
    </row>
    <row r="28" spans="1:3" x14ac:dyDescent="0.3">
      <c r="A28" s="120" t="s">
        <v>365</v>
      </c>
      <c r="B28" s="120" t="s">
        <v>18</v>
      </c>
      <c r="C28" s="4"/>
    </row>
    <row r="29" spans="1:3" x14ac:dyDescent="0.3">
      <c r="A29" s="120" t="s">
        <v>108</v>
      </c>
      <c r="B29" s="120" t="s">
        <v>19</v>
      </c>
      <c r="C29" s="4"/>
    </row>
    <row r="30" spans="1:3" x14ac:dyDescent="0.3">
      <c r="A30" s="120" t="s">
        <v>159</v>
      </c>
      <c r="B30" s="120" t="s">
        <v>20</v>
      </c>
      <c r="C30" s="3"/>
    </row>
    <row r="31" spans="1:3" x14ac:dyDescent="0.3">
      <c r="A31" s="120" t="s">
        <v>146</v>
      </c>
      <c r="B31" s="120" t="s">
        <v>4</v>
      </c>
      <c r="C31" s="4"/>
    </row>
    <row r="32" spans="1:3" x14ac:dyDescent="0.3">
      <c r="A32" s="120" t="s">
        <v>160</v>
      </c>
      <c r="B32" s="120" t="s">
        <v>21</v>
      </c>
      <c r="C32" s="4"/>
    </row>
    <row r="33" spans="1:3" x14ac:dyDescent="0.3">
      <c r="A33" s="120" t="s">
        <v>147</v>
      </c>
      <c r="B33" s="120" t="s">
        <v>22</v>
      </c>
      <c r="C33" s="4"/>
    </row>
    <row r="34" spans="1:3" x14ac:dyDescent="0.3">
      <c r="A34" s="120" t="s">
        <v>332</v>
      </c>
      <c r="B34" s="120" t="s">
        <v>332</v>
      </c>
      <c r="C34" s="4"/>
    </row>
    <row r="35" spans="1:3" x14ac:dyDescent="0.3">
      <c r="A35" s="120" t="s">
        <v>311</v>
      </c>
      <c r="B35" s="120" t="s">
        <v>312</v>
      </c>
    </row>
    <row r="36" spans="1:3" x14ac:dyDescent="0.3">
      <c r="A36" s="120" t="s">
        <v>475</v>
      </c>
      <c r="B36" s="120" t="s">
        <v>23</v>
      </c>
    </row>
    <row r="37" spans="1:3" x14ac:dyDescent="0.3">
      <c r="A37" s="120" t="s">
        <v>326</v>
      </c>
      <c r="B37" s="120" t="s">
        <v>327</v>
      </c>
    </row>
    <row r="38" spans="1:3" x14ac:dyDescent="0.3">
      <c r="A38" s="120" t="s">
        <v>419</v>
      </c>
      <c r="B38" s="120" t="s">
        <v>420</v>
      </c>
    </row>
    <row r="39" spans="1:3" x14ac:dyDescent="0.3">
      <c r="A39" s="120" t="s">
        <v>315</v>
      </c>
      <c r="B39" s="120" t="s">
        <v>316</v>
      </c>
    </row>
    <row r="40" spans="1:3" x14ac:dyDescent="0.3">
      <c r="A40" s="120" t="s">
        <v>449</v>
      </c>
      <c r="B40" s="120" t="s">
        <v>450</v>
      </c>
    </row>
    <row r="41" spans="1:3" x14ac:dyDescent="0.3">
      <c r="A41" s="120" t="s">
        <v>473</v>
      </c>
      <c r="B41" s="120" t="s">
        <v>474</v>
      </c>
    </row>
    <row r="42" spans="1:3" x14ac:dyDescent="0.3">
      <c r="A42" s="120" t="s">
        <v>148</v>
      </c>
      <c r="B42" s="120" t="s">
        <v>24</v>
      </c>
    </row>
    <row r="43" spans="1:3" x14ac:dyDescent="0.3">
      <c r="A43" s="120" t="s">
        <v>388</v>
      </c>
      <c r="B43" s="120" t="s">
        <v>389</v>
      </c>
    </row>
    <row r="44" spans="1:3" x14ac:dyDescent="0.3">
      <c r="A44" s="120" t="s">
        <v>357</v>
      </c>
      <c r="B44" s="120" t="s">
        <v>358</v>
      </c>
    </row>
    <row r="45" spans="1:3" x14ac:dyDescent="0.3">
      <c r="A45" s="120" t="s">
        <v>307</v>
      </c>
      <c r="B45" s="120" t="s">
        <v>308</v>
      </c>
    </row>
    <row r="46" spans="1:3" x14ac:dyDescent="0.3">
      <c r="A46" s="120" t="s">
        <v>433</v>
      </c>
      <c r="B46" s="120" t="s">
        <v>434</v>
      </c>
    </row>
    <row r="47" spans="1:3" x14ac:dyDescent="0.3">
      <c r="A47" s="120" t="s">
        <v>350</v>
      </c>
      <c r="B47" s="120" t="s">
        <v>351</v>
      </c>
    </row>
    <row r="48" spans="1:3" x14ac:dyDescent="0.3">
      <c r="A48" s="120" t="s">
        <v>346</v>
      </c>
      <c r="B48" s="120" t="s">
        <v>347</v>
      </c>
    </row>
    <row r="49" spans="1:2" x14ac:dyDescent="0.3">
      <c r="A49" s="120" t="s">
        <v>445</v>
      </c>
      <c r="B49" s="120" t="s">
        <v>446</v>
      </c>
    </row>
    <row r="50" spans="1:2" x14ac:dyDescent="0.3">
      <c r="A50" s="120" t="s">
        <v>338</v>
      </c>
      <c r="B50" s="120" t="s">
        <v>339</v>
      </c>
    </row>
    <row r="51" spans="1:2" x14ac:dyDescent="0.3">
      <c r="A51" s="120" t="s">
        <v>431</v>
      </c>
      <c r="B51" s="120" t="s">
        <v>432</v>
      </c>
    </row>
    <row r="52" spans="1:2" x14ac:dyDescent="0.3">
      <c r="A52" s="120" t="s">
        <v>366</v>
      </c>
      <c r="B52" s="120" t="s">
        <v>367</v>
      </c>
    </row>
    <row r="53" spans="1:2" x14ac:dyDescent="0.3">
      <c r="A53" s="120" t="s">
        <v>407</v>
      </c>
      <c r="B53" s="120" t="s">
        <v>408</v>
      </c>
    </row>
    <row r="54" spans="1:2" x14ac:dyDescent="0.3">
      <c r="A54" s="120" t="s">
        <v>309</v>
      </c>
      <c r="B54" s="120" t="s">
        <v>310</v>
      </c>
    </row>
    <row r="55" spans="1:2" x14ac:dyDescent="0.3">
      <c r="A55" s="120" t="s">
        <v>374</v>
      </c>
      <c r="B55" s="120" t="s">
        <v>375</v>
      </c>
    </row>
    <row r="56" spans="1:2" x14ac:dyDescent="0.3">
      <c r="A56" s="120" t="s">
        <v>470</v>
      </c>
      <c r="B56" s="120" t="s">
        <v>471</v>
      </c>
    </row>
    <row r="57" spans="1:2" x14ac:dyDescent="0.3">
      <c r="A57" s="120" t="s">
        <v>413</v>
      </c>
      <c r="B57" s="120" t="s">
        <v>414</v>
      </c>
    </row>
    <row r="58" spans="1:2" x14ac:dyDescent="0.3">
      <c r="A58" s="120" t="s">
        <v>443</v>
      </c>
      <c r="B58" s="120" t="s">
        <v>444</v>
      </c>
    </row>
    <row r="59" spans="1:2" x14ac:dyDescent="0.3">
      <c r="A59" s="120" t="s">
        <v>149</v>
      </c>
      <c r="B59" s="120" t="s">
        <v>25</v>
      </c>
    </row>
    <row r="60" spans="1:2" x14ac:dyDescent="0.3">
      <c r="A60" s="120" t="s">
        <v>435</v>
      </c>
      <c r="B60" s="120" t="s">
        <v>436</v>
      </c>
    </row>
    <row r="61" spans="1:2" x14ac:dyDescent="0.3">
      <c r="A61" s="120" t="s">
        <v>409</v>
      </c>
      <c r="B61" s="120" t="s">
        <v>410</v>
      </c>
    </row>
    <row r="62" spans="1:2" x14ac:dyDescent="0.3">
      <c r="A62" s="120" t="s">
        <v>392</v>
      </c>
      <c r="B62" s="120" t="s">
        <v>393</v>
      </c>
    </row>
    <row r="63" spans="1:2" x14ac:dyDescent="0.3">
      <c r="A63" s="120" t="s">
        <v>368</v>
      </c>
      <c r="B63" s="120" t="s">
        <v>369</v>
      </c>
    </row>
    <row r="64" spans="1:2" x14ac:dyDescent="0.3">
      <c r="A64" s="120" t="s">
        <v>427</v>
      </c>
      <c r="B64" s="120" t="s">
        <v>428</v>
      </c>
    </row>
    <row r="65" spans="1:2" x14ac:dyDescent="0.3">
      <c r="A65" s="120" t="s">
        <v>340</v>
      </c>
      <c r="B65" s="120" t="s">
        <v>341</v>
      </c>
    </row>
    <row r="66" spans="1:2" x14ac:dyDescent="0.3">
      <c r="A66" s="120" t="s">
        <v>458</v>
      </c>
      <c r="B66" s="120" t="s">
        <v>459</v>
      </c>
    </row>
    <row r="67" spans="1:2" x14ac:dyDescent="0.3">
      <c r="A67" s="120" t="s">
        <v>437</v>
      </c>
      <c r="B67" s="120" t="s">
        <v>438</v>
      </c>
    </row>
    <row r="68" spans="1:2" x14ac:dyDescent="0.3">
      <c r="A68" s="120" t="s">
        <v>453</v>
      </c>
      <c r="B68" s="120" t="s">
        <v>454</v>
      </c>
    </row>
    <row r="69" spans="1:2" x14ac:dyDescent="0.3">
      <c r="A69" s="120" t="s">
        <v>303</v>
      </c>
      <c r="B69" s="120" t="s">
        <v>304</v>
      </c>
    </row>
    <row r="70" spans="1:2" x14ac:dyDescent="0.3">
      <c r="A70" s="120" t="s">
        <v>333</v>
      </c>
      <c r="B70" s="120" t="s">
        <v>334</v>
      </c>
    </row>
    <row r="71" spans="1:2" x14ac:dyDescent="0.3">
      <c r="A71" s="120" t="s">
        <v>344</v>
      </c>
      <c r="B71" s="120" t="s">
        <v>345</v>
      </c>
    </row>
    <row r="72" spans="1:2" x14ac:dyDescent="0.3">
      <c r="A72" s="120" t="s">
        <v>451</v>
      </c>
      <c r="B72" s="120" t="s">
        <v>452</v>
      </c>
    </row>
    <row r="73" spans="1:2" x14ac:dyDescent="0.3">
      <c r="A73" s="120" t="s">
        <v>163</v>
      </c>
      <c r="B73" s="120" t="s">
        <v>26</v>
      </c>
    </row>
    <row r="74" spans="1:2" x14ac:dyDescent="0.3">
      <c r="A74" s="120" t="s">
        <v>163</v>
      </c>
      <c r="B74" s="120" t="s">
        <v>27</v>
      </c>
    </row>
    <row r="75" spans="1:2" x14ac:dyDescent="0.3">
      <c r="A75" s="120" t="s">
        <v>403</v>
      </c>
      <c r="B75" s="120" t="s">
        <v>404</v>
      </c>
    </row>
    <row r="76" spans="1:2" x14ac:dyDescent="0.3">
      <c r="A76" s="120" t="s">
        <v>319</v>
      </c>
      <c r="B76" s="120" t="s">
        <v>320</v>
      </c>
    </row>
    <row r="77" spans="1:2" x14ac:dyDescent="0.3">
      <c r="A77" s="120" t="s">
        <v>460</v>
      </c>
      <c r="B77" s="120" t="s">
        <v>461</v>
      </c>
    </row>
    <row r="78" spans="1:2" x14ac:dyDescent="0.3">
      <c r="A78" s="120" t="s">
        <v>466</v>
      </c>
      <c r="B78" s="120" t="s">
        <v>467</v>
      </c>
    </row>
    <row r="79" spans="1:2" x14ac:dyDescent="0.3">
      <c r="A79" s="120" t="s">
        <v>370</v>
      </c>
      <c r="B79" s="120" t="s">
        <v>371</v>
      </c>
    </row>
    <row r="80" spans="1:2" x14ac:dyDescent="0.3">
      <c r="A80" s="120" t="s">
        <v>399</v>
      </c>
      <c r="B80" s="120" t="s">
        <v>400</v>
      </c>
    </row>
    <row r="81" spans="1:2" x14ac:dyDescent="0.3">
      <c r="A81" s="120" t="s">
        <v>323</v>
      </c>
      <c r="B81" s="120" t="s">
        <v>324</v>
      </c>
    </row>
    <row r="82" spans="1:2" x14ac:dyDescent="0.3">
      <c r="A82" s="120" t="s">
        <v>401</v>
      </c>
      <c r="B82" s="120" t="s">
        <v>402</v>
      </c>
    </row>
    <row r="83" spans="1:2" x14ac:dyDescent="0.3">
      <c r="A83" s="120" t="s">
        <v>372</v>
      </c>
      <c r="B83" s="120" t="s">
        <v>373</v>
      </c>
    </row>
    <row r="84" spans="1:2" x14ac:dyDescent="0.3">
      <c r="A84" s="120" t="s">
        <v>380</v>
      </c>
      <c r="B84" s="120" t="s">
        <v>381</v>
      </c>
    </row>
    <row r="85" spans="1:2" x14ac:dyDescent="0.3">
      <c r="A85" s="120" t="s">
        <v>352</v>
      </c>
      <c r="B85" s="120" t="s">
        <v>353</v>
      </c>
    </row>
    <row r="86" spans="1:2" x14ac:dyDescent="0.3">
      <c r="A86" s="120" t="s">
        <v>335</v>
      </c>
      <c r="B86" s="120" t="s">
        <v>336</v>
      </c>
    </row>
    <row r="87" spans="1:2" x14ac:dyDescent="0.3">
      <c r="A87" s="120" t="s">
        <v>423</v>
      </c>
      <c r="B87" s="120" t="s">
        <v>424</v>
      </c>
    </row>
    <row r="88" spans="1:2" x14ac:dyDescent="0.3">
      <c r="A88" s="120" t="s">
        <v>468</v>
      </c>
      <c r="B88" s="120" t="s">
        <v>469</v>
      </c>
    </row>
    <row r="89" spans="1:2" x14ac:dyDescent="0.3">
      <c r="A89" s="120" t="s">
        <v>378</v>
      </c>
      <c r="B89" s="120" t="s">
        <v>379</v>
      </c>
    </row>
    <row r="90" spans="1:2" x14ac:dyDescent="0.3">
      <c r="A90" s="120" t="s">
        <v>417</v>
      </c>
      <c r="B90" s="120" t="s">
        <v>418</v>
      </c>
    </row>
    <row r="91" spans="1:2" x14ac:dyDescent="0.3">
      <c r="A91" s="120" t="s">
        <v>415</v>
      </c>
      <c r="B91" s="120" t="s">
        <v>416</v>
      </c>
    </row>
    <row r="92" spans="1:2" x14ac:dyDescent="0.3">
      <c r="A92" s="120" t="s">
        <v>348</v>
      </c>
      <c r="B92" s="120" t="s">
        <v>349</v>
      </c>
    </row>
    <row r="93" spans="1:2" x14ac:dyDescent="0.3">
      <c r="A93" s="120" t="s">
        <v>152</v>
      </c>
      <c r="B93" s="120" t="s">
        <v>28</v>
      </c>
    </row>
    <row r="94" spans="1:2" x14ac:dyDescent="0.3">
      <c r="A94" s="120" t="s">
        <v>425</v>
      </c>
      <c r="B94" s="120" t="s">
        <v>426</v>
      </c>
    </row>
    <row r="95" spans="1:2" x14ac:dyDescent="0.3">
      <c r="A95" s="120" t="s">
        <v>305</v>
      </c>
      <c r="B95" s="120" t="s">
        <v>306</v>
      </c>
    </row>
    <row r="96" spans="1:2" x14ac:dyDescent="0.3">
      <c r="A96" s="120" t="s">
        <v>481</v>
      </c>
      <c r="B96" s="120" t="s">
        <v>482</v>
      </c>
    </row>
    <row r="97" spans="1:2" x14ac:dyDescent="0.3">
      <c r="A97" s="120" t="s">
        <v>355</v>
      </c>
      <c r="B97" s="120" t="s">
        <v>356</v>
      </c>
    </row>
    <row r="98" spans="1:2" x14ac:dyDescent="0.3">
      <c r="A98" s="120" t="s">
        <v>456</v>
      </c>
      <c r="B98" s="120" t="s">
        <v>457</v>
      </c>
    </row>
    <row r="99" spans="1:2" x14ac:dyDescent="0.3">
      <c r="A99" s="120" t="s">
        <v>476</v>
      </c>
      <c r="B99" s="120" t="s">
        <v>477</v>
      </c>
    </row>
    <row r="100" spans="1:2" x14ac:dyDescent="0.3">
      <c r="A100" s="120" t="s">
        <v>421</v>
      </c>
      <c r="B100" s="120" t="s">
        <v>422</v>
      </c>
    </row>
    <row r="101" spans="1:2" x14ac:dyDescent="0.3">
      <c r="A101" s="120" t="s">
        <v>359</v>
      </c>
      <c r="B101" s="120" t="s">
        <v>360</v>
      </c>
    </row>
    <row r="102" spans="1:2" x14ac:dyDescent="0.3">
      <c r="A102" s="120" t="s">
        <v>363</v>
      </c>
      <c r="B102" s="120" t="s">
        <v>364</v>
      </c>
    </row>
    <row r="103" spans="1:2" x14ac:dyDescent="0.3">
      <c r="A103" s="120" t="s">
        <v>321</v>
      </c>
      <c r="B103" s="120" t="s">
        <v>322</v>
      </c>
    </row>
    <row r="104" spans="1:2" x14ac:dyDescent="0.3">
      <c r="A104" s="120" t="s">
        <v>439</v>
      </c>
      <c r="B104" s="120" t="s">
        <v>440</v>
      </c>
    </row>
    <row r="105" spans="1:2" x14ac:dyDescent="0.3">
      <c r="A105" s="120" t="s">
        <v>376</v>
      </c>
      <c r="B105" s="120" t="s">
        <v>377</v>
      </c>
    </row>
    <row r="106" spans="1:2" x14ac:dyDescent="0.3">
      <c r="A106" s="120" t="s">
        <v>301</v>
      </c>
      <c r="B106" s="120" t="s">
        <v>302</v>
      </c>
    </row>
    <row r="107" spans="1:2" x14ac:dyDescent="0.3">
      <c r="A107" s="120" t="s">
        <v>390</v>
      </c>
      <c r="B107" s="120" t="s">
        <v>391</v>
      </c>
    </row>
    <row r="108" spans="1:2" x14ac:dyDescent="0.3">
      <c r="A108" s="120" t="s">
        <v>317</v>
      </c>
      <c r="B108" s="120" t="s">
        <v>318</v>
      </c>
    </row>
    <row r="109" spans="1:2" x14ac:dyDescent="0.3">
      <c r="A109" s="120" t="s">
        <v>386</v>
      </c>
      <c r="B109" s="120" t="s">
        <v>387</v>
      </c>
    </row>
    <row r="110" spans="1:2" x14ac:dyDescent="0.3">
      <c r="A110" s="120" t="s">
        <v>153</v>
      </c>
      <c r="B110" s="120" t="s">
        <v>29</v>
      </c>
    </row>
    <row r="111" spans="1:2" x14ac:dyDescent="0.3">
      <c r="A111" s="120" t="s">
        <v>447</v>
      </c>
      <c r="B111" s="120" t="s">
        <v>448</v>
      </c>
    </row>
    <row r="112" spans="1:2" x14ac:dyDescent="0.3">
      <c r="A112" s="120" t="s">
        <v>441</v>
      </c>
      <c r="B112" s="120" t="s">
        <v>442</v>
      </c>
    </row>
    <row r="113" spans="1:2" x14ac:dyDescent="0.3">
      <c r="A113" s="120" t="s">
        <v>411</v>
      </c>
      <c r="B113" s="120" t="s">
        <v>412</v>
      </c>
    </row>
    <row r="114" spans="1:2" x14ac:dyDescent="0.3">
      <c r="A114" s="120" t="s">
        <v>455</v>
      </c>
      <c r="B114" s="120" t="s">
        <v>412</v>
      </c>
    </row>
    <row r="115" spans="1:2" x14ac:dyDescent="0.3">
      <c r="A115" s="120" t="s">
        <v>462</v>
      </c>
      <c r="B115" s="120" t="s">
        <v>412</v>
      </c>
    </row>
    <row r="116" spans="1:2" x14ac:dyDescent="0.3">
      <c r="A116" s="120" t="s">
        <v>463</v>
      </c>
      <c r="B116" s="120" t="s">
        <v>412</v>
      </c>
    </row>
    <row r="117" spans="1:2" x14ac:dyDescent="0.3">
      <c r="A117" s="120" t="s">
        <v>472</v>
      </c>
      <c r="B117" s="120" t="s">
        <v>412</v>
      </c>
    </row>
    <row r="118" spans="1:2" x14ac:dyDescent="0.3">
      <c r="A118" s="120" t="s">
        <v>483</v>
      </c>
      <c r="B118" s="120" t="s">
        <v>484</v>
      </c>
    </row>
    <row r="119" spans="1:2" x14ac:dyDescent="0.3">
      <c r="A119" s="120" t="s">
        <v>405</v>
      </c>
      <c r="B119" s="120" t="s">
        <v>406</v>
      </c>
    </row>
    <row r="120" spans="1:2" x14ac:dyDescent="0.3">
      <c r="A120" s="120" t="s">
        <v>382</v>
      </c>
      <c r="B120" s="120" t="s">
        <v>383</v>
      </c>
    </row>
    <row r="121" spans="1:2" x14ac:dyDescent="0.3">
      <c r="A121" s="120" t="s">
        <v>328</v>
      </c>
      <c r="B121" s="120" t="s">
        <v>329</v>
      </c>
    </row>
  </sheetData>
  <sortState xmlns:xlrd2="http://schemas.microsoft.com/office/spreadsheetml/2017/richdata2" ref="A5:B121">
    <sortCondition ref="B37:B1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383C-C7EC-458E-B2A8-68ED414DC9C6}">
  <dimension ref="A3:G59"/>
  <sheetViews>
    <sheetView topLeftCell="A31" workbookViewId="0">
      <selection activeCell="E41" sqref="E41"/>
    </sheetView>
  </sheetViews>
  <sheetFormatPr defaultRowHeight="14.4" x14ac:dyDescent="0.3"/>
  <cols>
    <col min="1" max="1" width="27.109375" bestFit="1" customWidth="1"/>
    <col min="2" max="2" width="21.77734375" bestFit="1" customWidth="1"/>
    <col min="3" max="3" width="26.88671875" bestFit="1" customWidth="1"/>
    <col min="4" max="4" width="18.6640625" bestFit="1" customWidth="1"/>
    <col min="5" max="5" width="24.21875" bestFit="1" customWidth="1"/>
    <col min="6" max="6" width="19.6640625" bestFit="1" customWidth="1"/>
    <col min="7" max="8" width="19.77734375" bestFit="1" customWidth="1"/>
    <col min="9" max="9" width="17.88671875" bestFit="1" customWidth="1"/>
    <col min="10" max="10" width="19.77734375" bestFit="1" customWidth="1"/>
  </cols>
  <sheetData>
    <row r="3" spans="1:7" x14ac:dyDescent="0.3">
      <c r="A3" s="47" t="s">
        <v>204</v>
      </c>
      <c r="B3" t="s">
        <v>559</v>
      </c>
      <c r="C3" t="s">
        <v>558</v>
      </c>
      <c r="D3" t="s">
        <v>557</v>
      </c>
      <c r="E3" t="s">
        <v>560</v>
      </c>
      <c r="F3" t="s">
        <v>562</v>
      </c>
      <c r="G3" t="s">
        <v>561</v>
      </c>
    </row>
    <row r="4" spans="1:7" x14ac:dyDescent="0.3">
      <c r="A4" s="48" t="s">
        <v>6</v>
      </c>
      <c r="B4" s="119">
        <v>4.3600000000000003</v>
      </c>
      <c r="C4" s="119">
        <v>500</v>
      </c>
      <c r="D4" s="119">
        <v>5</v>
      </c>
      <c r="E4" s="119">
        <v>0.19947949866666667</v>
      </c>
      <c r="F4" s="119">
        <v>21.5</v>
      </c>
      <c r="G4" s="119">
        <v>36.5</v>
      </c>
    </row>
    <row r="5" spans="1:7" x14ac:dyDescent="0.3">
      <c r="A5" s="48" t="s">
        <v>10</v>
      </c>
      <c r="B5" s="119">
        <v>4.21</v>
      </c>
      <c r="C5" s="119">
        <v>737.5</v>
      </c>
      <c r="D5" s="119">
        <v>6</v>
      </c>
      <c r="E5" s="119">
        <v>0.02</v>
      </c>
      <c r="F5" s="119">
        <v>27.1</v>
      </c>
      <c r="G5" s="119">
        <v>400.5</v>
      </c>
    </row>
    <row r="6" spans="1:7" x14ac:dyDescent="0.3">
      <c r="A6" s="48" t="s">
        <v>109</v>
      </c>
      <c r="B6" s="119">
        <v>4.8099999999999996</v>
      </c>
      <c r="C6" s="119">
        <v>625</v>
      </c>
      <c r="D6" s="119">
        <v>6.666666666666667</v>
      </c>
      <c r="E6" s="119"/>
      <c r="F6" s="119">
        <v>19.899999999999999</v>
      </c>
      <c r="G6" s="119">
        <v>417.5</v>
      </c>
    </row>
    <row r="7" spans="1:7" x14ac:dyDescent="0.3">
      <c r="A7" s="48" t="s">
        <v>110</v>
      </c>
      <c r="B7" s="119">
        <v>4.22</v>
      </c>
      <c r="C7" s="119">
        <v>475</v>
      </c>
      <c r="D7" s="119">
        <v>2.6666666666666665</v>
      </c>
      <c r="E7" s="119"/>
      <c r="F7" s="119">
        <v>28</v>
      </c>
      <c r="G7" s="119">
        <v>25</v>
      </c>
    </row>
    <row r="8" spans="1:7" x14ac:dyDescent="0.3">
      <c r="A8" s="48" t="s">
        <v>2</v>
      </c>
      <c r="B8" s="119">
        <v>4.1100000000000003</v>
      </c>
      <c r="C8" s="119">
        <v>485</v>
      </c>
      <c r="D8" s="119">
        <v>5.5</v>
      </c>
      <c r="E8" s="119">
        <v>0.13399999999999998</v>
      </c>
      <c r="F8" s="119">
        <v>25</v>
      </c>
      <c r="G8" s="119">
        <v>500</v>
      </c>
    </row>
    <row r="9" spans="1:7" x14ac:dyDescent="0.3">
      <c r="A9" s="48" t="s">
        <v>11</v>
      </c>
      <c r="B9" s="119">
        <v>4.28</v>
      </c>
      <c r="C9" s="119">
        <v>630</v>
      </c>
      <c r="D9" s="119">
        <v>7.666666666666667</v>
      </c>
      <c r="E9" s="119">
        <v>0.14499999999999999</v>
      </c>
      <c r="F9" s="119">
        <v>27.7</v>
      </c>
      <c r="G9" s="119">
        <v>75</v>
      </c>
    </row>
    <row r="10" spans="1:7" x14ac:dyDescent="0.3">
      <c r="A10" s="48" t="s">
        <v>112</v>
      </c>
      <c r="B10" s="119">
        <v>3.9</v>
      </c>
      <c r="C10" s="119">
        <v>316.66666666666669</v>
      </c>
      <c r="D10" s="119">
        <v>6</v>
      </c>
      <c r="E10" s="119"/>
      <c r="F10" s="119">
        <v>27.5</v>
      </c>
      <c r="G10" s="119">
        <v>50</v>
      </c>
    </row>
    <row r="11" spans="1:7" x14ac:dyDescent="0.3">
      <c r="A11" s="48" t="s">
        <v>12</v>
      </c>
      <c r="B11" s="119">
        <v>4.5</v>
      </c>
      <c r="C11" s="119">
        <v>795</v>
      </c>
      <c r="D11" s="119">
        <v>24.35</v>
      </c>
      <c r="E11" s="119">
        <v>6.0249999999999998E-2</v>
      </c>
      <c r="F11" s="119">
        <v>17.2</v>
      </c>
      <c r="G11" s="119">
        <v>180</v>
      </c>
    </row>
    <row r="12" spans="1:7" x14ac:dyDescent="0.3">
      <c r="A12" s="48" t="s">
        <v>192</v>
      </c>
      <c r="B12" s="119">
        <v>4.2</v>
      </c>
      <c r="C12" s="119">
        <v>655</v>
      </c>
      <c r="D12" s="119">
        <v>9.5</v>
      </c>
      <c r="E12" s="119">
        <v>0.19033332866666666</v>
      </c>
      <c r="F12" s="119">
        <v>19</v>
      </c>
      <c r="G12" s="119">
        <v>50</v>
      </c>
    </row>
    <row r="13" spans="1:7" x14ac:dyDescent="0.3">
      <c r="A13" s="48" t="s">
        <v>13</v>
      </c>
      <c r="B13" s="119">
        <v>4.5</v>
      </c>
      <c r="C13" s="119">
        <v>370</v>
      </c>
      <c r="D13" s="119">
        <v>11.2</v>
      </c>
      <c r="E13" s="119">
        <v>0.248</v>
      </c>
      <c r="F13" s="119">
        <v>26</v>
      </c>
      <c r="G13" s="119">
        <v>50</v>
      </c>
    </row>
    <row r="14" spans="1:7" x14ac:dyDescent="0.3">
      <c r="A14" s="48" t="s">
        <v>134</v>
      </c>
      <c r="B14" s="119">
        <v>4.0999999999999996</v>
      </c>
      <c r="C14" s="119"/>
      <c r="D14" s="119"/>
      <c r="E14" s="119"/>
      <c r="F14" s="119"/>
      <c r="G14" s="119"/>
    </row>
    <row r="15" spans="1:7" x14ac:dyDescent="0.3">
      <c r="A15" s="48" t="s">
        <v>14</v>
      </c>
      <c r="B15" s="119">
        <v>4</v>
      </c>
      <c r="C15" s="119">
        <v>390</v>
      </c>
      <c r="D15" s="119">
        <v>2</v>
      </c>
      <c r="E15" s="119"/>
      <c r="F15" s="119"/>
      <c r="G15" s="119">
        <v>123</v>
      </c>
    </row>
    <row r="16" spans="1:7" x14ac:dyDescent="0.3">
      <c r="A16" s="48" t="s">
        <v>15</v>
      </c>
      <c r="B16" s="119">
        <v>3.9</v>
      </c>
      <c r="C16" s="119">
        <v>390</v>
      </c>
      <c r="D16" s="119">
        <v>2</v>
      </c>
      <c r="E16" s="119"/>
      <c r="F16" s="119">
        <v>27.1</v>
      </c>
      <c r="G16" s="119">
        <v>50</v>
      </c>
    </row>
    <row r="17" spans="1:7" x14ac:dyDescent="0.3">
      <c r="A17" s="48" t="s">
        <v>8</v>
      </c>
      <c r="B17" s="119">
        <v>4.51</v>
      </c>
      <c r="C17" s="119">
        <v>704</v>
      </c>
      <c r="D17" s="119">
        <v>7.1</v>
      </c>
      <c r="E17" s="119">
        <v>9.8928773999999997E-2</v>
      </c>
      <c r="F17" s="119">
        <v>21</v>
      </c>
      <c r="G17" s="119">
        <v>250</v>
      </c>
    </row>
    <row r="18" spans="1:7" x14ac:dyDescent="0.3">
      <c r="A18" s="48" t="s">
        <v>113</v>
      </c>
      <c r="B18" s="119">
        <v>4.05</v>
      </c>
      <c r="C18" s="119">
        <v>500</v>
      </c>
      <c r="D18" s="119">
        <v>3.7</v>
      </c>
      <c r="E18" s="119"/>
      <c r="F18" s="119">
        <v>27.7</v>
      </c>
      <c r="G18" s="119">
        <v>20</v>
      </c>
    </row>
    <row r="19" spans="1:7" x14ac:dyDescent="0.3">
      <c r="A19" s="48" t="s">
        <v>16</v>
      </c>
      <c r="B19" s="119">
        <v>4.2300000000000004</v>
      </c>
      <c r="C19" s="119">
        <v>800</v>
      </c>
      <c r="D19" s="119">
        <v>10.050000000000001</v>
      </c>
      <c r="E19" s="119">
        <v>0.17199999999999999</v>
      </c>
      <c r="F19" s="119">
        <v>22</v>
      </c>
      <c r="G19" s="119">
        <v>88.75</v>
      </c>
    </row>
    <row r="20" spans="1:7" x14ac:dyDescent="0.3">
      <c r="A20" s="48" t="s">
        <v>114</v>
      </c>
      <c r="B20" s="119">
        <v>4.2</v>
      </c>
      <c r="C20" s="119"/>
      <c r="D20" s="119"/>
      <c r="E20" s="119"/>
      <c r="F20" s="119"/>
      <c r="G20" s="119"/>
    </row>
    <row r="21" spans="1:7" x14ac:dyDescent="0.3">
      <c r="A21" s="48" t="s">
        <v>135</v>
      </c>
      <c r="B21" s="119">
        <v>4</v>
      </c>
      <c r="C21" s="119"/>
      <c r="D21" s="119"/>
      <c r="E21" s="119"/>
      <c r="F21" s="119"/>
      <c r="G21" s="119">
        <v>39.5</v>
      </c>
    </row>
    <row r="22" spans="1:7" x14ac:dyDescent="0.3">
      <c r="A22" s="48" t="s">
        <v>3</v>
      </c>
      <c r="B22" s="119">
        <v>4.2</v>
      </c>
      <c r="C22" s="119">
        <v>538</v>
      </c>
      <c r="D22" s="119">
        <v>4</v>
      </c>
      <c r="E22" s="119">
        <v>0.23999999750000001</v>
      </c>
      <c r="F22" s="119">
        <v>21.8</v>
      </c>
      <c r="G22" s="119">
        <v>5</v>
      </c>
    </row>
    <row r="23" spans="1:7" x14ac:dyDescent="0.3">
      <c r="A23" s="48" t="s">
        <v>17</v>
      </c>
      <c r="B23" s="119">
        <v>4.3099999999999996</v>
      </c>
      <c r="C23" s="119">
        <v>675</v>
      </c>
      <c r="D23" s="119">
        <v>9</v>
      </c>
      <c r="E23" s="119">
        <v>6.4740742500000004E-2</v>
      </c>
      <c r="F23" s="119">
        <v>23.8</v>
      </c>
      <c r="G23" s="119">
        <v>76.5</v>
      </c>
    </row>
    <row r="24" spans="1:7" x14ac:dyDescent="0.3">
      <c r="A24" s="48" t="s">
        <v>1</v>
      </c>
      <c r="B24" s="119">
        <v>4.37</v>
      </c>
      <c r="C24" s="119">
        <v>630</v>
      </c>
      <c r="D24" s="119">
        <v>6</v>
      </c>
      <c r="E24" s="119">
        <v>0.17094338466666667</v>
      </c>
      <c r="F24" s="119">
        <v>26</v>
      </c>
      <c r="G24" s="119">
        <v>50</v>
      </c>
    </row>
    <row r="25" spans="1:7" x14ac:dyDescent="0.3">
      <c r="A25" s="48" t="s">
        <v>7</v>
      </c>
      <c r="B25" s="119">
        <v>4.16</v>
      </c>
      <c r="C25" s="119">
        <v>570</v>
      </c>
      <c r="D25" s="119">
        <v>9.75</v>
      </c>
      <c r="E25" s="119">
        <v>0.38733333333333331</v>
      </c>
      <c r="F25" s="119">
        <v>27.5</v>
      </c>
      <c r="G25" s="119">
        <v>115</v>
      </c>
    </row>
    <row r="26" spans="1:7" x14ac:dyDescent="0.3">
      <c r="A26" s="48" t="s">
        <v>18</v>
      </c>
      <c r="B26" s="119">
        <v>4.2699999999999996</v>
      </c>
      <c r="C26" s="119">
        <v>430</v>
      </c>
      <c r="D26" s="119">
        <v>1.75</v>
      </c>
      <c r="E26" s="119"/>
      <c r="F26" s="119">
        <v>28</v>
      </c>
      <c r="G26" s="119">
        <v>85</v>
      </c>
    </row>
    <row r="27" spans="1:7" x14ac:dyDescent="0.3">
      <c r="A27" s="48" t="s">
        <v>19</v>
      </c>
      <c r="B27" s="119">
        <v>3.94</v>
      </c>
      <c r="C27" s="119">
        <v>548.5</v>
      </c>
      <c r="D27" s="119">
        <v>3.4</v>
      </c>
      <c r="E27" s="119">
        <v>8.5400000000000004E-2</v>
      </c>
      <c r="F27" s="119">
        <v>25.7</v>
      </c>
      <c r="G27" s="119">
        <v>47.5</v>
      </c>
    </row>
    <row r="28" spans="1:7" x14ac:dyDescent="0.3">
      <c r="A28" s="48" t="s">
        <v>0</v>
      </c>
      <c r="B28" s="119">
        <v>4.28</v>
      </c>
      <c r="C28" s="119">
        <v>820.33333333333337</v>
      </c>
      <c r="D28" s="119">
        <v>8.8333333333333339</v>
      </c>
      <c r="E28" s="119">
        <v>4.1731376000000001E-2</v>
      </c>
      <c r="F28" s="119">
        <v>19</v>
      </c>
      <c r="G28" s="119">
        <v>200</v>
      </c>
    </row>
    <row r="29" spans="1:7" x14ac:dyDescent="0.3">
      <c r="A29" s="48" t="s">
        <v>20</v>
      </c>
      <c r="B29" s="119">
        <v>4.5</v>
      </c>
      <c r="C29" s="119">
        <v>730</v>
      </c>
      <c r="D29" s="119">
        <v>5</v>
      </c>
      <c r="E29" s="119">
        <v>0.15</v>
      </c>
      <c r="F29" s="119">
        <v>27.2</v>
      </c>
      <c r="G29" s="119">
        <v>33</v>
      </c>
    </row>
    <row r="30" spans="1:7" x14ac:dyDescent="0.3">
      <c r="A30" s="48" t="s">
        <v>4</v>
      </c>
      <c r="B30" s="119">
        <v>4.49</v>
      </c>
      <c r="C30" s="119">
        <v>550</v>
      </c>
      <c r="D30" s="119">
        <v>7.833333333333333</v>
      </c>
      <c r="E30" s="119">
        <v>7.0499728999999997E-2</v>
      </c>
      <c r="F30" s="119">
        <v>27</v>
      </c>
      <c r="G30" s="119">
        <v>181</v>
      </c>
    </row>
    <row r="31" spans="1:7" x14ac:dyDescent="0.3">
      <c r="A31" s="48" t="s">
        <v>116</v>
      </c>
      <c r="B31" s="119">
        <v>4.1399999999999997</v>
      </c>
      <c r="C31" s="119">
        <v>310</v>
      </c>
      <c r="D31" s="119">
        <v>4.5</v>
      </c>
      <c r="E31" s="119">
        <v>7.5999999999999998E-2</v>
      </c>
      <c r="F31" s="119">
        <v>27.5</v>
      </c>
      <c r="G31" s="119">
        <v>23</v>
      </c>
    </row>
    <row r="32" spans="1:7" x14ac:dyDescent="0.3">
      <c r="A32" s="48" t="s">
        <v>21</v>
      </c>
      <c r="B32" s="119">
        <v>4.1500000000000004</v>
      </c>
      <c r="C32" s="119">
        <v>390</v>
      </c>
      <c r="D32" s="119">
        <v>1.5</v>
      </c>
      <c r="E32" s="119"/>
      <c r="F32" s="119">
        <v>28.2</v>
      </c>
      <c r="G32" s="119">
        <v>20</v>
      </c>
    </row>
    <row r="33" spans="1:7" x14ac:dyDescent="0.3">
      <c r="A33" s="48" t="s">
        <v>228</v>
      </c>
      <c r="B33" s="119">
        <v>4.63</v>
      </c>
      <c r="C33" s="119">
        <v>626.66666666666663</v>
      </c>
      <c r="D33" s="119">
        <v>8</v>
      </c>
      <c r="E33" s="119">
        <v>0.11635530299999999</v>
      </c>
      <c r="F33" s="119">
        <v>24</v>
      </c>
      <c r="G33" s="119">
        <v>300</v>
      </c>
    </row>
    <row r="34" spans="1:7" x14ac:dyDescent="0.3">
      <c r="A34" s="48" t="s">
        <v>22</v>
      </c>
      <c r="B34" s="119">
        <v>4.1500000000000004</v>
      </c>
      <c r="C34" s="119">
        <v>522</v>
      </c>
      <c r="D34" s="119">
        <v>4.2833333333333332</v>
      </c>
      <c r="E34" s="119">
        <v>0.34</v>
      </c>
      <c r="F34" s="119">
        <v>27</v>
      </c>
      <c r="G34" s="119">
        <v>70</v>
      </c>
    </row>
    <row r="35" spans="1:7" x14ac:dyDescent="0.3">
      <c r="A35" s="48" t="s">
        <v>30</v>
      </c>
      <c r="B35" s="119">
        <v>4.2300000000000004</v>
      </c>
      <c r="C35" s="119">
        <v>622</v>
      </c>
      <c r="D35" s="119">
        <v>5.7249999999999996</v>
      </c>
      <c r="E35" s="119">
        <v>0.1145</v>
      </c>
      <c r="F35" s="119">
        <v>23</v>
      </c>
      <c r="G35" s="119">
        <v>75</v>
      </c>
    </row>
    <row r="36" spans="1:7" x14ac:dyDescent="0.3">
      <c r="A36" s="48" t="s">
        <v>24</v>
      </c>
      <c r="B36" s="119">
        <v>4.54</v>
      </c>
      <c r="C36" s="119">
        <v>821.66666666666663</v>
      </c>
      <c r="D36" s="119">
        <v>41.666666666666664</v>
      </c>
      <c r="E36" s="119">
        <v>0.16084672249999998</v>
      </c>
      <c r="F36" s="119">
        <v>18.100000000000001</v>
      </c>
      <c r="G36" s="119">
        <v>575</v>
      </c>
    </row>
    <row r="37" spans="1:7" x14ac:dyDescent="0.3">
      <c r="A37" s="48" t="s">
        <v>133</v>
      </c>
      <c r="B37" s="119">
        <v>4</v>
      </c>
      <c r="C37" s="119"/>
      <c r="D37" s="119"/>
      <c r="E37" s="119"/>
      <c r="F37" s="119"/>
      <c r="G37" s="119"/>
    </row>
    <row r="38" spans="1:7" x14ac:dyDescent="0.3">
      <c r="A38" s="48" t="s">
        <v>118</v>
      </c>
      <c r="B38" s="119">
        <v>4.2</v>
      </c>
      <c r="C38" s="119"/>
      <c r="D38" s="119"/>
      <c r="E38" s="119"/>
      <c r="F38" s="119"/>
      <c r="G38" s="119"/>
    </row>
    <row r="39" spans="1:7" x14ac:dyDescent="0.3">
      <c r="A39" s="48" t="s">
        <v>132</v>
      </c>
      <c r="B39" s="119">
        <v>4.3</v>
      </c>
      <c r="C39" s="119"/>
      <c r="D39" s="119"/>
      <c r="E39" s="119"/>
      <c r="F39" s="119"/>
      <c r="G39" s="119">
        <v>11</v>
      </c>
    </row>
    <row r="40" spans="1:7" x14ac:dyDescent="0.3">
      <c r="A40" s="48" t="s">
        <v>121</v>
      </c>
      <c r="B40" s="119">
        <v>4.2</v>
      </c>
      <c r="C40" s="119"/>
      <c r="D40" s="119"/>
      <c r="E40" s="119"/>
      <c r="F40" s="119"/>
      <c r="G40" s="119"/>
    </row>
    <row r="41" spans="1:7" x14ac:dyDescent="0.3">
      <c r="A41" s="48" t="s">
        <v>131</v>
      </c>
      <c r="B41" s="119">
        <v>4.2</v>
      </c>
      <c r="C41" s="119"/>
      <c r="D41" s="119"/>
      <c r="E41" s="119"/>
      <c r="F41" s="119"/>
      <c r="G41" s="119"/>
    </row>
    <row r="42" spans="1:7" x14ac:dyDescent="0.3">
      <c r="A42" s="48" t="s">
        <v>119</v>
      </c>
      <c r="B42" s="119">
        <v>4.5</v>
      </c>
      <c r="C42" s="119">
        <v>390</v>
      </c>
      <c r="D42" s="119">
        <v>5</v>
      </c>
      <c r="E42" s="119">
        <v>0.121</v>
      </c>
      <c r="F42" s="119">
        <v>23</v>
      </c>
      <c r="G42" s="119">
        <v>20</v>
      </c>
    </row>
    <row r="43" spans="1:7" x14ac:dyDescent="0.3">
      <c r="A43" s="48" t="s">
        <v>120</v>
      </c>
      <c r="B43" s="119">
        <v>4</v>
      </c>
      <c r="C43" s="119">
        <v>500</v>
      </c>
      <c r="D43" s="119">
        <v>6</v>
      </c>
      <c r="E43" s="119"/>
      <c r="F43" s="119"/>
      <c r="G43" s="119">
        <v>50</v>
      </c>
    </row>
    <row r="44" spans="1:7" x14ac:dyDescent="0.3">
      <c r="A44" s="48" t="s">
        <v>523</v>
      </c>
      <c r="B44" s="119">
        <v>4.0999999999999996</v>
      </c>
      <c r="C44" s="119">
        <v>408</v>
      </c>
      <c r="D44" s="119"/>
      <c r="E44" s="119"/>
      <c r="F44" s="119"/>
      <c r="G44" s="119"/>
    </row>
    <row r="45" spans="1:7" x14ac:dyDescent="0.3">
      <c r="A45" s="48" t="s">
        <v>25</v>
      </c>
      <c r="B45" s="119">
        <v>3.95</v>
      </c>
      <c r="C45" s="119">
        <v>540</v>
      </c>
      <c r="D45" s="119">
        <v>2.5</v>
      </c>
      <c r="E45" s="119"/>
      <c r="F45" s="119">
        <v>28</v>
      </c>
      <c r="G45" s="119">
        <v>53.5</v>
      </c>
    </row>
    <row r="46" spans="1:7" x14ac:dyDescent="0.3">
      <c r="A46" s="48" t="s">
        <v>122</v>
      </c>
      <c r="B46" s="119">
        <v>4.2</v>
      </c>
      <c r="C46" s="119">
        <v>530</v>
      </c>
      <c r="D46" s="119">
        <v>5</v>
      </c>
      <c r="E46" s="119"/>
      <c r="F46" s="119">
        <v>26.6</v>
      </c>
      <c r="G46" s="119">
        <v>103.5</v>
      </c>
    </row>
    <row r="47" spans="1:7" x14ac:dyDescent="0.3">
      <c r="A47" s="48" t="s">
        <v>26</v>
      </c>
      <c r="B47" s="119">
        <v>4.13</v>
      </c>
      <c r="C47" s="119">
        <v>632</v>
      </c>
      <c r="D47" s="119">
        <v>7</v>
      </c>
      <c r="E47" s="119"/>
      <c r="F47" s="119">
        <v>28.1</v>
      </c>
      <c r="G47" s="119">
        <v>46</v>
      </c>
    </row>
    <row r="48" spans="1:7" x14ac:dyDescent="0.3">
      <c r="A48" s="48" t="s">
        <v>27</v>
      </c>
      <c r="B48" s="119">
        <v>4.2699999999999996</v>
      </c>
      <c r="C48" s="119">
        <v>595</v>
      </c>
      <c r="D48" s="119">
        <v>11</v>
      </c>
      <c r="E48" s="119">
        <v>9.7003129999999993E-2</v>
      </c>
      <c r="F48" s="119">
        <v>26</v>
      </c>
      <c r="G48" s="119">
        <v>46</v>
      </c>
    </row>
    <row r="49" spans="1:7" x14ac:dyDescent="0.3">
      <c r="A49" s="48" t="s">
        <v>9</v>
      </c>
      <c r="B49" s="119">
        <v>4.3499999999999996</v>
      </c>
      <c r="C49" s="119">
        <v>408.33333333333331</v>
      </c>
      <c r="D49" s="119">
        <v>41.666666666666664</v>
      </c>
      <c r="E49" s="119">
        <v>0.24227866079999999</v>
      </c>
      <c r="F49" s="119">
        <v>14.8</v>
      </c>
      <c r="G49" s="119">
        <v>500.5</v>
      </c>
    </row>
    <row r="50" spans="1:7" x14ac:dyDescent="0.3">
      <c r="A50" s="48" t="s">
        <v>28</v>
      </c>
      <c r="B50" s="119">
        <v>4.3899999999999997</v>
      </c>
      <c r="C50" s="119">
        <v>360</v>
      </c>
      <c r="D50" s="119">
        <v>4.166666666666667</v>
      </c>
      <c r="E50" s="119"/>
      <c r="F50" s="119">
        <v>27</v>
      </c>
      <c r="G50" s="119">
        <v>100.5</v>
      </c>
    </row>
    <row r="51" spans="1:7" x14ac:dyDescent="0.3">
      <c r="A51" s="48" t="s">
        <v>124</v>
      </c>
      <c r="B51" s="119">
        <v>4.3</v>
      </c>
      <c r="C51" s="119">
        <v>335</v>
      </c>
      <c r="D51" s="119">
        <v>2.5</v>
      </c>
      <c r="E51" s="119"/>
      <c r="F51" s="119">
        <v>27.2</v>
      </c>
      <c r="G51" s="119">
        <v>36.5</v>
      </c>
    </row>
    <row r="52" spans="1:7" x14ac:dyDescent="0.3">
      <c r="A52" s="48" t="s">
        <v>125</v>
      </c>
      <c r="B52" s="119">
        <v>4.24</v>
      </c>
      <c r="C52" s="119">
        <v>335</v>
      </c>
      <c r="D52" s="119">
        <v>7.4</v>
      </c>
      <c r="E52" s="119">
        <v>0.46</v>
      </c>
      <c r="F52" s="119">
        <v>24.6</v>
      </c>
      <c r="G52" s="119">
        <v>50</v>
      </c>
    </row>
    <row r="53" spans="1:7" x14ac:dyDescent="0.3">
      <c r="A53" s="48" t="s">
        <v>126</v>
      </c>
      <c r="B53" s="119">
        <v>4.0999999999999996</v>
      </c>
      <c r="C53" s="119">
        <v>250</v>
      </c>
      <c r="D53" s="119">
        <v>4</v>
      </c>
      <c r="E53" s="119"/>
      <c r="F53" s="119">
        <v>28.6</v>
      </c>
      <c r="G53" s="119">
        <v>18</v>
      </c>
    </row>
    <row r="54" spans="1:7" x14ac:dyDescent="0.3">
      <c r="A54" s="48" t="s">
        <v>127</v>
      </c>
      <c r="B54" s="119">
        <v>4.5</v>
      </c>
      <c r="C54" s="119">
        <v>350</v>
      </c>
      <c r="D54" s="119">
        <v>4</v>
      </c>
      <c r="E54" s="119"/>
      <c r="F54" s="119">
        <v>24.2</v>
      </c>
      <c r="G54" s="119">
        <v>250</v>
      </c>
    </row>
    <row r="55" spans="1:7" x14ac:dyDescent="0.3">
      <c r="A55" s="48" t="s">
        <v>31</v>
      </c>
      <c r="B55" s="119">
        <v>4.5</v>
      </c>
      <c r="C55" s="119">
        <v>240</v>
      </c>
      <c r="D55" s="119">
        <v>4.25</v>
      </c>
      <c r="E55" s="119">
        <v>1.0129999999999999</v>
      </c>
      <c r="F55" s="119">
        <v>25</v>
      </c>
      <c r="G55" s="119">
        <v>150</v>
      </c>
    </row>
    <row r="56" spans="1:7" x14ac:dyDescent="0.3">
      <c r="A56" s="48" t="s">
        <v>5</v>
      </c>
      <c r="B56" s="119">
        <v>4.37</v>
      </c>
      <c r="C56" s="119">
        <v>320</v>
      </c>
      <c r="D56" s="119">
        <v>4.5</v>
      </c>
      <c r="E56" s="119">
        <v>0.35970663633333338</v>
      </c>
      <c r="F56" s="119">
        <v>25.5</v>
      </c>
      <c r="G56" s="119">
        <v>145</v>
      </c>
    </row>
    <row r="57" spans="1:7" x14ac:dyDescent="0.3">
      <c r="A57" s="48" t="s">
        <v>128</v>
      </c>
      <c r="B57" s="119">
        <v>3.8</v>
      </c>
      <c r="C57" s="119">
        <v>140</v>
      </c>
      <c r="D57" s="119">
        <v>7</v>
      </c>
      <c r="E57" s="119">
        <v>0.27</v>
      </c>
      <c r="F57" s="119">
        <v>27</v>
      </c>
      <c r="G57" s="119">
        <v>11.5</v>
      </c>
    </row>
    <row r="58" spans="1:7" x14ac:dyDescent="0.3">
      <c r="A58" s="48" t="s">
        <v>29</v>
      </c>
      <c r="B58" s="119">
        <v>4.1900000000000004</v>
      </c>
      <c r="C58" s="119">
        <v>560</v>
      </c>
      <c r="D58" s="119">
        <v>2.6</v>
      </c>
      <c r="E58" s="119">
        <v>0.05</v>
      </c>
      <c r="F58" s="119">
        <v>27.6</v>
      </c>
      <c r="G58" s="119">
        <v>165.5</v>
      </c>
    </row>
    <row r="59" spans="1:7" x14ac:dyDescent="0.3">
      <c r="A59" s="123" t="s">
        <v>205</v>
      </c>
      <c r="B59" s="119">
        <v>4.2398214285714273</v>
      </c>
      <c r="C59" s="119">
        <v>550.71428571428567</v>
      </c>
      <c r="D59" s="119">
        <v>8.7029761904761891</v>
      </c>
      <c r="E59" s="119">
        <v>0.18872067211428573</v>
      </c>
      <c r="F59" s="119">
        <v>24.458000000000002</v>
      </c>
      <c r="G59" s="119">
        <v>128.64423076923077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covariates</vt:lpstr>
      <vt:lpstr>notes</vt:lpstr>
      <vt:lpstr>FP</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Gorham</dc:creator>
  <cp:lastModifiedBy>Taylor Gorham</cp:lastModifiedBy>
  <dcterms:created xsi:type="dcterms:W3CDTF">2019-10-03T14:16:14Z</dcterms:created>
  <dcterms:modified xsi:type="dcterms:W3CDTF">2021-03-02T23:26:40Z</dcterms:modified>
</cp:coreProperties>
</file>