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Papers\reviewed\"/>
    </mc:Choice>
  </mc:AlternateContent>
  <xr:revisionPtr revIDLastSave="0" documentId="13_ncr:1_{81CF5162-8283-4024-8711-8519751DE849}" xr6:coauthVersionLast="45" xr6:coauthVersionMax="45" xr10:uidLastSave="{00000000-0000-0000-0000-000000000000}"/>
  <bookViews>
    <workbookView xWindow="28680" yWindow="-120" windowWidth="29040" windowHeight="15840" xr2:uid="{90D5DB1F-41C4-4AA5-8E48-8A47B9EDC9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B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<sst xmlns="http://schemas.openxmlformats.org/spreadsheetml/2006/main" count="9" uniqueCount="9">
  <si>
    <t>Age</t>
  </si>
  <si>
    <t>length @ age</t>
  </si>
  <si>
    <t>maturity</t>
  </si>
  <si>
    <t>t0</t>
  </si>
  <si>
    <t xml:space="preserve">L </t>
  </si>
  <si>
    <t>Linf</t>
  </si>
  <si>
    <t>k</t>
  </si>
  <si>
    <t>age @ length</t>
  </si>
  <si>
    <t>C. isodon maturity at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</si>
</sst>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[1]Sheet1!$I$3:$I$21</c:f>
              <c:numCache>
                <c:formatCode>General</c:formatCode>
                <c:ptCount val="19"/>
                <c:pt idx="0">
                  <c:v>6.3145039786243791</c:v>
                </c:pt>
                <c:pt idx="1">
                  <c:v>34.709158682559817</c:v>
                </c:pt>
                <c:pt idx="2">
                  <c:v>55.786548910966538</c:v>
                </c:pt>
                <c:pt idx="3">
                  <c:v>71.432323915899488</c:v>
                </c:pt>
                <c:pt idx="4">
                  <c:v>83.046203663453468</c:v>
                </c:pt>
                <c:pt idx="5">
                  <c:v>91.667202159732312</c:v>
                </c:pt>
                <c:pt idx="6">
                  <c:v>98.06658089348366</c:v>
                </c:pt>
                <c:pt idx="7">
                  <c:v>102.81684830110069</c:v>
                </c:pt>
                <c:pt idx="8">
                  <c:v>106.34297816193501</c:v>
                </c:pt>
                <c:pt idx="9">
                  <c:v>108.96042908175696</c:v>
                </c:pt>
                <c:pt idx="10">
                  <c:v>110.90336640626484</c:v>
                </c:pt>
                <c:pt idx="11">
                  <c:v>112.34561138529298</c:v>
                </c:pt>
                <c:pt idx="12">
                  <c:v>113.41619176547007</c:v>
                </c:pt>
                <c:pt idx="13">
                  <c:v>114.21088501598322</c:v>
                </c:pt>
                <c:pt idx="14">
                  <c:v>114.80078688052764</c:v>
                </c:pt>
                <c:pt idx="15">
                  <c:v>115.23867182489867</c:v>
                </c:pt>
                <c:pt idx="16">
                  <c:v>115.56371440576066</c:v>
                </c:pt>
                <c:pt idx="17">
                  <c:v>115.8049939490096</c:v>
                </c:pt>
                <c:pt idx="18">
                  <c:v>115.98409607721702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2-4678-A9E9-AD8757BA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6776"/>
        <c:axId val="701556448"/>
      </c:lineChart>
      <c:catAx>
        <c:axId val="7015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448"/>
        <c:crosses val="autoZero"/>
        <c:auto val="1"/>
        <c:lblAlgn val="ctr"/>
        <c:lblOffset val="100"/>
        <c:noMultiLvlLbl val="0"/>
      </c:catAx>
      <c:valAx>
        <c:axId val="701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360045</xdr:colOff>
      <xdr:row>11</xdr:row>
      <xdr:rowOff>159067</xdr:rowOff>
    </xdr:from>
    <xdr:to>
      <xdr:col>6</xdr:col>
      <xdr:colOff>598170</xdr:colOff>
      <xdr:row>26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8877B-F7A6-492C-A924-04ECDFC63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te%202002%20C.%20cautus%20mat-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6.3145039786243791</v>
          </cell>
        </row>
        <row r="4">
          <cell r="I4">
            <v>34.709158682559817</v>
          </cell>
        </row>
        <row r="5">
          <cell r="I5">
            <v>55.786548910966538</v>
          </cell>
        </row>
        <row r="6">
          <cell r="I6">
            <v>71.432323915899488</v>
          </cell>
        </row>
        <row r="7">
          <cell r="I7">
            <v>83.046203663453468</v>
          </cell>
        </row>
        <row r="8">
          <cell r="I8">
            <v>91.667202159732312</v>
          </cell>
        </row>
        <row r="9">
          <cell r="I9">
            <v>98.06658089348366</v>
          </cell>
        </row>
        <row r="10">
          <cell r="I10">
            <v>102.81684830110069</v>
          </cell>
        </row>
        <row r="11">
          <cell r="I11">
            <v>106.34297816193501</v>
          </cell>
        </row>
        <row r="12">
          <cell r="I12">
            <v>108.96042908175696</v>
          </cell>
        </row>
        <row r="13">
          <cell r="I13">
            <v>110.90336640626484</v>
          </cell>
        </row>
        <row r="14">
          <cell r="I14">
            <v>112.34561138529298</v>
          </cell>
        </row>
        <row r="15">
          <cell r="I15">
            <v>113.41619176547007</v>
          </cell>
        </row>
        <row r="16">
          <cell r="I16">
            <v>114.21088501598322</v>
          </cell>
        </row>
        <row r="17">
          <cell r="I17">
            <v>114.80078688052764</v>
          </cell>
        </row>
        <row r="18">
          <cell r="I18">
            <v>115.23867182489867</v>
          </cell>
        </row>
        <row r="19">
          <cell r="I19">
            <v>115.56371440576066</v>
          </cell>
        </row>
        <row r="20">
          <cell r="I20">
            <v>115.8049939490096</v>
          </cell>
        </row>
        <row r="21">
          <cell r="I21">
            <v>115.98409607721702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6BC3-922C-4849-9172-B0DACD8B16F1}">
  <dimension ref="A1:J21"/>
  <sheetViews>
    <sheetView tabSelected="1" workbookViewId="0">
      <selection activeCell="H18" sqref="H18:K23"/>
    </sheetView>
  </sheetViews>
  <sheetFormatPr defaultRowHeight="14.4" x14ac:dyDescent="0.3"/>
  <cols>
    <col min="1" max="1" width="14.77734375" customWidth="1"/>
    <col min="2" max="2" width="12.88671875" customWidth="1"/>
    <col min="9" max="9" width="12.88671875" customWidth="1"/>
  </cols>
  <sheetData>
    <row r="1" spans="1:10" x14ac:dyDescent="0.3">
      <c r="A1" t="s">
        <v>8</v>
      </c>
    </row>
    <row r="2" spans="1:10" x14ac:dyDescent="0.3">
      <c r="H2" t="s">
        <v>0</v>
      </c>
      <c r="I2" t="s">
        <v>1</v>
      </c>
      <c r="J2" t="s">
        <v>2</v>
      </c>
    </row>
    <row r="3" spans="1:10" x14ac:dyDescent="0.3">
      <c r="A3" t="s">
        <v>3</v>
      </c>
      <c r="B3">
        <v>-2.0670000000000002</v>
      </c>
      <c r="D3" t="s">
        <v>4</v>
      </c>
      <c r="E3">
        <v>100</v>
      </c>
      <c r="H3">
        <v>0</v>
      </c>
      <c r="I3">
        <f>$B$4*(1-(EXP(-$B$5*(H3-$B$3))))</f>
        <v>61.791726458838589</v>
      </c>
      <c r="J3">
        <v>0</v>
      </c>
    </row>
    <row r="4" spans="1:10" x14ac:dyDescent="0.3">
      <c r="A4" t="s">
        <v>5</v>
      </c>
      <c r="B4">
        <v>156</v>
      </c>
      <c r="H4">
        <v>1</v>
      </c>
      <c r="I4">
        <f t="shared" ref="I4:I21" si="0">$B$4*(1-(EXP(-$B$5*(H4-$B$3))))</f>
        <v>82.18898263524683</v>
      </c>
      <c r="J4">
        <v>0</v>
      </c>
    </row>
    <row r="5" spans="1:10" x14ac:dyDescent="0.3">
      <c r="A5" t="s">
        <v>6</v>
      </c>
      <c r="B5">
        <v>0.24399999999999999</v>
      </c>
      <c r="H5">
        <v>2</v>
      </c>
      <c r="I5">
        <f t="shared" si="0"/>
        <v>98.169980622354458</v>
      </c>
      <c r="J5" s="1">
        <v>-9.7096555220477199E-4</v>
      </c>
    </row>
    <row r="6" spans="1:10" x14ac:dyDescent="0.3">
      <c r="H6">
        <v>3</v>
      </c>
      <c r="I6">
        <f t="shared" si="0"/>
        <v>110.690894928433</v>
      </c>
      <c r="J6" s="1">
        <v>0.10033167495854101</v>
      </c>
    </row>
    <row r="7" spans="1:10" x14ac:dyDescent="0.3">
      <c r="H7">
        <v>4</v>
      </c>
      <c r="I7">
        <f t="shared" si="0"/>
        <v>120.5008764569105</v>
      </c>
      <c r="J7" s="1">
        <v>0.52167773681964502</v>
      </c>
    </row>
    <row r="8" spans="1:10" x14ac:dyDescent="0.3">
      <c r="H8">
        <v>5</v>
      </c>
      <c r="I8">
        <f t="shared" si="0"/>
        <v>128.18687567681971</v>
      </c>
      <c r="J8" s="1">
        <v>0.92807407980248402</v>
      </c>
    </row>
    <row r="9" spans="1:10" x14ac:dyDescent="0.3">
      <c r="A9" t="s">
        <v>7</v>
      </c>
      <c r="B9">
        <f>((1/B5)*LN(B4/(B4-E3)))+B3</f>
        <v>2.1317881824360141</v>
      </c>
      <c r="H9">
        <v>6</v>
      </c>
      <c r="I9">
        <f t="shared" si="0"/>
        <v>134.20876102257262</v>
      </c>
      <c r="J9" s="1">
        <v>0.99448067663982898</v>
      </c>
    </row>
    <row r="10" spans="1:10" x14ac:dyDescent="0.3">
      <c r="H10">
        <v>7</v>
      </c>
      <c r="I10">
        <f t="shared" si="0"/>
        <v>138.92683372591873</v>
      </c>
      <c r="J10" s="1">
        <v>1.00447818478133</v>
      </c>
    </row>
    <row r="11" spans="1:10" x14ac:dyDescent="0.3">
      <c r="H11">
        <v>8</v>
      </c>
      <c r="I11">
        <f t="shared" si="0"/>
        <v>142.62338534654356</v>
      </c>
      <c r="J11" s="1">
        <v>1.00452544416661</v>
      </c>
    </row>
    <row r="12" spans="1:10" x14ac:dyDescent="0.3">
      <c r="H12">
        <v>9</v>
      </c>
      <c r="I12">
        <f t="shared" si="0"/>
        <v>145.51958783071748</v>
      </c>
      <c r="J12" s="1">
        <v>1</v>
      </c>
    </row>
    <row r="13" spans="1:10" x14ac:dyDescent="0.3">
      <c r="H13">
        <v>10</v>
      </c>
      <c r="I13">
        <f t="shared" si="0"/>
        <v>147.78872666338913</v>
      </c>
      <c r="J13" s="1">
        <v>1</v>
      </c>
    </row>
    <row r="14" spans="1:10" x14ac:dyDescent="0.3">
      <c r="H14">
        <v>11</v>
      </c>
      <c r="I14">
        <f t="shared" si="0"/>
        <v>149.56656887921304</v>
      </c>
      <c r="J14" s="1">
        <v>1</v>
      </c>
    </row>
    <row r="15" spans="1:10" x14ac:dyDescent="0.3">
      <c r="H15">
        <v>12</v>
      </c>
      <c r="I15">
        <f t="shared" si="0"/>
        <v>150.95948627098153</v>
      </c>
      <c r="J15" s="1">
        <v>1</v>
      </c>
    </row>
    <row r="16" spans="1:10" x14ac:dyDescent="0.3">
      <c r="H16">
        <v>13</v>
      </c>
      <c r="I16">
        <f t="shared" si="0"/>
        <v>152.05081982298185</v>
      </c>
      <c r="J16" s="1">
        <v>1</v>
      </c>
    </row>
    <row r="17" spans="8:10" x14ac:dyDescent="0.3">
      <c r="H17">
        <v>14</v>
      </c>
      <c r="I17">
        <f t="shared" si="0"/>
        <v>152.90586616583025</v>
      </c>
      <c r="J17" s="1">
        <v>1</v>
      </c>
    </row>
    <row r="18" spans="8:10" x14ac:dyDescent="0.3">
      <c r="J18" s="1"/>
    </row>
    <row r="19" spans="8:10" x14ac:dyDescent="0.3">
      <c r="J19" s="1"/>
    </row>
    <row r="20" spans="8:10" x14ac:dyDescent="0.3">
      <c r="J20" s="1"/>
    </row>
    <row r="21" spans="8:10" x14ac:dyDescent="0.3">
      <c r="J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2020-11-19T19:59:06Z</dcterms:created>
  <dcterms:modified xsi:type="dcterms:W3CDTF">2020-11-19T20:10:56Z</dcterms:modified>
</cp:coreProperties>
</file>