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Papers\Maturity\reviewed\"/>
    </mc:Choice>
  </mc:AlternateContent>
  <xr:revisionPtr revIDLastSave="0" documentId="13_ncr:1_{09D8F660-14A3-4877-8F6A-E2C8D658D282}" xr6:coauthVersionLast="45" xr6:coauthVersionMax="45" xr10:uidLastSave="{00000000-0000-0000-0000-000000000000}"/>
  <bookViews>
    <workbookView xWindow="-108" yWindow="-108" windowWidth="23256" windowHeight="12576" xr2:uid="{B80BCCA5-A17A-4989-9AE6-176146F7A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B9" i="1"/>
</calcChain>
</file>

<file path=xl/sharedStrings.xml><?xml version="1.0" encoding="utf-8"?>
<sst xmlns="http://schemas.openxmlformats.org/spreadsheetml/2006/main" count="9" uniqueCount="9">
  <si>
    <t>Cautus maturity at age</t>
  </si>
  <si>
    <t>t0</t>
  </si>
  <si>
    <t>Linf</t>
  </si>
  <si>
    <t>k</t>
  </si>
  <si>
    <t>age @ length</t>
  </si>
  <si>
    <t xml:space="preserve">L </t>
  </si>
  <si>
    <t>length @ age</t>
  </si>
  <si>
    <t>Age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</si>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</sst>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Sheet1!$I$3:$I$13</c:f>
              <c:numCache>
                <c:formatCode>General</c:formatCode>
                <c:ptCount val="11"/>
                <c:pt idx="0">
                  <c:v>45.647042795743459</c:v>
                </c:pt>
                <c:pt idx="1">
                  <c:v>69.004812720944415</c:v>
                </c:pt>
                <c:pt idx="2">
                  <c:v>81.444969472911922</c:v>
                </c:pt>
                <c:pt idx="3">
                  <c:v>88.070494962250422</c:v>
                </c:pt>
                <c:pt idx="4">
                  <c:v>91.599195515234314</c:v>
                </c:pt>
                <c:pt idx="5">
                  <c:v>93.478552497962042</c:v>
                </c:pt>
                <c:pt idx="6">
                  <c:v>94.479482618127875</c:v>
                </c:pt>
                <c:pt idx="7">
                  <c:v>95.012569793509059</c:v>
                </c:pt>
                <c:pt idx="8">
                  <c:v>95.296487652338996</c:v>
                </c:pt>
                <c:pt idx="9">
                  <c:v>95.447699976111267</c:v>
                </c:pt>
                <c:pt idx="10">
                  <c:v>95.528234419963567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268-8B84-AEE833C9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6776"/>
        <c:axId val="701556448"/>
      </c:lineChart>
      <c:catAx>
        <c:axId val="7015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448"/>
        <c:crosses val="autoZero"/>
        <c:auto val="1"/>
        <c:lblAlgn val="ctr"/>
        <c:lblOffset val="100"/>
        <c:noMultiLvlLbl val="0"/>
      </c:catAx>
      <c:valAx>
        <c:axId val="701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360045</xdr:colOff>
      <xdr:row>11</xdr:row>
      <xdr:rowOff>159067</xdr:rowOff>
    </xdr:from>
    <xdr:to>
      <xdr:col>6</xdr:col>
      <xdr:colOff>598170</xdr:colOff>
      <xdr:row>26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D8610-8778-483E-9DB3-2956E64F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AD25-A255-492D-9C41-D83798667DB9}">
  <dimension ref="A1:J21"/>
  <sheetViews>
    <sheetView tabSelected="1" workbookViewId="0">
      <selection activeCell="K18" sqref="K18"/>
    </sheetView>
  </sheetViews>
  <sheetFormatPr defaultRowHeight="14.4" x14ac:dyDescent="0.3"/>
  <cols>
    <col min="1" max="1" width="14.77734375" customWidth="1"/>
    <col min="2" max="2" width="12.88671875" customWidth="1"/>
    <col min="9" max="9" width="12.88671875" customWidth="1"/>
  </cols>
  <sheetData>
    <row r="1" spans="1:10" x14ac:dyDescent="0.3">
      <c r="A1" t="s">
        <v>0</v>
      </c>
    </row>
    <row r="2" spans="1:10" x14ac:dyDescent="0.3">
      <c r="H2" t="s">
        <v>7</v>
      </c>
      <c r="I2" t="s">
        <v>6</v>
      </c>
      <c r="J2" t="s">
        <v>8</v>
      </c>
    </row>
    <row r="3" spans="1:10" x14ac:dyDescent="0.3">
      <c r="A3" t="s">
        <v>1</v>
      </c>
      <c r="B3">
        <v>-1.03</v>
      </c>
      <c r="D3" t="s">
        <v>5</v>
      </c>
      <c r="E3">
        <v>100</v>
      </c>
      <c r="H3">
        <v>0</v>
      </c>
      <c r="I3">
        <f>$B$4*(1-(EXP(-$B$5*(H3-$B$3))))</f>
        <v>45.647042795743459</v>
      </c>
      <c r="J3">
        <v>0</v>
      </c>
    </row>
    <row r="4" spans="1:10" x14ac:dyDescent="0.3">
      <c r="A4" t="s">
        <v>2</v>
      </c>
      <c r="B4">
        <v>95.62</v>
      </c>
      <c r="H4">
        <v>1</v>
      </c>
      <c r="I4">
        <f t="shared" ref="I4:I21" si="0">$B$4*(1-(EXP(-$B$5*(H4-$B$3))))</f>
        <v>69.004812720944415</v>
      </c>
      <c r="J4">
        <v>2.1382827128264701E-2</v>
      </c>
    </row>
    <row r="5" spans="1:10" x14ac:dyDescent="0.3">
      <c r="A5" t="s">
        <v>3</v>
      </c>
      <c r="B5">
        <v>0.63</v>
      </c>
      <c r="H5">
        <v>2</v>
      </c>
      <c r="I5">
        <f t="shared" si="0"/>
        <v>81.444969472911922</v>
      </c>
      <c r="J5">
        <v>0.93507751868281896</v>
      </c>
    </row>
    <row r="6" spans="1:10" x14ac:dyDescent="0.3">
      <c r="H6">
        <v>3</v>
      </c>
      <c r="I6">
        <f t="shared" si="0"/>
        <v>88.070494962250422</v>
      </c>
      <c r="J6">
        <v>1</v>
      </c>
    </row>
    <row r="7" spans="1:10" x14ac:dyDescent="0.3">
      <c r="H7">
        <v>4</v>
      </c>
      <c r="I7">
        <f t="shared" si="0"/>
        <v>91.599195515234314</v>
      </c>
      <c r="J7">
        <v>1</v>
      </c>
    </row>
    <row r="8" spans="1:10" x14ac:dyDescent="0.3">
      <c r="H8">
        <v>5</v>
      </c>
      <c r="I8">
        <f t="shared" si="0"/>
        <v>93.478552497962042</v>
      </c>
      <c r="J8" s="1">
        <v>1</v>
      </c>
    </row>
    <row r="9" spans="1:10" x14ac:dyDescent="0.3">
      <c r="A9" t="s">
        <v>4</v>
      </c>
      <c r="B9" t="e">
        <f>((1/B5)*LN(B4/(B4-E3)))+B3</f>
        <v>#NUM!</v>
      </c>
      <c r="H9">
        <v>6</v>
      </c>
      <c r="I9">
        <f t="shared" si="0"/>
        <v>94.479482618127875</v>
      </c>
      <c r="J9" s="1">
        <v>1</v>
      </c>
    </row>
    <row r="10" spans="1:10" x14ac:dyDescent="0.3">
      <c r="H10">
        <v>7</v>
      </c>
      <c r="I10">
        <f t="shared" si="0"/>
        <v>95.012569793509059</v>
      </c>
      <c r="J10" s="1">
        <v>1</v>
      </c>
    </row>
    <row r="11" spans="1:10" x14ac:dyDescent="0.3">
      <c r="H11">
        <v>8</v>
      </c>
      <c r="I11">
        <f t="shared" si="0"/>
        <v>95.296487652338996</v>
      </c>
      <c r="J11" s="1">
        <v>1</v>
      </c>
    </row>
    <row r="12" spans="1:10" x14ac:dyDescent="0.3">
      <c r="H12">
        <v>9</v>
      </c>
      <c r="I12">
        <f t="shared" si="0"/>
        <v>95.447699976111267</v>
      </c>
      <c r="J12" s="1">
        <v>1</v>
      </c>
    </row>
    <row r="13" spans="1:10" x14ac:dyDescent="0.3">
      <c r="H13">
        <v>10</v>
      </c>
      <c r="I13">
        <f t="shared" si="0"/>
        <v>95.528234419963567</v>
      </c>
      <c r="J13" s="1">
        <v>1</v>
      </c>
    </row>
    <row r="14" spans="1:10" x14ac:dyDescent="0.3">
      <c r="J14" s="1"/>
    </row>
    <row r="15" spans="1:10" x14ac:dyDescent="0.3">
      <c r="J15" s="1"/>
    </row>
    <row r="16" spans="1:10" x14ac:dyDescent="0.3">
      <c r="J16" s="1"/>
    </row>
    <row r="17" spans="10:10" x14ac:dyDescent="0.3">
      <c r="J17" s="1"/>
    </row>
    <row r="18" spans="10:10" x14ac:dyDescent="0.3">
      <c r="J18" s="1"/>
    </row>
    <row r="19" spans="10:10" x14ac:dyDescent="0.3">
      <c r="J19" s="1"/>
    </row>
    <row r="20" spans="10:10" x14ac:dyDescent="0.3">
      <c r="J20" s="1"/>
    </row>
    <row r="21" spans="10:10" x14ac:dyDescent="0.3">
      <c r="J2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2020-11-19T16:11:13Z</dcterms:created>
  <dcterms:modified xsi:type="dcterms:W3CDTF">2020-11-24T02:03:09Z</dcterms:modified>
</cp:coreProperties>
</file>