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/>
  <xr:revisionPtr revIDLastSave="0" documentId="8_{0AAD0D0C-9FA5-44A2-9868-E86C9C517A11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GSCI 2020" sheetId="1" r:id="rId1"/>
    <sheet name="Data usage" sheetId="2" r:id="rId2"/>
    <sheet name="Pivot Graphs" sheetId="9" r:id="rId3"/>
  </sheets>
  <definedNames>
    <definedName name="_xlnm._FilterDatabase" localSheetId="0">'GSCI 2020'!$B$4:$N$184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6" i="1" l="1"/>
  <c r="N187" i="1"/>
  <c r="L186" i="1"/>
  <c r="F187" i="1"/>
  <c r="H187" i="1"/>
  <c r="J187" i="1"/>
  <c r="J186" i="1"/>
  <c r="J185" i="1"/>
  <c r="D187" i="1"/>
  <c r="D186" i="1"/>
  <c r="D185" i="1"/>
  <c r="L187" i="1" l="1"/>
  <c r="H186" i="1"/>
  <c r="H185" i="1"/>
  <c r="L185" i="1"/>
  <c r="F185" i="1"/>
  <c r="F186" i="1"/>
  <c r="N185" i="1"/>
</calcChain>
</file>

<file path=xl/sharedStrings.xml><?xml version="1.0" encoding="utf-8"?>
<sst xmlns="http://schemas.openxmlformats.org/spreadsheetml/2006/main" count="231" uniqueCount="210">
  <si>
    <t>Country</t>
  </si>
  <si>
    <t xml:space="preserve">Rank </t>
  </si>
  <si>
    <t>Score</t>
  </si>
  <si>
    <t>Natural capital</t>
  </si>
  <si>
    <t>Social capital</t>
  </si>
  <si>
    <t>Intellectual capital</t>
  </si>
  <si>
    <t>Iceland</t>
  </si>
  <si>
    <t>Sweden</t>
  </si>
  <si>
    <t>Norway</t>
  </si>
  <si>
    <t>Finland</t>
  </si>
  <si>
    <t>Switzerland</t>
  </si>
  <si>
    <t>Liechtenstein</t>
  </si>
  <si>
    <t>Luxembourg</t>
  </si>
  <si>
    <t>Germany</t>
  </si>
  <si>
    <t>Denmark</t>
  </si>
  <si>
    <t>Austria</t>
  </si>
  <si>
    <t>Japan</t>
  </si>
  <si>
    <t>New Zealand</t>
  </si>
  <si>
    <t>Ireland</t>
  </si>
  <si>
    <t>Slovenia</t>
  </si>
  <si>
    <t>France</t>
  </si>
  <si>
    <t>Canada</t>
  </si>
  <si>
    <t>Estonia</t>
  </si>
  <si>
    <t>Slovakia</t>
  </si>
  <si>
    <t>Lithuania</t>
  </si>
  <si>
    <t>Czech Republic</t>
  </si>
  <si>
    <t>Latvia</t>
  </si>
  <si>
    <t>Croatia</t>
  </si>
  <si>
    <t>Costa Rica</t>
  </si>
  <si>
    <t>Brazil</t>
  </si>
  <si>
    <t>China</t>
  </si>
  <si>
    <t>Poland</t>
  </si>
  <si>
    <t>Belarus</t>
  </si>
  <si>
    <t>Netherlands</t>
  </si>
  <si>
    <t>Bhutan</t>
  </si>
  <si>
    <t>Uruguay</t>
  </si>
  <si>
    <t>Australia</t>
  </si>
  <si>
    <t>Spain</t>
  </si>
  <si>
    <t>Russia</t>
  </si>
  <si>
    <t>Singapore</t>
  </si>
  <si>
    <t>Italy</t>
  </si>
  <si>
    <t>Saudi Arabia</t>
  </si>
  <si>
    <t>Belgium</t>
  </si>
  <si>
    <t>Peru</t>
  </si>
  <si>
    <t>Portugal</t>
  </si>
  <si>
    <t>South Korea</t>
  </si>
  <si>
    <t>USA</t>
  </si>
  <si>
    <t>Burma</t>
  </si>
  <si>
    <t>Indonesia</t>
  </si>
  <si>
    <t>Malta</t>
  </si>
  <si>
    <t>Colombia</t>
  </si>
  <si>
    <t>Argentina</t>
  </si>
  <si>
    <t>Hungary</t>
  </si>
  <si>
    <t>United Kingdom</t>
  </si>
  <si>
    <t>Romania</t>
  </si>
  <si>
    <t>Nepal</t>
  </si>
  <si>
    <t>Malaysia</t>
  </si>
  <si>
    <t>Laos</t>
  </si>
  <si>
    <t>Ecuador</t>
  </si>
  <si>
    <t>Paraguay</t>
  </si>
  <si>
    <t>Bolivia</t>
  </si>
  <si>
    <t>Georgia</t>
  </si>
  <si>
    <t>Bulgaria</t>
  </si>
  <si>
    <t>Suriname</t>
  </si>
  <si>
    <t>Mongolia</t>
  </si>
  <si>
    <t>Venezuela</t>
  </si>
  <si>
    <t>Oman</t>
  </si>
  <si>
    <t>Israel</t>
  </si>
  <si>
    <t>Montenegro</t>
  </si>
  <si>
    <t>Armenia</t>
  </si>
  <si>
    <t>Kazakhstan</t>
  </si>
  <si>
    <t>Uzbekistan</t>
  </si>
  <si>
    <t>Qatar</t>
  </si>
  <si>
    <t>Kyrgistan</t>
  </si>
  <si>
    <t>Serbia</t>
  </si>
  <si>
    <t>Ghana</t>
  </si>
  <si>
    <t>Greece</t>
  </si>
  <si>
    <t>Belize</t>
  </si>
  <si>
    <t>Guyana</t>
  </si>
  <si>
    <t>Algeria</t>
  </si>
  <si>
    <t>Chile</t>
  </si>
  <si>
    <t>Cyprus</t>
  </si>
  <si>
    <t>Dominica</t>
  </si>
  <si>
    <t>Tajikistan</t>
  </si>
  <si>
    <t>Papua New Guinea</t>
  </si>
  <si>
    <t>Gabon</t>
  </si>
  <si>
    <t>Ethiopia</t>
  </si>
  <si>
    <t>Tanzania</t>
  </si>
  <si>
    <t>Seychelles</t>
  </si>
  <si>
    <t>Moldova</t>
  </si>
  <si>
    <t>Mexico</t>
  </si>
  <si>
    <t>Ukraine</t>
  </si>
  <si>
    <t>Mauritius</t>
  </si>
  <si>
    <t>Cameroon</t>
  </si>
  <si>
    <t>Republic of Congo</t>
  </si>
  <si>
    <t>Maldives</t>
  </si>
  <si>
    <t>Vietnam</t>
  </si>
  <si>
    <t>Cuba</t>
  </si>
  <si>
    <t>Timor-Leste</t>
  </si>
  <si>
    <t>Nicaragua</t>
  </si>
  <si>
    <t>Brunei</t>
  </si>
  <si>
    <t>Panama</t>
  </si>
  <si>
    <t>Turkey</t>
  </si>
  <si>
    <t>Democratic Republic of Congo</t>
  </si>
  <si>
    <t>Cambodia</t>
  </si>
  <si>
    <t>Mozambique</t>
  </si>
  <si>
    <t>Sierra Leone</t>
  </si>
  <si>
    <t>Bosnia and Herzegovina</t>
  </si>
  <si>
    <t>Libya</t>
  </si>
  <si>
    <t>Thailand</t>
  </si>
  <si>
    <t>Zambia</t>
  </si>
  <si>
    <t>Guatemala</t>
  </si>
  <si>
    <t>Albania</t>
  </si>
  <si>
    <t>Kuwait</t>
  </si>
  <si>
    <t>Cote d'Ivoire</t>
  </si>
  <si>
    <t>Lebanon</t>
  </si>
  <si>
    <t>Botswana</t>
  </si>
  <si>
    <t>Namibia</t>
  </si>
  <si>
    <t>El Salvador</t>
  </si>
  <si>
    <t>Philippines</t>
  </si>
  <si>
    <t>Angola</t>
  </si>
  <si>
    <t>Benin</t>
  </si>
  <si>
    <t>Azerbaijan</t>
  </si>
  <si>
    <t>Macedonia</t>
  </si>
  <si>
    <t>United Arab Emirates</t>
  </si>
  <si>
    <t>Fiji</t>
  </si>
  <si>
    <t>Tunisia</t>
  </si>
  <si>
    <t>Equatorial Guinea</t>
  </si>
  <si>
    <t>South Africa</t>
  </si>
  <si>
    <t>Lesotho</t>
  </si>
  <si>
    <t>Dominican Republic</t>
  </si>
  <si>
    <t>Egypt</t>
  </si>
  <si>
    <t>Turkmenistan</t>
  </si>
  <si>
    <t>Kenya</t>
  </si>
  <si>
    <t>Liberia</t>
  </si>
  <si>
    <t>India</t>
  </si>
  <si>
    <t>Samoa</t>
  </si>
  <si>
    <t>Morocco</t>
  </si>
  <si>
    <t>Bangladesh</t>
  </si>
  <si>
    <t>Uganda</t>
  </si>
  <si>
    <t>Rwanda</t>
  </si>
  <si>
    <t>Togo</t>
  </si>
  <si>
    <t>Jordan</t>
  </si>
  <si>
    <t>Sri Lanka</t>
  </si>
  <si>
    <t>Jamaica</t>
  </si>
  <si>
    <t>Nigeria</t>
  </si>
  <si>
    <t>Zimbabwe</t>
  </si>
  <si>
    <t>Senegal</t>
  </si>
  <si>
    <t>Guinea</t>
  </si>
  <si>
    <t>Trinidad and Tobago</t>
  </si>
  <si>
    <t>Comoros</t>
  </si>
  <si>
    <t>Swaziland</t>
  </si>
  <si>
    <t>Malawi</t>
  </si>
  <si>
    <t>Burkina Faso</t>
  </si>
  <si>
    <t>Guinea-Bissau</t>
  </si>
  <si>
    <t>Mali</t>
  </si>
  <si>
    <t>Gambia</t>
  </si>
  <si>
    <t>Madagascar</t>
  </si>
  <si>
    <t>Chad</t>
  </si>
  <si>
    <t>Sudan</t>
  </si>
  <si>
    <t>Vanuatu</t>
  </si>
  <si>
    <t>Central African Republic</t>
  </si>
  <si>
    <t>Iran</t>
  </si>
  <si>
    <t>Solomon Islands</t>
  </si>
  <si>
    <t>Niger</t>
  </si>
  <si>
    <t>Afghanistan</t>
  </si>
  <si>
    <t>Honduras</t>
  </si>
  <si>
    <t>Bahrain</t>
  </si>
  <si>
    <t>Djibouti</t>
  </si>
  <si>
    <t>Burundi</t>
  </si>
  <si>
    <t>Mauritania</t>
  </si>
  <si>
    <t>Eritrea</t>
  </si>
  <si>
    <t>Haiti</t>
  </si>
  <si>
    <t>Pakistan</t>
  </si>
  <si>
    <t>Grenada</t>
  </si>
  <si>
    <t>Iraq</t>
  </si>
  <si>
    <t>Sao Tome and Principe</t>
  </si>
  <si>
    <t>Syria</t>
  </si>
  <si>
    <t>Average</t>
  </si>
  <si>
    <t>Max</t>
  </si>
  <si>
    <t>Min</t>
  </si>
  <si>
    <t>Preamble</t>
  </si>
  <si>
    <t>Non-commercial use of data</t>
  </si>
  <si>
    <t>contact@solability.com</t>
  </si>
  <si>
    <t>If your intentions are commercial, please get in touch:</t>
  </si>
  <si>
    <t>The Global Sustainable Competitiveness Index (GSCI) is a non-commercial project of SolAbility Sustainable Intelligence based on data that is freely available in the public domain, notably in the World Bank Indicator Database.</t>
  </si>
  <si>
    <t>Terms of usage of data of the Global Sustainable Competitiveness Index</t>
  </si>
  <si>
    <t>If you intend to use the data of the Global Sustainable Competitiveness Index for non-commercial projects and/or publications, please feel free to use the data - provided you reference it back to the source.</t>
  </si>
  <si>
    <t>Commercial use of data</t>
  </si>
  <si>
    <t>Cape Verde</t>
  </si>
  <si>
    <t>St. Kitts and Nevis</t>
  </si>
  <si>
    <t>Tonga</t>
  </si>
  <si>
    <t>Resource Intensity</t>
  </si>
  <si>
    <t>www.solability.com</t>
  </si>
  <si>
    <t>West Bank and Gaza</t>
  </si>
  <si>
    <t>Kiribati</t>
  </si>
  <si>
    <t>Yemen</t>
  </si>
  <si>
    <t>Bahamas</t>
  </si>
  <si>
    <t>The Global Sustainability Competitiveness Index 2019</t>
  </si>
  <si>
    <t>Sustainable Competitiveness</t>
  </si>
  <si>
    <t xml:space="preserve">Governance </t>
  </si>
  <si>
    <t>Column Labels</t>
  </si>
  <si>
    <t>Natural Capital</t>
  </si>
  <si>
    <t>Social Capital</t>
  </si>
  <si>
    <t>Intellectual Capital</t>
  </si>
  <si>
    <t>Governance</t>
  </si>
  <si>
    <t>Values</t>
  </si>
  <si>
    <t>Micronesia</t>
  </si>
  <si>
    <t>The Global Sustainable Competitiveness Index 2020</t>
  </si>
  <si>
    <t>Choose one or several countries from the drop-down too see performance in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</si>
</sst>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0B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5" fillId="2" borderId="4" xfId="1" applyFill="1" applyBorder="1" applyAlignment="1">
      <alignment vertical="top" wrapText="1"/>
    </xf>
    <xf numFmtId="0" fontId="0" fillId="2" borderId="3" xfId="0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0" xfId="1" applyFill="1"/>
    <xf numFmtId="164" fontId="3" fillId="0" borderId="4" xfId="0" applyNumberFormat="1" applyFont="1" applyBorder="1" applyAlignment="1">
      <alignment horizontal="center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3A003A"/>
      <color rgb="FF9D057C"/>
      <color rgb="FFF2CDFF"/>
      <color rgb="FF860086"/>
      <color rgb="FF54002A"/>
      <color rgb="FF0086EA"/>
      <color rgb="FF00355C"/>
      <color rgb="FFD5FFFE"/>
      <color rgb="FFB3FFFD"/>
      <color rgb="FF00A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[GSCI_Scores_2020.xlsx]Pivot Graphs!PivotTable6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bg1">
                  <a:lumMod val="65000"/>
                </a:schemeClr>
              </a:gs>
              <a:gs pos="53000">
                <a:schemeClr val="bg1">
                  <a:lumMod val="50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40547745667919E-2"/>
          <c:y val="0.21407572383073498"/>
          <c:w val="0.9389718431792885"/>
          <c:h val="0.618537549176063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Graphs'!$C$29:$C$30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Graphs'!$C$31:$C$36</c:f>
              <c:numCache>
                <c:formatCode>General</c:formatCode>
                <c:ptCount val="6"/>
                <c:pt idx="0">
                  <c:v>48.486322361940019</c:v>
                </c:pt>
                <c:pt idx="1">
                  <c:v>33.345497264693506</c:v>
                </c:pt>
                <c:pt idx="2">
                  <c:v>49.798724190028523</c:v>
                </c:pt>
                <c:pt idx="3">
                  <c:v>61.477374916915359</c:v>
                </c:pt>
                <c:pt idx="4">
                  <c:v>58.105432545201673</c:v>
                </c:pt>
                <c:pt idx="5">
                  <c:v>39.704582892861033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3-42B2-A5DF-F303E82D6719}"/>
            </c:ext>
          </c:extLst>
        </c:ser>
        <c:ser>
          <c:idx val="2"/>
          <c:order val="2"/>
          <c:tx>
            <c:strRef>
              <c:f>'Pivot Graphs'!$D$29:$D$30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Graphs'!$D$31:$D$36</c:f>
              <c:numCache>
                <c:formatCode>General</c:formatCode>
                <c:ptCount val="6"/>
                <c:pt idx="0">
                  <c:v>53.519379707506886</c:v>
                </c:pt>
                <c:pt idx="1">
                  <c:v>36.368179209139882</c:v>
                </c:pt>
                <c:pt idx="2">
                  <c:v>56.423703206311899</c:v>
                </c:pt>
                <c:pt idx="3">
                  <c:v>60.629963898916955</c:v>
                </c:pt>
                <c:pt idx="4">
                  <c:v>64.101451175514796</c:v>
                </c:pt>
                <c:pt idx="5">
                  <c:v>50.073601047650861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43-42B2-A5DF-F303E82D6719}"/>
            </c:ext>
          </c:extLst>
        </c:ser>
        <c:ser>
          <c:idx val="3"/>
          <c:order val="3"/>
          <c:tx>
            <c:strRef>
              <c:f>'Pivot Graphs'!$E$29:$E$30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Graphs'!$E$31:$E$36</c:f>
              <c:numCache>
                <c:formatCode>General</c:formatCode>
                <c:ptCount val="6"/>
                <c:pt idx="0">
                  <c:v>51.126303454751373</c:v>
                </c:pt>
                <c:pt idx="1">
                  <c:v>37.971215107142839</c:v>
                </c:pt>
                <c:pt idx="2">
                  <c:v>54.956176875758857</c:v>
                </c:pt>
                <c:pt idx="3">
                  <c:v>62.332309166025887</c:v>
                </c:pt>
                <c:pt idx="4">
                  <c:v>52.077224070596102</c:v>
                </c:pt>
                <c:pt idx="5">
                  <c:v>48.294592054233149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43-42B2-A5DF-F303E82D6719}"/>
            </c:ext>
          </c:extLst>
        </c:ser>
        <c:ser>
          <c:idx val="5"/>
          <c:order val="5"/>
          <c:tx>
            <c:strRef>
              <c:f>'Pivot Graphs'!$G$29:$G$30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Graphs'!$G$31:$G$36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63.74363959392555</c:v>
                </c:pt>
                <c:pt idx="2">
                  <c:v>58.257008561356372</c:v>
                </c:pt>
                <c:pt idx="3">
                  <c:v>66.081227436823099</c:v>
                </c:pt>
                <c:pt idx="4">
                  <c:v>51.078383886246165</c:v>
                </c:pt>
                <c:pt idx="5">
                  <c:v>63.790290339551824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43-42B2-A5DF-F303E82D6719}"/>
            </c:ext>
          </c:extLst>
        </c:ser>
        <c:ser>
          <c:idx val="6"/>
          <c:order val="6"/>
          <c:tx>
            <c:strRef>
              <c:f>'Pivot Graphs'!$H$29:$H$30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Graphs'!$H$31:$H$36</c:f>
              <c:numCache>
                <c:formatCode>General</c:formatCode>
                <c:ptCount val="6"/>
                <c:pt idx="0">
                  <c:v>49.147407240958721</c:v>
                </c:pt>
                <c:pt idx="1">
                  <c:v>53.268706866238006</c:v>
                </c:pt>
                <c:pt idx="2">
                  <c:v>35.682613857601382</c:v>
                </c:pt>
                <c:pt idx="3">
                  <c:v>58.227997237029008</c:v>
                </c:pt>
                <c:pt idx="4">
                  <c:v>51.073749214637552</c:v>
                </c:pt>
                <c:pt idx="5">
                  <c:v>47.48396902928765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1"/>
        <c:axId val="738690639"/>
        <c:axId val="612475935"/>
      </c:barChart>
      <c:lineChart>
        <c:grouping val="standard"/>
        <c:varyColors val="0"/>
        <c:ser>
          <c:idx val="0"/>
          <c:order val="0"/>
          <c:tx>
            <c:strRef>
              <c:f>'Pivot Graphs'!$B$29:$B$30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Graphs'!$B$31:$B$36</c:f>
              <c:numCache>
                <c:formatCode>General</c:formatCode>
                <c:ptCount val="6"/>
                <c:pt idx="0">
                  <c:v>43.552681495780625</c:v>
                </c:pt>
                <c:pt idx="1">
                  <c:v>44.242129040491896</c:v>
                </c:pt>
                <c:pt idx="2">
                  <c:v>42.014089685254852</c:v>
                </c:pt>
                <c:pt idx="3">
                  <c:v>35.859535109859941</c:v>
                </c:pt>
                <c:pt idx="4">
                  <c:v>46.935227399581514</c:v>
                </c:pt>
                <c:pt idx="5">
                  <c:v>48.712426243714951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2B2-A5DF-F303E82D6719}"/>
            </c:ext>
          </c:extLst>
        </c:ser>
        <c:ser>
          <c:idx val="4"/>
          <c:order val="4"/>
          <c:tx>
            <c:strRef>
              <c:f>'Pivot Graphs'!$F$29:$F$30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Graphs'!$F$31:$F$36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70.832230502091548</c:v>
                </c:pt>
                <c:pt idx="2">
                  <c:v>58.777068994460286</c:v>
                </c:pt>
                <c:pt idx="3">
                  <c:v>72.930723715935301</c:v>
                </c:pt>
                <c:pt idx="4">
                  <c:v>66.455696986613802</c:v>
                </c:pt>
                <c:pt idx="5">
                  <c:v>66.328304258997335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90639"/>
        <c:axId val="612475935"/>
      </c:lineChart>
      <c:catAx>
        <c:axId val="738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5935"/>
        <c:crosses val="autoZero"/>
        <c:auto val="1"/>
        <c:lblAlgn val="ctr"/>
        <c:lblOffset val="100"/>
        <c:noMultiLvlLbl val="0"/>
      </c:catAx>
      <c:valAx>
        <c:axId val="612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30490167786637E-2"/>
          <c:y val="7.619381653017206E-3"/>
          <c:w val="0.6798476083346725"/>
          <c:h val="9.325804207658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242400</xdr:colOff>
      <xdr:row>1</xdr:row>
      <xdr:rowOff>114299</xdr:rowOff>
    </xdr:from>
    <xdr:to>
      <xdr:col>13</xdr:col>
      <xdr:colOff>561974</xdr:colOff>
      <xdr:row>1</xdr:row>
      <xdr:rowOff>466724</xdr:rowOff>
    </xdr:to>
    <xdr:pic>
      <xdr:nvPicPr>
        <xdr:cNvPr id="3" name="Picture 2" descr="SolAbilit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6300" y="219074"/>
          <a:ext cx="109109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</xdr:row>
      <xdr:rowOff>76199</xdr:rowOff>
    </xdr:from>
    <xdr:to>
      <xdr:col>1</xdr:col>
      <xdr:colOff>1758910</xdr:colOff>
      <xdr:row>13</xdr:row>
      <xdr:rowOff>66674</xdr:rowOff>
    </xdr:to>
    <xdr:pic>
      <xdr:nvPicPr>
        <xdr:cNvPr id="2" name="Picture 1" descr="SolAbility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81374"/>
          <a:ext cx="173986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</xdr:row>
      <xdr:rowOff>180974</xdr:rowOff>
    </xdr:from>
    <xdr:to>
      <xdr:col>9</xdr:col>
      <xdr:colOff>104774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76BC6-0AE8-42BC-A831-6E144D30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668084259261" createdVersion="6" refreshedVersion="6" minRefreshableVersion="3" recordCount="183" xr:uid="{1380A168-185E-4BEB-A847-CA09B380DB9C}">
  <cacheSource type="worksheet">
    <worksheetSource ref="B4:N187" sheet="GSCI 2020"/>
  </cacheSource>
  <cacheFields count="13">
    <cacheField name="Country" numFmtId="0">
      <sharedItems count="183">
        <s v="Sweden"/>
        <s v="Finland"/>
        <s v="Iceland"/>
        <s v="Denmark"/>
        <s v="Switzerland"/>
        <s v="Norway"/>
        <s v="Estonia"/>
        <s v="Luxembourg"/>
        <s v="Latvia"/>
        <s v="Croatia"/>
        <s v="Austria"/>
        <s v="New Zealand"/>
        <s v="Slovenia"/>
        <s v="Ireland"/>
        <s v="Germany"/>
        <s v="Czech Republic"/>
        <s v="United Kingdom"/>
        <s v="Liechtenstein"/>
        <s v="Canada"/>
        <s v="France"/>
        <s v="Poland"/>
        <s v="Slovakia"/>
        <s v="Belgium"/>
        <s v="Portugal"/>
        <s v="Japan"/>
        <s v="Romania"/>
        <s v="South Korea"/>
        <s v="Lithuania"/>
        <s v="Netherlands"/>
        <s v="Italy"/>
        <s v="Hungary"/>
        <s v="Bulgaria"/>
        <s v="Bosnia and Herzegovina"/>
        <s v="USA"/>
        <s v="Georgia"/>
        <s v="Costa Rica"/>
        <s v="China"/>
        <s v="Spain"/>
        <s v="Paraguay"/>
        <s v="Belarus"/>
        <s v="Singapore"/>
        <s v="Australia"/>
        <s v="Israel"/>
        <s v="Greece"/>
        <s v="Peru"/>
        <s v="Macedonia"/>
        <s v="Uruguay"/>
        <s v="Bolivia"/>
        <s v="Brazil"/>
        <s v="Ethiopia"/>
        <s v="Russia"/>
        <s v="Colombia"/>
        <s v="Malta"/>
        <s v="Moldova"/>
        <s v="Malaysia"/>
        <s v="Montenegro"/>
        <s v="Guyana"/>
        <s v="Chile"/>
        <s v="Mauritius"/>
        <s v="Serbia"/>
        <s v="Cyprus"/>
        <s v="Burma"/>
        <s v="Kyrgistan"/>
        <s v="Nepal"/>
        <s v="Brunei"/>
        <s v="Indonesia"/>
        <s v="Panama"/>
        <s v="Uzbekistan"/>
        <s v="Argentina"/>
        <s v="Laos"/>
        <s v="Albania"/>
        <s v="Kazakhstan"/>
        <s v="Oman"/>
        <s v="Ukraine"/>
        <s v="Mexico"/>
        <s v="Bhutan"/>
        <s v="Turkey"/>
        <s v="Vietnam"/>
        <s v="Ecuador"/>
        <s v="United Arab Emirates"/>
        <s v="Cameroon"/>
        <s v="Thailand"/>
        <s v="Belize"/>
        <s v="Timor-Leste"/>
        <s v="Algeria"/>
        <s v="Cambodia"/>
        <s v="Kenya"/>
        <s v="Armenia"/>
        <s v="Sierra Leone"/>
        <s v="Tajikistan"/>
        <s v="Gabon"/>
        <s v="Cuba"/>
        <s v="Ghana"/>
        <s v="Suriname"/>
        <s v="Cote d'Ivoire"/>
        <s v="Tanzania"/>
        <s v="Iran"/>
        <s v="Tunisia"/>
        <s v="Venezuela"/>
        <s v="Togo"/>
        <s v="Maldives"/>
        <s v="Republic of Congo"/>
        <s v="Philippines"/>
        <s v="Democratic Republic of Congo"/>
        <s v="Nicaragua"/>
        <s v="Azerbaijan"/>
        <s v="West Bank and Gaza"/>
        <s v="Dominica"/>
        <s v="Mozambique"/>
        <s v="Saudi Arabia"/>
        <s v="Sri Lanka"/>
        <s v="Qatar"/>
        <s v="Dominican Republic"/>
        <s v="Equatorial Guinea"/>
        <s v="Angola"/>
        <s v="Senegal"/>
        <s v="Burkina Faso"/>
        <s v="Mongolia"/>
        <s v="Morocco"/>
        <s v="Fiji"/>
        <s v="Zimbabwe"/>
        <s v="El Salvador"/>
        <s v="Papua New Guinea"/>
        <s v="Nigeria"/>
        <s v="Guinea"/>
        <s v="Tonga"/>
        <s v="Trinidad and Tobago"/>
        <s v="Benin"/>
        <s v="Guatemala"/>
        <s v="India"/>
        <s v="Sao Tome and Principe"/>
        <s v="Bangladesh"/>
        <s v="Namibia"/>
        <s v="Cape Verde"/>
        <s v="Jamaica"/>
        <s v="Swaziland"/>
        <s v="Gambia"/>
        <s v="South Africa"/>
        <s v="Lesotho"/>
        <s v="Turkmenistan"/>
        <s v="Egypt"/>
        <s v="Sudan"/>
        <s v="Solomon Islands"/>
        <s v="Botswana"/>
        <s v="Pakistan"/>
        <s v="St. Kitts and Nevis"/>
        <s v="Liberia"/>
        <s v="Djibouti"/>
        <s v="Zambia"/>
        <s v="Jordan"/>
        <s v="Bahrain"/>
        <s v="Rwanda"/>
        <s v="Comoros"/>
        <s v="Madagascar"/>
        <s v="Malawi"/>
        <s v="Lebanon"/>
        <s v="Mali"/>
        <s v="Niger"/>
        <s v="Guinea-Bissau"/>
        <s v="Afghanistan"/>
        <s v="Libya"/>
        <s v="Kuwait"/>
        <s v="Honduras"/>
        <s v="Samoa"/>
        <s v="Kiribati"/>
        <s v="Syria"/>
        <s v="Central African Republic"/>
        <s v="Iraq"/>
        <s v="Burundi"/>
        <s v="Uganda"/>
        <s v="Vanuatu"/>
        <s v="Chad"/>
        <s v="Eritrea"/>
        <s v="Mauritania"/>
        <s v="Grenada"/>
        <s v="Seychelles"/>
        <s v="South Sudan"/>
        <s v="Yemen"/>
        <s v="Haiti"/>
        <s v="Bahamas"/>
        <s v="Average"/>
        <s v="Max"/>
        <s v="Min"/>
      </sharedItems>
    </cacheField>
    <cacheField name="Rank " numFmtId="0">
      <sharedItems containsSemiMixedTypes="0" containsString="0" containsNumber="1" containsInteger="1" minValue="1" maxValue="180"/>
    </cacheField>
    <cacheField name="Score" numFmtId="164">
      <sharedItems containsSemiMixedTypes="0" containsString="0" containsNumber="1" minValue="30.521557050548804" maxValue="60.590109963580602" count="181">
        <n v="60.590109963580602"/>
        <n v="59.468411048126931"/>
        <n v="57.303825861174751"/>
        <n v="56.955895975099757"/>
        <n v="56.92122092150403"/>
        <n v="56.900338184518425"/>
        <n v="54.921074797529798"/>
        <n v="54.451493287395721"/>
        <n v="54.406089003532806"/>
        <n v="54.225861032924115"/>
        <n v="54.17239894314126"/>
        <n v="53.897702907185554"/>
        <n v="53.811920713278582"/>
        <n v="53.620713044082066"/>
        <n v="53.519379707506886"/>
        <n v="53.138551943098776"/>
        <n v="52.789875222010032"/>
        <n v="52.646054877522495"/>
        <n v="52.163615934759143"/>
        <n v="51.954573759509614"/>
        <n v="51.914052693157871"/>
        <n v="51.63634823408961"/>
        <n v="51.344245690037802"/>
        <n v="51.145396300871241"/>
        <n v="51.126303454751373"/>
        <n v="50.792793017698628"/>
        <n v="50.769790468353307"/>
        <n v="50.61666635671763"/>
        <n v="50.523857286487932"/>
        <n v="49.919465474613283"/>
        <n v="49.217727682789878"/>
        <n v="49.171162955920998"/>
        <n v="49.163929560309136"/>
        <n v="49.147407240958721"/>
        <n v="48.826624091829196"/>
        <n v="48.803595710203702"/>
        <n v="48.486322361940019"/>
        <n v="48.456629647370129"/>
        <n v="48.300354846807515"/>
        <n v="47.845699786000033"/>
        <n v="47.798360496346078"/>
        <n v="47.602338137490285"/>
        <n v="47.472262416384488"/>
        <n v="47.435387313212196"/>
        <n v="47.325252289481433"/>
        <n v="47.200799409324404"/>
        <n v="47.194748363862033"/>
        <n v="47.141891180614003"/>
        <n v="46.802275112813149"/>
        <n v="46.724826365965825"/>
        <n v="46.701439310335545"/>
        <n v="46.661981642466102"/>
        <n v="46.609642099399309"/>
        <n v="46.532441395658452"/>
        <n v="46.442663227773238"/>
        <n v="46.435561043557996"/>
        <n v="46.18243641773995"/>
        <n v="45.894035910236369"/>
        <n v="45.881178538945299"/>
        <n v="45.841020422790038"/>
        <n v="45.837538048073611"/>
        <n v="45.825726145054603"/>
        <n v="45.692514810459606"/>
        <n v="45.607956983137946"/>
        <n v="45.453320725433315"/>
        <n v="45.384805045221349"/>
        <n v="45.099907997787739"/>
        <n v="45.030825324965001"/>
        <n v="45.028658817628532"/>
        <n v="45.008468860044587"/>
        <n v="44.966849666129626"/>
        <n v="44.919499117619424"/>
        <n v="44.735850706975256"/>
        <n v="44.720683579594677"/>
        <n v="44.412028600110332"/>
        <n v="44.40905995562089"/>
        <n v="44.397579793809655"/>
        <n v="44.395254131341375"/>
        <n v="44.352042297002377"/>
        <n v="44.273481274252113"/>
        <n v="44.014872443712051"/>
        <n v="43.792992529326469"/>
        <n v="43.768722617289086"/>
        <n v="43.730519083894514"/>
        <n v="43.617518458376118"/>
        <n v="43.529800088882695"/>
        <n v="43.368332821267416"/>
        <n v="43.326702543566562"/>
        <n v="43.3122096866391"/>
        <n v="43.309608908803042"/>
        <n v="43.157976401616487"/>
        <n v="42.990641096461211"/>
        <n v="42.918651727403102"/>
        <n v="42.899881465406068"/>
        <n v="42.764709311673791"/>
        <n v="42.676802783134363"/>
        <n v="42.645367710887193"/>
        <n v="42.522082419165365"/>
        <n v="42.333291743034025"/>
        <n v="42.300871968141486"/>
        <n v="42.299770696815727"/>
        <n v="41.902441808881427"/>
        <n v="41.70995257406026"/>
        <n v="41.709779766576148"/>
        <n v="41.547423276244771"/>
        <n v="41.453051326158345"/>
        <n v="41.119305115005574"/>
        <n v="41.118978812222636"/>
        <n v="41.049853302546396"/>
        <n v="40.959878333817855"/>
        <n v="40.951706545033609"/>
        <n v="40.823387527621463"/>
        <n v="40.780910931074921"/>
        <n v="40.777814026471027"/>
        <n v="40.736080831748936"/>
        <n v="40.628827280122813"/>
        <n v="40.617704543777819"/>
        <n v="40.512689688538842"/>
        <n v="40.395264909167508"/>
        <n v="40.299368215506874"/>
        <n v="40.249735668262751"/>
        <n v="40.229096205209949"/>
        <n v="40.200185552896926"/>
        <n v="39.868226194150488"/>
        <n v="39.744562647380931"/>
        <n v="39.654225437326076"/>
        <n v="39.550925814413269"/>
        <n v="39.543783090487764"/>
        <n v="39.493230556672223"/>
        <n v="39.487357037080926"/>
        <n v="39.357397821384602"/>
        <n v="39.13211674172107"/>
        <n v="39.115028633799454"/>
        <n v="38.98294004169351"/>
        <n v="38.96905107707569"/>
        <n v="38.896396191686932"/>
        <n v="38.874524613236346"/>
        <n v="38.789088008391865"/>
        <n v="38.647508967121354"/>
        <n v="38.612585469463539"/>
        <n v="38.608693629953805"/>
        <n v="38.520918024580432"/>
        <n v="38.395890038672043"/>
        <n v="38.376751927621292"/>
        <n v="38.337400351649435"/>
        <n v="38.159887237813216"/>
        <n v="38.064915047891958"/>
        <n v="38.032259035715235"/>
        <n v="37.948047384529715"/>
        <n v="37.676363121500067"/>
        <n v="37.652057082299791"/>
        <n v="37.556828430228308"/>
        <n v="37.452727449169615"/>
        <n v="37.404991501985251"/>
        <n v="37.342538191502115"/>
        <n v="37.291595546387839"/>
        <n v="37.166626397516126"/>
        <n v="36.925979651229959"/>
        <n v="36.909651655655985"/>
        <n v="36.690074643355238"/>
        <n v="36.590806385837155"/>
        <n v="36.3714608610168"/>
        <n v="36.199145014418669"/>
        <n v="36.153036387581437"/>
        <n v="35.466886324081806"/>
        <n v="35.335179873729125"/>
        <n v="35.277232378859416"/>
        <n v="34.623700825448672"/>
        <n v="34.534931719474088"/>
        <n v="34.417948515380381"/>
        <n v="34.393160836722963"/>
        <n v="34.373646693075301"/>
        <n v="34.236805565646492"/>
        <n v="33.788937468358917"/>
        <n v="33.190008010215571"/>
        <n v="32.830925741643924"/>
        <n v="31.832164588461833"/>
        <n v="31.305491857894591"/>
        <n v="31.25166274028469"/>
        <n v="30.521557050548804"/>
        <n v="43.552681495780625"/>
      </sharedItems>
    </cacheField>
    <cacheField name="Rank 2" numFmtId="1">
      <sharedItems containsSemiMixedTypes="0" containsString="0" containsNumber="1" containsInteger="1" minValue="1" maxValue="180"/>
    </cacheField>
    <cacheField name="Score2" numFmtId="164">
      <sharedItems containsSemiMixedTypes="0" containsString="0" containsNumber="1" minValue="20.501591270342796" maxValue="70.832230502091548" count="181">
        <n v="63.74363959392555"/>
        <n v="62.317474458645606"/>
        <n v="58.014337214195542"/>
        <n v="46.822997147579628"/>
        <n v="46.957655430833739"/>
        <n v="59.053001355743461"/>
        <n v="63.31841913311824"/>
        <n v="40.20367631971903"/>
        <n v="56.70553665750721"/>
        <n v="57.046418384779791"/>
        <n v="43.388992224212913"/>
        <n v="60.971971407809484"/>
        <n v="42.977562011776996"/>
        <n v="46.424908063116597"/>
        <n v="36.368179209139882"/>
        <n v="35.558796231245267"/>
        <n v="34.608828669092183"/>
        <n v="44.323782108227057"/>
        <n v="62.03090335250387"/>
        <n v="46.403315565310024"/>
        <n v="43.664722962547351"/>
        <n v="40.475789439708855"/>
        <n v="30.273334209841245"/>
        <n v="45.538522875853303"/>
        <n v="37.971215107142839"/>
        <n v="51.239168945950972"/>
        <n v="34.185998971117286"/>
        <n v="52.349281163653316"/>
        <n v="34.441923656646367"/>
        <n v="41.059643241000863"/>
        <n v="44.433514050371045"/>
        <n v="53.487865058212932"/>
        <n v="52.63136484780474"/>
        <n v="53.268706866238006"/>
        <n v="47.156355905373907"/>
        <n v="54.032161534851767"/>
        <n v="33.345497264693506"/>
        <n v="44.182342895051377"/>
        <n v="62.017103204970127"/>
        <n v="52.769722740312034"/>
        <n v="24.919429092439334"/>
        <n v="50.035362603450714"/>
        <n v="24.883244494318983"/>
        <n v="40.769542712862958"/>
        <n v="59.75356010660682"/>
        <n v="44.700601066068174"/>
        <n v="55.050926964868509"/>
        <n v="56.060991957510886"/>
        <n v="60.082489187219032"/>
        <n v="54.502978859014497"/>
        <n v="55.421258240987513"/>
        <n v="61.69571141325504"/>
        <n v="28.720519006873339"/>
        <n v="37.077108243104945"/>
        <n v="47.285866355647457"/>
        <n v="44.204491513536276"/>
        <n v="70.832230502091548"/>
        <n v="51.636567541029613"/>
        <n v="34.419520269322476"/>
        <n v="42.07274302146164"/>
        <n v="28.11086103696838"/>
        <n v="61.322109809421917"/>
        <n v="47.501557078928961"/>
        <n v="43.658026195571892"/>
        <n v="52.137017814560259"/>
        <n v="42.727430565131343"/>
        <n v="54.335412458365049"/>
        <n v="38.623371440594752"/>
        <n v="51.828702015022465"/>
        <n v="70.341629774876566"/>
        <n v="45.90392475549983"/>
        <n v="42.583022162996208"/>
        <n v="38.558114742600644"/>
        <n v="45.246895777808959"/>
        <n v="44.48405064989997"/>
        <n v="55.262318347428995"/>
        <n v="36.729058774021603"/>
        <n v="45.397453008671818"/>
        <n v="47.944544583047779"/>
        <n v="29.697044466264558"/>
        <n v="63.982265920638525"/>
        <n v="36.261153796561146"/>
        <n v="55.520712582409871"/>
        <n v="45.730884929877277"/>
        <n v="35.935383176475675"/>
        <n v="51.063241221082215"/>
        <n v="34.16502226795231"/>
        <n v="36.570313929022305"/>
        <n v="61.59823391526978"/>
        <n v="43.534834420249446"/>
        <n v="57.947714499241862"/>
        <n v="36.831131996072386"/>
        <n v="48.943816336806726"/>
        <n v="59.960486919541417"/>
        <n v="50.814663527270909"/>
        <n v="55.393279678968838"/>
        <n v="34.54896759713845"/>
        <n v="26.74233067971446"/>
        <n v="60.709536283668648"/>
        <n v="45.737260601959434"/>
        <n v="32.623512414083329"/>
        <n v="62.395750689450836"/>
        <n v="34.599748854251395"/>
        <n v="66.55875169467933"/>
        <n v="50.79234388861807"/>
        <n v="33.658355835072513"/>
        <n v="26.558999625665432"/>
        <n v="44.321977837003786"/>
        <n v="53.549416993720286"/>
        <n v="35.79645672604854"/>
        <n v="35.630861621380454"/>
        <n v="28.002085846542286"/>
        <n v="42.034342182028958"/>
        <n v="58.261820732220521"/>
        <n v="53.937178659713155"/>
        <n v="38.053197736722559"/>
        <n v="45.23921798800724"/>
        <n v="33.718785710945902"/>
        <n v="33.14753477566061"/>
        <n v="55.002670781315771"/>
        <n v="46.749107173026182"/>
        <n v="36.479609984844743"/>
        <n v="57.994486896217822"/>
        <n v="39.931064782068844"/>
        <n v="57.328754324864384"/>
        <n v="39.707351662224724"/>
        <n v="39.60308411629893"/>
        <n v="41.090949758923962"/>
        <n v="38.61455457735422"/>
        <n v="30.674343993904827"/>
        <n v="42.548657712353602"/>
        <n v="30.834263395740216"/>
        <n v="38.368130172534727"/>
        <n v="35.551148828727733"/>
        <n v="31.153060737831396"/>
        <n v="46.836185618281284"/>
        <n v="42.653787288814442"/>
        <n v="48.287665871791283"/>
        <n v="46.880401884766954"/>
        <n v="25.319731378875019"/>
        <n v="34.516450472111721"/>
        <n v="53.910077675442835"/>
        <n v="51.806194533787192"/>
        <n v="31.031724964613169"/>
        <n v="34.45487480696049"/>
        <n v="35.662241548604293"/>
        <n v="55.231447549720606"/>
        <n v="38.697432961419302"/>
        <n v="57.203053086624415"/>
        <n v="23.864493500669628"/>
        <n v="26.971583672324311"/>
        <n v="38.465476930355393"/>
        <n v="38.20036260857114"/>
        <n v="58.498396630938167"/>
        <n v="47.424657741128286"/>
        <n v="20.501591270342796"/>
        <n v="55.024601632277133"/>
        <n v="40.922953610031456"/>
        <n v="52.807096308312275"/>
        <n v="34.772983646469974"/>
        <n v="36.416338488306472"/>
        <n v="27.082717071117969"/>
        <n v="40.355646303664095"/>
        <n v="46.748609903212241"/>
        <n v="28.863731238602892"/>
        <n v="38.667669436903417"/>
        <n v="57.667328522444059"/>
        <n v="25.153150511993271"/>
        <n v="37.769727175831619"/>
        <n v="40.423675836232803"/>
        <n v="37.900558283069159"/>
        <n v="43.081832660471832"/>
        <n v="35.171004465053848"/>
        <n v="40.854267019491957"/>
        <n v="31.326277177724787"/>
        <n v="30.893111235797448"/>
        <n v="33.097732681429981"/>
        <n v="32.221782800106354"/>
        <n v="29.349461471646631"/>
        <n v="35.808006733062143"/>
        <n v="44.242129040491896"/>
      </sharedItems>
    </cacheField>
    <cacheField name="Rank 3" numFmtId="1">
      <sharedItems containsSemiMixedTypes="0" containsString="0" containsNumber="1" containsInteger="1" minValue="1" maxValue="180"/>
    </cacheField>
    <cacheField name="Score3" numFmtId="164">
      <sharedItems containsSemiMixedTypes="0" containsString="0" containsNumber="1" minValue="23.907542097925859" maxValue="58.777068994460286"/>
    </cacheField>
    <cacheField name="Rank 4" numFmtId="1">
      <sharedItems containsSemiMixedTypes="0" containsString="0" containsNumber="1" containsInteger="1" minValue="1" maxValue="181"/>
    </cacheField>
    <cacheField name="Score4" numFmtId="164">
      <sharedItems containsSemiMixedTypes="0" containsString="0" containsNumber="1" minValue="8.6805054151624557" maxValue="72.930723715935301"/>
    </cacheField>
    <cacheField name="Rank 5" numFmtId="1">
      <sharedItems containsSemiMixedTypes="0" containsString="0" containsNumber="1" containsInteger="1" minValue="1" maxValue="180"/>
    </cacheField>
    <cacheField name="Score5" numFmtId="164">
      <sharedItems containsSemiMixedTypes="0" containsString="0" containsNumber="1" minValue="22.263100244702173" maxValue="66.455696986613802"/>
    </cacheField>
    <cacheField name="Rank 6" numFmtId="1">
      <sharedItems containsSemiMixedTypes="0" containsString="0" containsNumber="1" containsInteger="1" minValue="1" maxValue="180"/>
    </cacheField>
    <cacheField name="Score6" numFmtId="164">
      <sharedItems containsSemiMixedTypes="0" containsString="0" containsNumber="1" minValue="27.049504950692" maxValue="66.328304258997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1"/>
    <x v="0"/>
    <n v="5"/>
    <x v="0"/>
    <n v="4"/>
    <n v="58.257008561356372"/>
    <n v="2"/>
    <n v="66.081227436823099"/>
    <n v="70"/>
    <n v="51.078383886246165"/>
    <n v="5"/>
    <n v="63.790290339551824"/>
  </r>
  <r>
    <x v="1"/>
    <n v="2"/>
    <x v="1"/>
    <n v="8"/>
    <x v="1"/>
    <n v="1"/>
    <n v="58.777068994460286"/>
    <n v="12"/>
    <n v="59.344765342960279"/>
    <n v="11"/>
    <n v="61.302243537134899"/>
    <n v="31"/>
    <n v="55.600502907433594"/>
  </r>
  <r>
    <x v="2"/>
    <n v="3"/>
    <x v="2"/>
    <n v="22"/>
    <x v="2"/>
    <n v="3"/>
    <n v="58.434446869229461"/>
    <n v="19"/>
    <n v="55.44765342960288"/>
    <n v="21"/>
    <n v="58.605661778172177"/>
    <n v="29"/>
    <n v="56.017030014673679"/>
  </r>
  <r>
    <x v="3"/>
    <n v="4"/>
    <x v="3"/>
    <n v="70"/>
    <x v="3"/>
    <n v="11"/>
    <n v="55.267752224273956"/>
    <n v="5"/>
    <n v="63.599277978339337"/>
    <n v="18"/>
    <n v="59.275514411978492"/>
    <n v="13"/>
    <n v="59.81393811332736"/>
  </r>
  <r>
    <x v="4"/>
    <n v="5"/>
    <x v="4"/>
    <n v="67"/>
    <x v="4"/>
    <n v="5"/>
    <n v="57.768171898606681"/>
    <n v="8"/>
    <n v="62.055956678700362"/>
    <n v="16"/>
    <n v="60.451842341206138"/>
    <n v="25"/>
    <n v="57.372478258173217"/>
  </r>
  <r>
    <x v="5"/>
    <n v="6"/>
    <x v="5"/>
    <n v="19"/>
    <x v="5"/>
    <n v="2"/>
    <n v="58.63270102400535"/>
    <n v="3"/>
    <n v="64.258194424533102"/>
    <n v="62"/>
    <n v="52.305194272859246"/>
    <n v="73"/>
    <n v="50.252599845450973"/>
  </r>
  <r>
    <x v="6"/>
    <n v="7"/>
    <x v="6"/>
    <n v="6"/>
    <x v="6"/>
    <n v="21"/>
    <n v="51.871353340867124"/>
    <n v="27"/>
    <n v="50.350180505415146"/>
    <n v="7"/>
    <n v="62.519609284218909"/>
    <n v="111"/>
    <n v="46.545811724029555"/>
  </r>
  <r>
    <x v="7"/>
    <n v="8"/>
    <x v="7"/>
    <n v="109"/>
    <x v="7"/>
    <n v="6"/>
    <n v="57.222559324179585"/>
    <n v="30"/>
    <n v="49.685920577617317"/>
    <n v="9"/>
    <n v="61.617048433279834"/>
    <n v="6"/>
    <n v="63.528261782182788"/>
  </r>
  <r>
    <x v="8"/>
    <n v="9"/>
    <x v="8"/>
    <n v="29"/>
    <x v="8"/>
    <n v="51"/>
    <n v="47.241788547047683"/>
    <n v="49"/>
    <n v="44.055956678700348"/>
    <n v="6"/>
    <n v="62.961494278249241"/>
    <n v="11"/>
    <n v="61.065668856159533"/>
  </r>
  <r>
    <x v="9"/>
    <n v="10"/>
    <x v="9"/>
    <n v="28"/>
    <x v="9"/>
    <n v="53"/>
    <n v="47.214201779419156"/>
    <n v="33"/>
    <n v="48.536101083032491"/>
    <n v="22"/>
    <n v="58.527818807662506"/>
    <n v="14"/>
    <n v="59.804765109726596"/>
  </r>
  <r>
    <x v="10"/>
    <n v="11"/>
    <x v="10"/>
    <n v="92"/>
    <x v="10"/>
    <n v="7"/>
    <n v="56.96927670824428"/>
    <n v="18"/>
    <n v="56.092057761732853"/>
    <n v="14"/>
    <n v="60.907485287396888"/>
    <n v="42"/>
    <n v="53.50418273411934"/>
  </r>
  <r>
    <x v="11"/>
    <n v="12"/>
    <x v="11"/>
    <n v="14"/>
    <x v="11"/>
    <n v="25"/>
    <n v="51.082438607631481"/>
    <n v="53"/>
    <n v="43.391494741232123"/>
    <n v="10"/>
    <n v="61.368399501083999"/>
    <n v="55"/>
    <n v="52.674210278170683"/>
  </r>
  <r>
    <x v="12"/>
    <n v="13"/>
    <x v="12"/>
    <n v="94"/>
    <x v="12"/>
    <n v="14"/>
    <n v="53.38257512170555"/>
    <n v="13"/>
    <n v="59.046931407942225"/>
    <n v="3"/>
    <n v="64.30884916426858"/>
    <n v="84"/>
    <n v="49.343685860699523"/>
  </r>
  <r>
    <x v="13"/>
    <n v="14"/>
    <x v="13"/>
    <n v="73"/>
    <x v="13"/>
    <n v="37"/>
    <n v="49.654020480107448"/>
    <n v="36"/>
    <n v="47.175090252707577"/>
    <n v="1"/>
    <n v="66.455696986613802"/>
    <n v="18"/>
    <n v="58.393849437864894"/>
  </r>
  <r>
    <x v="14"/>
    <n v="15"/>
    <x v="14"/>
    <n v="131"/>
    <x v="14"/>
    <n v="9"/>
    <n v="56.423703206311899"/>
    <n v="11"/>
    <n v="60.629963898916955"/>
    <n v="5"/>
    <n v="64.101451175514796"/>
    <n v="77"/>
    <n v="50.073601047650861"/>
  </r>
  <r>
    <x v="15"/>
    <n v="16"/>
    <x v="15"/>
    <n v="138"/>
    <x v="15"/>
    <n v="18"/>
    <n v="52.040822084987688"/>
    <n v="14"/>
    <n v="58.53429602888086"/>
    <n v="2"/>
    <n v="66.257354490329334"/>
    <n v="45"/>
    <n v="53.3014908800507"/>
  </r>
  <r>
    <x v="16"/>
    <n v="17"/>
    <x v="16"/>
    <n v="142"/>
    <x v="16"/>
    <n v="40"/>
    <n v="48.930995610362977"/>
    <n v="7"/>
    <n v="62.091855752062457"/>
    <n v="32"/>
    <n v="55.815038071621174"/>
    <n v="8"/>
    <n v="62.502658006911354"/>
  </r>
  <r>
    <x v="17"/>
    <n v="18"/>
    <x v="17"/>
    <n v="85"/>
    <x v="17"/>
    <n v="15"/>
    <n v="52.61118118180503"/>
    <n v="22"/>
    <n v="51.516245487364614"/>
    <n v="12"/>
    <n v="61.025194269242022"/>
    <n v="41"/>
    <n v="53.753871340973724"/>
  </r>
  <r>
    <x v="18"/>
    <n v="19"/>
    <x v="18"/>
    <n v="9"/>
    <x v="18"/>
    <n v="41"/>
    <n v="48.676781377997294"/>
    <n v="29"/>
    <n v="49.729313558107108"/>
    <n v="73"/>
    <n v="50.490463751995541"/>
    <n v="80"/>
    <n v="49.890617633191887"/>
  </r>
  <r>
    <x v="19"/>
    <n v="20"/>
    <x v="19"/>
    <n v="74"/>
    <x v="19"/>
    <n v="20"/>
    <n v="51.925059611229756"/>
    <n v="20"/>
    <n v="54.613337199754973"/>
    <n v="52"/>
    <n v="53.736810244897022"/>
    <n v="47"/>
    <n v="53.094346176356296"/>
  </r>
  <r>
    <x v="20"/>
    <n v="21"/>
    <x v="20"/>
    <n v="89"/>
    <x v="20"/>
    <n v="32"/>
    <n v="50.187174752392131"/>
    <n v="24"/>
    <n v="51.083032490974716"/>
    <n v="4"/>
    <n v="64.202332427937137"/>
    <n v="71"/>
    <n v="50.433000831937989"/>
  </r>
  <r>
    <x v="21"/>
    <n v="22"/>
    <x v="21"/>
    <n v="106"/>
    <x v="21"/>
    <n v="29"/>
    <n v="50.597636848192167"/>
    <n v="34"/>
    <n v="47.82129963898916"/>
    <n v="15"/>
    <n v="60.493050132761049"/>
    <n v="16"/>
    <n v="58.793965110796783"/>
  </r>
  <r>
    <x v="22"/>
    <n v="23"/>
    <x v="22"/>
    <n v="164"/>
    <x v="22"/>
    <n v="10"/>
    <n v="56.226624139667614"/>
    <n v="16"/>
    <n v="58.010830324909733"/>
    <n v="27"/>
    <n v="57.752185284781092"/>
    <n v="37"/>
    <n v="54.458254490989283"/>
  </r>
  <r>
    <x v="23"/>
    <n v="24"/>
    <x v="23"/>
    <n v="78"/>
    <x v="23"/>
    <n v="16"/>
    <n v="52.565888870236698"/>
    <n v="21"/>
    <n v="51.619759152341366"/>
    <n v="37"/>
    <n v="55.383649607006397"/>
    <n v="68"/>
    <n v="50.619160998918403"/>
  </r>
  <r>
    <x v="24"/>
    <n v="25"/>
    <x v="24"/>
    <n v="122"/>
    <x v="24"/>
    <n v="12"/>
    <n v="54.956176875758857"/>
    <n v="6"/>
    <n v="62.332309166025887"/>
    <n v="64"/>
    <n v="52.077224070596102"/>
    <n v="96"/>
    <n v="48.294592054233149"/>
  </r>
  <r>
    <x v="25"/>
    <n v="26"/>
    <x v="25"/>
    <n v="55"/>
    <x v="25"/>
    <n v="49"/>
    <n v="47.46224838148423"/>
    <n v="64"/>
    <n v="40.796028880866423"/>
    <n v="19"/>
    <n v="58.798229099721475"/>
    <n v="30"/>
    <n v="55.668289780470005"/>
  </r>
  <r>
    <x v="26"/>
    <n v="27"/>
    <x v="26"/>
    <n v="149"/>
    <x v="26"/>
    <n v="24"/>
    <n v="51.154125173871883"/>
    <n v="1"/>
    <n v="72.930723715935301"/>
    <n v="43"/>
    <n v="54.571346662203062"/>
    <n v="155"/>
    <n v="41.006757818638981"/>
  </r>
  <r>
    <x v="27"/>
    <n v="28"/>
    <x v="27"/>
    <n v="50"/>
    <x v="27"/>
    <n v="45"/>
    <n v="48.106576016950342"/>
    <n v="54"/>
    <n v="43.003610108303249"/>
    <n v="58"/>
    <n v="52.821095120797487"/>
    <n v="27"/>
    <n v="56.80276937388372"/>
  </r>
  <r>
    <x v="28"/>
    <n v="29"/>
    <x v="28"/>
    <n v="147"/>
    <x v="28"/>
    <n v="8"/>
    <n v="56.793688098035908"/>
    <n v="17"/>
    <n v="56.413357400722013"/>
    <n v="25"/>
    <n v="58.060135860509071"/>
    <n v="106"/>
    <n v="46.910181416526306"/>
  </r>
  <r>
    <x v="29"/>
    <n v="30"/>
    <x v="29"/>
    <n v="102"/>
    <x v="29"/>
    <n v="17"/>
    <n v="52.174752392143688"/>
    <n v="31"/>
    <n v="48.819494584837543"/>
    <n v="36"/>
    <n v="55.429797950579143"/>
    <n v="58"/>
    <n v="52.113639204505155"/>
  </r>
  <r>
    <x v="30"/>
    <n v="31"/>
    <x v="30"/>
    <n v="84"/>
    <x v="30"/>
    <n v="65"/>
    <n v="45.027698505959364"/>
    <n v="25"/>
    <n v="50.861010830324894"/>
    <n v="23"/>
    <n v="58.347587430248673"/>
    <n v="103"/>
    <n v="47.418827597045414"/>
  </r>
  <r>
    <x v="31"/>
    <n v="32"/>
    <x v="31"/>
    <n v="45"/>
    <x v="31"/>
    <n v="61"/>
    <n v="46.036337421450909"/>
    <n v="45"/>
    <n v="45.740072202166061"/>
    <n v="17"/>
    <n v="60.156192804200018"/>
    <n v="158"/>
    <n v="40.435347293575063"/>
  </r>
  <r>
    <x v="32"/>
    <n v="33"/>
    <x v="32"/>
    <n v="49"/>
    <x v="32"/>
    <n v="38"/>
    <n v="49.578245882300138"/>
    <n v="59"/>
    <n v="41.555956678700369"/>
    <n v="41"/>
    <n v="54.707726622410313"/>
    <n v="104"/>
    <n v="47.346353770330083"/>
  </r>
  <r>
    <x v="33"/>
    <n v="34"/>
    <x v="33"/>
    <n v="46"/>
    <x v="33"/>
    <n v="142"/>
    <n v="35.682613857601382"/>
    <n v="15"/>
    <n v="58.227997237029008"/>
    <n v="71"/>
    <n v="51.073749214637552"/>
    <n v="102"/>
    <n v="47.48396902928765"/>
  </r>
  <r>
    <x v="34"/>
    <n v="35"/>
    <x v="34"/>
    <n v="66"/>
    <x v="34"/>
    <n v="56"/>
    <n v="47.022830283699825"/>
    <n v="40"/>
    <n v="46.572101161229774"/>
    <n v="28"/>
    <n v="57.617570968342704"/>
    <n v="115"/>
    <n v="45.764262140499767"/>
  </r>
  <r>
    <x v="35"/>
    <n v="36"/>
    <x v="35"/>
    <n v="41"/>
    <x v="35"/>
    <n v="99"/>
    <n v="39.51016303832553"/>
    <n v="48"/>
    <n v="44.904195284703299"/>
    <n v="65"/>
    <n v="52.070026253271962"/>
    <n v="43"/>
    <n v="53.501432439865923"/>
  </r>
  <r>
    <x v="36"/>
    <n v="37"/>
    <x v="36"/>
    <n v="153"/>
    <x v="36"/>
    <n v="34"/>
    <n v="49.798724190028523"/>
    <n v="9"/>
    <n v="61.477374916915359"/>
    <n v="24"/>
    <n v="58.105432545201673"/>
    <n v="160"/>
    <n v="39.704582892861033"/>
  </r>
  <r>
    <x v="37"/>
    <n v="38"/>
    <x v="37"/>
    <n v="88"/>
    <x v="37"/>
    <n v="30"/>
    <n v="50.573275138492519"/>
    <n v="55"/>
    <n v="42.625972578816345"/>
    <n v="34"/>
    <n v="55.699715578608142"/>
    <n v="85"/>
    <n v="49.201842045882231"/>
  </r>
  <r>
    <x v="38"/>
    <n v="39"/>
    <x v="38"/>
    <n v="10"/>
    <x v="38"/>
    <n v="107"/>
    <n v="38.569414134631515"/>
    <n v="110"/>
    <n v="31.308260240587"/>
    <n v="45"/>
    <n v="54.457840778036726"/>
    <n v="35"/>
    <n v="55.14915587581222"/>
  </r>
  <r>
    <x v="39"/>
    <n v="40"/>
    <x v="39"/>
    <n v="48"/>
    <x v="39"/>
    <n v="60"/>
    <n v="46.16887695148565"/>
    <n v="70"/>
    <n v="38.911552346570396"/>
    <n v="60"/>
    <n v="52.427458450820311"/>
    <n v="91"/>
    <n v="48.950888440811759"/>
  </r>
  <r>
    <x v="40"/>
    <n v="41"/>
    <x v="40"/>
    <n v="177"/>
    <x v="40"/>
    <n v="13"/>
    <n v="53.665771361423531"/>
    <n v="4"/>
    <n v="63.621218835121013"/>
    <n v="26"/>
    <n v="58.055695938306798"/>
    <n v="166"/>
    <n v="38.729687254439725"/>
  </r>
  <r>
    <x v="41"/>
    <n v="42"/>
    <x v="41"/>
    <n v="59"/>
    <x v="41"/>
    <n v="36"/>
    <n v="49.659224441833132"/>
    <n v="66"/>
    <n v="39.897809172542331"/>
    <n v="83"/>
    <n v="49.426793812193324"/>
    <n v="90"/>
    <n v="48.992500657431933"/>
  </r>
  <r>
    <x v="42"/>
    <n v="43"/>
    <x v="42"/>
    <n v="178"/>
    <x v="42"/>
    <n v="54"/>
    <n v="47.105002518046"/>
    <n v="10"/>
    <n v="60.785198555956676"/>
    <n v="13"/>
    <n v="60.981077263247201"/>
    <n v="139"/>
    <n v="43.606789250353586"/>
  </r>
  <r>
    <x v="43"/>
    <n v="44"/>
    <x v="43"/>
    <n v="105"/>
    <x v="43"/>
    <n v="74"/>
    <n v="43.626164510144619"/>
    <n v="38"/>
    <n v="46.854416192052533"/>
    <n v="42"/>
    <n v="54.672844897029208"/>
    <n v="63"/>
    <n v="51.253968253971642"/>
  </r>
  <r>
    <x v="44"/>
    <n v="45"/>
    <x v="44"/>
    <n v="18"/>
    <x v="44"/>
    <n v="88"/>
    <n v="41.014604666778574"/>
    <n v="75"/>
    <n v="38.24048925438882"/>
    <n v="79"/>
    <n v="49.856539954867046"/>
    <n v="100"/>
    <n v="47.761067464765894"/>
  </r>
  <r>
    <x v="45"/>
    <n v="46"/>
    <x v="45"/>
    <n v="82"/>
    <x v="45"/>
    <n v="39"/>
    <n v="49.312237703542024"/>
    <n v="57"/>
    <n v="42.218411552346566"/>
    <n v="49"/>
    <n v="54.200846677517688"/>
    <n v="118"/>
    <n v="45.571900047147565"/>
  </r>
  <r>
    <x v="46"/>
    <n v="47"/>
    <x v="46"/>
    <n v="36"/>
    <x v="46"/>
    <n v="89"/>
    <n v="40.913006676597021"/>
    <n v="95"/>
    <n v="33.870036101083024"/>
    <n v="81"/>
    <n v="49.66499900320111"/>
    <n v="28"/>
    <n v="56.474773073560478"/>
  </r>
  <r>
    <x v="47"/>
    <n v="48"/>
    <x v="47"/>
    <n v="30"/>
    <x v="47"/>
    <n v="93"/>
    <n v="39.965418834984042"/>
    <n v="90"/>
    <n v="35.466955127787401"/>
    <n v="87"/>
    <n v="48.81830076375438"/>
    <n v="32"/>
    <n v="55.397789219033307"/>
  </r>
  <r>
    <x v="48"/>
    <n v="49"/>
    <x v="48"/>
    <n v="16"/>
    <x v="48"/>
    <n v="148"/>
    <n v="35.01510827597783"/>
    <n v="56"/>
    <n v="42.288117921515969"/>
    <n v="121"/>
    <n v="42.224066528372184"/>
    <n v="38"/>
    <n v="54.401593650980708"/>
  </r>
  <r>
    <x v="49"/>
    <n v="50"/>
    <x v="49"/>
    <n v="39"/>
    <x v="49"/>
    <n v="97"/>
    <n v="39.807789155615247"/>
    <n v="147"/>
    <n v="23.294223826714799"/>
    <n v="67"/>
    <n v="51.656260843427262"/>
    <n v="3"/>
    <n v="64.362879145057349"/>
  </r>
  <r>
    <x v="50"/>
    <n v="51"/>
    <x v="50"/>
    <n v="32"/>
    <x v="50"/>
    <n v="127"/>
    <n v="36.747356051703875"/>
    <n v="32"/>
    <n v="48.629201475322219"/>
    <n v="56"/>
    <n v="53.078739158277052"/>
    <n v="161"/>
    <n v="39.630641625387049"/>
  </r>
  <r>
    <x v="51"/>
    <n v="52"/>
    <x v="51"/>
    <n v="11"/>
    <x v="51"/>
    <n v="156"/>
    <n v="33.973759803643112"/>
    <n v="79"/>
    <n v="37.540926507578618"/>
    <n v="77"/>
    <n v="49.98667192652907"/>
    <n v="76"/>
    <n v="50.112838561324651"/>
  </r>
  <r>
    <x v="52"/>
    <n v="53"/>
    <x v="52"/>
    <n v="168"/>
    <x v="52"/>
    <n v="22"/>
    <n v="51.443679704549268"/>
    <n v="37"/>
    <n v="47.146209386281583"/>
    <n v="39"/>
    <n v="54.967096757299579"/>
    <n v="66"/>
    <n v="50.770705641992762"/>
  </r>
  <r>
    <x v="53"/>
    <n v="54"/>
    <x v="53"/>
    <n v="125"/>
    <x v="53"/>
    <n v="48"/>
    <n v="47.564545912371976"/>
    <n v="81"/>
    <n v="36.920577617328512"/>
    <n v="59"/>
    <n v="52.76805629931048"/>
    <n v="19"/>
    <n v="58.331918906176341"/>
  </r>
  <r>
    <x v="54"/>
    <n v="55"/>
    <x v="54"/>
    <n v="65"/>
    <x v="54"/>
    <n v="47"/>
    <n v="47.611717307369474"/>
    <n v="23"/>
    <n v="51.395867273130094"/>
    <n v="94"/>
    <n v="48.050811863481215"/>
    <n v="168"/>
    <n v="37.869053339237944"/>
  </r>
  <r>
    <x v="55"/>
    <n v="56"/>
    <x v="55"/>
    <n v="87"/>
    <x v="55"/>
    <n v="23"/>
    <n v="51.327426167867465"/>
    <n v="68"/>
    <n v="39.368231046931399"/>
    <n v="48"/>
    <n v="54.285042942385843"/>
    <n v="142"/>
    <n v="42.992613547068999"/>
  </r>
  <r>
    <x v="56"/>
    <n v="57"/>
    <x v="56"/>
    <n v="1"/>
    <x v="56"/>
    <n v="129"/>
    <n v="36.614272688056651"/>
    <n v="78"/>
    <n v="37.545126353790607"/>
    <n v="120"/>
    <n v="42.275760957453976"/>
    <n v="138"/>
    <n v="43.644791587306948"/>
  </r>
  <r>
    <x v="57"/>
    <n v="58"/>
    <x v="57"/>
    <n v="54"/>
    <x v="57"/>
    <n v="135"/>
    <n v="35.999712378501691"/>
    <n v="51"/>
    <n v="43.629963898916969"/>
    <n v="50"/>
    <n v="53.829339113102357"/>
    <n v="131"/>
    <n v="44.374596619631191"/>
  </r>
  <r>
    <x v="58"/>
    <n v="59"/>
    <x v="58"/>
    <n v="148"/>
    <x v="58"/>
    <n v="76"/>
    <n v="43.301494040624476"/>
    <n v="28"/>
    <n v="49.848590493815884"/>
    <n v="8"/>
    <n v="62.505626253371325"/>
    <n v="162"/>
    <n v="39.330661637592328"/>
  </r>
  <r>
    <x v="59"/>
    <n v="60"/>
    <x v="59"/>
    <n v="99"/>
    <x v="59"/>
    <n v="31"/>
    <n v="50.497733758603317"/>
    <n v="44"/>
    <n v="45.922382671480136"/>
    <n v="47"/>
    <n v="54.344648760157725"/>
    <n v="174"/>
    <n v="36.367593902247357"/>
  </r>
  <r>
    <x v="60"/>
    <n v="61"/>
    <x v="60"/>
    <n v="169"/>
    <x v="60"/>
    <n v="27"/>
    <n v="50.937382668395792"/>
    <n v="39"/>
    <n v="46.608303249097467"/>
    <n v="63"/>
    <n v="52.092199391516964"/>
    <n v="62"/>
    <n v="51.438943894389425"/>
  </r>
  <r>
    <x v="61"/>
    <n v="62"/>
    <x v="61"/>
    <n v="13"/>
    <x v="61"/>
    <n v="115"/>
    <n v="38.117844552627162"/>
    <n v="119"/>
    <n v="30.641836854383612"/>
    <n v="102"/>
    <n v="46.607738455877886"/>
    <n v="56"/>
    <n v="52.439101052962435"/>
  </r>
  <r>
    <x v="62"/>
    <n v="63"/>
    <x v="62"/>
    <n v="63"/>
    <x v="62"/>
    <n v="19"/>
    <n v="51.944267248615056"/>
    <n v="63"/>
    <n v="40.953068592057754"/>
    <n v="129"/>
    <n v="40.811627260083448"/>
    <n v="105"/>
    <n v="47.252053872612791"/>
  </r>
  <r>
    <x v="63"/>
    <n v="64"/>
    <x v="63"/>
    <n v="90"/>
    <x v="63"/>
    <n v="59"/>
    <n v="46.548262548262549"/>
    <n v="113"/>
    <n v="31.221259237055087"/>
    <n v="99"/>
    <n v="47.262559109874836"/>
    <n v="15"/>
    <n v="59.349677824925344"/>
  </r>
  <r>
    <x v="64"/>
    <n v="65"/>
    <x v="64"/>
    <n v="51"/>
    <x v="64"/>
    <n v="66"/>
    <n v="44.32801745845223"/>
    <n v="46"/>
    <n v="45.666351705352582"/>
    <n v="137"/>
    <n v="39.197765760855546"/>
    <n v="114"/>
    <n v="45.937450887945928"/>
  </r>
  <r>
    <x v="65"/>
    <n v="66"/>
    <x v="65"/>
    <n v="95"/>
    <x v="65"/>
    <n v="70"/>
    <n v="43.962229310055392"/>
    <n v="61"/>
    <n v="41.067412581944239"/>
    <n v="40"/>
    <n v="54.719329561517391"/>
    <n v="129"/>
    <n v="44.447623207458328"/>
  </r>
  <r>
    <x v="66"/>
    <n v="67"/>
    <x v="66"/>
    <n v="40"/>
    <x v="66"/>
    <n v="119"/>
    <n v="37.256001342957859"/>
    <n v="109"/>
    <n v="31.35018050541516"/>
    <n v="69"/>
    <n v="51.414526287470359"/>
    <n v="65"/>
    <n v="51.143419394730259"/>
  </r>
  <r>
    <x v="67"/>
    <n v="68"/>
    <x v="67"/>
    <n v="115"/>
    <x v="67"/>
    <n v="35"/>
    <n v="49.682894074198401"/>
    <n v="74"/>
    <n v="38.262739642117054"/>
    <n v="84"/>
    <n v="49.420733600556609"/>
    <n v="86"/>
    <n v="49.164387867358158"/>
  </r>
  <r>
    <x v="68"/>
    <n v="69"/>
    <x v="68"/>
    <n v="52"/>
    <x v="68"/>
    <n v="55"/>
    <n v="47.083766996810475"/>
    <n v="99"/>
    <n v="33.664259927797829"/>
    <n v="78"/>
    <n v="49.91128967687817"/>
    <n v="145"/>
    <n v="42.655275471633701"/>
  </r>
  <r>
    <x v="69"/>
    <n v="70"/>
    <x v="69"/>
    <n v="2"/>
    <x v="69"/>
    <n v="95"/>
    <n v="39.849252979687755"/>
    <n v="108"/>
    <n v="31.411552346570396"/>
    <n v="130"/>
    <n v="40.702678333144462"/>
    <n v="144"/>
    <n v="42.737230865943737"/>
  </r>
  <r>
    <x v="70"/>
    <n v="71"/>
    <x v="70"/>
    <n v="75"/>
    <x v="70"/>
    <n v="63"/>
    <n v="45.478092999832114"/>
    <n v="69"/>
    <n v="39.22164044885244"/>
    <n v="86"/>
    <n v="48.875568910055499"/>
    <n v="122"/>
    <n v="45.355021216408218"/>
  </r>
  <r>
    <x v="71"/>
    <n v="72"/>
    <x v="71"/>
    <n v="97"/>
    <x v="71"/>
    <n v="28"/>
    <n v="50.910525432264556"/>
    <n v="60"/>
    <n v="41.528952547276781"/>
    <n v="30"/>
    <n v="55.94799203063311"/>
    <n v="177"/>
    <n v="33.627003414926442"/>
  </r>
  <r>
    <x v="72"/>
    <n v="73"/>
    <x v="72"/>
    <n v="117"/>
    <x v="72"/>
    <n v="67"/>
    <n v="44.219775308052185"/>
    <n v="42"/>
    <n v="46.018259067627611"/>
    <n v="55"/>
    <n v="53.320005249536301"/>
    <n v="153"/>
    <n v="41.563099167059555"/>
  </r>
  <r>
    <x v="73"/>
    <n v="74"/>
    <x v="73"/>
    <n v="80"/>
    <x v="73"/>
    <n v="87"/>
    <n v="41.318616753399347"/>
    <n v="35"/>
    <n v="47.76326421561599"/>
    <n v="100"/>
    <n v="47.120940066754905"/>
    <n v="147"/>
    <n v="42.153701084394157"/>
  </r>
  <r>
    <x v="74"/>
    <n v="75"/>
    <x v="74"/>
    <n v="83"/>
    <x v="74"/>
    <n v="85"/>
    <n v="41.360416316938043"/>
    <n v="76"/>
    <n v="37.998374147975341"/>
    <n v="57"/>
    <n v="52.956793848928527"/>
    <n v="124"/>
    <n v="45.260508036809767"/>
  </r>
  <r>
    <x v="75"/>
    <n v="76"/>
    <x v="75"/>
    <n v="34"/>
    <x v="75"/>
    <n v="71"/>
    <n v="43.791002182306528"/>
    <n v="88"/>
    <n v="36.041516245487358"/>
    <n v="85"/>
    <n v="49.177399982293743"/>
    <n v="169"/>
    <n v="37.77306302058777"/>
  </r>
  <r>
    <x v="76"/>
    <n v="77"/>
    <x v="76"/>
    <n v="127"/>
    <x v="76"/>
    <n v="104"/>
    <n v="38.662572782495474"/>
    <n v="26"/>
    <n v="50.428459252694552"/>
    <n v="46"/>
    <n v="54.391916284934894"/>
    <n v="152"/>
    <n v="41.775891874901774"/>
  </r>
  <r>
    <x v="77"/>
    <n v="78"/>
    <x v="77"/>
    <n v="79"/>
    <x v="77"/>
    <n v="79"/>
    <n v="42.576632533154253"/>
    <n v="58"/>
    <n v="41.907460021634584"/>
    <n v="33"/>
    <n v="55.71000090654185"/>
    <n v="173"/>
    <n v="36.384724186704382"/>
  </r>
  <r>
    <x v="78"/>
    <n v="79"/>
    <x v="78"/>
    <n v="62"/>
    <x v="78"/>
    <n v="69"/>
    <n v="44.074030552291411"/>
    <n v="91"/>
    <n v="34.398916967509017"/>
    <n v="80"/>
    <n v="49.712401994499587"/>
    <n v="117"/>
    <n v="45.630317387664093"/>
  </r>
  <r>
    <x v="79"/>
    <n v="80"/>
    <x v="79"/>
    <n v="165"/>
    <x v="79"/>
    <n v="52"/>
    <n v="47.227631358066141"/>
    <n v="52"/>
    <n v="43.608303249097482"/>
    <n v="20"/>
    <n v="58.686855397785251"/>
    <n v="148"/>
    <n v="42.14757190004714"/>
  </r>
  <r>
    <x v="80"/>
    <n v="81"/>
    <x v="80"/>
    <n v="4"/>
    <x v="80"/>
    <n v="96"/>
    <n v="39.833473224777563"/>
    <n v="162"/>
    <n v="18.648014440433212"/>
    <n v="138"/>
    <n v="38.91801080149925"/>
    <n v="17"/>
    <n v="58.692597831211685"/>
  </r>
  <r>
    <x v="81"/>
    <n v="82"/>
    <x v="81"/>
    <n v="132"/>
    <x v="81"/>
    <n v="109"/>
    <n v="38.488893978667306"/>
    <n v="41"/>
    <n v="46.569289316946652"/>
    <n v="54"/>
    <n v="53.501196825870089"/>
    <n v="134"/>
    <n v="44.144428728587144"/>
  </r>
  <r>
    <x v="82"/>
    <n v="83"/>
    <x v="82"/>
    <n v="31"/>
    <x v="82"/>
    <n v="138"/>
    <n v="35.815343293604165"/>
    <n v="102"/>
    <n v="33.440433212996389"/>
    <n v="108"/>
    <n v="44.686485933628632"/>
    <n v="83"/>
    <n v="49.380638063806373"/>
  </r>
  <r>
    <x v="83"/>
    <n v="84"/>
    <x v="83"/>
    <n v="77"/>
    <x v="83"/>
    <n v="42"/>
    <n v="48.550948463991936"/>
    <n v="71"/>
    <n v="38.546133143922113"/>
    <n v="131"/>
    <n v="40.339323208256737"/>
    <n v="120"/>
    <n v="45.485305673424484"/>
  </r>
  <r>
    <x v="84"/>
    <n v="85"/>
    <x v="84"/>
    <n v="133"/>
    <x v="84"/>
    <n v="57"/>
    <n v="46.703542051368125"/>
    <n v="73"/>
    <n v="38.391315539105157"/>
    <n v="92"/>
    <n v="48.40671503271097"/>
    <n v="94"/>
    <n v="48.650636492220642"/>
  </r>
  <r>
    <x v="85"/>
    <n v="86"/>
    <x v="85"/>
    <n v="56"/>
    <x v="85"/>
    <n v="98"/>
    <n v="39.652845391975823"/>
    <n v="139"/>
    <n v="24.662454873646212"/>
    <n v="66"/>
    <n v="51.683786004699598"/>
    <n v="69"/>
    <n v="50.586672953009582"/>
  </r>
  <r>
    <x v="86"/>
    <n v="87"/>
    <x v="86"/>
    <n v="150"/>
    <x v="86"/>
    <n v="118"/>
    <n v="37.89847233511756"/>
    <n v="87"/>
    <n v="36.048736462093864"/>
    <n v="119"/>
    <n v="42.401128782175995"/>
    <n v="1"/>
    <n v="66.328304258997335"/>
  </r>
  <r>
    <x v="87"/>
    <n v="88"/>
    <x v="87"/>
    <n v="128"/>
    <x v="87"/>
    <n v="33"/>
    <n v="49.89016553318951"/>
    <n v="92"/>
    <n v="34.158844765342963"/>
    <n v="68"/>
    <n v="51.640151086537649"/>
    <n v="132"/>
    <n v="44.374037403740381"/>
  </r>
  <r>
    <x v="88"/>
    <n v="89"/>
    <x v="88"/>
    <n v="12"/>
    <x v="88"/>
    <n v="62"/>
    <n v="45.881293448056624"/>
    <n v="128"/>
    <n v="26.969314079422382"/>
    <n v="162"/>
    <n v="31.985222863462585"/>
    <n v="75"/>
    <n v="50.126984126984119"/>
  </r>
  <r>
    <x v="89"/>
    <n v="90"/>
    <x v="89"/>
    <n v="91"/>
    <x v="89"/>
    <n v="43"/>
    <n v="48.19489676011414"/>
    <n v="83"/>
    <n v="36.687725631768942"/>
    <n v="133"/>
    <n v="40.150546870653677"/>
    <n v="98"/>
    <n v="47.980040861228979"/>
  </r>
  <r>
    <x v="90"/>
    <n v="91"/>
    <x v="90"/>
    <n v="24"/>
    <x v="90"/>
    <n v="122"/>
    <n v="37.061043307110715"/>
    <n v="144"/>
    <n v="23.789505923444853"/>
    <n v="135"/>
    <n v="39.936141302015962"/>
    <n v="26"/>
    <n v="57.055476976269048"/>
  </r>
  <r>
    <x v="91"/>
    <n v="92"/>
    <x v="91"/>
    <n v="126"/>
    <x v="91"/>
    <n v="102"/>
    <n v="38.987745509484625"/>
    <n v="62"/>
    <n v="40.980424611294282"/>
    <n v="29"/>
    <n v="56.105341366397212"/>
    <n v="150"/>
    <n v="42.048561999057505"/>
  </r>
  <r>
    <x v="92"/>
    <n v="93"/>
    <x v="92"/>
    <n v="60"/>
    <x v="92"/>
    <n v="133"/>
    <n v="36.441410828486568"/>
    <n v="136"/>
    <n v="25.239309778571336"/>
    <n v="104"/>
    <n v="46.279109874826162"/>
    <n v="23"/>
    <n v="57.689611818324686"/>
  </r>
  <r>
    <x v="93"/>
    <n v="94"/>
    <x v="93"/>
    <n v="17"/>
    <x v="93"/>
    <n v="100"/>
    <n v="39.437050612011255"/>
    <n v="107"/>
    <n v="31.507220216606495"/>
    <n v="110"/>
    <n v="44.508683839440067"/>
    <n v="164"/>
    <n v="39.085965739431082"/>
  </r>
  <r>
    <x v="94"/>
    <n v="95"/>
    <x v="94"/>
    <n v="57"/>
    <x v="94"/>
    <n v="140"/>
    <n v="35.76632533154271"/>
    <n v="134"/>
    <n v="25.440433212996389"/>
    <n v="114"/>
    <n v="43.886675798833046"/>
    <n v="20"/>
    <n v="57.915448687725899"/>
  </r>
  <r>
    <x v="95"/>
    <n v="96"/>
    <x v="95"/>
    <n v="33"/>
    <x v="95"/>
    <n v="126"/>
    <n v="36.798052711096176"/>
    <n v="150"/>
    <n v="21.92238267148014"/>
    <n v="142"/>
    <n v="37.907576867642284"/>
    <n v="9"/>
    <n v="61.36272198648436"/>
  </r>
  <r>
    <x v="96"/>
    <n v="97"/>
    <x v="96"/>
    <n v="144"/>
    <x v="96"/>
    <n v="111"/>
    <n v="38.388114822897421"/>
    <n v="43"/>
    <n v="45.958001537880051"/>
    <n v="38"/>
    <n v="55.082029624022802"/>
    <n v="163"/>
    <n v="39.249724972497233"/>
  </r>
  <r>
    <x v="97"/>
    <n v="98"/>
    <x v="97"/>
    <n v="173"/>
    <x v="97"/>
    <n v="58"/>
    <n v="46.567735437300641"/>
    <n v="47"/>
    <n v="44.968796022364415"/>
    <n v="96"/>
    <n v="47.831785694306809"/>
    <n v="112"/>
    <n v="46.499764262140502"/>
  </r>
  <r>
    <x v="98"/>
    <n v="99"/>
    <x v="98"/>
    <n v="15"/>
    <x v="98"/>
    <n v="160"/>
    <n v="33.116333725029371"/>
    <n v="96"/>
    <n v="33.858616038264536"/>
    <n v="127"/>
    <n v="41.176039987404167"/>
    <n v="143"/>
    <n v="42.805932680803394"/>
  </r>
  <r>
    <x v="99"/>
    <n v="100"/>
    <x v="99"/>
    <n v="76"/>
    <x v="99"/>
    <n v="149"/>
    <n v="34.935131886043521"/>
    <n v="152"/>
    <n v="21.626353790613717"/>
    <n v="116"/>
    <n v="43.651315275119181"/>
    <n v="2"/>
    <n v="65.554298286971559"/>
  </r>
  <r>
    <x v="100"/>
    <n v="101"/>
    <x v="100"/>
    <n v="156"/>
    <x v="100"/>
    <n v="44"/>
    <n v="48.164512338425382"/>
    <n v="77"/>
    <n v="37.790893925373702"/>
    <n v="98"/>
    <n v="47.279199304074538"/>
    <n v="116"/>
    <n v="45.640735502121636"/>
  </r>
  <r>
    <x v="101"/>
    <n v="102"/>
    <x v="101"/>
    <n v="7"/>
    <x v="101"/>
    <n v="123"/>
    <n v="37.035819803883285"/>
    <n v="155"/>
    <n v="20.267148014440433"/>
    <n v="175"/>
    <n v="28.931045149236709"/>
    <n v="12"/>
    <n v="60.882445387395869"/>
  </r>
  <r>
    <x v="102"/>
    <n v="103"/>
    <x v="102"/>
    <n v="143"/>
    <x v="102"/>
    <n v="110"/>
    <n v="38.477925130099045"/>
    <n v="115"/>
    <n v="31.023745910933286"/>
    <n v="44"/>
    <n v="54.500631328162171"/>
    <n v="79"/>
    <n v="49.947711646855389"/>
  </r>
  <r>
    <x v="103"/>
    <n v="104"/>
    <x v="103"/>
    <n v="3"/>
    <x v="103"/>
    <n v="172"/>
    <n v="31.239885848581498"/>
    <n v="179"/>
    <n v="12.285198555956677"/>
    <n v="145"/>
    <n v="37.337607130960116"/>
    <n v="10"/>
    <n v="61.127455602703115"/>
  </r>
  <r>
    <x v="104"/>
    <n v="105"/>
    <x v="104"/>
    <n v="58"/>
    <x v="104"/>
    <n v="81"/>
    <n v="42.364109451065957"/>
    <n v="131"/>
    <n v="26.27815754147715"/>
    <n v="170"/>
    <n v="30.579593721849907"/>
    <n v="21"/>
    <n v="57.722911778212776"/>
  </r>
  <r>
    <x v="105"/>
    <n v="106"/>
    <x v="105"/>
    <n v="152"/>
    <x v="105"/>
    <n v="50"/>
    <n v="47.340943427899944"/>
    <n v="97"/>
    <n v="33.823104693140785"/>
    <n v="93"/>
    <n v="48.345571517991374"/>
    <n v="136"/>
    <n v="44.097281156687089"/>
  </r>
  <r>
    <x v="106"/>
    <n v="107"/>
    <x v="106"/>
    <n v="174"/>
    <x v="106"/>
    <n v="117"/>
    <n v="37.926137317441651"/>
    <n v="50"/>
    <n v="44.009096951608896"/>
    <n v="106"/>
    <n v="45.156668546569954"/>
    <n v="59"/>
    <n v="51.945623133741933"/>
  </r>
  <r>
    <x v="107"/>
    <n v="108"/>
    <x v="107"/>
    <n v="86"/>
    <x v="107"/>
    <n v="147"/>
    <n v="35.290186755299111"/>
    <n v="122"/>
    <n v="29.599004287818165"/>
    <n v="103"/>
    <n v="46.401326941168122"/>
    <n v="78"/>
    <n v="49.982398239823986"/>
  </r>
  <r>
    <x v="108"/>
    <n v="109"/>
    <x v="108"/>
    <n v="44"/>
    <x v="108"/>
    <n v="116"/>
    <n v="38.075037770689939"/>
    <n v="145"/>
    <n v="23.666064981949457"/>
    <n v="161"/>
    <n v="32.428022265350769"/>
    <n v="24"/>
    <n v="57.530724501021531"/>
  </r>
  <r>
    <x v="109"/>
    <n v="110"/>
    <x v="109"/>
    <n v="135"/>
    <x v="109"/>
    <n v="80"/>
    <n v="42.545912371999322"/>
    <n v="82"/>
    <n v="36.895968277965302"/>
    <n v="51"/>
    <n v="53.813922437033384"/>
    <n v="175"/>
    <n v="35.747131856042728"/>
  </r>
  <r>
    <x v="110"/>
    <n v="111"/>
    <x v="110"/>
    <n v="137"/>
    <x v="110"/>
    <n v="64"/>
    <n v="45.176431089474569"/>
    <n v="93"/>
    <n v="33.968831862789813"/>
    <n v="95"/>
    <n v="47.91064606455911"/>
    <n v="149"/>
    <n v="42.071762086964092"/>
  </r>
  <r>
    <x v="111"/>
    <n v="112"/>
    <x v="111"/>
    <n v="170"/>
    <x v="111"/>
    <n v="68"/>
    <n v="44.132952828604985"/>
    <n v="111"/>
    <n v="31.303249097472921"/>
    <n v="31"/>
    <n v="55.834079694184268"/>
    <n v="127"/>
    <n v="44.844570171302834"/>
  </r>
  <r>
    <x v="112"/>
    <n v="113"/>
    <x v="112"/>
    <n v="100"/>
    <x v="112"/>
    <n v="153"/>
    <n v="34.602053474130685"/>
    <n v="120"/>
    <n v="30.639132531376656"/>
    <n v="61"/>
    <n v="52.392307423556993"/>
    <n v="133"/>
    <n v="44.236719044281294"/>
  </r>
  <r>
    <x v="113"/>
    <n v="114"/>
    <x v="113"/>
    <n v="21"/>
    <x v="113"/>
    <n v="152"/>
    <n v="34.77673325499412"/>
    <n v="161"/>
    <n v="19.13537906137184"/>
    <n v="144"/>
    <n v="37.432251652368357"/>
    <n v="39"/>
    <n v="54.282885431400281"/>
  </r>
  <r>
    <x v="114"/>
    <n v="115"/>
    <x v="114"/>
    <n v="42"/>
    <x v="114"/>
    <n v="101"/>
    <n v="39.193553802249454"/>
    <n v="151"/>
    <n v="21.789505923444857"/>
    <n v="168"/>
    <n v="31.0703967964395"/>
    <n v="22"/>
    <n v="57.689768976897689"/>
  </r>
  <r>
    <x v="115"/>
    <n v="116"/>
    <x v="115"/>
    <n v="121"/>
    <x v="115"/>
    <n v="83"/>
    <n v="42.036427732079886"/>
    <n v="140"/>
    <n v="24.564981949458481"/>
    <n v="111"/>
    <n v="44.248762048516916"/>
    <n v="40"/>
    <n v="54.240766933836213"/>
  </r>
  <r>
    <x v="116"/>
    <n v="117"/>
    <x v="116"/>
    <n v="81"/>
    <x v="116"/>
    <n v="73"/>
    <n v="43.637855752131806"/>
    <n v="146"/>
    <n v="23.436823104693136"/>
    <n v="139"/>
    <n v="38.868921017857019"/>
    <n v="60"/>
    <n v="51.905704856199897"/>
  </r>
  <r>
    <x v="117"/>
    <n v="118"/>
    <x v="117"/>
    <n v="151"/>
    <x v="117"/>
    <n v="26"/>
    <n v="51.038074823411698"/>
    <n v="67"/>
    <n v="39.584635535455945"/>
    <n v="148"/>
    <n v="37.167597356413637"/>
    <n v="154"/>
    <n v="41.054355016467042"/>
  </r>
  <r>
    <x v="118"/>
    <n v="119"/>
    <x v="118"/>
    <n v="154"/>
    <x v="118"/>
    <n v="103"/>
    <n v="38.71898606681215"/>
    <n v="85"/>
    <n v="36.208623857993722"/>
    <n v="90"/>
    <n v="48.584191003629762"/>
    <n v="123"/>
    <n v="45.316988841741306"/>
  </r>
  <r>
    <x v="119"/>
    <n v="120"/>
    <x v="119"/>
    <n v="38"/>
    <x v="119"/>
    <n v="162"/>
    <n v="32.991102904146366"/>
    <n v="114"/>
    <n v="31.184258885167274"/>
    <n v="147"/>
    <n v="37.177662333566339"/>
    <n v="125"/>
    <n v="45.141146173338612"/>
  </r>
  <r>
    <x v="120"/>
    <n v="121"/>
    <x v="120"/>
    <n v="71"/>
    <x v="120"/>
    <n v="157"/>
    <n v="33.723854289071674"/>
    <n v="125"/>
    <n v="28.057761732851983"/>
    <n v="118"/>
    <n v="42.550266948972734"/>
    <n v="74"/>
    <n v="50.167688197391158"/>
  </r>
  <r>
    <x v="121"/>
    <n v="122"/>
    <x v="121"/>
    <n v="129"/>
    <x v="121"/>
    <n v="106"/>
    <n v="38.57545744502265"/>
    <n v="138"/>
    <n v="24.776388327750919"/>
    <n v="88"/>
    <n v="48.633528647340761"/>
    <n v="54"/>
    <n v="52.680496621090668"/>
  </r>
  <r>
    <x v="122"/>
    <n v="123"/>
    <x v="122"/>
    <n v="23"/>
    <x v="122"/>
    <n v="120"/>
    <n v="37.220916568742645"/>
    <n v="137"/>
    <n v="25.231046931407938"/>
    <n v="160"/>
    <n v="32.72959293605745"/>
    <n v="99"/>
    <n v="47.824884432058759"/>
  </r>
  <r>
    <x v="123"/>
    <n v="124"/>
    <x v="123"/>
    <n v="110"/>
    <x v="123"/>
    <n v="137"/>
    <n v="35.865368474064113"/>
    <n v="170"/>
    <n v="15.622743682310469"/>
    <n v="112"/>
    <n v="44.084455996791171"/>
    <n v="4"/>
    <n v="63.837498035517818"/>
  </r>
  <r>
    <x v="124"/>
    <n v="125"/>
    <x v="124"/>
    <n v="26"/>
    <x v="124"/>
    <n v="86"/>
    <n v="41.358066140674822"/>
    <n v="172"/>
    <n v="15.101083032490976"/>
    <n v="151"/>
    <n v="35.875032322561431"/>
    <n v="89"/>
    <n v="49.05987741631305"/>
  </r>
  <r>
    <x v="125"/>
    <n v="126"/>
    <x v="125"/>
    <n v="111"/>
    <x v="125"/>
    <n v="132"/>
    <n v="36.476496944976518"/>
    <n v="117"/>
    <n v="30.725429759282672"/>
    <n v="115"/>
    <n v="43.854906586215279"/>
    <n v="101"/>
    <n v="47.506942233931184"/>
  </r>
  <r>
    <x v="126"/>
    <n v="127"/>
    <x v="126"/>
    <n v="112"/>
    <x v="126"/>
    <n v="155"/>
    <n v="34.483000719103089"/>
    <n v="94"/>
    <n v="33.924187725631768"/>
    <n v="101"/>
    <n v="46.717482395049515"/>
    <n v="141"/>
    <n v="43.02687411598302"/>
  </r>
  <r>
    <x v="127"/>
    <n v="128"/>
    <x v="127"/>
    <n v="101"/>
    <x v="127"/>
    <n v="136"/>
    <n v="35.991780453954576"/>
    <n v="149"/>
    <n v="22.240072202166065"/>
    <n v="153"/>
    <n v="35.079595671371905"/>
    <n v="7"/>
    <n v="63.316517366022289"/>
  </r>
  <r>
    <x v="128"/>
    <n v="129"/>
    <x v="128"/>
    <n v="116"/>
    <x v="128"/>
    <n v="161"/>
    <n v="33.03434509816735"/>
    <n v="148"/>
    <n v="22.772563176895304"/>
    <n v="74"/>
    <n v="50.153129346314323"/>
    <n v="52"/>
    <n v="52.891560584629879"/>
  </r>
  <r>
    <x v="129"/>
    <n v="130"/>
    <x v="129"/>
    <n v="163"/>
    <x v="129"/>
    <n v="90"/>
    <n v="40.532175594249942"/>
    <n v="105"/>
    <n v="32.100320608896254"/>
    <n v="75"/>
    <n v="50.127901926904592"/>
    <n v="137"/>
    <n v="44.002043061449001"/>
  </r>
  <r>
    <x v="130"/>
    <n v="131"/>
    <x v="130"/>
    <n v="98"/>
    <x v="130"/>
    <n v="105"/>
    <n v="38.585697498740963"/>
    <n v="100"/>
    <n v="33.536423646861032"/>
    <n v="174"/>
    <n v="29.085564327232383"/>
    <n v="49"/>
    <n v="53.030645921735022"/>
  </r>
  <r>
    <x v="131"/>
    <n v="132"/>
    <x v="131"/>
    <n v="162"/>
    <x v="131"/>
    <n v="82"/>
    <n v="42.063516190834036"/>
    <n v="164"/>
    <n v="18.474729241877256"/>
    <n v="35"/>
    <n v="55.539214279808057"/>
    <n v="92"/>
    <n v="48.748860600345751"/>
  </r>
  <r>
    <x v="132"/>
    <n v="133"/>
    <x v="132"/>
    <n v="119"/>
    <x v="132"/>
    <n v="144"/>
    <n v="35.530132617089137"/>
    <n v="106"/>
    <n v="31.514238423542594"/>
    <n v="126"/>
    <n v="41.508233657858135"/>
    <n v="93"/>
    <n v="48.654408297972644"/>
  </r>
  <r>
    <x v="133"/>
    <n v="134"/>
    <x v="133"/>
    <n v="139"/>
    <x v="133"/>
    <n v="91"/>
    <n v="40.417827765653833"/>
    <n v="104"/>
    <n v="32.97903660936543"/>
    <n v="124"/>
    <n v="41.843317524915449"/>
    <n v="135"/>
    <n v="44.123369479805106"/>
  </r>
  <r>
    <x v="134"/>
    <n v="135"/>
    <x v="134"/>
    <n v="159"/>
    <x v="134"/>
    <n v="154"/>
    <n v="34.499244586201101"/>
    <n v="98"/>
    <n v="33.769650327776979"/>
    <n v="107"/>
    <n v="44.744374698207238"/>
    <n v="67"/>
    <n v="50.678925035361701"/>
  </r>
  <r>
    <x v="135"/>
    <n v="136"/>
    <x v="135"/>
    <n v="69"/>
    <x v="135"/>
    <n v="177"/>
    <n v="28.763471546080236"/>
    <n v="84"/>
    <n v="36.435018050541515"/>
    <n v="123"/>
    <n v="41.882006356450077"/>
    <n v="157"/>
    <n v="40.565299387081552"/>
  </r>
  <r>
    <x v="136"/>
    <n v="137"/>
    <x v="136"/>
    <n v="96"/>
    <x v="136"/>
    <n v="108"/>
    <n v="38.518213866039943"/>
    <n v="166"/>
    <n v="17.676895306859205"/>
    <n v="117"/>
    <n v="43.22858280437385"/>
    <n v="57"/>
    <n v="52.29514380009428"/>
  </r>
  <r>
    <x v="137"/>
    <n v="138"/>
    <x v="137"/>
    <n v="61"/>
    <x v="137"/>
    <n v="169"/>
    <n v="31.619103575625303"/>
    <n v="80"/>
    <n v="37.208206805770956"/>
    <n v="149"/>
    <n v="37.117435343070099"/>
    <n v="159"/>
    <n v="39.71302844570171"/>
  </r>
  <r>
    <x v="138"/>
    <n v="139"/>
    <x v="138"/>
    <n v="68"/>
    <x v="138"/>
    <n v="178"/>
    <n v="27.965807015442898"/>
    <n v="127"/>
    <n v="27.337545126353785"/>
    <n v="152"/>
    <n v="35.663880389429764"/>
    <n v="33"/>
    <n v="55.389910419613379"/>
  </r>
  <r>
    <x v="139"/>
    <n v="140"/>
    <x v="139"/>
    <n v="175"/>
    <x v="139"/>
    <n v="94"/>
    <n v="39.915561524257178"/>
    <n v="89"/>
    <n v="35.548736462093856"/>
    <n v="53"/>
    <n v="53.714384387875093"/>
    <n v="167"/>
    <n v="38.564513594216557"/>
  </r>
  <r>
    <x v="140"/>
    <n v="141"/>
    <x v="140"/>
    <n v="145"/>
    <x v="140"/>
    <n v="164"/>
    <n v="32.666610710088968"/>
    <n v="86"/>
    <n v="36.14280780408972"/>
    <n v="72"/>
    <n v="50.889844959486787"/>
    <n v="165"/>
    <n v="38.827754203991809"/>
  </r>
  <r>
    <x v="141"/>
    <n v="142"/>
    <x v="141"/>
    <n v="43"/>
    <x v="141"/>
    <n v="150"/>
    <n v="34.895249286553621"/>
    <n v="158"/>
    <n v="20.119133574007218"/>
    <n v="156"/>
    <n v="34.525957026785328"/>
    <n v="87"/>
    <n v="49.154172560113139"/>
  </r>
  <r>
    <x v="142"/>
    <n v="143"/>
    <x v="142"/>
    <n v="53"/>
    <x v="142"/>
    <n v="145"/>
    <n v="35.451569582004353"/>
    <n v="130"/>
    <n v="26.857723285850202"/>
    <n v="167"/>
    <n v="31.252833948208742"/>
    <n v="110"/>
    <n v="46.611128843509725"/>
  </r>
  <r>
    <x v="143"/>
    <n v="144"/>
    <x v="143"/>
    <n v="160"/>
    <x v="143"/>
    <n v="174"/>
    <n v="30.765359751272687"/>
    <n v="65"/>
    <n v="40.583592904899049"/>
    <n v="91"/>
    <n v="48.554158553546593"/>
    <n v="156"/>
    <n v="40.948923463774946"/>
  </r>
  <r>
    <x v="144"/>
    <n v="145"/>
    <x v="144"/>
    <n v="146"/>
    <x v="144"/>
    <n v="84"/>
    <n v="41.886352190700016"/>
    <n v="154"/>
    <n v="20.862053460881803"/>
    <n v="97"/>
    <n v="47.741775676571109"/>
    <n v="107"/>
    <n v="46.741945623133738"/>
  </r>
  <r>
    <x v="145"/>
    <n v="146"/>
    <x v="145"/>
    <n v="136"/>
    <x v="145"/>
    <n v="121"/>
    <n v="37.128963452022354"/>
    <n v="116"/>
    <n v="30.833935018050539"/>
    <n v="82"/>
    <n v="49.459696138957163"/>
    <n v="170"/>
    <n v="37.714600031431708"/>
  </r>
  <r>
    <x v="146"/>
    <n v="147"/>
    <x v="146"/>
    <n v="35"/>
    <x v="146"/>
    <n v="125"/>
    <n v="36.876951485647133"/>
    <n v="156"/>
    <n v="20.216815024306328"/>
    <n v="176"/>
    <n v="28.183551027341917"/>
    <n v="82"/>
    <n v="49.815810152443802"/>
  </r>
  <r>
    <x v="147"/>
    <n v="148"/>
    <x v="147"/>
    <n v="113"/>
    <x v="147"/>
    <n v="146"/>
    <n v="35.421657285916091"/>
    <n v="132"/>
    <n v="26.159053291454338"/>
    <n v="140"/>
    <n v="38.725835908213291"/>
    <n v="64"/>
    <n v="51.157315731573149"/>
  </r>
  <r>
    <x v="148"/>
    <n v="149"/>
    <x v="148"/>
    <n v="27"/>
    <x v="148"/>
    <n v="159"/>
    <n v="33.127916736612384"/>
    <n v="181"/>
    <n v="8.6805054151624557"/>
    <n v="143"/>
    <n v="37.705030739726283"/>
    <n v="50"/>
    <n v="53.02373094452301"/>
  </r>
  <r>
    <x v="149"/>
    <n v="150"/>
    <x v="149"/>
    <n v="179"/>
    <x v="149"/>
    <n v="72"/>
    <n v="43.655670216404943"/>
    <n v="103"/>
    <n v="33.18050541516245"/>
    <n v="122"/>
    <n v="42.149479022803774"/>
    <n v="119"/>
    <n v="45.53166745245953"/>
  </r>
  <r>
    <x v="150"/>
    <n v="151"/>
    <x v="150"/>
    <n v="172"/>
    <x v="150"/>
    <n v="128"/>
    <n v="36.738782260947126"/>
    <n v="72"/>
    <n v="38.400239805028072"/>
    <n v="89"/>
    <n v="48.593338324778905"/>
    <n v="171"/>
    <n v="37.556341348420553"/>
  </r>
  <r>
    <x v="151"/>
    <n v="152"/>
    <x v="151"/>
    <n v="118"/>
    <x v="151"/>
    <n v="124"/>
    <n v="36.880141010575798"/>
    <n v="169"/>
    <n v="15.743682310469316"/>
    <n v="113"/>
    <n v="43.960911363830306"/>
    <n v="53"/>
    <n v="52.73393053591073"/>
  </r>
  <r>
    <x v="152"/>
    <n v="153"/>
    <x v="152"/>
    <n v="120"/>
    <x v="152"/>
    <n v="113"/>
    <n v="38.32240736027552"/>
    <n v="141"/>
    <n v="24.247292418772563"/>
    <n v="155"/>
    <n v="34.848438916063181"/>
    <n v="61"/>
    <n v="51.645135942165638"/>
  </r>
  <r>
    <x v="153"/>
    <n v="154"/>
    <x v="153"/>
    <n v="20"/>
    <x v="153"/>
    <n v="139"/>
    <n v="35.794638819302286"/>
    <n v="175"/>
    <n v="14.102888086642601"/>
    <n v="163"/>
    <n v="31.887874142774457"/>
    <n v="108"/>
    <n v="46.741159830268721"/>
  </r>
  <r>
    <x v="154"/>
    <n v="155"/>
    <x v="154"/>
    <n v="64"/>
    <x v="154"/>
    <n v="134"/>
    <n v="36.357226792009399"/>
    <n v="165"/>
    <n v="18.079422382671481"/>
    <n v="154"/>
    <n v="34.962495152812515"/>
    <n v="81"/>
    <n v="49.888888888888872"/>
  </r>
  <r>
    <x v="155"/>
    <n v="156"/>
    <x v="155"/>
    <n v="180"/>
    <x v="155"/>
    <n v="46"/>
    <n v="47.747471572691275"/>
    <n v="101"/>
    <n v="33.459317858958151"/>
    <n v="132"/>
    <n v="40.329040688598539"/>
    <n v="130"/>
    <n v="44.420556341348416"/>
  </r>
  <r>
    <x v="156"/>
    <n v="157"/>
    <x v="156"/>
    <n v="37"/>
    <x v="156"/>
    <n v="92"/>
    <n v="40.233846946145775"/>
    <n v="177"/>
    <n v="13.021660649819495"/>
    <n v="165"/>
    <n v="31.523162630468192"/>
    <n v="113"/>
    <n v="46.02986012887002"/>
  </r>
  <r>
    <x v="157"/>
    <n v="158"/>
    <x v="157"/>
    <n v="103"/>
    <x v="157"/>
    <n v="78"/>
    <n v="42.69900956857478"/>
    <n v="176"/>
    <n v="13.958483754512633"/>
    <n v="157"/>
    <n v="33.90297953299477"/>
    <n v="46"/>
    <n v="53.146471790036138"/>
  </r>
  <r>
    <x v="158"/>
    <n v="159"/>
    <x v="158"/>
    <n v="47"/>
    <x v="158"/>
    <n v="141"/>
    <n v="35.711193662105302"/>
    <n v="168"/>
    <n v="16.622743682310468"/>
    <n v="173"/>
    <n v="29.144926967214627"/>
    <n v="72"/>
    <n v="50.262297658337246"/>
  </r>
  <r>
    <x v="159"/>
    <n v="160"/>
    <x v="159"/>
    <n v="141"/>
    <x v="159"/>
    <n v="112"/>
    <n v="38.341447037099208"/>
    <n v="143"/>
    <n v="23.921411721774035"/>
    <n v="128"/>
    <n v="40.969300574123501"/>
    <n v="121"/>
    <n v="45.445230237309445"/>
  </r>
  <r>
    <x v="160"/>
    <n v="161"/>
    <x v="160"/>
    <n v="130"/>
    <x v="160"/>
    <n v="77"/>
    <n v="43.173745173745154"/>
    <n v="123"/>
    <n v="28.744379569654232"/>
    <n v="146"/>
    <n v="37.298493732840612"/>
    <n v="172"/>
    <n v="37.321074964639308"/>
  </r>
  <r>
    <x v="161"/>
    <n v="162"/>
    <x v="161"/>
    <n v="171"/>
    <x v="161"/>
    <n v="75"/>
    <n v="43.379217727043802"/>
    <n v="118"/>
    <n v="30.642599277978334"/>
    <n v="76"/>
    <n v="50.117220959731284"/>
    <n v="178"/>
    <n v="30.635549269212625"/>
  </r>
  <r>
    <x v="162"/>
    <n v="163"/>
    <x v="162"/>
    <n v="108"/>
    <x v="162"/>
    <n v="175"/>
    <n v="29.934967072958052"/>
    <n v="135"/>
    <n v="25.324909747292416"/>
    <n v="169"/>
    <n v="30.877526924068608"/>
    <n v="36"/>
    <n v="54.502675024110182"/>
  </r>
  <r>
    <x v="163"/>
    <n v="164"/>
    <x v="163"/>
    <n v="72"/>
    <x v="163"/>
    <n v="166"/>
    <n v="32.461020371844029"/>
    <n v="153"/>
    <n v="21.592057761732853"/>
    <n v="141"/>
    <n v="38.08073419653519"/>
    <n v="151"/>
    <n v="41.88275970458286"/>
  </r>
  <r>
    <x v="164"/>
    <n v="165"/>
    <x v="164"/>
    <n v="167"/>
    <x v="164"/>
    <n v="165"/>
    <n v="32.499662968142545"/>
    <n v="112"/>
    <n v="31.225810971080033"/>
    <n v="134"/>
    <n v="39.997780257387468"/>
    <n v="128"/>
    <n v="44.747446185196075"/>
  </r>
  <r>
    <x v="165"/>
    <n v="166"/>
    <x v="165"/>
    <n v="114"/>
    <x v="165"/>
    <n v="167"/>
    <n v="32.394997481954"/>
    <n v="133"/>
    <n v="25.77825854631234"/>
    <n v="164"/>
    <n v="31.817372143299856"/>
    <n v="97"/>
    <n v="48.017601760176021"/>
  </r>
  <r>
    <x v="166"/>
    <n v="167"/>
    <x v="166"/>
    <n v="25"/>
    <x v="166"/>
    <n v="179"/>
    <n v="27.676011415141847"/>
    <n v="178"/>
    <n v="12.543321299638992"/>
    <n v="171"/>
    <n v="30.051755882594755"/>
    <n v="95"/>
    <n v="48.447744774477435"/>
  </r>
  <r>
    <x v="167"/>
    <n v="168"/>
    <x v="167"/>
    <n v="176"/>
    <x v="167"/>
    <n v="158"/>
    <n v="33.157965418834983"/>
    <n v="129"/>
    <n v="26.927869514785801"/>
    <n v="109"/>
    <n v="44.571330719975983"/>
    <n v="140"/>
    <n v="43.308187961653317"/>
  </r>
  <r>
    <x v="168"/>
    <n v="169"/>
    <x v="168"/>
    <n v="124"/>
    <x v="168"/>
    <n v="171"/>
    <n v="31.284035588383404"/>
    <n v="159"/>
    <n v="20.023465703971119"/>
    <n v="159"/>
    <n v="33.071263226779777"/>
    <n v="70"/>
    <n v="50.526166902404519"/>
  </r>
  <r>
    <x v="169"/>
    <n v="170"/>
    <x v="169"/>
    <n v="107"/>
    <x v="169"/>
    <n v="163"/>
    <n v="32.88752727883162"/>
    <n v="174"/>
    <n v="14.42238267148014"/>
    <n v="166"/>
    <n v="31.325510868622288"/>
    <n v="48"/>
    <n v="53.030645921735029"/>
  </r>
  <r>
    <x v="170"/>
    <n v="171"/>
    <x v="170"/>
    <n v="123"/>
    <x v="170"/>
    <n v="168"/>
    <n v="32.38383285231243"/>
    <n v="160"/>
    <n v="19.714944805744892"/>
    <n v="136"/>
    <n v="39.633606384566903"/>
    <n v="146"/>
    <n v="42.332861857921415"/>
  </r>
  <r>
    <x v="171"/>
    <n v="172"/>
    <x v="171"/>
    <n v="93"/>
    <x v="171"/>
    <n v="131"/>
    <n v="36.493201275809966"/>
    <n v="167"/>
    <n v="16.785198555956679"/>
    <n v="179"/>
    <n v="26.414334463629967"/>
    <n v="88"/>
    <n v="49.093666509508076"/>
  </r>
  <r>
    <x v="172"/>
    <n v="173"/>
    <x v="172"/>
    <n v="140"/>
    <x v="172"/>
    <n v="151"/>
    <n v="34.838317465646647"/>
    <n v="173"/>
    <n v="14.489169675090251"/>
    <n v="158"/>
    <n v="33.295311485682333"/>
    <n v="44"/>
    <n v="53.390224736759379"/>
  </r>
  <r>
    <x v="173"/>
    <n v="174"/>
    <x v="173"/>
    <n v="104"/>
    <x v="173"/>
    <n v="114"/>
    <n v="38.206635841364275"/>
    <n v="171"/>
    <n v="15.398916967509024"/>
    <n v="172"/>
    <n v="29.576019485769432"/>
    <n v="126"/>
    <n v="44.9088480276599"/>
  </r>
  <r>
    <x v="174"/>
    <n v="175"/>
    <x v="174"/>
    <n v="158"/>
    <x v="174"/>
    <n v="130"/>
    <n v="36.548598287728709"/>
    <n v="126"/>
    <n v="27.413357400722017"/>
    <n v="150"/>
    <n v="36.437384742658125"/>
    <n v="176"/>
    <n v="34.224422442244212"/>
  </r>
  <r>
    <x v="175"/>
    <n v="176"/>
    <x v="175"/>
    <n v="161"/>
    <x v="175"/>
    <n v="170"/>
    <n v="31.360584186671133"/>
    <n v="124"/>
    <n v="28.20397111913357"/>
    <n v="105"/>
    <n v="46.101488333519882"/>
    <n v="179"/>
    <n v="27.595473833097582"/>
  </r>
  <r>
    <x v="176"/>
    <n v="177"/>
    <x v="176"/>
    <n v="155"/>
    <x v="176"/>
    <n v="143"/>
    <n v="35.566801710259924"/>
    <n v="180"/>
    <n v="10.057761732851986"/>
    <n v="178"/>
    <n v="27.519777800008349"/>
    <n v="51"/>
    <n v="52.918749017758905"/>
  </r>
  <r>
    <x v="177"/>
    <n v="178"/>
    <x v="177"/>
    <n v="157"/>
    <x v="177"/>
    <n v="173"/>
    <n v="30.922183758892505"/>
    <n v="163"/>
    <n v="18.592057761732853"/>
    <n v="177"/>
    <n v="28.13922689079056"/>
    <n v="109"/>
    <n v="46.652208077950661"/>
  </r>
  <r>
    <x v="178"/>
    <n v="179"/>
    <x v="178"/>
    <n v="166"/>
    <x v="178"/>
    <n v="176"/>
    <n v="29.37111227252165"/>
    <n v="157"/>
    <n v="20.120938628158846"/>
    <n v="180"/>
    <n v="22.263100244702173"/>
    <n v="34"/>
    <n v="55.153701084394143"/>
  </r>
  <r>
    <x v="179"/>
    <n v="180"/>
    <x v="179"/>
    <n v="134"/>
    <x v="179"/>
    <n v="180"/>
    <n v="23.907542097925859"/>
    <n v="142"/>
    <n v="24.125669564310755"/>
    <n v="125"/>
    <n v="41.717061906753266"/>
    <n v="180"/>
    <n v="27.049504950692"/>
  </r>
  <r>
    <x v="180"/>
    <n v="180"/>
    <x v="180"/>
    <n v="180"/>
    <x v="180"/>
    <n v="180"/>
    <n v="42.014089685254852"/>
    <n v="180"/>
    <n v="35.859535109859941"/>
    <n v="180"/>
    <n v="46.935227399581514"/>
    <n v="180"/>
    <n v="48.712426243714951"/>
  </r>
  <r>
    <x v="181"/>
    <n v="180"/>
    <x v="0"/>
    <n v="180"/>
    <x v="56"/>
    <n v="180"/>
    <n v="58.777068994460286"/>
    <n v="180"/>
    <n v="72.930723715935301"/>
    <n v="180"/>
    <n v="66.455696986613802"/>
    <n v="180"/>
    <n v="66.328304258997335"/>
  </r>
  <r>
    <x v="182"/>
    <n v="180"/>
    <x v="179"/>
    <n v="180"/>
    <x v="155"/>
    <n v="180"/>
    <n v="23.907542097925859"/>
    <n v="180"/>
    <n v="8.6805054151624557"/>
    <n v="180"/>
    <n v="22.263100244702173"/>
    <n v="180"/>
    <n v="27.049504950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5D02-BA33-4C03-B1BC-EB40554BEB56}" name="PivotTable6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9:H36" firstHeaderRow="1" firstDataRow="2" firstDataCol="1"/>
  <pivotFields count="13">
    <pivotField axis="axisCol" multipleItemSelectionAllowed="1" showAll="0">
      <items count="184">
        <item h="1" sd="0" x="159"/>
        <item h="1" sd="0" x="70"/>
        <item h="1" sd="0" x="84"/>
        <item h="1" sd="0" x="114"/>
        <item h="1" sd="0" x="68"/>
        <item h="1" sd="0" x="87"/>
        <item h="1" sd="0" x="41"/>
        <item h="1" sd="0" x="10"/>
        <item sd="0" x="180"/>
        <item h="1" sd="0" x="105"/>
        <item h="1" sd="0" x="179"/>
        <item h="1" sd="0" x="150"/>
        <item h="1" sd="0" x="131"/>
        <item h="1" sd="0" x="39"/>
        <item h="1" sd="0" x="22"/>
        <item h="1" sd="0" x="82"/>
        <item h="1" sd="0" x="127"/>
        <item h="1" sd="0" x="75"/>
        <item h="1" sd="0" x="47"/>
        <item h="1" sd="0" x="32"/>
        <item h="1" sd="0" x="143"/>
        <item h="1" sd="0" x="48"/>
        <item h="1" sd="0" x="64"/>
        <item h="1" sd="0" x="31"/>
        <item h="1" sd="0" x="116"/>
        <item h="1" sd="0" x="61"/>
        <item h="1" sd="0" x="168"/>
        <item h="1" sd="0" x="85"/>
        <item h="1" sd="0" x="80"/>
        <item h="1" sd="0" x="18"/>
        <item h="1" sd="0" x="133"/>
        <item h="1" sd="0" x="166"/>
        <item h="1" sd="0" x="171"/>
        <item h="1" sd="0" x="57"/>
        <item sd="0" x="36"/>
        <item h="1" sd="0" x="51"/>
        <item h="1" sd="0" x="152"/>
        <item h="1" sd="0" x="35"/>
        <item h="1" sd="0" x="94"/>
        <item h="1" sd="0" x="9"/>
        <item h="1" sd="0" x="91"/>
        <item h="1" sd="0" x="60"/>
        <item h="1" sd="0" x="15"/>
        <item h="1" sd="0" x="103"/>
        <item h="1" sd="0" x="3"/>
        <item h="1" sd="0" x="147"/>
        <item h="1" sd="0" x="107"/>
        <item h="1" sd="0" x="112"/>
        <item h="1" sd="0" x="78"/>
        <item h="1" sd="0" x="140"/>
        <item h="1" sd="0" x="121"/>
        <item h="1" sd="0" x="113"/>
        <item h="1" sd="0" x="172"/>
        <item h="1" sd="0" x="6"/>
        <item h="1" sd="0" x="49"/>
        <item h="1" sd="0" x="119"/>
        <item h="1" sd="0" x="1"/>
        <item h="1" sd="0" x="19"/>
        <item h="1" sd="0" x="90"/>
        <item h="1" sd="0" x="136"/>
        <item h="1" sd="0" x="34"/>
        <item sd="0" x="14"/>
        <item h="1" sd="0" x="92"/>
        <item h="1" sd="0" x="43"/>
        <item h="1" sd="0" x="174"/>
        <item h="1" sd="0" x="128"/>
        <item h="1" sd="0" x="124"/>
        <item h="1" sd="0" x="158"/>
        <item h="1" sd="0" x="56"/>
        <item h="1" sd="0" x="178"/>
        <item h="1" sd="0" x="162"/>
        <item h="1" sd="0" x="30"/>
        <item h="1" sd="0" x="2"/>
        <item h="1" sd="0" x="129"/>
        <item h="1" sd="0" x="65"/>
        <item h="1" sd="0" x="96"/>
        <item h="1" sd="0" x="167"/>
        <item h="1" sd="0" x="13"/>
        <item h="1" sd="0" x="42"/>
        <item h="1" sd="0" x="29"/>
        <item h="1" sd="0" x="134"/>
        <item sd="0" x="24"/>
        <item h="1" sd="0" x="149"/>
        <item h="1" sd="0" x="71"/>
        <item h="1" sd="0" x="86"/>
        <item h="1" sd="0" x="164"/>
        <item h="1" sd="0" x="161"/>
        <item h="1" sd="0" x="62"/>
        <item h="1" sd="0" x="69"/>
        <item h="1" sd="0" x="8"/>
        <item h="1" sd="0" x="155"/>
        <item h="1" sd="0" x="138"/>
        <item h="1" sd="0" x="146"/>
        <item h="1" sd="0" x="160"/>
        <item h="1" sd="0" x="17"/>
        <item h="1" sd="0" x="27"/>
        <item h="1" sd="0" x="7"/>
        <item h="1" sd="0" x="45"/>
        <item h="1" sd="0" x="153"/>
        <item h="1" sd="0" x="154"/>
        <item h="1" sd="0" x="54"/>
        <item h="1" sd="0" x="100"/>
        <item h="1" sd="0" x="156"/>
        <item h="1" sd="0" x="52"/>
        <item h="1" sd="0" x="173"/>
        <item h="1" sd="0" x="58"/>
        <item sd="0" x="181"/>
        <item h="1" sd="0" x="74"/>
        <item h="1" sd="0" x="182"/>
        <item h="1" sd="0" x="53"/>
        <item h="1" sd="0" x="117"/>
        <item h="1" sd="0" x="55"/>
        <item h="1" sd="0" x="118"/>
        <item h="1" sd="0" x="108"/>
        <item h="1" sd="0" x="132"/>
        <item h="1" sd="0" x="63"/>
        <item h="1" sd="0" x="28"/>
        <item h="1" sd="0" x="11"/>
        <item h="1" sd="0" x="104"/>
        <item h="1" sd="0" x="157"/>
        <item h="1" sd="0" x="123"/>
        <item h="1" sd="0" x="5"/>
        <item h="1" sd="0" x="72"/>
        <item h="1" sd="0" x="144"/>
        <item h="1" sd="0" x="66"/>
        <item h="1" sd="0" x="122"/>
        <item h="1" sd="0" x="38"/>
        <item h="1" sd="0" x="44"/>
        <item h="1" sd="0" x="102"/>
        <item h="1" sd="0" x="20"/>
        <item h="1" sd="0" x="23"/>
        <item h="1" sd="0" x="111"/>
        <item h="1" sd="0" x="101"/>
        <item h="1" sd="0" x="25"/>
        <item h="1" sd="0" x="50"/>
        <item h="1" sd="0" x="151"/>
        <item h="1" sd="0" x="163"/>
        <item h="1" sd="0" x="130"/>
        <item h="1" sd="0" x="109"/>
        <item h="1" sd="0" x="115"/>
        <item h="1" sd="0" x="59"/>
        <item h="1" sd="0" x="175"/>
        <item h="1" sd="0" x="88"/>
        <item h="1" sd="0" x="40"/>
        <item h="1" sd="0" x="21"/>
        <item h="1" sd="0" x="12"/>
        <item h="1" sd="0" x="142"/>
        <item h="1" sd="0" x="137"/>
        <item h="1" sd="0" x="26"/>
        <item h="1" sd="0" x="176"/>
        <item h="1" sd="0" x="37"/>
        <item h="1" sd="0" x="110"/>
        <item h="1" sd="0" x="145"/>
        <item h="1" sd="0" x="141"/>
        <item h="1" sd="0" x="93"/>
        <item h="1" sd="0" x="135"/>
        <item sd="0" x="0"/>
        <item h="1" sd="0" x="4"/>
        <item h="1" sd="0" x="165"/>
        <item h="1" sd="0" x="89"/>
        <item h="1" sd="0" x="95"/>
        <item h="1" sd="0" x="81"/>
        <item h="1" sd="0" x="83"/>
        <item h="1" sd="0" x="99"/>
        <item h="1" sd="0" x="125"/>
        <item h="1" sd="0" x="126"/>
        <item h="1" sd="0" x="97"/>
        <item h="1" sd="0" x="76"/>
        <item h="1" sd="0" x="139"/>
        <item h="1" sd="0" x="169"/>
        <item h="1" sd="0" x="73"/>
        <item h="1" sd="0" x="79"/>
        <item h="1" sd="0" x="16"/>
        <item h="1" sd="0" x="46"/>
        <item sd="0" x="33"/>
        <item h="1" sd="0" x="67"/>
        <item h="1" sd="0" x="170"/>
        <item h="1" sd="0" x="98"/>
        <item h="1" sd="0" x="77"/>
        <item h="1" sd="0" x="106"/>
        <item h="1" sd="0" x="177"/>
        <item h="1" sd="0" x="148"/>
        <item h="1" sd="0" x="120"/>
        <item t="default" sd="0"/>
      </items>
    </pivotField>
    <pivotField showAll="0"/>
    <pivotField dataField="1" numFmtId="164" showAll="0">
      <items count="182"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0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dataField="1" numFmtId="164" showAll="0">
      <items count="182">
        <item x="155"/>
        <item x="149"/>
        <item x="42"/>
        <item x="40"/>
        <item x="167"/>
        <item x="139"/>
        <item x="106"/>
        <item x="97"/>
        <item x="150"/>
        <item x="161"/>
        <item x="111"/>
        <item x="60"/>
        <item x="52"/>
        <item x="164"/>
        <item x="178"/>
        <item x="79"/>
        <item x="22"/>
        <item x="129"/>
        <item x="131"/>
        <item x="175"/>
        <item x="143"/>
        <item x="134"/>
        <item x="174"/>
        <item x="177"/>
        <item x="100"/>
        <item x="176"/>
        <item x="118"/>
        <item x="36"/>
        <item x="105"/>
        <item x="117"/>
        <item x="86"/>
        <item x="26"/>
        <item x="58"/>
        <item x="28"/>
        <item x="144"/>
        <item x="140"/>
        <item x="96"/>
        <item x="102"/>
        <item x="16"/>
        <item x="159"/>
        <item x="172"/>
        <item x="133"/>
        <item x="15"/>
        <item x="110"/>
        <item x="145"/>
        <item x="109"/>
        <item x="179"/>
        <item x="84"/>
        <item x="81"/>
        <item x="14"/>
        <item x="160"/>
        <item x="121"/>
        <item x="87"/>
        <item x="76"/>
        <item x="91"/>
        <item x="53"/>
        <item x="168"/>
        <item x="170"/>
        <item x="24"/>
        <item x="115"/>
        <item x="152"/>
        <item x="132"/>
        <item x="151"/>
        <item x="72"/>
        <item x="128"/>
        <item x="67"/>
        <item x="165"/>
        <item x="147"/>
        <item x="126"/>
        <item x="125"/>
        <item x="123"/>
        <item x="7"/>
        <item x="162"/>
        <item x="169"/>
        <item x="21"/>
        <item x="43"/>
        <item x="173"/>
        <item x="157"/>
        <item x="29"/>
        <item x="127"/>
        <item x="112"/>
        <item x="59"/>
        <item x="130"/>
        <item x="71"/>
        <item x="136"/>
        <item x="65"/>
        <item x="12"/>
        <item x="171"/>
        <item x="10"/>
        <item x="89"/>
        <item x="63"/>
        <item x="20"/>
        <item x="37"/>
        <item x="55"/>
        <item x="180"/>
        <item x="107"/>
        <item x="17"/>
        <item x="30"/>
        <item x="74"/>
        <item x="45"/>
        <item x="116"/>
        <item x="73"/>
        <item x="77"/>
        <item x="23"/>
        <item x="83"/>
        <item x="99"/>
        <item x="70"/>
        <item x="19"/>
        <item x="13"/>
        <item x="163"/>
        <item x="120"/>
        <item x="3"/>
        <item x="135"/>
        <item x="138"/>
        <item x="4"/>
        <item x="34"/>
        <item x="54"/>
        <item x="154"/>
        <item x="62"/>
        <item x="78"/>
        <item x="137"/>
        <item x="92"/>
        <item x="41"/>
        <item x="104"/>
        <item x="94"/>
        <item x="85"/>
        <item x="25"/>
        <item x="57"/>
        <item x="142"/>
        <item x="68"/>
        <item x="64"/>
        <item x="27"/>
        <item x="32"/>
        <item x="39"/>
        <item x="158"/>
        <item x="33"/>
        <item x="31"/>
        <item x="108"/>
        <item x="141"/>
        <item x="114"/>
        <item x="35"/>
        <item x="66"/>
        <item x="49"/>
        <item x="119"/>
        <item x="156"/>
        <item x="46"/>
        <item x="146"/>
        <item x="75"/>
        <item x="95"/>
        <item x="50"/>
        <item x="82"/>
        <item x="47"/>
        <item x="8"/>
        <item x="9"/>
        <item x="148"/>
        <item x="124"/>
        <item x="166"/>
        <item x="90"/>
        <item x="122"/>
        <item x="2"/>
        <item x="113"/>
        <item x="153"/>
        <item x="5"/>
        <item x="44"/>
        <item x="93"/>
        <item x="48"/>
        <item x="98"/>
        <item x="11"/>
        <item x="61"/>
        <item x="88"/>
        <item x="51"/>
        <item x="38"/>
        <item x="18"/>
        <item x="1"/>
        <item x="101"/>
        <item x="6"/>
        <item x="0"/>
        <item x="80"/>
        <item x="103"/>
        <item x="69"/>
        <item x="56"/>
        <item t="default"/>
      </items>
    </pivotField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7">
    <i>
      <x v="8"/>
    </i>
    <i>
      <x v="34"/>
    </i>
    <i>
      <x v="61"/>
    </i>
    <i>
      <x v="81"/>
    </i>
    <i>
      <x v="106"/>
    </i>
    <i>
      <x v="156"/>
    </i>
    <i>
      <x v="174"/>
    </i>
  </colItems>
  <dataFields count="6">
    <dataField name="Sustainable Competitiveness" fld="2" baseField="0" baseItem="0"/>
    <dataField name="Natural Capital" fld="4" baseField="0" baseItem="0"/>
    <dataField name="Social Capital" fld="6" baseField="0" baseItem="0"/>
    <dataField name="Intellectual Capital" fld="8" baseField="0" baseItem="0"/>
    <dataField name="Governance" fld="10" baseField="0" baseItem="0"/>
    <dataField name="Resource Intensity" fld="1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10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5"/>
          </reference>
          <reference field="0" count="1" selected="0">
            <x v="10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solability.com" TargetMode="External"/><Relationship Id="rId2" Type="http://schemas.openxmlformats.org/officeDocument/2006/relationships/hyperlink" Target="http://www.solability.com/" TargetMode="External"/><Relationship Id="rId1" Type="http://schemas.openxmlformats.org/officeDocument/2006/relationships/hyperlink" Target="mailto:contact@solability.co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7"/>
  <sheetViews>
    <sheetView tabSelected="1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P9" sqref="P9"/>
    </sheetView>
  </sheetViews>
  <sheetFormatPr defaultRowHeight="15" x14ac:dyDescent="0.25"/>
  <cols>
    <col min="1" max="1" width="2.42578125" style="1" customWidth="1"/>
    <col min="2" max="2" width="26" style="1" customWidth="1"/>
    <col min="3" max="3" width="11.5703125" style="9" customWidth="1"/>
    <col min="4" max="4" width="15.7109375" style="9" customWidth="1"/>
    <col min="5" max="14" width="11.5703125" style="1" customWidth="1"/>
    <col min="15" max="16384" width="9.140625" style="1"/>
  </cols>
  <sheetData>
    <row r="1" spans="2:16" ht="8.25" customHeight="1" x14ac:dyDescent="0.25"/>
    <row r="2" spans="2:16" ht="51" customHeight="1" x14ac:dyDescent="0.25">
      <c r="B2" s="29" t="s">
        <v>208</v>
      </c>
      <c r="C2" s="26"/>
      <c r="D2" s="26"/>
      <c r="E2" s="25"/>
      <c r="F2" s="26"/>
      <c r="G2" s="25"/>
      <c r="H2" s="25"/>
      <c r="I2" s="26"/>
      <c r="J2" s="26"/>
      <c r="K2" s="27"/>
      <c r="L2" s="25"/>
      <c r="M2" s="25"/>
      <c r="N2" s="28"/>
      <c r="P2"/>
    </row>
    <row r="3" spans="2:16" x14ac:dyDescent="0.25">
      <c r="B3" s="46" t="s">
        <v>0</v>
      </c>
      <c r="C3" s="44" t="s">
        <v>199</v>
      </c>
      <c r="D3" s="45"/>
      <c r="E3" s="32" t="s">
        <v>3</v>
      </c>
      <c r="F3" s="33"/>
      <c r="G3" s="42" t="s">
        <v>192</v>
      </c>
      <c r="H3" s="43"/>
      <c r="I3" s="30" t="s">
        <v>4</v>
      </c>
      <c r="J3" s="31"/>
      <c r="K3" s="34" t="s">
        <v>5</v>
      </c>
      <c r="L3" s="35"/>
      <c r="M3" s="36" t="s">
        <v>200</v>
      </c>
      <c r="N3" s="37"/>
    </row>
    <row r="4" spans="2:16" x14ac:dyDescent="0.25">
      <c r="B4" s="6" t="s">
        <v>0</v>
      </c>
      <c r="C4" s="4" t="s">
        <v>1</v>
      </c>
      <c r="D4" s="3" t="s">
        <v>2</v>
      </c>
      <c r="E4" s="4" t="s">
        <v>1</v>
      </c>
      <c r="F4" s="3" t="s">
        <v>2</v>
      </c>
      <c r="G4" s="4" t="s">
        <v>1</v>
      </c>
      <c r="H4" s="39" t="s">
        <v>2</v>
      </c>
      <c r="I4" s="4" t="s">
        <v>1</v>
      </c>
      <c r="J4" s="3" t="s">
        <v>2</v>
      </c>
      <c r="K4" s="4" t="s">
        <v>1</v>
      </c>
      <c r="L4" s="3" t="s">
        <v>2</v>
      </c>
      <c r="M4" s="4" t="s">
        <v>1</v>
      </c>
      <c r="N4" s="3" t="s">
        <v>2</v>
      </c>
    </row>
    <row r="5" spans="2:16" x14ac:dyDescent="0.25">
      <c r="B5" s="5" t="s">
        <v>7</v>
      </c>
      <c r="C5" s="7">
        <v>1</v>
      </c>
      <c r="D5" s="8">
        <v>62.099853761725825</v>
      </c>
      <c r="E5" s="38">
        <v>14</v>
      </c>
      <c r="F5" s="41">
        <v>63.119780054228372</v>
      </c>
      <c r="G5" s="38">
        <v>9</v>
      </c>
      <c r="H5" s="41">
        <v>63.717265872705056</v>
      </c>
      <c r="I5" s="38">
        <v>3</v>
      </c>
      <c r="J5" s="41">
        <v>61.645908543922978</v>
      </c>
      <c r="K5" s="38">
        <v>2</v>
      </c>
      <c r="L5" s="41">
        <v>69.504831360607611</v>
      </c>
      <c r="M5" s="38">
        <v>77</v>
      </c>
      <c r="N5" s="41">
        <v>52.511482977165123</v>
      </c>
    </row>
    <row r="6" spans="2:16" x14ac:dyDescent="0.25">
      <c r="B6" s="2" t="s">
        <v>14</v>
      </c>
      <c r="C6" s="7">
        <v>2</v>
      </c>
      <c r="D6" s="8">
        <v>60.998424519770509</v>
      </c>
      <c r="E6" s="38">
        <v>67</v>
      </c>
      <c r="F6" s="41">
        <v>51.414960772676416</v>
      </c>
      <c r="G6" s="38">
        <v>6</v>
      </c>
      <c r="H6" s="41">
        <v>65.647499324468242</v>
      </c>
      <c r="I6" s="38">
        <v>14</v>
      </c>
      <c r="J6" s="41">
        <v>57.824909747292438</v>
      </c>
      <c r="K6" s="38">
        <v>4</v>
      </c>
      <c r="L6" s="41">
        <v>67.039951842836373</v>
      </c>
      <c r="M6" s="38">
        <v>14</v>
      </c>
      <c r="N6" s="41">
        <v>63.064800911579056</v>
      </c>
    </row>
    <row r="7" spans="2:16" x14ac:dyDescent="0.25">
      <c r="B7" s="2" t="s">
        <v>6</v>
      </c>
      <c r="C7" s="7">
        <v>3</v>
      </c>
      <c r="D7" s="8">
        <v>60.737389142804354</v>
      </c>
      <c r="E7" s="38">
        <v>13</v>
      </c>
      <c r="F7" s="41">
        <v>63.79819436943275</v>
      </c>
      <c r="G7" s="38">
        <v>75</v>
      </c>
      <c r="H7" s="41">
        <v>52.043884909879949</v>
      </c>
      <c r="I7" s="38">
        <v>1</v>
      </c>
      <c r="J7" s="41">
        <v>65.369283995186507</v>
      </c>
      <c r="K7" s="38">
        <v>13</v>
      </c>
      <c r="L7" s="41">
        <v>61.264458504904567</v>
      </c>
      <c r="M7" s="38">
        <v>19</v>
      </c>
      <c r="N7" s="41">
        <v>61.211123934617959</v>
      </c>
    </row>
    <row r="8" spans="2:16" x14ac:dyDescent="0.25">
      <c r="B8" s="2" t="s">
        <v>9</v>
      </c>
      <c r="C8" s="7">
        <v>4</v>
      </c>
      <c r="D8" s="8">
        <v>60.400401125544136</v>
      </c>
      <c r="E8" s="38">
        <v>27</v>
      </c>
      <c r="F8" s="41">
        <v>60.537315895372245</v>
      </c>
      <c r="G8" s="38">
        <v>50</v>
      </c>
      <c r="H8" s="41">
        <v>55.279047769194364</v>
      </c>
      <c r="I8" s="38">
        <v>4</v>
      </c>
      <c r="J8" s="41">
        <v>61.569645006016827</v>
      </c>
      <c r="K8" s="38">
        <v>10</v>
      </c>
      <c r="L8" s="41">
        <v>64.349205979683546</v>
      </c>
      <c r="M8" s="38">
        <v>24</v>
      </c>
      <c r="N8" s="41">
        <v>60.266790977453724</v>
      </c>
    </row>
    <row r="9" spans="2:16" x14ac:dyDescent="0.25">
      <c r="B9" s="2" t="s">
        <v>10</v>
      </c>
      <c r="C9" s="7">
        <v>5</v>
      </c>
      <c r="D9" s="8">
        <v>59.440088449473031</v>
      </c>
      <c r="E9" s="38">
        <v>87</v>
      </c>
      <c r="F9" s="41">
        <v>47.595471612275638</v>
      </c>
      <c r="G9" s="38">
        <v>11</v>
      </c>
      <c r="H9" s="41">
        <v>63.12850057650261</v>
      </c>
      <c r="I9" s="38">
        <v>5</v>
      </c>
      <c r="J9" s="41">
        <v>61.001052948255094</v>
      </c>
      <c r="K9" s="38">
        <v>9</v>
      </c>
      <c r="L9" s="41">
        <v>64.725592029835838</v>
      </c>
      <c r="M9" s="38">
        <v>22</v>
      </c>
      <c r="N9" s="41">
        <v>60.749825080495931</v>
      </c>
    </row>
    <row r="10" spans="2:16" x14ac:dyDescent="0.25">
      <c r="B10" s="2" t="s">
        <v>22</v>
      </c>
      <c r="C10" s="7">
        <v>6</v>
      </c>
      <c r="D10" s="8">
        <v>59.38314079142684</v>
      </c>
      <c r="E10" s="38">
        <v>12</v>
      </c>
      <c r="F10" s="41">
        <v>63.837648296209551</v>
      </c>
      <c r="G10" s="38">
        <v>96</v>
      </c>
      <c r="H10" s="41">
        <v>49.846444899889619</v>
      </c>
      <c r="I10" s="38">
        <v>10</v>
      </c>
      <c r="J10" s="41">
        <v>59.401323706377838</v>
      </c>
      <c r="K10" s="38">
        <v>24</v>
      </c>
      <c r="L10" s="41">
        <v>55.807957931678061</v>
      </c>
      <c r="M10" s="38">
        <v>4</v>
      </c>
      <c r="N10" s="41">
        <v>68.022329122979144</v>
      </c>
    </row>
    <row r="11" spans="2:16" x14ac:dyDescent="0.25">
      <c r="B11" s="2" t="s">
        <v>26</v>
      </c>
      <c r="C11" s="7">
        <v>7</v>
      </c>
      <c r="D11" s="8">
        <v>58.172994712600072</v>
      </c>
      <c r="E11" s="38">
        <v>17</v>
      </c>
      <c r="F11" s="41">
        <v>62.081188202312852</v>
      </c>
      <c r="G11" s="38">
        <v>15</v>
      </c>
      <c r="H11" s="41">
        <v>61.5424642805838</v>
      </c>
      <c r="I11" s="38">
        <v>40</v>
      </c>
      <c r="J11" s="41">
        <v>51.751654632972304</v>
      </c>
      <c r="K11" s="38">
        <v>42</v>
      </c>
      <c r="L11" s="41">
        <v>49.42574269446029</v>
      </c>
      <c r="M11" s="38">
        <v>7</v>
      </c>
      <c r="N11" s="41">
        <v>66.063923752671101</v>
      </c>
    </row>
    <row r="12" spans="2:16" x14ac:dyDescent="0.25">
      <c r="B12" s="2" t="s">
        <v>12</v>
      </c>
      <c r="C12" s="7">
        <v>8</v>
      </c>
      <c r="D12" s="8">
        <v>57.952696000326654</v>
      </c>
      <c r="E12" s="38">
        <v>92</v>
      </c>
      <c r="F12" s="41">
        <v>46.846622386805649</v>
      </c>
      <c r="G12" s="38">
        <v>4</v>
      </c>
      <c r="H12" s="41">
        <v>68.282252833048886</v>
      </c>
      <c r="I12" s="38">
        <v>11</v>
      </c>
      <c r="J12" s="41">
        <v>58.866209843180606</v>
      </c>
      <c r="K12" s="38">
        <v>32</v>
      </c>
      <c r="L12" s="41">
        <v>51.843478735932194</v>
      </c>
      <c r="M12" s="38">
        <v>11</v>
      </c>
      <c r="N12" s="41">
        <v>63.924916202665912</v>
      </c>
    </row>
    <row r="13" spans="2:16" x14ac:dyDescent="0.25">
      <c r="B13" s="2" t="s">
        <v>8</v>
      </c>
      <c r="C13" s="7">
        <v>9</v>
      </c>
      <c r="D13" s="8">
        <v>57.685644423861504</v>
      </c>
      <c r="E13" s="38">
        <v>40</v>
      </c>
      <c r="F13" s="41">
        <v>57.488653252850447</v>
      </c>
      <c r="G13" s="38">
        <v>122</v>
      </c>
      <c r="H13" s="41">
        <v>46.423189786631639</v>
      </c>
      <c r="I13" s="38">
        <v>2</v>
      </c>
      <c r="J13" s="41">
        <v>64.959386281588451</v>
      </c>
      <c r="K13" s="38">
        <v>5</v>
      </c>
      <c r="L13" s="41">
        <v>66.722369183344185</v>
      </c>
      <c r="M13" s="38">
        <v>71</v>
      </c>
      <c r="N13" s="41">
        <v>52.834623614892735</v>
      </c>
    </row>
    <row r="14" spans="2:16" x14ac:dyDescent="0.25">
      <c r="B14" s="2" t="s">
        <v>27</v>
      </c>
      <c r="C14" s="7">
        <v>10</v>
      </c>
      <c r="D14" s="8">
        <v>57.18011229831265</v>
      </c>
      <c r="E14" s="38">
        <v>21</v>
      </c>
      <c r="F14" s="41">
        <v>61.087566169310783</v>
      </c>
      <c r="G14" s="38">
        <v>30</v>
      </c>
      <c r="H14" s="41">
        <v>57.70057076985502</v>
      </c>
      <c r="I14" s="38">
        <v>37</v>
      </c>
      <c r="J14" s="41">
        <v>52.281137184115522</v>
      </c>
      <c r="K14" s="38">
        <v>37</v>
      </c>
      <c r="L14" s="41">
        <v>50.912412198163061</v>
      </c>
      <c r="M14" s="38">
        <v>12</v>
      </c>
      <c r="N14" s="41">
        <v>63.918875170118859</v>
      </c>
    </row>
    <row r="15" spans="2:16" x14ac:dyDescent="0.25">
      <c r="B15" s="2" t="s">
        <v>17</v>
      </c>
      <c r="C15" s="7">
        <v>11</v>
      </c>
      <c r="D15" s="8">
        <v>57.165051327176627</v>
      </c>
      <c r="E15" s="38">
        <v>24</v>
      </c>
      <c r="F15" s="41">
        <v>60.938713786740621</v>
      </c>
      <c r="G15" s="38">
        <v>81</v>
      </c>
      <c r="H15" s="41">
        <v>51.666719218035603</v>
      </c>
      <c r="I15" s="38">
        <v>22</v>
      </c>
      <c r="J15" s="41">
        <v>56.145457280385067</v>
      </c>
      <c r="K15" s="38">
        <v>27</v>
      </c>
      <c r="L15" s="41">
        <v>54.292852893685719</v>
      </c>
      <c r="M15" s="38">
        <v>15</v>
      </c>
      <c r="N15" s="41">
        <v>62.781513457036077</v>
      </c>
    </row>
    <row r="16" spans="2:16" x14ac:dyDescent="0.25">
      <c r="B16" s="2" t="s">
        <v>11</v>
      </c>
      <c r="C16" s="7">
        <v>12</v>
      </c>
      <c r="D16" s="8">
        <v>57.055286740399232</v>
      </c>
      <c r="E16" s="38">
        <v>69</v>
      </c>
      <c r="F16" s="41">
        <v>51.185187108468952</v>
      </c>
      <c r="G16" s="38">
        <v>41</v>
      </c>
      <c r="H16" s="41">
        <v>56.35812508162828</v>
      </c>
      <c r="I16" s="38">
        <v>25</v>
      </c>
      <c r="J16" s="41">
        <v>55.299428679538764</v>
      </c>
      <c r="K16" s="38">
        <v>23</v>
      </c>
      <c r="L16" s="41">
        <v>56.518739839879473</v>
      </c>
      <c r="M16" s="38">
        <v>8</v>
      </c>
      <c r="N16" s="41">
        <v>65.914952992480664</v>
      </c>
    </row>
    <row r="17" spans="2:14" x14ac:dyDescent="0.25">
      <c r="B17" s="2" t="s">
        <v>18</v>
      </c>
      <c r="C17" s="7">
        <v>13</v>
      </c>
      <c r="D17" s="8">
        <v>56.75915091010404</v>
      </c>
      <c r="E17" s="38">
        <v>111</v>
      </c>
      <c r="F17" s="41">
        <v>45.412879210202618</v>
      </c>
      <c r="G17" s="38">
        <v>7</v>
      </c>
      <c r="H17" s="41">
        <v>64.413536807998469</v>
      </c>
      <c r="I17" s="38">
        <v>35</v>
      </c>
      <c r="J17" s="41">
        <v>52.880346936412323</v>
      </c>
      <c r="K17" s="38">
        <v>31</v>
      </c>
      <c r="L17" s="41">
        <v>52.243406807504059</v>
      </c>
      <c r="M17" s="38">
        <v>2</v>
      </c>
      <c r="N17" s="41">
        <v>68.845584788402732</v>
      </c>
    </row>
    <row r="18" spans="2:14" x14ac:dyDescent="0.25">
      <c r="B18" s="2" t="s">
        <v>15</v>
      </c>
      <c r="C18" s="7">
        <v>14</v>
      </c>
      <c r="D18" s="8">
        <v>56.674295660726131</v>
      </c>
      <c r="E18" s="38">
        <v>70</v>
      </c>
      <c r="F18" s="41">
        <v>51.176648134861679</v>
      </c>
      <c r="G18" s="38">
        <v>101</v>
      </c>
      <c r="H18" s="41">
        <v>49.103596837017399</v>
      </c>
      <c r="I18" s="38">
        <v>6</v>
      </c>
      <c r="J18" s="41">
        <v>60.898916967509017</v>
      </c>
      <c r="K18" s="38">
        <v>18</v>
      </c>
      <c r="L18" s="41">
        <v>59.739120350482146</v>
      </c>
      <c r="M18" s="38">
        <v>16</v>
      </c>
      <c r="N18" s="41">
        <v>62.453196013760376</v>
      </c>
    </row>
    <row r="19" spans="2:14" x14ac:dyDescent="0.25">
      <c r="B19" s="2" t="s">
        <v>53</v>
      </c>
      <c r="C19" s="7">
        <v>15</v>
      </c>
      <c r="D19" s="8">
        <v>56.121812584162996</v>
      </c>
      <c r="E19" s="38">
        <v>163</v>
      </c>
      <c r="F19" s="41">
        <v>35.40333320243073</v>
      </c>
      <c r="G19" s="38">
        <v>5</v>
      </c>
      <c r="H19" s="41">
        <v>67.274698549263263</v>
      </c>
      <c r="I19" s="38">
        <v>43</v>
      </c>
      <c r="J19" s="41">
        <v>51.569193742478944</v>
      </c>
      <c r="K19" s="38">
        <v>6</v>
      </c>
      <c r="L19" s="41">
        <v>66.511791784764</v>
      </c>
      <c r="M19" s="38">
        <v>26</v>
      </c>
      <c r="N19" s="41">
        <v>59.850045641878019</v>
      </c>
    </row>
    <row r="20" spans="2:14" x14ac:dyDescent="0.25">
      <c r="B20" s="2" t="s">
        <v>19</v>
      </c>
      <c r="C20" s="7">
        <v>16</v>
      </c>
      <c r="D20" s="8">
        <v>55.906806925724638</v>
      </c>
      <c r="E20" s="38">
        <v>76</v>
      </c>
      <c r="F20" s="41">
        <v>49.332802923167257</v>
      </c>
      <c r="G20" s="38">
        <v>141</v>
      </c>
      <c r="H20" s="41">
        <v>43.118851195275255</v>
      </c>
      <c r="I20" s="38">
        <v>9</v>
      </c>
      <c r="J20" s="41">
        <v>59.565910407569703</v>
      </c>
      <c r="K20" s="38">
        <v>20</v>
      </c>
      <c r="L20" s="41">
        <v>59.392395165739153</v>
      </c>
      <c r="M20" s="38">
        <v>3</v>
      </c>
      <c r="N20" s="41">
        <v>68.124074936871793</v>
      </c>
    </row>
    <row r="21" spans="2:14" x14ac:dyDescent="0.25">
      <c r="B21" s="2" t="s">
        <v>24</v>
      </c>
      <c r="C21" s="7">
        <v>17</v>
      </c>
      <c r="D21" s="8">
        <v>55.869917190133343</v>
      </c>
      <c r="E21" s="38">
        <v>39</v>
      </c>
      <c r="F21" s="41">
        <v>57.495273748116965</v>
      </c>
      <c r="G21" s="38">
        <v>13</v>
      </c>
      <c r="H21" s="41">
        <v>62.302383970679813</v>
      </c>
      <c r="I21" s="38">
        <v>47</v>
      </c>
      <c r="J21" s="41">
        <v>51.197352587244268</v>
      </c>
      <c r="K21" s="38">
        <v>45</v>
      </c>
      <c r="L21" s="41">
        <v>48.171150704079935</v>
      </c>
      <c r="M21" s="38">
        <v>25</v>
      </c>
      <c r="N21" s="41">
        <v>60.18342494054572</v>
      </c>
    </row>
    <row r="22" spans="2:14" x14ac:dyDescent="0.25">
      <c r="B22" s="2" t="s">
        <v>20</v>
      </c>
      <c r="C22" s="7">
        <v>18</v>
      </c>
      <c r="D22" s="8">
        <v>55.517618420900462</v>
      </c>
      <c r="E22" s="38">
        <v>80</v>
      </c>
      <c r="F22" s="41">
        <v>48.830087189805504</v>
      </c>
      <c r="G22" s="38">
        <v>38</v>
      </c>
      <c r="H22" s="41">
        <v>56.731093287112571</v>
      </c>
      <c r="I22" s="38">
        <v>23</v>
      </c>
      <c r="J22" s="41">
        <v>55.609933667605688</v>
      </c>
      <c r="K22" s="38">
        <v>19</v>
      </c>
      <c r="L22" s="41">
        <v>59.697450277067759</v>
      </c>
      <c r="M22" s="38">
        <v>41</v>
      </c>
      <c r="N22" s="41">
        <v>56.719527682910787</v>
      </c>
    </row>
    <row r="23" spans="2:14" x14ac:dyDescent="0.25">
      <c r="B23" s="2" t="s">
        <v>25</v>
      </c>
      <c r="C23" s="7">
        <v>19</v>
      </c>
      <c r="D23" s="8">
        <v>55.16692726523798</v>
      </c>
      <c r="E23" s="38">
        <v>82</v>
      </c>
      <c r="F23" s="41">
        <v>48.636652895148671</v>
      </c>
      <c r="G23" s="38">
        <v>155</v>
      </c>
      <c r="H23" s="41">
        <v>40.018979421372002</v>
      </c>
      <c r="I23" s="38">
        <v>19</v>
      </c>
      <c r="J23" s="41">
        <v>56.604125902098637</v>
      </c>
      <c r="K23" s="38">
        <v>14</v>
      </c>
      <c r="L23" s="41">
        <v>61.212153099139805</v>
      </c>
      <c r="M23" s="38">
        <v>1</v>
      </c>
      <c r="N23" s="41">
        <v>69.362725008430758</v>
      </c>
    </row>
    <row r="24" spans="2:14" x14ac:dyDescent="0.25">
      <c r="B24" s="2" t="s">
        <v>44</v>
      </c>
      <c r="C24" s="7">
        <v>20</v>
      </c>
      <c r="D24" s="8">
        <v>54.975040128041776</v>
      </c>
      <c r="E24" s="38">
        <v>97</v>
      </c>
      <c r="F24" s="41">
        <v>46.309407452756908</v>
      </c>
      <c r="G24" s="38">
        <v>80</v>
      </c>
      <c r="H24" s="41">
        <v>51.720120043531104</v>
      </c>
      <c r="I24" s="38">
        <v>16</v>
      </c>
      <c r="J24" s="41">
        <v>57.696299638989146</v>
      </c>
      <c r="K24" s="38">
        <v>25</v>
      </c>
      <c r="L24" s="41">
        <v>55.437926803579785</v>
      </c>
      <c r="M24" s="38">
        <v>13</v>
      </c>
      <c r="N24" s="41">
        <v>63.711446701351932</v>
      </c>
    </row>
    <row r="25" spans="2:14" x14ac:dyDescent="0.25">
      <c r="B25" s="2" t="s">
        <v>23</v>
      </c>
      <c r="C25" s="7">
        <v>21</v>
      </c>
      <c r="D25" s="8">
        <v>54.932122228613707</v>
      </c>
      <c r="E25" s="38">
        <v>72</v>
      </c>
      <c r="F25" s="41">
        <v>50.575051986626789</v>
      </c>
      <c r="G25" s="38">
        <v>95</v>
      </c>
      <c r="H25" s="41">
        <v>50.085921488254769</v>
      </c>
      <c r="I25" s="38">
        <v>30</v>
      </c>
      <c r="J25" s="41">
        <v>53.596478425986525</v>
      </c>
      <c r="K25" s="38">
        <v>29</v>
      </c>
      <c r="L25" s="41">
        <v>53.744788565286775</v>
      </c>
      <c r="M25" s="38">
        <v>5</v>
      </c>
      <c r="N25" s="41">
        <v>66.658370676913663</v>
      </c>
    </row>
    <row r="26" spans="2:14" x14ac:dyDescent="0.25">
      <c r="B26" s="2" t="s">
        <v>13</v>
      </c>
      <c r="C26" s="7">
        <v>22</v>
      </c>
      <c r="D26" s="8">
        <v>54.571117850090012</v>
      </c>
      <c r="E26" s="38">
        <v>159</v>
      </c>
      <c r="F26" s="41">
        <v>36.857714154811681</v>
      </c>
      <c r="G26" s="38">
        <v>71</v>
      </c>
      <c r="H26" s="41">
        <v>52.681589699858506</v>
      </c>
      <c r="I26" s="38">
        <v>20</v>
      </c>
      <c r="J26" s="41">
        <v>56.302338355902705</v>
      </c>
      <c r="K26" s="38">
        <v>15</v>
      </c>
      <c r="L26" s="41">
        <v>60.437495833653486</v>
      </c>
      <c r="M26" s="38">
        <v>6</v>
      </c>
      <c r="N26" s="41">
        <v>66.576451206223638</v>
      </c>
    </row>
    <row r="27" spans="2:14" x14ac:dyDescent="0.25">
      <c r="B27" s="2" t="s">
        <v>54</v>
      </c>
      <c r="C27" s="7">
        <v>23</v>
      </c>
      <c r="D27" s="8">
        <v>54.497526810744141</v>
      </c>
      <c r="E27" s="38">
        <v>41</v>
      </c>
      <c r="F27" s="41">
        <v>56.901266305066734</v>
      </c>
      <c r="G27" s="38">
        <v>35</v>
      </c>
      <c r="H27" s="41">
        <v>57.483734490482512</v>
      </c>
      <c r="I27" s="38">
        <v>28</v>
      </c>
      <c r="J27" s="41">
        <v>53.722132686700355</v>
      </c>
      <c r="K27" s="38">
        <v>63</v>
      </c>
      <c r="L27" s="41">
        <v>42.688599855642281</v>
      </c>
      <c r="M27" s="38">
        <v>18</v>
      </c>
      <c r="N27" s="41">
        <v>61.691900715828808</v>
      </c>
    </row>
    <row r="28" spans="2:14" x14ac:dyDescent="0.25">
      <c r="B28" s="2" t="s">
        <v>52</v>
      </c>
      <c r="C28" s="7">
        <v>24</v>
      </c>
      <c r="D28" s="8">
        <v>52.881813448230972</v>
      </c>
      <c r="E28" s="38">
        <v>58</v>
      </c>
      <c r="F28" s="41">
        <v>53.498259900778365</v>
      </c>
      <c r="G28" s="38">
        <v>110</v>
      </c>
      <c r="H28" s="41">
        <v>48.340217562667497</v>
      </c>
      <c r="I28" s="38">
        <v>74</v>
      </c>
      <c r="J28" s="41">
        <v>46.028880866426</v>
      </c>
      <c r="K28" s="38">
        <v>22</v>
      </c>
      <c r="L28" s="41">
        <v>57.502618317820051</v>
      </c>
      <c r="M28" s="38">
        <v>32</v>
      </c>
      <c r="N28" s="41">
        <v>59.039090593462937</v>
      </c>
    </row>
    <row r="29" spans="2:14" x14ac:dyDescent="0.25">
      <c r="B29" s="2" t="s">
        <v>33</v>
      </c>
      <c r="C29" s="7">
        <v>25</v>
      </c>
      <c r="D29" s="8">
        <v>52.86097543246256</v>
      </c>
      <c r="E29" s="38">
        <v>156</v>
      </c>
      <c r="F29" s="41">
        <v>37.488295880913725</v>
      </c>
      <c r="G29" s="38">
        <v>104</v>
      </c>
      <c r="H29" s="41">
        <v>48.87757911924276</v>
      </c>
      <c r="I29" s="38">
        <v>12</v>
      </c>
      <c r="J29" s="41">
        <v>58.724186239641099</v>
      </c>
      <c r="K29" s="38">
        <v>17</v>
      </c>
      <c r="L29" s="41">
        <v>59.781263269815007</v>
      </c>
      <c r="M29" s="38">
        <v>28</v>
      </c>
      <c r="N29" s="41">
        <v>59.433552652700186</v>
      </c>
    </row>
    <row r="30" spans="2:14" x14ac:dyDescent="0.25">
      <c r="B30" s="2" t="s">
        <v>31</v>
      </c>
      <c r="C30" s="7">
        <v>26</v>
      </c>
      <c r="D30" s="8">
        <v>52.842617778601777</v>
      </c>
      <c r="E30" s="38">
        <v>115</v>
      </c>
      <c r="F30" s="41">
        <v>44.582066635558796</v>
      </c>
      <c r="G30" s="38">
        <v>144</v>
      </c>
      <c r="H30" s="41">
        <v>42.603844284033002</v>
      </c>
      <c r="I30" s="38">
        <v>34</v>
      </c>
      <c r="J30" s="41">
        <v>53.137033694344169</v>
      </c>
      <c r="K30" s="38">
        <v>21</v>
      </c>
      <c r="L30" s="41">
        <v>58.319690770803831</v>
      </c>
      <c r="M30" s="38">
        <v>9</v>
      </c>
      <c r="N30" s="41">
        <v>65.570453508269082</v>
      </c>
    </row>
    <row r="31" spans="2:14" x14ac:dyDescent="0.25">
      <c r="B31" s="2" t="s">
        <v>28</v>
      </c>
      <c r="C31" s="7">
        <v>27</v>
      </c>
      <c r="D31" s="8">
        <v>52.601486070211877</v>
      </c>
      <c r="E31" s="38">
        <v>54</v>
      </c>
      <c r="F31" s="41">
        <v>54.368807511737103</v>
      </c>
      <c r="G31" s="38">
        <v>37</v>
      </c>
      <c r="H31" s="41">
        <v>56.90739628170688</v>
      </c>
      <c r="I31" s="38">
        <v>58</v>
      </c>
      <c r="J31" s="41">
        <v>48.418118314778546</v>
      </c>
      <c r="K31" s="38">
        <v>62</v>
      </c>
      <c r="L31" s="41">
        <v>42.848463676532383</v>
      </c>
      <c r="M31" s="38">
        <v>23</v>
      </c>
      <c r="N31" s="41">
        <v>60.464644566304464</v>
      </c>
    </row>
    <row r="32" spans="2:14" x14ac:dyDescent="0.25">
      <c r="B32" s="2" t="s">
        <v>16</v>
      </c>
      <c r="C32" s="7">
        <v>28</v>
      </c>
      <c r="D32" s="8">
        <v>52.478715262449484</v>
      </c>
      <c r="E32" s="38">
        <v>153</v>
      </c>
      <c r="F32" s="41">
        <v>38.416645204560687</v>
      </c>
      <c r="G32" s="38">
        <v>133</v>
      </c>
      <c r="H32" s="41">
        <v>44.925979700628325</v>
      </c>
      <c r="I32" s="38">
        <v>13</v>
      </c>
      <c r="J32" s="41">
        <v>57.87631355423094</v>
      </c>
      <c r="K32" s="38">
        <v>8</v>
      </c>
      <c r="L32" s="41">
        <v>65.719520154074758</v>
      </c>
      <c r="M32" s="38">
        <v>51</v>
      </c>
      <c r="N32" s="41">
        <v>55.45511769875268</v>
      </c>
    </row>
    <row r="33" spans="2:14" x14ac:dyDescent="0.25">
      <c r="B33" s="2" t="s">
        <v>42</v>
      </c>
      <c r="C33" s="7">
        <v>29</v>
      </c>
      <c r="D33" s="8">
        <v>52.126913774327996</v>
      </c>
      <c r="E33" s="38">
        <v>173</v>
      </c>
      <c r="F33" s="41">
        <v>31.487852619738607</v>
      </c>
      <c r="G33" s="38">
        <v>114</v>
      </c>
      <c r="H33" s="41">
        <v>47.841222343711934</v>
      </c>
      <c r="I33" s="38">
        <v>7</v>
      </c>
      <c r="J33" s="41">
        <v>60.50045126353789</v>
      </c>
      <c r="K33" s="38">
        <v>16</v>
      </c>
      <c r="L33" s="41">
        <v>59.930803146096466</v>
      </c>
      <c r="M33" s="38">
        <v>21</v>
      </c>
      <c r="N33" s="41">
        <v>60.874239498555106</v>
      </c>
    </row>
    <row r="34" spans="2:14" x14ac:dyDescent="0.25">
      <c r="B34" s="2" t="s">
        <v>35</v>
      </c>
      <c r="C34" s="7">
        <v>30</v>
      </c>
      <c r="D34" s="8">
        <v>51.991234681792307</v>
      </c>
      <c r="E34" s="38">
        <v>16</v>
      </c>
      <c r="F34" s="41">
        <v>62.263703898095599</v>
      </c>
      <c r="G34" s="38">
        <v>10</v>
      </c>
      <c r="H34" s="41">
        <v>63.29449488681464</v>
      </c>
      <c r="I34" s="38">
        <v>71</v>
      </c>
      <c r="J34" s="41">
        <v>46.428592752373561</v>
      </c>
      <c r="K34" s="38">
        <v>125</v>
      </c>
      <c r="L34" s="41">
        <v>32.36606986680512</v>
      </c>
      <c r="M34" s="38">
        <v>50</v>
      </c>
      <c r="N34" s="41">
        <v>55.603312004872592</v>
      </c>
    </row>
    <row r="35" spans="2:14" x14ac:dyDescent="0.25">
      <c r="B35" s="2" t="s">
        <v>37</v>
      </c>
      <c r="C35" s="7">
        <v>31</v>
      </c>
      <c r="D35" s="8">
        <v>51.834514851747429</v>
      </c>
      <c r="E35" s="38">
        <v>107</v>
      </c>
      <c r="F35" s="41">
        <v>45.531282401646195</v>
      </c>
      <c r="G35" s="38">
        <v>78</v>
      </c>
      <c r="H35" s="41">
        <v>51.955276830829042</v>
      </c>
      <c r="I35" s="38">
        <v>18</v>
      </c>
      <c r="J35" s="41">
        <v>56.738898600615677</v>
      </c>
      <c r="K35" s="38">
        <v>49</v>
      </c>
      <c r="L35" s="41">
        <v>46.504399369912058</v>
      </c>
      <c r="M35" s="38">
        <v>34</v>
      </c>
      <c r="N35" s="41">
        <v>58.44271705573415</v>
      </c>
    </row>
    <row r="36" spans="2:14" x14ac:dyDescent="0.25">
      <c r="B36" s="2" t="s">
        <v>46</v>
      </c>
      <c r="C36" s="7">
        <v>32</v>
      </c>
      <c r="D36" s="8">
        <v>51.668690091136412</v>
      </c>
      <c r="E36" s="38">
        <v>53</v>
      </c>
      <c r="F36" s="41">
        <v>54.532606647927921</v>
      </c>
      <c r="G36" s="38">
        <v>117</v>
      </c>
      <c r="H36" s="41">
        <v>47.540516306693561</v>
      </c>
      <c r="I36" s="38">
        <v>109</v>
      </c>
      <c r="J36" s="41">
        <v>41.389139590854391</v>
      </c>
      <c r="K36" s="38">
        <v>11</v>
      </c>
      <c r="L36" s="41">
        <v>62.278740183268454</v>
      </c>
      <c r="M36" s="38">
        <v>73</v>
      </c>
      <c r="N36" s="41">
        <v>52.602447726937726</v>
      </c>
    </row>
    <row r="37" spans="2:14" x14ac:dyDescent="0.25">
      <c r="B37" s="2" t="s">
        <v>40</v>
      </c>
      <c r="C37" s="7">
        <v>33</v>
      </c>
      <c r="D37" s="8">
        <v>51.608153350107393</v>
      </c>
      <c r="E37" s="38">
        <v>133</v>
      </c>
      <c r="F37" s="41">
        <v>41.374368618141133</v>
      </c>
      <c r="G37" s="38">
        <v>59</v>
      </c>
      <c r="H37" s="41">
        <v>54.597995626401755</v>
      </c>
      <c r="I37" s="38">
        <v>33</v>
      </c>
      <c r="J37" s="41">
        <v>53.164109506618523</v>
      </c>
      <c r="K37" s="38">
        <v>38</v>
      </c>
      <c r="L37" s="41">
        <v>50.895290965006026</v>
      </c>
      <c r="M37" s="38">
        <v>36</v>
      </c>
      <c r="N37" s="41">
        <v>58.009002034369544</v>
      </c>
    </row>
    <row r="38" spans="2:14" x14ac:dyDescent="0.25">
      <c r="B38" s="2" t="s">
        <v>62</v>
      </c>
      <c r="C38" s="7">
        <v>34</v>
      </c>
      <c r="D38" s="8">
        <v>51.56921096271352</v>
      </c>
      <c r="E38" s="38">
        <v>45</v>
      </c>
      <c r="F38" s="41">
        <v>56.075092661597829</v>
      </c>
      <c r="G38" s="38">
        <v>139</v>
      </c>
      <c r="H38" s="41">
        <v>43.227828287721586</v>
      </c>
      <c r="I38" s="38">
        <v>68</v>
      </c>
      <c r="J38" s="41">
        <v>47.180609323103553</v>
      </c>
      <c r="K38" s="38">
        <v>41</v>
      </c>
      <c r="L38" s="41">
        <v>49.434603262446075</v>
      </c>
      <c r="M38" s="38">
        <v>17</v>
      </c>
      <c r="N38" s="41">
        <v>61.927921278698541</v>
      </c>
    </row>
    <row r="39" spans="2:14" x14ac:dyDescent="0.25">
      <c r="B39" s="2" t="s">
        <v>45</v>
      </c>
      <c r="C39" s="7">
        <v>35</v>
      </c>
      <c r="D39" s="8">
        <v>51.349990903602858</v>
      </c>
      <c r="E39" s="38">
        <v>161</v>
      </c>
      <c r="F39" s="41">
        <v>35.52372536020156</v>
      </c>
      <c r="G39" s="38">
        <v>177</v>
      </c>
      <c r="H39" s="41">
        <v>31.877345104839971</v>
      </c>
      <c r="I39" s="38">
        <v>17</v>
      </c>
      <c r="J39" s="41">
        <v>56.876554129221802</v>
      </c>
      <c r="K39" s="38">
        <v>1</v>
      </c>
      <c r="L39" s="41">
        <v>74.80187983270261</v>
      </c>
      <c r="M39" s="38">
        <v>37</v>
      </c>
      <c r="N39" s="41">
        <v>57.670450091048338</v>
      </c>
    </row>
    <row r="40" spans="2:14" x14ac:dyDescent="0.25">
      <c r="B40" s="2" t="s">
        <v>21</v>
      </c>
      <c r="C40" s="7">
        <v>36</v>
      </c>
      <c r="D40" s="8">
        <v>51.283201743271917</v>
      </c>
      <c r="E40" s="38">
        <v>26</v>
      </c>
      <c r="F40" s="41">
        <v>60.602053655264925</v>
      </c>
      <c r="G40" s="38">
        <v>167</v>
      </c>
      <c r="H40" s="41">
        <v>37.137947343528303</v>
      </c>
      <c r="I40" s="38">
        <v>50</v>
      </c>
      <c r="J40" s="41">
        <v>50.772883536629131</v>
      </c>
      <c r="K40" s="38">
        <v>26</v>
      </c>
      <c r="L40" s="41">
        <v>55.377961370851168</v>
      </c>
      <c r="M40" s="38">
        <v>76</v>
      </c>
      <c r="N40" s="41">
        <v>52.525162810086044</v>
      </c>
    </row>
    <row r="41" spans="2:14" x14ac:dyDescent="0.25">
      <c r="B41" s="2" t="s">
        <v>61</v>
      </c>
      <c r="C41" s="7">
        <v>37</v>
      </c>
      <c r="D41" s="8">
        <v>51.232155832972765</v>
      </c>
      <c r="E41" s="38">
        <v>59</v>
      </c>
      <c r="F41" s="41">
        <v>52.585508792520763</v>
      </c>
      <c r="G41" s="38">
        <v>99</v>
      </c>
      <c r="H41" s="41">
        <v>49.602396342424704</v>
      </c>
      <c r="I41" s="38">
        <v>65</v>
      </c>
      <c r="J41" s="41">
        <v>47.381016847172077</v>
      </c>
      <c r="K41" s="38">
        <v>48</v>
      </c>
      <c r="L41" s="41">
        <v>47.25789450082393</v>
      </c>
      <c r="M41" s="38">
        <v>29</v>
      </c>
      <c r="N41" s="41">
        <v>59.333962681922323</v>
      </c>
    </row>
    <row r="42" spans="2:14" x14ac:dyDescent="0.25">
      <c r="B42" s="2" t="s">
        <v>49</v>
      </c>
      <c r="C42" s="7">
        <v>38</v>
      </c>
      <c r="D42" s="8">
        <v>50.861949804724162</v>
      </c>
      <c r="E42" s="38">
        <v>170</v>
      </c>
      <c r="F42" s="41">
        <v>32.401239174814506</v>
      </c>
      <c r="G42" s="38">
        <v>43</v>
      </c>
      <c r="H42" s="41">
        <v>56.012769982658028</v>
      </c>
      <c r="I42" s="38">
        <v>21</v>
      </c>
      <c r="J42" s="41">
        <v>56.188833683999505</v>
      </c>
      <c r="K42" s="38">
        <v>43</v>
      </c>
      <c r="L42" s="41">
        <v>48.659934182230671</v>
      </c>
      <c r="M42" s="38">
        <v>20</v>
      </c>
      <c r="N42" s="41">
        <v>61.046971999918114</v>
      </c>
    </row>
    <row r="43" spans="2:14" x14ac:dyDescent="0.25">
      <c r="B43" s="2" t="s">
        <v>30</v>
      </c>
      <c r="C43" s="7">
        <v>39</v>
      </c>
      <c r="D43" s="8">
        <v>50.83128974375289</v>
      </c>
      <c r="E43" s="38">
        <v>155</v>
      </c>
      <c r="F43" s="41">
        <v>37.853683605654098</v>
      </c>
      <c r="G43" s="38">
        <v>158</v>
      </c>
      <c r="H43" s="41">
        <v>39.586041454717758</v>
      </c>
      <c r="I43" s="38">
        <v>31</v>
      </c>
      <c r="J43" s="41">
        <v>53.492328519855576</v>
      </c>
      <c r="K43" s="38">
        <v>7</v>
      </c>
      <c r="L43" s="41">
        <v>66.249156036819699</v>
      </c>
      <c r="M43" s="38">
        <v>38</v>
      </c>
      <c r="N43" s="41">
        <v>56.975239101717293</v>
      </c>
    </row>
    <row r="44" spans="2:14" x14ac:dyDescent="0.25">
      <c r="B44" s="2" t="s">
        <v>74</v>
      </c>
      <c r="C44" s="7">
        <v>40</v>
      </c>
      <c r="D44" s="8">
        <v>50.724865997746313</v>
      </c>
      <c r="E44" s="38">
        <v>62</v>
      </c>
      <c r="F44" s="41">
        <v>52.455050538979322</v>
      </c>
      <c r="G44" s="38">
        <v>135</v>
      </c>
      <c r="H44" s="41">
        <v>44.432287561090952</v>
      </c>
      <c r="I44" s="38">
        <v>32</v>
      </c>
      <c r="J44" s="41">
        <v>53.456678700360996</v>
      </c>
      <c r="K44" s="38">
        <v>46</v>
      </c>
      <c r="L44" s="41">
        <v>48.033611025707941</v>
      </c>
      <c r="M44" s="38">
        <v>54</v>
      </c>
      <c r="N44" s="41">
        <v>55.246702162592349</v>
      </c>
    </row>
    <row r="45" spans="2:14" x14ac:dyDescent="0.25">
      <c r="B45" s="2" t="s">
        <v>80</v>
      </c>
      <c r="C45" s="7">
        <v>41</v>
      </c>
      <c r="D45" s="8">
        <v>50.571705222179361</v>
      </c>
      <c r="E45" s="38">
        <v>55</v>
      </c>
      <c r="F45" s="41">
        <v>54.241414895807139</v>
      </c>
      <c r="G45" s="38">
        <v>79</v>
      </c>
      <c r="H45" s="41">
        <v>51.779056958964716</v>
      </c>
      <c r="I45" s="38">
        <v>70</v>
      </c>
      <c r="J45" s="41">
        <v>46.560920577617303</v>
      </c>
      <c r="K45" s="38">
        <v>51</v>
      </c>
      <c r="L45" s="41">
        <v>46.129584375574197</v>
      </c>
      <c r="M45" s="38">
        <v>63</v>
      </c>
      <c r="N45" s="41">
        <v>54.147549302933434</v>
      </c>
    </row>
    <row r="46" spans="2:14" x14ac:dyDescent="0.25">
      <c r="B46" s="2" t="s">
        <v>107</v>
      </c>
      <c r="C46" s="7">
        <v>42</v>
      </c>
      <c r="D46" s="8">
        <v>50.466997813960873</v>
      </c>
      <c r="E46" s="38">
        <v>28</v>
      </c>
      <c r="F46" s="41">
        <v>60.108874319013033</v>
      </c>
      <c r="G46" s="38">
        <v>145</v>
      </c>
      <c r="H46" s="41">
        <v>42.60363377591208</v>
      </c>
      <c r="I46" s="38">
        <v>36</v>
      </c>
      <c r="J46" s="41">
        <v>52.469163658243069</v>
      </c>
      <c r="K46" s="38">
        <v>60</v>
      </c>
      <c r="L46" s="41">
        <v>43.107918007341482</v>
      </c>
      <c r="M46" s="38">
        <v>65</v>
      </c>
      <c r="N46" s="41">
        <v>54.045399309294694</v>
      </c>
    </row>
    <row r="47" spans="2:14" x14ac:dyDescent="0.25">
      <c r="B47" s="2" t="s">
        <v>123</v>
      </c>
      <c r="C47" s="7">
        <v>43</v>
      </c>
      <c r="D47" s="8">
        <v>50.415608575135352</v>
      </c>
      <c r="E47" s="38">
        <v>65</v>
      </c>
      <c r="F47" s="41">
        <v>51.552433977769603</v>
      </c>
      <c r="G47" s="38">
        <v>100</v>
      </c>
      <c r="H47" s="41">
        <v>49.292448368279992</v>
      </c>
      <c r="I47" s="38">
        <v>39</v>
      </c>
      <c r="J47" s="41">
        <v>51.946299638989167</v>
      </c>
      <c r="K47" s="38">
        <v>61</v>
      </c>
      <c r="L47" s="41">
        <v>43.046554359409441</v>
      </c>
      <c r="M47" s="38">
        <v>45</v>
      </c>
      <c r="N47" s="41">
        <v>56.240306531228562</v>
      </c>
    </row>
    <row r="48" spans="2:14" x14ac:dyDescent="0.25">
      <c r="B48" s="2" t="s">
        <v>39</v>
      </c>
      <c r="C48" s="7">
        <v>44</v>
      </c>
      <c r="D48" s="8">
        <v>50.318839844302481</v>
      </c>
      <c r="E48" s="38">
        <v>179</v>
      </c>
      <c r="F48" s="41">
        <v>28.642378613051999</v>
      </c>
      <c r="G48" s="38">
        <v>161</v>
      </c>
      <c r="H48" s="41">
        <v>38.961532397918958</v>
      </c>
      <c r="I48" s="38">
        <v>15</v>
      </c>
      <c r="J48" s="41">
        <v>57.782502696276076</v>
      </c>
      <c r="K48" s="38">
        <v>3</v>
      </c>
      <c r="L48" s="41">
        <v>69.379719488030474</v>
      </c>
      <c r="M48" s="38">
        <v>40</v>
      </c>
      <c r="N48" s="41">
        <v>56.828066026234879</v>
      </c>
    </row>
    <row r="49" spans="2:14" x14ac:dyDescent="0.25">
      <c r="B49" s="2" t="s">
        <v>36</v>
      </c>
      <c r="C49" s="7">
        <v>45</v>
      </c>
      <c r="D49" s="8">
        <v>50.213170124788931</v>
      </c>
      <c r="E49" s="38">
        <v>49</v>
      </c>
      <c r="F49" s="41">
        <v>55.488230455833957</v>
      </c>
      <c r="G49" s="38">
        <v>142</v>
      </c>
      <c r="H49" s="41">
        <v>43.034885966142078</v>
      </c>
      <c r="I49" s="38">
        <v>27</v>
      </c>
      <c r="J49" s="41">
        <v>54.521660649819481</v>
      </c>
      <c r="K49" s="38">
        <v>50</v>
      </c>
      <c r="L49" s="41">
        <v>46.412438716489454</v>
      </c>
      <c r="M49" s="38">
        <v>85</v>
      </c>
      <c r="N49" s="41">
        <v>51.608634835659679</v>
      </c>
    </row>
    <row r="50" spans="2:14" x14ac:dyDescent="0.25">
      <c r="B50" s="2" t="s">
        <v>60</v>
      </c>
      <c r="C50" s="7">
        <v>46</v>
      </c>
      <c r="D50" s="8">
        <v>50.010982993026865</v>
      </c>
      <c r="E50" s="38">
        <v>11</v>
      </c>
      <c r="F50" s="41">
        <v>64.09189504497688</v>
      </c>
      <c r="G50" s="38">
        <v>64</v>
      </c>
      <c r="H50" s="41">
        <v>53.814935015088885</v>
      </c>
      <c r="I50" s="38">
        <v>87</v>
      </c>
      <c r="J50" s="41">
        <v>43.609205776173262</v>
      </c>
      <c r="K50" s="38">
        <v>84</v>
      </c>
      <c r="L50" s="41">
        <v>38.59196420627017</v>
      </c>
      <c r="M50" s="38">
        <v>95</v>
      </c>
      <c r="N50" s="41">
        <v>49.946914922625098</v>
      </c>
    </row>
    <row r="51" spans="2:14" x14ac:dyDescent="0.25">
      <c r="B51" s="2" t="s">
        <v>76</v>
      </c>
      <c r="C51" s="7">
        <v>47</v>
      </c>
      <c r="D51" s="8">
        <v>49.961937587348977</v>
      </c>
      <c r="E51" s="38">
        <v>114</v>
      </c>
      <c r="F51" s="41">
        <v>44.738752384187954</v>
      </c>
      <c r="G51" s="38">
        <v>125</v>
      </c>
      <c r="H51" s="41">
        <v>46.034210941198417</v>
      </c>
      <c r="I51" s="38">
        <v>52</v>
      </c>
      <c r="J51" s="41">
        <v>50.013537906137181</v>
      </c>
      <c r="K51" s="38">
        <v>40</v>
      </c>
      <c r="L51" s="41">
        <v>49.877556030796214</v>
      </c>
      <c r="M51" s="38">
        <v>30</v>
      </c>
      <c r="N51" s="41">
        <v>59.145630674425092</v>
      </c>
    </row>
    <row r="52" spans="2:14" x14ac:dyDescent="0.25">
      <c r="B52" s="2" t="s">
        <v>38</v>
      </c>
      <c r="C52" s="7">
        <v>48</v>
      </c>
      <c r="D52" s="8">
        <v>49.946147464334089</v>
      </c>
      <c r="E52" s="38">
        <v>15</v>
      </c>
      <c r="F52" s="41">
        <v>62.361990651143174</v>
      </c>
      <c r="G52" s="38">
        <v>164</v>
      </c>
      <c r="H52" s="41">
        <v>38.762064111987662</v>
      </c>
      <c r="I52" s="38">
        <v>99</v>
      </c>
      <c r="J52" s="41">
        <v>41.978038507821886</v>
      </c>
      <c r="K52" s="38">
        <v>33</v>
      </c>
      <c r="L52" s="41">
        <v>51.502783469772666</v>
      </c>
      <c r="M52" s="38">
        <v>55</v>
      </c>
      <c r="N52" s="41">
        <v>55.125860580945037</v>
      </c>
    </row>
    <row r="53" spans="2:14" x14ac:dyDescent="0.25">
      <c r="B53" s="2" t="s">
        <v>43</v>
      </c>
      <c r="C53" s="7">
        <v>49</v>
      </c>
      <c r="D53" s="8">
        <v>49.92711074554299</v>
      </c>
      <c r="E53" s="38">
        <v>19</v>
      </c>
      <c r="F53" s="41">
        <v>61.359239436619724</v>
      </c>
      <c r="G53" s="38">
        <v>72</v>
      </c>
      <c r="H53" s="41">
        <v>52.495297537175659</v>
      </c>
      <c r="I53" s="38">
        <v>76</v>
      </c>
      <c r="J53" s="41">
        <v>45.499999999999993</v>
      </c>
      <c r="K53" s="38">
        <v>70</v>
      </c>
      <c r="L53" s="41">
        <v>40.703225772794063</v>
      </c>
      <c r="M53" s="38">
        <v>99</v>
      </c>
      <c r="N53" s="41">
        <v>49.577790981125474</v>
      </c>
    </row>
    <row r="54" spans="2:14" x14ac:dyDescent="0.25">
      <c r="B54" s="2" t="s">
        <v>89</v>
      </c>
      <c r="C54" s="7">
        <v>50</v>
      </c>
      <c r="D54" s="8">
        <v>49.767701152694258</v>
      </c>
      <c r="E54" s="38">
        <v>125</v>
      </c>
      <c r="F54" s="41">
        <v>41.882657080641387</v>
      </c>
      <c r="G54" s="38">
        <v>36</v>
      </c>
      <c r="H54" s="41">
        <v>57.109884912501961</v>
      </c>
      <c r="I54" s="38">
        <v>41</v>
      </c>
      <c r="J54" s="41">
        <v>51.724250608656625</v>
      </c>
      <c r="K54" s="38">
        <v>69</v>
      </c>
      <c r="L54" s="41">
        <v>41.163721676072178</v>
      </c>
      <c r="M54" s="38">
        <v>39</v>
      </c>
      <c r="N54" s="41">
        <v>56.957991485599123</v>
      </c>
    </row>
    <row r="55" spans="2:14" x14ac:dyDescent="0.25">
      <c r="B55" s="2" t="s">
        <v>59</v>
      </c>
      <c r="C55" s="7">
        <v>51</v>
      </c>
      <c r="D55" s="8">
        <v>49.700409021836442</v>
      </c>
      <c r="E55" s="38">
        <v>3</v>
      </c>
      <c r="F55" s="41">
        <v>67.565649400422728</v>
      </c>
      <c r="G55" s="38">
        <v>69</v>
      </c>
      <c r="H55" s="41">
        <v>52.701257896546274</v>
      </c>
      <c r="I55" s="38">
        <v>106</v>
      </c>
      <c r="J55" s="41">
        <v>41.589651022864018</v>
      </c>
      <c r="K55" s="38">
        <v>130</v>
      </c>
      <c r="L55" s="41">
        <v>30.70945364922181</v>
      </c>
      <c r="M55" s="38">
        <v>47</v>
      </c>
      <c r="N55" s="41">
        <v>55.93603314012735</v>
      </c>
    </row>
    <row r="56" spans="2:14" x14ac:dyDescent="0.25">
      <c r="B56" s="2" t="s">
        <v>92</v>
      </c>
      <c r="C56" s="7">
        <v>52</v>
      </c>
      <c r="D56" s="8">
        <v>49.453889514464784</v>
      </c>
      <c r="E56" s="38">
        <v>130</v>
      </c>
      <c r="F56" s="41">
        <v>41.46770757880617</v>
      </c>
      <c r="G56" s="38">
        <v>143</v>
      </c>
      <c r="H56" s="41">
        <v>42.638026170581725</v>
      </c>
      <c r="I56" s="38">
        <v>64</v>
      </c>
      <c r="J56" s="41">
        <v>47.398105983332407</v>
      </c>
      <c r="K56" s="38">
        <v>35</v>
      </c>
      <c r="L56" s="41">
        <v>51.142408399291632</v>
      </c>
      <c r="M56" s="38">
        <v>10</v>
      </c>
      <c r="N56" s="41">
        <v>64.623199440311993</v>
      </c>
    </row>
    <row r="57" spans="2:14" x14ac:dyDescent="0.25">
      <c r="B57" s="2" t="s">
        <v>55</v>
      </c>
      <c r="C57" s="7">
        <v>53</v>
      </c>
      <c r="D57" s="8">
        <v>49.415943131976825</v>
      </c>
      <c r="E57" s="38">
        <v>68</v>
      </c>
      <c r="F57" s="41">
        <v>51.297594799056924</v>
      </c>
      <c r="G57" s="38">
        <v>16</v>
      </c>
      <c r="H57" s="41">
        <v>61.342267066057055</v>
      </c>
      <c r="I57" s="38">
        <v>62</v>
      </c>
      <c r="J57" s="41">
        <v>47.728339350180498</v>
      </c>
      <c r="K57" s="38">
        <v>123</v>
      </c>
      <c r="L57" s="41">
        <v>32.662176067191254</v>
      </c>
      <c r="M57" s="38">
        <v>64</v>
      </c>
      <c r="N57" s="41">
        <v>54.049338377398392</v>
      </c>
    </row>
    <row r="58" spans="2:14" x14ac:dyDescent="0.25">
      <c r="B58" s="2" t="s">
        <v>29</v>
      </c>
      <c r="C58" s="7">
        <v>54</v>
      </c>
      <c r="D58" s="8">
        <v>49.050876211896018</v>
      </c>
      <c r="E58" s="38">
        <v>7</v>
      </c>
      <c r="F58" s="41">
        <v>64.76364457468442</v>
      </c>
      <c r="G58" s="38">
        <v>77</v>
      </c>
      <c r="H58" s="41">
        <v>52.012193031876102</v>
      </c>
      <c r="I58" s="38">
        <v>123</v>
      </c>
      <c r="J58" s="41">
        <v>39.849578820697936</v>
      </c>
      <c r="K58" s="38">
        <v>52</v>
      </c>
      <c r="L58" s="41">
        <v>45.600933871013169</v>
      </c>
      <c r="M58" s="38">
        <v>137</v>
      </c>
      <c r="N58" s="41">
        <v>43.028030761208448</v>
      </c>
    </row>
    <row r="59" spans="2:14" x14ac:dyDescent="0.25">
      <c r="B59" s="2" t="s">
        <v>34</v>
      </c>
      <c r="C59" s="7">
        <v>55</v>
      </c>
      <c r="D59" s="8">
        <v>49.026685092245302</v>
      </c>
      <c r="E59" s="38">
        <v>4</v>
      </c>
      <c r="F59" s="41">
        <v>66.842286608540121</v>
      </c>
      <c r="G59" s="38">
        <v>151</v>
      </c>
      <c r="H59" s="41">
        <v>41.457039255872608</v>
      </c>
      <c r="I59" s="38">
        <v>78</v>
      </c>
      <c r="J59" s="41">
        <v>45.177948255114309</v>
      </c>
      <c r="K59" s="38">
        <v>94</v>
      </c>
      <c r="L59" s="41">
        <v>36.729527030565244</v>
      </c>
      <c r="M59" s="38">
        <v>59</v>
      </c>
      <c r="N59" s="41">
        <v>54.926624311134219</v>
      </c>
    </row>
    <row r="60" spans="2:14" x14ac:dyDescent="0.25">
      <c r="B60" s="2" t="s">
        <v>98</v>
      </c>
      <c r="C60" s="7">
        <v>56</v>
      </c>
      <c r="D60" s="8">
        <v>48.921000819036067</v>
      </c>
      <c r="E60" s="38">
        <v>84</v>
      </c>
      <c r="F60" s="41">
        <v>48.303714407160967</v>
      </c>
      <c r="G60" s="38">
        <v>34</v>
      </c>
      <c r="H60" s="41">
        <v>57.503389563298121</v>
      </c>
      <c r="I60" s="38">
        <v>24</v>
      </c>
      <c r="J60" s="41">
        <v>55.481147212194138</v>
      </c>
      <c r="K60" s="38">
        <v>95</v>
      </c>
      <c r="L60" s="41">
        <v>36.708267593192076</v>
      </c>
      <c r="M60" s="38">
        <v>121</v>
      </c>
      <c r="N60" s="41">
        <v>46.60848531933501</v>
      </c>
    </row>
    <row r="61" spans="2:14" x14ac:dyDescent="0.25">
      <c r="B61" s="2" t="s">
        <v>67</v>
      </c>
      <c r="C61" s="7">
        <v>57</v>
      </c>
      <c r="D61" s="8">
        <v>48.900585630033</v>
      </c>
      <c r="E61" s="38">
        <v>172</v>
      </c>
      <c r="F61" s="41">
        <v>31.579808959384561</v>
      </c>
      <c r="G61" s="38">
        <v>136</v>
      </c>
      <c r="H61" s="41">
        <v>44.052656471701084</v>
      </c>
      <c r="I61" s="38">
        <v>67</v>
      </c>
      <c r="J61" s="41">
        <v>47.196450060168452</v>
      </c>
      <c r="K61" s="38">
        <v>12</v>
      </c>
      <c r="L61" s="41">
        <v>62.049012701578746</v>
      </c>
      <c r="M61" s="38">
        <v>27</v>
      </c>
      <c r="N61" s="41">
        <v>59.624999957332157</v>
      </c>
    </row>
    <row r="62" spans="2:14" x14ac:dyDescent="0.25">
      <c r="B62" s="2" t="s">
        <v>78</v>
      </c>
      <c r="C62" s="7">
        <v>58</v>
      </c>
      <c r="D62" s="8">
        <v>48.67217938565922</v>
      </c>
      <c r="E62" s="38">
        <v>2</v>
      </c>
      <c r="F62" s="41">
        <v>70.723623546100825</v>
      </c>
      <c r="G62" s="38">
        <v>107</v>
      </c>
      <c r="H62" s="41">
        <v>48.675833023811151</v>
      </c>
      <c r="I62" s="38">
        <v>149</v>
      </c>
      <c r="J62" s="41">
        <v>36.103829033287496</v>
      </c>
      <c r="K62" s="38">
        <v>83</v>
      </c>
      <c r="L62" s="41">
        <v>38.717971256801057</v>
      </c>
      <c r="M62" s="38">
        <v>105</v>
      </c>
      <c r="N62" s="41">
        <v>49.139640068295584</v>
      </c>
    </row>
    <row r="63" spans="2:14" x14ac:dyDescent="0.25">
      <c r="B63" s="2" t="s">
        <v>32</v>
      </c>
      <c r="C63" s="7">
        <v>59</v>
      </c>
      <c r="D63" s="8">
        <v>48.562062354535875</v>
      </c>
      <c r="E63" s="38">
        <v>31</v>
      </c>
      <c r="F63" s="41">
        <v>59.672043095438589</v>
      </c>
      <c r="G63" s="38">
        <v>160</v>
      </c>
      <c r="H63" s="41">
        <v>38.963976533010424</v>
      </c>
      <c r="I63" s="38">
        <v>38</v>
      </c>
      <c r="J63" s="41">
        <v>52.01413959085437</v>
      </c>
      <c r="K63" s="38">
        <v>66</v>
      </c>
      <c r="L63" s="41">
        <v>41.694449740419813</v>
      </c>
      <c r="M63" s="38">
        <v>90</v>
      </c>
      <c r="N63" s="41">
        <v>50.465702812956145</v>
      </c>
    </row>
    <row r="64" spans="2:14" x14ac:dyDescent="0.25">
      <c r="B64" s="2" t="s">
        <v>75</v>
      </c>
      <c r="C64" s="7">
        <v>60</v>
      </c>
      <c r="D64" s="8">
        <v>48.48508391198407</v>
      </c>
      <c r="E64" s="38">
        <v>48</v>
      </c>
      <c r="F64" s="41">
        <v>55.620682501440932</v>
      </c>
      <c r="G64" s="38">
        <v>8</v>
      </c>
      <c r="H64" s="41">
        <v>63.81428346208417</v>
      </c>
      <c r="I64" s="38">
        <v>115</v>
      </c>
      <c r="J64" s="41">
        <v>40.637033694344161</v>
      </c>
      <c r="K64" s="38">
        <v>140</v>
      </c>
      <c r="L64" s="41">
        <v>27.25680088747669</v>
      </c>
      <c r="M64" s="38">
        <v>58</v>
      </c>
      <c r="N64" s="41">
        <v>55.096619014574365</v>
      </c>
    </row>
    <row r="65" spans="2:14" x14ac:dyDescent="0.25">
      <c r="B65" s="2" t="s">
        <v>71</v>
      </c>
      <c r="C65" s="7">
        <v>61</v>
      </c>
      <c r="D65" s="8">
        <v>48.36292417118873</v>
      </c>
      <c r="E65" s="38">
        <v>113</v>
      </c>
      <c r="F65" s="41">
        <v>45.324489934121864</v>
      </c>
      <c r="G65" s="38">
        <v>118</v>
      </c>
      <c r="H65" s="41">
        <v>47.486047611540265</v>
      </c>
      <c r="I65" s="38">
        <v>53</v>
      </c>
      <c r="J65" s="41">
        <v>49.20006016847173</v>
      </c>
      <c r="K65" s="38">
        <v>59</v>
      </c>
      <c r="L65" s="41">
        <v>43.201402254529178</v>
      </c>
      <c r="M65" s="38">
        <v>42</v>
      </c>
      <c r="N65" s="41">
        <v>56.602620887280587</v>
      </c>
    </row>
    <row r="66" spans="2:14" x14ac:dyDescent="0.25">
      <c r="B66" s="2" t="s">
        <v>77</v>
      </c>
      <c r="C66" s="7">
        <v>62</v>
      </c>
      <c r="D66" s="8">
        <v>48.179137468378904</v>
      </c>
      <c r="E66" s="38">
        <v>20</v>
      </c>
      <c r="F66" s="41">
        <v>61.183655739259777</v>
      </c>
      <c r="G66" s="38">
        <v>18</v>
      </c>
      <c r="H66" s="41">
        <v>60.825634557780212</v>
      </c>
      <c r="I66" s="38">
        <v>136</v>
      </c>
      <c r="J66" s="41">
        <v>37.842718303637561</v>
      </c>
      <c r="K66" s="38">
        <v>89</v>
      </c>
      <c r="L66" s="41">
        <v>37.944023438031671</v>
      </c>
      <c r="M66" s="38">
        <v>136</v>
      </c>
      <c r="N66" s="41">
        <v>43.099655303185273</v>
      </c>
    </row>
    <row r="67" spans="2:14" x14ac:dyDescent="0.25">
      <c r="B67" s="2" t="s">
        <v>68</v>
      </c>
      <c r="C67" s="7">
        <v>63</v>
      </c>
      <c r="D67" s="8">
        <v>48.065599638753426</v>
      </c>
      <c r="E67" s="38">
        <v>79</v>
      </c>
      <c r="F67" s="41">
        <v>49.179183572928466</v>
      </c>
      <c r="G67" s="38">
        <v>130</v>
      </c>
      <c r="H67" s="41">
        <v>45.461453570865515</v>
      </c>
      <c r="I67" s="38">
        <v>44</v>
      </c>
      <c r="J67" s="41">
        <v>51.563219394580301</v>
      </c>
      <c r="K67" s="38">
        <v>64</v>
      </c>
      <c r="L67" s="41">
        <v>41.978350037897094</v>
      </c>
      <c r="M67" s="38">
        <v>82</v>
      </c>
      <c r="N67" s="41">
        <v>52.145791617495703</v>
      </c>
    </row>
    <row r="68" spans="2:14" x14ac:dyDescent="0.25">
      <c r="B68" s="2" t="s">
        <v>51</v>
      </c>
      <c r="C68" s="7">
        <v>64</v>
      </c>
      <c r="D68" s="8">
        <v>48.062941492334566</v>
      </c>
      <c r="E68" s="38">
        <v>37</v>
      </c>
      <c r="F68" s="41">
        <v>57.895176129878216</v>
      </c>
      <c r="G68" s="38">
        <v>113</v>
      </c>
      <c r="H68" s="41">
        <v>47.929452597509872</v>
      </c>
      <c r="I68" s="38">
        <v>66</v>
      </c>
      <c r="J68" s="41">
        <v>47.374849578820694</v>
      </c>
      <c r="K68" s="38">
        <v>110</v>
      </c>
      <c r="L68" s="41">
        <v>34.365400194706403</v>
      </c>
      <c r="M68" s="38">
        <v>72</v>
      </c>
      <c r="N68" s="41">
        <v>52.749828960757625</v>
      </c>
    </row>
    <row r="69" spans="2:14" x14ac:dyDescent="0.25">
      <c r="B69" s="2" t="s">
        <v>95</v>
      </c>
      <c r="C69" s="7">
        <v>65</v>
      </c>
      <c r="D69" s="8">
        <v>48.01063521868717</v>
      </c>
      <c r="E69" s="38">
        <v>157</v>
      </c>
      <c r="F69" s="41">
        <v>37.361973213182083</v>
      </c>
      <c r="G69" s="38">
        <v>87</v>
      </c>
      <c r="H69" s="41">
        <v>50.706605707078651</v>
      </c>
      <c r="I69" s="38">
        <v>8</v>
      </c>
      <c r="J69" s="41">
        <v>59.57821901323706</v>
      </c>
      <c r="K69" s="38">
        <v>78</v>
      </c>
      <c r="L69" s="41">
        <v>39.957376443122172</v>
      </c>
      <c r="M69" s="38">
        <v>78</v>
      </c>
      <c r="N69" s="41">
        <v>52.44900171681585</v>
      </c>
    </row>
    <row r="70" spans="2:14" x14ac:dyDescent="0.25">
      <c r="B70" s="2" t="s">
        <v>109</v>
      </c>
      <c r="C70" s="7">
        <v>66</v>
      </c>
      <c r="D70" s="8">
        <v>47.598782686492541</v>
      </c>
      <c r="E70" s="38">
        <v>132</v>
      </c>
      <c r="F70" s="41">
        <v>41.401833709493275</v>
      </c>
      <c r="G70" s="38">
        <v>111</v>
      </c>
      <c r="H70" s="41">
        <v>48.257922118871178</v>
      </c>
      <c r="I70" s="38">
        <v>79</v>
      </c>
      <c r="J70" s="41">
        <v>44.882972322503001</v>
      </c>
      <c r="K70" s="38">
        <v>36</v>
      </c>
      <c r="L70" s="41">
        <v>51.058994377593883</v>
      </c>
      <c r="M70" s="38">
        <v>80</v>
      </c>
      <c r="N70" s="41">
        <v>52.392190904001325</v>
      </c>
    </row>
    <row r="71" spans="2:14" x14ac:dyDescent="0.25">
      <c r="B71" s="2" t="s">
        <v>81</v>
      </c>
      <c r="C71" s="7">
        <v>67</v>
      </c>
      <c r="D71" s="8">
        <v>47.561110387976015</v>
      </c>
      <c r="E71" s="38">
        <v>171</v>
      </c>
      <c r="F71" s="41">
        <v>31.820279350811894</v>
      </c>
      <c r="G71" s="38">
        <v>131</v>
      </c>
      <c r="H71" s="41">
        <v>45.379000472962296</v>
      </c>
      <c r="I71" s="38">
        <v>29</v>
      </c>
      <c r="J71" s="41">
        <v>53.607454593934484</v>
      </c>
      <c r="K71" s="38">
        <v>44</v>
      </c>
      <c r="L71" s="41">
        <v>48.223204577916661</v>
      </c>
      <c r="M71" s="38">
        <v>33</v>
      </c>
      <c r="N71" s="41">
        <v>58.775612944254718</v>
      </c>
    </row>
    <row r="72" spans="2:14" x14ac:dyDescent="0.25">
      <c r="B72" s="2" t="s">
        <v>48</v>
      </c>
      <c r="C72" s="7">
        <v>68</v>
      </c>
      <c r="D72" s="8">
        <v>47.442725809802766</v>
      </c>
      <c r="E72" s="38">
        <v>94</v>
      </c>
      <c r="F72" s="41">
        <v>46.780703358307392</v>
      </c>
      <c r="G72" s="38">
        <v>126</v>
      </c>
      <c r="H72" s="41">
        <v>45.582409974626721</v>
      </c>
      <c r="I72" s="38">
        <v>85</v>
      </c>
      <c r="J72" s="41">
        <v>43.95051143200962</v>
      </c>
      <c r="K72" s="38">
        <v>65</v>
      </c>
      <c r="L72" s="41">
        <v>41.785018508140119</v>
      </c>
      <c r="M72" s="38">
        <v>31</v>
      </c>
      <c r="N72" s="41">
        <v>59.114985775929966</v>
      </c>
    </row>
    <row r="73" spans="2:14" x14ac:dyDescent="0.25">
      <c r="B73" s="2" t="s">
        <v>112</v>
      </c>
      <c r="C73" s="7">
        <v>69</v>
      </c>
      <c r="D73" s="8">
        <v>47.437460319248856</v>
      </c>
      <c r="E73" s="38">
        <v>66</v>
      </c>
      <c r="F73" s="41">
        <v>51.426973278633376</v>
      </c>
      <c r="G73" s="38">
        <v>98</v>
      </c>
      <c r="H73" s="41">
        <v>49.715749645279097</v>
      </c>
      <c r="I73" s="38">
        <v>77</v>
      </c>
      <c r="J73" s="41">
        <v>45.245036101083045</v>
      </c>
      <c r="K73" s="38">
        <v>67</v>
      </c>
      <c r="L73" s="41">
        <v>41.66039145063889</v>
      </c>
      <c r="M73" s="38">
        <v>106</v>
      </c>
      <c r="N73" s="41">
        <v>49.139151120609874</v>
      </c>
    </row>
    <row r="74" spans="2:14" x14ac:dyDescent="0.25">
      <c r="B74" s="2" t="s">
        <v>50</v>
      </c>
      <c r="C74" s="7">
        <v>70</v>
      </c>
      <c r="D74" s="8">
        <v>47.401510457602605</v>
      </c>
      <c r="E74" s="38">
        <v>18</v>
      </c>
      <c r="F74" s="41">
        <v>62.021053156291259</v>
      </c>
      <c r="G74" s="38">
        <v>97</v>
      </c>
      <c r="H74" s="41">
        <v>49.839506821016663</v>
      </c>
      <c r="I74" s="38">
        <v>141</v>
      </c>
      <c r="J74" s="41">
        <v>37.050536856174084</v>
      </c>
      <c r="K74" s="38">
        <v>106</v>
      </c>
      <c r="L74" s="41">
        <v>35.060629548926798</v>
      </c>
      <c r="M74" s="38">
        <v>69</v>
      </c>
      <c r="N74" s="41">
        <v>53.035825905604213</v>
      </c>
    </row>
    <row r="75" spans="2:14" x14ac:dyDescent="0.25">
      <c r="B75" s="2" t="s">
        <v>69</v>
      </c>
      <c r="C75" s="7">
        <v>71</v>
      </c>
      <c r="D75" s="8">
        <v>47.247657528525451</v>
      </c>
      <c r="E75" s="38">
        <v>146</v>
      </c>
      <c r="F75" s="41">
        <v>39.273804828973851</v>
      </c>
      <c r="G75" s="38">
        <v>103</v>
      </c>
      <c r="H75" s="41">
        <v>48.895160018918496</v>
      </c>
      <c r="I75" s="38">
        <v>45</v>
      </c>
      <c r="J75" s="41">
        <v>51.563026474127547</v>
      </c>
      <c r="K75" s="38">
        <v>85</v>
      </c>
      <c r="L75" s="41">
        <v>38.385914800965068</v>
      </c>
      <c r="M75" s="38">
        <v>35</v>
      </c>
      <c r="N75" s="41">
        <v>58.120381519642279</v>
      </c>
    </row>
    <row r="76" spans="2:14" x14ac:dyDescent="0.25">
      <c r="B76" s="2" t="s">
        <v>70</v>
      </c>
      <c r="C76" s="7">
        <v>72</v>
      </c>
      <c r="D76" s="8">
        <v>47.105831918527556</v>
      </c>
      <c r="E76" s="38">
        <v>63</v>
      </c>
      <c r="F76" s="41">
        <v>52.304293803389996</v>
      </c>
      <c r="G76" s="38">
        <v>175</v>
      </c>
      <c r="H76" s="41">
        <v>33.023430983631869</v>
      </c>
      <c r="I76" s="38">
        <v>54</v>
      </c>
      <c r="J76" s="41">
        <v>49.037906137184116</v>
      </c>
      <c r="K76" s="38">
        <v>53</v>
      </c>
      <c r="L76" s="41">
        <v>45.467216598541675</v>
      </c>
      <c r="M76" s="38">
        <v>48</v>
      </c>
      <c r="N76" s="41">
        <v>55.696312069890091</v>
      </c>
    </row>
    <row r="77" spans="2:14" x14ac:dyDescent="0.25">
      <c r="B77" s="2" t="s">
        <v>56</v>
      </c>
      <c r="C77" s="7">
        <v>73</v>
      </c>
      <c r="D77" s="8">
        <v>47.047378010472542</v>
      </c>
      <c r="E77" s="38">
        <v>81</v>
      </c>
      <c r="F77" s="41">
        <v>48.656014755197859</v>
      </c>
      <c r="G77" s="38">
        <v>172</v>
      </c>
      <c r="H77" s="41">
        <v>34.656438025787637</v>
      </c>
      <c r="I77" s="38">
        <v>57</v>
      </c>
      <c r="J77" s="41">
        <v>48.559416365824305</v>
      </c>
      <c r="K77" s="38">
        <v>30</v>
      </c>
      <c r="L77" s="41">
        <v>52.679625442916688</v>
      </c>
      <c r="M77" s="38">
        <v>88</v>
      </c>
      <c r="N77" s="41">
        <v>50.685395462636201</v>
      </c>
    </row>
    <row r="78" spans="2:14" x14ac:dyDescent="0.25">
      <c r="B78" s="2" t="s">
        <v>100</v>
      </c>
      <c r="C78" s="7">
        <v>74</v>
      </c>
      <c r="D78" s="8">
        <v>47.044478223299777</v>
      </c>
      <c r="E78" s="38">
        <v>86</v>
      </c>
      <c r="F78" s="41">
        <v>47.660401980964572</v>
      </c>
      <c r="G78" s="38">
        <v>147</v>
      </c>
      <c r="H78" s="41">
        <v>42.361500867097561</v>
      </c>
      <c r="I78" s="38">
        <v>51</v>
      </c>
      <c r="J78" s="41">
        <v>50.172683513838741</v>
      </c>
      <c r="K78" s="38">
        <v>34</v>
      </c>
      <c r="L78" s="41">
        <v>51.449623009403901</v>
      </c>
      <c r="M78" s="38">
        <v>131</v>
      </c>
      <c r="N78" s="41">
        <v>43.578181745194101</v>
      </c>
    </row>
    <row r="79" spans="2:14" x14ac:dyDescent="0.25">
      <c r="B79" s="2" t="s">
        <v>86</v>
      </c>
      <c r="C79" s="7">
        <v>75</v>
      </c>
      <c r="D79" s="8">
        <v>47.02066397660581</v>
      </c>
      <c r="E79" s="38">
        <v>64</v>
      </c>
      <c r="F79" s="41">
        <v>51.728223972489438</v>
      </c>
      <c r="G79" s="38">
        <v>2</v>
      </c>
      <c r="H79" s="41">
        <v>69.657890588049796</v>
      </c>
      <c r="I79" s="38">
        <v>120</v>
      </c>
      <c r="J79" s="41">
        <v>40.047683513838741</v>
      </c>
      <c r="K79" s="38">
        <v>155</v>
      </c>
      <c r="L79" s="41">
        <v>23.521682293157546</v>
      </c>
      <c r="M79" s="38">
        <v>94</v>
      </c>
      <c r="N79" s="41">
        <v>50.14783951549353</v>
      </c>
    </row>
    <row r="80" spans="2:14" x14ac:dyDescent="0.25">
      <c r="B80" s="2" t="s">
        <v>91</v>
      </c>
      <c r="C80" s="7">
        <v>76</v>
      </c>
      <c r="D80" s="8">
        <v>46.694989633520116</v>
      </c>
      <c r="E80" s="38">
        <v>89</v>
      </c>
      <c r="F80" s="41">
        <v>47.203906103286393</v>
      </c>
      <c r="G80" s="38">
        <v>149</v>
      </c>
      <c r="H80" s="41">
        <v>41.86347154343369</v>
      </c>
      <c r="I80" s="38">
        <v>82</v>
      </c>
      <c r="J80" s="41">
        <v>44.400571600481335</v>
      </c>
      <c r="K80" s="38">
        <v>47</v>
      </c>
      <c r="L80" s="41">
        <v>47.708143824294702</v>
      </c>
      <c r="M80" s="38">
        <v>81</v>
      </c>
      <c r="N80" s="41">
        <v>52.298855096104447</v>
      </c>
    </row>
    <row r="81" spans="2:14" x14ac:dyDescent="0.25">
      <c r="B81" s="2" t="s">
        <v>125</v>
      </c>
      <c r="C81" s="7">
        <v>77</v>
      </c>
      <c r="D81" s="8">
        <v>46.658901997384611</v>
      </c>
      <c r="E81" s="38">
        <v>23</v>
      </c>
      <c r="F81" s="41">
        <v>60.955493129463626</v>
      </c>
      <c r="G81" s="38">
        <v>94</v>
      </c>
      <c r="H81" s="41">
        <v>50.111794592614451</v>
      </c>
      <c r="I81" s="38">
        <v>124</v>
      </c>
      <c r="J81" s="41">
        <v>39.838748495788195</v>
      </c>
      <c r="K81" s="38">
        <v>109</v>
      </c>
      <c r="L81" s="41">
        <v>34.43204811802083</v>
      </c>
      <c r="M81" s="38">
        <v>113</v>
      </c>
      <c r="N81" s="41">
        <v>47.956425651035929</v>
      </c>
    </row>
    <row r="82" spans="2:14" x14ac:dyDescent="0.25">
      <c r="B82" s="2" t="s">
        <v>73</v>
      </c>
      <c r="C82" s="7">
        <v>78</v>
      </c>
      <c r="D82" s="8">
        <v>46.617677247945004</v>
      </c>
      <c r="E82" s="38">
        <v>102</v>
      </c>
      <c r="F82" s="41">
        <v>46.029006930471731</v>
      </c>
      <c r="G82" s="38">
        <v>129</v>
      </c>
      <c r="H82" s="41">
        <v>45.462528581339313</v>
      </c>
      <c r="I82" s="38">
        <v>42</v>
      </c>
      <c r="J82" s="41">
        <v>51.712695547533087</v>
      </c>
      <c r="K82" s="38">
        <v>58</v>
      </c>
      <c r="L82" s="41">
        <v>43.740187779970412</v>
      </c>
      <c r="M82" s="38">
        <v>124</v>
      </c>
      <c r="N82" s="41">
        <v>46.143967400410453</v>
      </c>
    </row>
    <row r="83" spans="2:14" x14ac:dyDescent="0.25">
      <c r="B83" s="2" t="s">
        <v>58</v>
      </c>
      <c r="C83" s="7">
        <v>79</v>
      </c>
      <c r="D83" s="8">
        <v>46.58457571058058</v>
      </c>
      <c r="E83" s="38">
        <v>61</v>
      </c>
      <c r="F83" s="41">
        <v>52.553545312444321</v>
      </c>
      <c r="G83" s="38">
        <v>128</v>
      </c>
      <c r="H83" s="41">
        <v>45.473074182201906</v>
      </c>
      <c r="I83" s="38">
        <v>69</v>
      </c>
      <c r="J83" s="41">
        <v>47.012484957882066</v>
      </c>
      <c r="K83" s="38">
        <v>80</v>
      </c>
      <c r="L83" s="41">
        <v>39.343633326088501</v>
      </c>
      <c r="M83" s="38">
        <v>108</v>
      </c>
      <c r="N83" s="41">
        <v>48.540140774286108</v>
      </c>
    </row>
    <row r="84" spans="2:14" x14ac:dyDescent="0.25">
      <c r="B84" s="2" t="s">
        <v>63</v>
      </c>
      <c r="C84" s="7">
        <v>80</v>
      </c>
      <c r="D84" s="8">
        <v>46.537089866724763</v>
      </c>
      <c r="E84" s="38">
        <v>9</v>
      </c>
      <c r="F84" s="41">
        <v>64.406901449265249</v>
      </c>
      <c r="G84" s="38">
        <v>134</v>
      </c>
      <c r="H84" s="41">
        <v>44.610594355982961</v>
      </c>
      <c r="I84" s="38">
        <v>100</v>
      </c>
      <c r="J84" s="41">
        <v>41.953068592057754</v>
      </c>
      <c r="K84" s="38">
        <v>108</v>
      </c>
      <c r="L84" s="41">
        <v>34.796490047866868</v>
      </c>
      <c r="M84" s="38">
        <v>117</v>
      </c>
      <c r="N84" s="41">
        <v>46.918394888450983</v>
      </c>
    </row>
    <row r="85" spans="2:14" x14ac:dyDescent="0.25">
      <c r="B85" s="2" t="s">
        <v>133</v>
      </c>
      <c r="C85" s="7">
        <v>81</v>
      </c>
      <c r="D85" s="8">
        <v>46.521280048600033</v>
      </c>
      <c r="E85" s="38">
        <v>160</v>
      </c>
      <c r="F85" s="41">
        <v>35.682949698189141</v>
      </c>
      <c r="G85" s="38">
        <v>3</v>
      </c>
      <c r="H85" s="41">
        <v>69.55194702822007</v>
      </c>
      <c r="I85" s="38">
        <v>118</v>
      </c>
      <c r="J85" s="41">
        <v>40.271510228640174</v>
      </c>
      <c r="K85" s="38">
        <v>82</v>
      </c>
      <c r="L85" s="41">
        <v>38.908728821824184</v>
      </c>
      <c r="M85" s="38">
        <v>111</v>
      </c>
      <c r="N85" s="41">
        <v>48.191264466126597</v>
      </c>
    </row>
    <row r="86" spans="2:14" x14ac:dyDescent="0.25">
      <c r="B86" s="2" t="s">
        <v>57</v>
      </c>
      <c r="C86" s="7">
        <v>82</v>
      </c>
      <c r="D86" s="8">
        <v>46.468496546179431</v>
      </c>
      <c r="E86" s="38">
        <v>1</v>
      </c>
      <c r="F86" s="41">
        <v>72.80606182500135</v>
      </c>
      <c r="G86" s="38">
        <v>115</v>
      </c>
      <c r="H86" s="41">
        <v>47.776446476430692</v>
      </c>
      <c r="I86" s="38">
        <v>112</v>
      </c>
      <c r="J86" s="41">
        <v>40.958483754512621</v>
      </c>
      <c r="K86" s="38">
        <v>142</v>
      </c>
      <c r="L86" s="41">
        <v>26.669885434855807</v>
      </c>
      <c r="M86" s="38">
        <v>127</v>
      </c>
      <c r="N86" s="41">
        <v>44.131605240096697</v>
      </c>
    </row>
    <row r="87" spans="2:14" x14ac:dyDescent="0.25">
      <c r="B87" s="2" t="s">
        <v>90</v>
      </c>
      <c r="C87" s="7">
        <v>83</v>
      </c>
      <c r="D87" s="8">
        <v>46.369552710017217</v>
      </c>
      <c r="E87" s="38">
        <v>77</v>
      </c>
      <c r="F87" s="41">
        <v>49.311111743560325</v>
      </c>
      <c r="G87" s="38">
        <v>116</v>
      </c>
      <c r="H87" s="41">
        <v>47.684788371152528</v>
      </c>
      <c r="I87" s="38">
        <v>114</v>
      </c>
      <c r="J87" s="41">
        <v>40.823405535499397</v>
      </c>
      <c r="K87" s="38">
        <v>75</v>
      </c>
      <c r="L87" s="41">
        <v>40.23450956358613</v>
      </c>
      <c r="M87" s="38">
        <v>67</v>
      </c>
      <c r="N87" s="41">
        <v>53.793948336287706</v>
      </c>
    </row>
    <row r="88" spans="2:14" x14ac:dyDescent="0.25">
      <c r="B88" s="2" t="s">
        <v>102</v>
      </c>
      <c r="C88" s="7">
        <v>84</v>
      </c>
      <c r="D88" s="8">
        <v>46.305091036632213</v>
      </c>
      <c r="E88" s="38">
        <v>137</v>
      </c>
      <c r="F88" s="41">
        <v>40.859796453427585</v>
      </c>
      <c r="G88" s="38">
        <v>162</v>
      </c>
      <c r="H88" s="41">
        <v>38.873403752167739</v>
      </c>
      <c r="I88" s="38">
        <v>95</v>
      </c>
      <c r="J88" s="41">
        <v>42.848605071261261</v>
      </c>
      <c r="K88" s="38">
        <v>28</v>
      </c>
      <c r="L88" s="41">
        <v>53.83959620058183</v>
      </c>
      <c r="M88" s="38">
        <v>57</v>
      </c>
      <c r="N88" s="41">
        <v>55.104053705722635</v>
      </c>
    </row>
    <row r="89" spans="2:14" x14ac:dyDescent="0.25">
      <c r="B89" s="2" t="s">
        <v>101</v>
      </c>
      <c r="C89" s="7">
        <v>85</v>
      </c>
      <c r="D89" s="8">
        <v>46.277780941478255</v>
      </c>
      <c r="E89" s="38">
        <v>60</v>
      </c>
      <c r="F89" s="41">
        <v>52.581028839704899</v>
      </c>
      <c r="G89" s="38">
        <v>120</v>
      </c>
      <c r="H89" s="41">
        <v>46.689197163592702</v>
      </c>
      <c r="I89" s="38">
        <v>96</v>
      </c>
      <c r="J89" s="41">
        <v>42.710439229843544</v>
      </c>
      <c r="K89" s="38">
        <v>98</v>
      </c>
      <c r="L89" s="41">
        <v>36.566393868848422</v>
      </c>
      <c r="M89" s="38">
        <v>70</v>
      </c>
      <c r="N89" s="41">
        <v>52.84184560540168</v>
      </c>
    </row>
    <row r="90" spans="2:14" x14ac:dyDescent="0.25">
      <c r="B90" s="2" t="s">
        <v>143</v>
      </c>
      <c r="C90" s="7">
        <v>86</v>
      </c>
      <c r="D90" s="8">
        <v>46.253973060286668</v>
      </c>
      <c r="E90" s="38">
        <v>144</v>
      </c>
      <c r="F90" s="41">
        <v>39.821131561664892</v>
      </c>
      <c r="G90" s="38">
        <v>86</v>
      </c>
      <c r="H90" s="41">
        <v>50.798458483265406</v>
      </c>
      <c r="I90" s="38">
        <v>55</v>
      </c>
      <c r="J90" s="41">
        <v>48.775722021660641</v>
      </c>
      <c r="K90" s="38">
        <v>88</v>
      </c>
      <c r="L90" s="41">
        <v>37.973490460181885</v>
      </c>
      <c r="M90" s="38">
        <v>66</v>
      </c>
      <c r="N90" s="41">
        <v>53.901062774660495</v>
      </c>
    </row>
    <row r="91" spans="2:14" x14ac:dyDescent="0.25">
      <c r="B91" s="2" t="s">
        <v>191</v>
      </c>
      <c r="C91" s="7">
        <v>87</v>
      </c>
      <c r="D91" s="8">
        <v>46.098016359547096</v>
      </c>
      <c r="E91" s="38">
        <v>98</v>
      </c>
      <c r="F91" s="41">
        <v>46.304878776680262</v>
      </c>
      <c r="G91" s="38">
        <v>67</v>
      </c>
      <c r="H91" s="41">
        <v>53.249672620921331</v>
      </c>
      <c r="I91" s="38">
        <v>73</v>
      </c>
      <c r="J91" s="41">
        <v>46.1797801021577</v>
      </c>
      <c r="K91" s="38">
        <v>114</v>
      </c>
      <c r="L91" s="41">
        <v>33.869983906880151</v>
      </c>
      <c r="M91" s="38">
        <v>87</v>
      </c>
      <c r="N91" s="41">
        <v>50.88576639109602</v>
      </c>
    </row>
    <row r="92" spans="2:14" x14ac:dyDescent="0.25">
      <c r="B92" s="2" t="s">
        <v>93</v>
      </c>
      <c r="C92" s="7">
        <v>88</v>
      </c>
      <c r="D92" s="8">
        <v>45.977801361812581</v>
      </c>
      <c r="E92" s="38">
        <v>6</v>
      </c>
      <c r="F92" s="41">
        <v>64.952449837180623</v>
      </c>
      <c r="G92" s="38">
        <v>20</v>
      </c>
      <c r="H92" s="41">
        <v>60.159230647958374</v>
      </c>
      <c r="I92" s="38">
        <v>127</v>
      </c>
      <c r="J92" s="41">
        <v>39.332129963898907</v>
      </c>
      <c r="K92" s="38">
        <v>149</v>
      </c>
      <c r="L92" s="41">
        <v>24.709528910321946</v>
      </c>
      <c r="M92" s="38">
        <v>149</v>
      </c>
      <c r="N92" s="41">
        <v>40.735667449703044</v>
      </c>
    </row>
    <row r="93" spans="2:14" x14ac:dyDescent="0.25">
      <c r="B93" s="2" t="s">
        <v>47</v>
      </c>
      <c r="C93" s="7">
        <v>89</v>
      </c>
      <c r="D93" s="8">
        <v>45.929510899674938</v>
      </c>
      <c r="E93" s="38">
        <v>22</v>
      </c>
      <c r="F93" s="41">
        <v>61.085331124906993</v>
      </c>
      <c r="G93" s="38">
        <v>60</v>
      </c>
      <c r="H93" s="41">
        <v>54.590887592621776</v>
      </c>
      <c r="I93" s="38">
        <v>131</v>
      </c>
      <c r="J93" s="41">
        <v>38.972322503008414</v>
      </c>
      <c r="K93" s="38">
        <v>139</v>
      </c>
      <c r="L93" s="41">
        <v>28.192369621867908</v>
      </c>
      <c r="M93" s="38">
        <v>119</v>
      </c>
      <c r="N93" s="41">
        <v>46.806643655969616</v>
      </c>
    </row>
    <row r="94" spans="2:14" x14ac:dyDescent="0.25">
      <c r="B94" s="2" t="s">
        <v>104</v>
      </c>
      <c r="C94" s="7">
        <v>90</v>
      </c>
      <c r="D94" s="8">
        <v>45.866424604820992</v>
      </c>
      <c r="E94" s="38">
        <v>33</v>
      </c>
      <c r="F94" s="41">
        <v>59.544900410503388</v>
      </c>
      <c r="G94" s="38">
        <v>68</v>
      </c>
      <c r="H94" s="41">
        <v>53.061958064007563</v>
      </c>
      <c r="I94" s="38">
        <v>121</v>
      </c>
      <c r="J94" s="41">
        <v>40.007069795427178</v>
      </c>
      <c r="K94" s="38">
        <v>158</v>
      </c>
      <c r="L94" s="41">
        <v>23.295772160575346</v>
      </c>
      <c r="M94" s="38">
        <v>68</v>
      </c>
      <c r="N94" s="41">
        <v>53.422422593591484</v>
      </c>
    </row>
    <row r="95" spans="2:14" x14ac:dyDescent="0.25">
      <c r="B95" s="2" t="s">
        <v>96</v>
      </c>
      <c r="C95" s="7">
        <v>91</v>
      </c>
      <c r="D95" s="8">
        <v>45.797536070182261</v>
      </c>
      <c r="E95" s="38">
        <v>95</v>
      </c>
      <c r="F95" s="41">
        <v>46.764350141418177</v>
      </c>
      <c r="G95" s="38">
        <v>159</v>
      </c>
      <c r="H95" s="41">
        <v>39.183982342740023</v>
      </c>
      <c r="I95" s="38">
        <v>75</v>
      </c>
      <c r="J95" s="41">
        <v>45.906136995688286</v>
      </c>
      <c r="K95" s="38">
        <v>71</v>
      </c>
      <c r="L95" s="41">
        <v>40.621646802372609</v>
      </c>
      <c r="M95" s="38">
        <v>43</v>
      </c>
      <c r="N95" s="41">
        <v>56.511564068692209</v>
      </c>
    </row>
    <row r="96" spans="2:14" x14ac:dyDescent="0.25">
      <c r="B96" s="2" t="s">
        <v>97</v>
      </c>
      <c r="C96" s="7">
        <v>92</v>
      </c>
      <c r="D96" s="8">
        <v>45.613006624909083</v>
      </c>
      <c r="E96" s="38">
        <v>142</v>
      </c>
      <c r="F96" s="41">
        <v>39.964783710302171</v>
      </c>
      <c r="G96" s="38">
        <v>62</v>
      </c>
      <c r="H96" s="41">
        <v>54.417152766830029</v>
      </c>
      <c r="I96" s="38">
        <v>84</v>
      </c>
      <c r="J96" s="41">
        <v>44.098977135980746</v>
      </c>
      <c r="K96" s="38">
        <v>81</v>
      </c>
      <c r="L96" s="41">
        <v>39.252015756309433</v>
      </c>
      <c r="M96" s="38">
        <v>93</v>
      </c>
      <c r="N96" s="41">
        <v>50.33210375512305</v>
      </c>
    </row>
    <row r="97" spans="2:14" x14ac:dyDescent="0.25">
      <c r="B97" s="2" t="s">
        <v>162</v>
      </c>
      <c r="C97" s="7">
        <v>93</v>
      </c>
      <c r="D97" s="8">
        <v>45.347087945791067</v>
      </c>
      <c r="E97" s="38">
        <v>123</v>
      </c>
      <c r="F97" s="41">
        <v>42.206874319013039</v>
      </c>
      <c r="G97" s="38">
        <v>171</v>
      </c>
      <c r="H97" s="41">
        <v>35.291502443638649</v>
      </c>
      <c r="I97" s="38">
        <v>91</v>
      </c>
      <c r="J97" s="41">
        <v>43.065282791817069</v>
      </c>
      <c r="K97" s="38">
        <v>39</v>
      </c>
      <c r="L97" s="41">
        <v>49.970014217182985</v>
      </c>
      <c r="M97" s="38">
        <v>46</v>
      </c>
      <c r="N97" s="41">
        <v>56.201765957303586</v>
      </c>
    </row>
    <row r="98" spans="2:14" x14ac:dyDescent="0.25">
      <c r="B98" s="2" t="s">
        <v>82</v>
      </c>
      <c r="C98" s="7">
        <v>94</v>
      </c>
      <c r="D98" s="8">
        <v>45.281284089290352</v>
      </c>
      <c r="E98" s="38">
        <v>88</v>
      </c>
      <c r="F98" s="41">
        <v>47.574563854618582</v>
      </c>
      <c r="G98" s="38">
        <v>40</v>
      </c>
      <c r="H98" s="41">
        <v>56.452151978559023</v>
      </c>
      <c r="I98" s="38">
        <v>132</v>
      </c>
      <c r="J98" s="41">
        <v>38.565119798383016</v>
      </c>
      <c r="K98" s="38">
        <v>117</v>
      </c>
      <c r="L98" s="41">
        <v>33.228328262887345</v>
      </c>
      <c r="M98" s="38">
        <v>89</v>
      </c>
      <c r="N98" s="41">
        <v>50.586256552003768</v>
      </c>
    </row>
    <row r="99" spans="2:14" x14ac:dyDescent="0.25">
      <c r="B99" s="2" t="s">
        <v>114</v>
      </c>
      <c r="C99" s="7">
        <v>95</v>
      </c>
      <c r="D99" s="8">
        <v>45.278882868277577</v>
      </c>
      <c r="E99" s="38">
        <v>51</v>
      </c>
      <c r="F99" s="41">
        <v>55.202555987974172</v>
      </c>
      <c r="G99" s="38">
        <v>23</v>
      </c>
      <c r="H99" s="41">
        <v>59.844553050606955</v>
      </c>
      <c r="I99" s="38">
        <v>166</v>
      </c>
      <c r="J99" s="41">
        <v>33.68682310469314</v>
      </c>
      <c r="K99" s="38">
        <v>134</v>
      </c>
      <c r="L99" s="41">
        <v>29.634885306721252</v>
      </c>
      <c r="M99" s="38">
        <v>112</v>
      </c>
      <c r="N99" s="41">
        <v>48.025596891392368</v>
      </c>
    </row>
    <row r="100" spans="2:14" x14ac:dyDescent="0.25">
      <c r="B100" s="2" t="s">
        <v>136</v>
      </c>
      <c r="C100" s="7">
        <v>96</v>
      </c>
      <c r="D100" s="8">
        <v>45.149070648202397</v>
      </c>
      <c r="E100" s="38">
        <v>57</v>
      </c>
      <c r="F100" s="41">
        <v>53.627096080503208</v>
      </c>
      <c r="G100" s="38">
        <v>90</v>
      </c>
      <c r="H100" s="41">
        <v>50.559356771284996</v>
      </c>
      <c r="I100" s="38">
        <v>98</v>
      </c>
      <c r="J100" s="41">
        <v>42.191774508301329</v>
      </c>
      <c r="K100" s="38">
        <v>133</v>
      </c>
      <c r="L100" s="41">
        <v>30.18756947118646</v>
      </c>
      <c r="M100" s="38">
        <v>104</v>
      </c>
      <c r="N100" s="41">
        <v>49.179556409735973</v>
      </c>
    </row>
    <row r="101" spans="2:14" x14ac:dyDescent="0.25">
      <c r="B101" s="2" t="s">
        <v>122</v>
      </c>
      <c r="C101" s="7">
        <v>97</v>
      </c>
      <c r="D101" s="8">
        <v>45.078035605461487</v>
      </c>
      <c r="E101" s="38">
        <v>118</v>
      </c>
      <c r="F101" s="41">
        <v>43.562496035790474</v>
      </c>
      <c r="G101" s="38">
        <v>123</v>
      </c>
      <c r="H101" s="41">
        <v>46.328393504650791</v>
      </c>
      <c r="I101" s="38">
        <v>60</v>
      </c>
      <c r="J101" s="41">
        <v>47.878760529482541</v>
      </c>
      <c r="K101" s="38">
        <v>87</v>
      </c>
      <c r="L101" s="41">
        <v>38.189265181378609</v>
      </c>
      <c r="M101" s="38">
        <v>101</v>
      </c>
      <c r="N101" s="41">
        <v>49.431262776005013</v>
      </c>
    </row>
    <row r="102" spans="2:14" x14ac:dyDescent="0.25">
      <c r="B102" s="2" t="s">
        <v>176</v>
      </c>
      <c r="C102" s="7">
        <v>98</v>
      </c>
      <c r="D102" s="8">
        <v>44.975266517004073</v>
      </c>
      <c r="E102" s="38">
        <v>73</v>
      </c>
      <c r="F102" s="41">
        <v>49.992940480234921</v>
      </c>
      <c r="G102" s="38">
        <v>73</v>
      </c>
      <c r="H102" s="41">
        <v>52.491250197067615</v>
      </c>
      <c r="I102" s="38">
        <v>93</v>
      </c>
      <c r="J102" s="41">
        <v>42.974605613589702</v>
      </c>
      <c r="K102" s="38">
        <v>93</v>
      </c>
      <c r="L102" s="41">
        <v>37.037094721431565</v>
      </c>
      <c r="M102" s="38">
        <v>139</v>
      </c>
      <c r="N102" s="41">
        <v>42.380441572696526</v>
      </c>
    </row>
    <row r="103" spans="2:14" x14ac:dyDescent="0.25">
      <c r="B103" s="2" t="s">
        <v>65</v>
      </c>
      <c r="C103" s="7">
        <v>99</v>
      </c>
      <c r="D103" s="8">
        <v>44.757714805150258</v>
      </c>
      <c r="E103" s="38">
        <v>10</v>
      </c>
      <c r="F103" s="41">
        <v>64.160769993866182</v>
      </c>
      <c r="G103" s="38">
        <v>108</v>
      </c>
      <c r="H103" s="41">
        <v>48.560010980285647</v>
      </c>
      <c r="I103" s="38">
        <v>172</v>
      </c>
      <c r="J103" s="41">
        <v>32.935318892900113</v>
      </c>
      <c r="K103" s="38">
        <v>72</v>
      </c>
      <c r="L103" s="41">
        <v>40.492451086276901</v>
      </c>
      <c r="M103" s="38">
        <v>159</v>
      </c>
      <c r="N103" s="41">
        <v>37.640023072422444</v>
      </c>
    </row>
    <row r="104" spans="2:14" x14ac:dyDescent="0.25">
      <c r="B104" s="2" t="s">
        <v>83</v>
      </c>
      <c r="C104" s="7">
        <v>100</v>
      </c>
      <c r="D104" s="8">
        <v>44.750836373128237</v>
      </c>
      <c r="E104" s="38">
        <v>110</v>
      </c>
      <c r="F104" s="41">
        <v>45.433924173696688</v>
      </c>
      <c r="G104" s="38">
        <v>91</v>
      </c>
      <c r="H104" s="41">
        <v>50.445215197855902</v>
      </c>
      <c r="I104" s="38">
        <v>61</v>
      </c>
      <c r="J104" s="41">
        <v>47.864584696956435</v>
      </c>
      <c r="K104" s="38">
        <v>97</v>
      </c>
      <c r="L104" s="41">
        <v>36.61952582967406</v>
      </c>
      <c r="M104" s="38">
        <v>133</v>
      </c>
      <c r="N104" s="41">
        <v>43.390931967458094</v>
      </c>
    </row>
    <row r="105" spans="2:14" x14ac:dyDescent="0.25">
      <c r="B105" s="2" t="s">
        <v>118</v>
      </c>
      <c r="C105" s="7">
        <v>101</v>
      </c>
      <c r="D105" s="8">
        <v>44.72778141598738</v>
      </c>
      <c r="E105" s="38">
        <v>138</v>
      </c>
      <c r="F105" s="41">
        <v>40.735186689214061</v>
      </c>
      <c r="G105" s="38">
        <v>17</v>
      </c>
      <c r="H105" s="41">
        <v>61.057228440800863</v>
      </c>
      <c r="I105" s="38">
        <v>92</v>
      </c>
      <c r="J105" s="41">
        <v>43.025571600481342</v>
      </c>
      <c r="K105" s="38">
        <v>144</v>
      </c>
      <c r="L105" s="41">
        <v>26.246982158532187</v>
      </c>
      <c r="M105" s="38">
        <v>75</v>
      </c>
      <c r="N105" s="41">
        <v>52.573938190908443</v>
      </c>
    </row>
    <row r="106" spans="2:14" x14ac:dyDescent="0.25">
      <c r="B106" s="2" t="s">
        <v>119</v>
      </c>
      <c r="C106" s="7">
        <v>102</v>
      </c>
      <c r="D106" s="8">
        <v>44.700758575966603</v>
      </c>
      <c r="E106" s="38">
        <v>143</v>
      </c>
      <c r="F106" s="41">
        <v>39.910679082535566</v>
      </c>
      <c r="G106" s="38">
        <v>45</v>
      </c>
      <c r="H106" s="41">
        <v>55.762145547681037</v>
      </c>
      <c r="I106" s="38">
        <v>113</v>
      </c>
      <c r="J106" s="41">
        <v>40.842809867629356</v>
      </c>
      <c r="K106" s="38">
        <v>127</v>
      </c>
      <c r="L106" s="41">
        <v>31.865405966167515</v>
      </c>
      <c r="M106" s="38">
        <v>56</v>
      </c>
      <c r="N106" s="41">
        <v>55.122752415819534</v>
      </c>
    </row>
    <row r="107" spans="2:14" x14ac:dyDescent="0.25">
      <c r="B107" s="2" t="s">
        <v>163</v>
      </c>
      <c r="C107" s="7">
        <v>103</v>
      </c>
      <c r="D107" s="8">
        <v>44.604402903013906</v>
      </c>
      <c r="E107" s="38">
        <v>32</v>
      </c>
      <c r="F107" s="41">
        <v>59.615316369709141</v>
      </c>
      <c r="G107" s="38">
        <v>102</v>
      </c>
      <c r="H107" s="41">
        <v>49.047550501537494</v>
      </c>
      <c r="I107" s="38">
        <v>104</v>
      </c>
      <c r="J107" s="41">
        <v>41.717809867629349</v>
      </c>
      <c r="K107" s="38">
        <v>135</v>
      </c>
      <c r="L107" s="41">
        <v>29.537777473499634</v>
      </c>
      <c r="M107" s="38">
        <v>135</v>
      </c>
      <c r="N107" s="41">
        <v>43.1035603026939</v>
      </c>
    </row>
    <row r="108" spans="2:14" x14ac:dyDescent="0.25">
      <c r="B108" s="2" t="s">
        <v>124</v>
      </c>
      <c r="C108" s="7">
        <v>104</v>
      </c>
      <c r="D108" s="8">
        <v>44.526873670345836</v>
      </c>
      <c r="E108" s="38">
        <v>168</v>
      </c>
      <c r="F108" s="41">
        <v>33.605350509489227</v>
      </c>
      <c r="G108" s="38">
        <v>173</v>
      </c>
      <c r="H108" s="41">
        <v>33.444269273214559</v>
      </c>
      <c r="I108" s="38">
        <v>26</v>
      </c>
      <c r="J108" s="41">
        <v>54.702918170878469</v>
      </c>
      <c r="K108" s="38">
        <v>54</v>
      </c>
      <c r="L108" s="41">
        <v>45.239029701578488</v>
      </c>
      <c r="M108" s="38">
        <v>49</v>
      </c>
      <c r="N108" s="41">
        <v>55.642800696568422</v>
      </c>
    </row>
    <row r="109" spans="2:14" x14ac:dyDescent="0.25">
      <c r="B109" s="2" t="s">
        <v>103</v>
      </c>
      <c r="C109" s="7">
        <v>105</v>
      </c>
      <c r="D109" s="8">
        <v>44.484783068386385</v>
      </c>
      <c r="E109" s="38">
        <v>5</v>
      </c>
      <c r="F109" s="41">
        <v>65.251262714444223</v>
      </c>
      <c r="G109" s="38">
        <v>1</v>
      </c>
      <c r="H109" s="41">
        <v>70.04698092385307</v>
      </c>
      <c r="I109" s="38">
        <v>173</v>
      </c>
      <c r="J109" s="41">
        <v>32.827264018305968</v>
      </c>
      <c r="K109" s="38">
        <v>176</v>
      </c>
      <c r="L109" s="41">
        <v>16.310912273920906</v>
      </c>
      <c r="M109" s="38">
        <v>157</v>
      </c>
      <c r="N109" s="41">
        <v>37.987495411407743</v>
      </c>
    </row>
    <row r="110" spans="2:14" x14ac:dyDescent="0.25">
      <c r="B110" s="2" t="s">
        <v>130</v>
      </c>
      <c r="C110" s="7">
        <v>106</v>
      </c>
      <c r="D110" s="8">
        <v>44.463020450317103</v>
      </c>
      <c r="E110" s="38">
        <v>109</v>
      </c>
      <c r="F110" s="41">
        <v>45.443022173611318</v>
      </c>
      <c r="G110" s="38">
        <v>121</v>
      </c>
      <c r="H110" s="41">
        <v>46.562390553170722</v>
      </c>
      <c r="I110" s="38">
        <v>111</v>
      </c>
      <c r="J110" s="41">
        <v>41.047533092659428</v>
      </c>
      <c r="K110" s="38">
        <v>119</v>
      </c>
      <c r="L110" s="41">
        <v>32.98989944454302</v>
      </c>
      <c r="M110" s="38">
        <v>44</v>
      </c>
      <c r="N110" s="41">
        <v>56.272256987601018</v>
      </c>
    </row>
    <row r="111" spans="2:14" x14ac:dyDescent="0.25">
      <c r="B111" s="2" t="s">
        <v>99</v>
      </c>
      <c r="C111" s="7">
        <v>107</v>
      </c>
      <c r="D111" s="8">
        <v>44.097793308725954</v>
      </c>
      <c r="E111" s="38">
        <v>52</v>
      </c>
      <c r="F111" s="41">
        <v>55.144170829803024</v>
      </c>
      <c r="G111" s="38">
        <v>27</v>
      </c>
      <c r="H111" s="41">
        <v>58.046017285947947</v>
      </c>
      <c r="I111" s="38">
        <v>116</v>
      </c>
      <c r="J111" s="41">
        <v>40.544223826714791</v>
      </c>
      <c r="K111" s="38">
        <v>136</v>
      </c>
      <c r="L111" s="41">
        <v>29.392981701656506</v>
      </c>
      <c r="M111" s="38">
        <v>160</v>
      </c>
      <c r="N111" s="41">
        <v>37.361572899507472</v>
      </c>
    </row>
    <row r="112" spans="2:14" x14ac:dyDescent="0.25">
      <c r="B112" s="2" t="s">
        <v>41</v>
      </c>
      <c r="C112" s="7">
        <v>108</v>
      </c>
      <c r="D112" s="8">
        <v>44.051274439436483</v>
      </c>
      <c r="E112" s="38">
        <v>147</v>
      </c>
      <c r="F112" s="41">
        <v>39.216624216791622</v>
      </c>
      <c r="G112" s="38">
        <v>174</v>
      </c>
      <c r="H112" s="41">
        <v>33.153239791896574</v>
      </c>
      <c r="I112" s="38">
        <v>46</v>
      </c>
      <c r="J112" s="41">
        <v>51.31182310469314</v>
      </c>
      <c r="K112" s="38">
        <v>57</v>
      </c>
      <c r="L112" s="41">
        <v>44.714282317417961</v>
      </c>
      <c r="M112" s="38">
        <v>83</v>
      </c>
      <c r="N112" s="41">
        <v>51.86040276638311</v>
      </c>
    </row>
    <row r="113" spans="2:14" x14ac:dyDescent="0.25">
      <c r="B113" s="2" t="s">
        <v>85</v>
      </c>
      <c r="C113" s="7">
        <v>109</v>
      </c>
      <c r="D113" s="8">
        <v>43.897791883820858</v>
      </c>
      <c r="E113" s="38">
        <v>29</v>
      </c>
      <c r="F113" s="41">
        <v>60.049874817986698</v>
      </c>
      <c r="G113" s="38">
        <v>52</v>
      </c>
      <c r="H113" s="41">
        <v>55.119501813022218</v>
      </c>
      <c r="I113" s="38">
        <v>117</v>
      </c>
      <c r="J113" s="41">
        <v>40.374714050477984</v>
      </c>
      <c r="K113" s="38">
        <v>162</v>
      </c>
      <c r="L113" s="41">
        <v>21.880302696649085</v>
      </c>
      <c r="M113" s="38">
        <v>141</v>
      </c>
      <c r="N113" s="41">
        <v>42.064566040968295</v>
      </c>
    </row>
    <row r="114" spans="2:14" x14ac:dyDescent="0.25">
      <c r="B114" s="2" t="s">
        <v>64</v>
      </c>
      <c r="C114" s="7">
        <v>110</v>
      </c>
      <c r="D114" s="8">
        <v>43.787389288658332</v>
      </c>
      <c r="E114" s="38">
        <v>90</v>
      </c>
      <c r="F114" s="41">
        <v>46.995196633854462</v>
      </c>
      <c r="G114" s="38">
        <v>165</v>
      </c>
      <c r="H114" s="41">
        <v>38.244184292886608</v>
      </c>
      <c r="I114" s="38">
        <v>56</v>
      </c>
      <c r="J114" s="41">
        <v>48.637911596128411</v>
      </c>
      <c r="K114" s="38">
        <v>105</v>
      </c>
      <c r="L114" s="41">
        <v>35.286899089680084</v>
      </c>
      <c r="M114" s="38">
        <v>97</v>
      </c>
      <c r="N114" s="41">
        <v>49.77275483074208</v>
      </c>
    </row>
    <row r="115" spans="2:14" x14ac:dyDescent="0.25">
      <c r="B115" s="2" t="s">
        <v>105</v>
      </c>
      <c r="C115" s="7">
        <v>111</v>
      </c>
      <c r="D115" s="8">
        <v>43.715749299594535</v>
      </c>
      <c r="E115" s="38">
        <v>50</v>
      </c>
      <c r="F115" s="41">
        <v>55.47387525150905</v>
      </c>
      <c r="G115" s="38">
        <v>28</v>
      </c>
      <c r="H115" s="41">
        <v>57.912659624783224</v>
      </c>
      <c r="I115" s="38">
        <v>90</v>
      </c>
      <c r="J115" s="41">
        <v>43.317238267148007</v>
      </c>
      <c r="K115" s="38">
        <v>143</v>
      </c>
      <c r="L115" s="41">
        <v>26.574158889491379</v>
      </c>
      <c r="M115" s="38">
        <v>169</v>
      </c>
      <c r="N115" s="41">
        <v>35.300814465040972</v>
      </c>
    </row>
    <row r="116" spans="2:14" x14ac:dyDescent="0.25">
      <c r="B116" s="2" t="s">
        <v>106</v>
      </c>
      <c r="C116" s="7">
        <v>112</v>
      </c>
      <c r="D116" s="8">
        <v>43.401839152381108</v>
      </c>
      <c r="E116" s="38">
        <v>34</v>
      </c>
      <c r="F116" s="41">
        <v>59.309142121000747</v>
      </c>
      <c r="G116" s="38">
        <v>70</v>
      </c>
      <c r="H116" s="41">
        <v>52.695569919596402</v>
      </c>
      <c r="I116" s="38">
        <v>135</v>
      </c>
      <c r="J116" s="41">
        <v>38.148944810286544</v>
      </c>
      <c r="K116" s="38">
        <v>137</v>
      </c>
      <c r="L116" s="41">
        <v>29.033010748722528</v>
      </c>
      <c r="M116" s="38">
        <v>158</v>
      </c>
      <c r="N116" s="41">
        <v>37.822528162299321</v>
      </c>
    </row>
    <row r="117" spans="2:14" x14ac:dyDescent="0.25">
      <c r="B117" s="2" t="s">
        <v>87</v>
      </c>
      <c r="C117" s="7">
        <v>113</v>
      </c>
      <c r="D117" s="8">
        <v>43.394090216267877</v>
      </c>
      <c r="E117" s="38">
        <v>44</v>
      </c>
      <c r="F117" s="41">
        <v>56.179412474849116</v>
      </c>
      <c r="G117" s="38">
        <v>12</v>
      </c>
      <c r="H117" s="41">
        <v>62.948762415260909</v>
      </c>
      <c r="I117" s="38">
        <v>152</v>
      </c>
      <c r="J117" s="41">
        <v>35.880114320096276</v>
      </c>
      <c r="K117" s="38">
        <v>157</v>
      </c>
      <c r="L117" s="41">
        <v>23.429869485649075</v>
      </c>
      <c r="M117" s="38">
        <v>155</v>
      </c>
      <c r="N117" s="41">
        <v>38.532292385484013</v>
      </c>
    </row>
    <row r="118" spans="2:14" x14ac:dyDescent="0.25">
      <c r="B118" s="2" t="s">
        <v>160</v>
      </c>
      <c r="C118" s="7">
        <v>114</v>
      </c>
      <c r="D118" s="8">
        <v>43.335877094333149</v>
      </c>
      <c r="E118" s="38">
        <v>105</v>
      </c>
      <c r="F118" s="41">
        <v>45.934572941670204</v>
      </c>
      <c r="G118" s="38">
        <v>82</v>
      </c>
      <c r="H118" s="41">
        <v>51.471858742228264</v>
      </c>
      <c r="I118" s="38">
        <v>119</v>
      </c>
      <c r="J118" s="41">
        <v>40.270935336814723</v>
      </c>
      <c r="K118" s="38">
        <v>132</v>
      </c>
      <c r="L118" s="41">
        <v>30.201949881292204</v>
      </c>
      <c r="M118" s="38">
        <v>107</v>
      </c>
      <c r="N118" s="41">
        <v>48.80006856966034</v>
      </c>
    </row>
    <row r="119" spans="2:14" x14ac:dyDescent="0.25">
      <c r="B119" s="2" t="s">
        <v>138</v>
      </c>
      <c r="C119" s="7">
        <v>115</v>
      </c>
      <c r="D119" s="8">
        <v>43.298755371359135</v>
      </c>
      <c r="E119" s="38">
        <v>140</v>
      </c>
      <c r="F119" s="41">
        <v>40.135734447253178</v>
      </c>
      <c r="G119" s="38">
        <v>19</v>
      </c>
      <c r="H119" s="41">
        <v>60.820116664039084</v>
      </c>
      <c r="I119" s="38">
        <v>107</v>
      </c>
      <c r="J119" s="41">
        <v>41.467208182912152</v>
      </c>
      <c r="K119" s="38">
        <v>169</v>
      </c>
      <c r="L119" s="41">
        <v>19.866202371045688</v>
      </c>
      <c r="M119" s="38">
        <v>61</v>
      </c>
      <c r="N119" s="41">
        <v>54.204515191545561</v>
      </c>
    </row>
    <row r="120" spans="2:14" x14ac:dyDescent="0.25">
      <c r="B120" s="2" t="s">
        <v>197</v>
      </c>
      <c r="C120" s="7">
        <v>116</v>
      </c>
      <c r="D120" s="8">
        <v>43.134616374490307</v>
      </c>
      <c r="E120" s="38">
        <v>99</v>
      </c>
      <c r="F120" s="41">
        <v>46.23303554661301</v>
      </c>
      <c r="G120" s="38">
        <v>154</v>
      </c>
      <c r="H120" s="41">
        <v>40.108938988058199</v>
      </c>
      <c r="I120" s="38">
        <v>103</v>
      </c>
      <c r="J120" s="41">
        <v>41.729693140794218</v>
      </c>
      <c r="K120" s="38">
        <v>116</v>
      </c>
      <c r="L120" s="41">
        <v>33.296064130935932</v>
      </c>
      <c r="M120" s="38">
        <v>60</v>
      </c>
      <c r="N120" s="41">
        <v>54.305350066050188</v>
      </c>
    </row>
    <row r="121" spans="2:14" x14ac:dyDescent="0.25">
      <c r="B121" s="2" t="s">
        <v>151</v>
      </c>
      <c r="C121" s="7">
        <v>117</v>
      </c>
      <c r="D121" s="8">
        <v>43.078285683939242</v>
      </c>
      <c r="E121" s="38">
        <v>74</v>
      </c>
      <c r="F121" s="41">
        <v>49.840965371174427</v>
      </c>
      <c r="G121" s="38">
        <v>105</v>
      </c>
      <c r="H121" s="41">
        <v>48.827684061169784</v>
      </c>
      <c r="I121" s="38">
        <v>162</v>
      </c>
      <c r="J121" s="41">
        <v>33.993832731648617</v>
      </c>
      <c r="K121" s="38">
        <v>79</v>
      </c>
      <c r="L121" s="41">
        <v>39.575315383460882</v>
      </c>
      <c r="M121" s="38">
        <v>134</v>
      </c>
      <c r="N121" s="41">
        <v>43.153630872242516</v>
      </c>
    </row>
    <row r="122" spans="2:14" x14ac:dyDescent="0.25">
      <c r="B122" s="2" t="s">
        <v>147</v>
      </c>
      <c r="C122" s="7">
        <v>118</v>
      </c>
      <c r="D122" s="8">
        <v>42.99439226278853</v>
      </c>
      <c r="E122" s="38">
        <v>139</v>
      </c>
      <c r="F122" s="41">
        <v>40.659016505465083</v>
      </c>
      <c r="G122" s="38">
        <v>46</v>
      </c>
      <c r="H122" s="41">
        <v>55.59072993851489</v>
      </c>
      <c r="I122" s="38">
        <v>80</v>
      </c>
      <c r="J122" s="41">
        <v>44.645156438026461</v>
      </c>
      <c r="K122" s="38">
        <v>146</v>
      </c>
      <c r="L122" s="41">
        <v>25.694205940971685</v>
      </c>
      <c r="M122" s="38">
        <v>110</v>
      </c>
      <c r="N122" s="41">
        <v>48.382852490964524</v>
      </c>
    </row>
    <row r="123" spans="2:14" x14ac:dyDescent="0.25">
      <c r="B123" s="2" t="s">
        <v>189</v>
      </c>
      <c r="C123" s="7">
        <v>119</v>
      </c>
      <c r="D123" s="8">
        <v>42.975430793458521</v>
      </c>
      <c r="E123" s="38">
        <v>96</v>
      </c>
      <c r="F123" s="41">
        <v>46.317344669625825</v>
      </c>
      <c r="G123" s="38">
        <v>152</v>
      </c>
      <c r="H123" s="41">
        <v>41.037679331546578</v>
      </c>
      <c r="I123" s="38">
        <v>63</v>
      </c>
      <c r="J123" s="41">
        <v>47.624968332383283</v>
      </c>
      <c r="K123" s="38">
        <v>103</v>
      </c>
      <c r="L123" s="41">
        <v>35.571821116913689</v>
      </c>
      <c r="M123" s="38">
        <v>126</v>
      </c>
      <c r="N123" s="41">
        <v>44.325340516823225</v>
      </c>
    </row>
    <row r="124" spans="2:14" x14ac:dyDescent="0.25">
      <c r="B124" s="2" t="s">
        <v>84</v>
      </c>
      <c r="C124" s="7">
        <v>120</v>
      </c>
      <c r="D124" s="8">
        <v>42.879711463495298</v>
      </c>
      <c r="E124" s="38">
        <v>8</v>
      </c>
      <c r="F124" s="41">
        <v>64.469515499428852</v>
      </c>
      <c r="G124" s="38">
        <v>63</v>
      </c>
      <c r="H124" s="41">
        <v>54.37344153258551</v>
      </c>
      <c r="I124" s="38">
        <v>134</v>
      </c>
      <c r="J124" s="41">
        <v>38.424914112369962</v>
      </c>
      <c r="K124" s="38">
        <v>163</v>
      </c>
      <c r="L124" s="41">
        <v>21.819274161197029</v>
      </c>
      <c r="M124" s="38">
        <v>168</v>
      </c>
      <c r="N124" s="41">
        <v>35.311412011895143</v>
      </c>
    </row>
    <row r="125" spans="2:14" x14ac:dyDescent="0.25">
      <c r="B125" s="2" t="s">
        <v>195</v>
      </c>
      <c r="C125" s="7">
        <v>121</v>
      </c>
      <c r="D125" s="8">
        <v>42.748544086106868</v>
      </c>
      <c r="E125" s="38">
        <v>154</v>
      </c>
      <c r="F125" s="41">
        <v>37.999825792106144</v>
      </c>
      <c r="G125" s="38">
        <v>49</v>
      </c>
      <c r="H125" s="41">
        <v>55.288034065332255</v>
      </c>
      <c r="I125" s="38">
        <v>138</v>
      </c>
      <c r="J125" s="41">
        <v>37.770333652097527</v>
      </c>
      <c r="K125" s="38">
        <v>122</v>
      </c>
      <c r="L125" s="41">
        <v>32.763848168269099</v>
      </c>
      <c r="M125" s="38">
        <v>96</v>
      </c>
      <c r="N125" s="41">
        <v>49.920678752729302</v>
      </c>
    </row>
    <row r="126" spans="2:14" x14ac:dyDescent="0.25">
      <c r="B126" s="2" t="s">
        <v>174</v>
      </c>
      <c r="C126" s="7">
        <v>122</v>
      </c>
      <c r="D126" s="8">
        <v>42.556401836328334</v>
      </c>
      <c r="E126" s="38">
        <v>122</v>
      </c>
      <c r="F126" s="41">
        <v>42.302485580147554</v>
      </c>
      <c r="G126" s="38">
        <v>148</v>
      </c>
      <c r="H126" s="41">
        <v>41.866782279678375</v>
      </c>
      <c r="I126" s="38">
        <v>72</v>
      </c>
      <c r="J126" s="41">
        <v>46.220667870036088</v>
      </c>
      <c r="K126" s="38">
        <v>120</v>
      </c>
      <c r="L126" s="41">
        <v>32.903072949836144</v>
      </c>
      <c r="M126" s="38">
        <v>100</v>
      </c>
      <c r="N126" s="41">
        <v>49.489000501943458</v>
      </c>
    </row>
    <row r="127" spans="2:14" x14ac:dyDescent="0.25">
      <c r="B127" s="2" t="s">
        <v>146</v>
      </c>
      <c r="C127" s="7">
        <v>123</v>
      </c>
      <c r="D127" s="8">
        <v>42.550708315876228</v>
      </c>
      <c r="E127" s="38">
        <v>112</v>
      </c>
      <c r="F127" s="41">
        <v>45.391490023106186</v>
      </c>
      <c r="G127" s="38">
        <v>25</v>
      </c>
      <c r="H127" s="41">
        <v>59.221188711965937</v>
      </c>
      <c r="I127" s="38">
        <v>148</v>
      </c>
      <c r="J127" s="41">
        <v>36.16410950661853</v>
      </c>
      <c r="K127" s="38">
        <v>131</v>
      </c>
      <c r="L127" s="41">
        <v>30.45902439125258</v>
      </c>
      <c r="M127" s="38">
        <v>144</v>
      </c>
      <c r="N127" s="41">
        <v>41.517728946437884</v>
      </c>
    </row>
    <row r="128" spans="2:14" x14ac:dyDescent="0.25">
      <c r="B128" s="2" t="s">
        <v>144</v>
      </c>
      <c r="C128" s="7">
        <v>124</v>
      </c>
      <c r="D128" s="8">
        <v>42.500946242232715</v>
      </c>
      <c r="E128" s="38">
        <v>149</v>
      </c>
      <c r="F128" s="41">
        <v>38.558103327199511</v>
      </c>
      <c r="G128" s="38">
        <v>51</v>
      </c>
      <c r="H128" s="41">
        <v>55.183982342741047</v>
      </c>
      <c r="I128" s="38">
        <v>133</v>
      </c>
      <c r="J128" s="41">
        <v>38.554576180803018</v>
      </c>
      <c r="K128" s="38">
        <v>86</v>
      </c>
      <c r="L128" s="41">
        <v>38.29423650057938</v>
      </c>
      <c r="M128" s="38">
        <v>142</v>
      </c>
      <c r="N128" s="41">
        <v>41.913832859840575</v>
      </c>
    </row>
    <row r="129" spans="2:14" x14ac:dyDescent="0.25">
      <c r="B129" s="2" t="s">
        <v>153</v>
      </c>
      <c r="C129" s="7">
        <v>125</v>
      </c>
      <c r="D129" s="8">
        <v>42.435903667821584</v>
      </c>
      <c r="E129" s="38">
        <v>101</v>
      </c>
      <c r="F129" s="41">
        <v>46.061289896542881</v>
      </c>
      <c r="G129" s="38">
        <v>44</v>
      </c>
      <c r="H129" s="41">
        <v>55.938199590099316</v>
      </c>
      <c r="I129" s="38">
        <v>83</v>
      </c>
      <c r="J129" s="41">
        <v>44.299789410348971</v>
      </c>
      <c r="K129" s="38">
        <v>151</v>
      </c>
      <c r="L129" s="41">
        <v>24.469323293672616</v>
      </c>
      <c r="M129" s="38">
        <v>145</v>
      </c>
      <c r="N129" s="41">
        <v>41.410916148444116</v>
      </c>
    </row>
    <row r="130" spans="2:14" x14ac:dyDescent="0.25">
      <c r="B130" s="2" t="s">
        <v>207</v>
      </c>
      <c r="C130" s="7">
        <v>126</v>
      </c>
      <c r="D130" s="8">
        <v>42.364740341139068</v>
      </c>
      <c r="E130" s="38">
        <v>135</v>
      </c>
      <c r="F130" s="41">
        <v>41.203283873930417</v>
      </c>
      <c r="G130" s="38">
        <v>76</v>
      </c>
      <c r="H130" s="41">
        <v>52.015134794653314</v>
      </c>
      <c r="I130" s="38">
        <v>140</v>
      </c>
      <c r="J130" s="41">
        <v>37.492270972660322</v>
      </c>
      <c r="K130" s="38">
        <v>111</v>
      </c>
      <c r="L130" s="41">
        <v>34.147942912651089</v>
      </c>
      <c r="M130" s="38">
        <v>116</v>
      </c>
      <c r="N130" s="41">
        <v>46.965069151800151</v>
      </c>
    </row>
    <row r="131" spans="2:14" x14ac:dyDescent="0.25">
      <c r="B131" s="2" t="s">
        <v>135</v>
      </c>
      <c r="C131" s="7">
        <v>127</v>
      </c>
      <c r="D131" s="8">
        <v>42.364704006720309</v>
      </c>
      <c r="E131" s="38">
        <v>164</v>
      </c>
      <c r="F131" s="41">
        <v>35.303007851935831</v>
      </c>
      <c r="G131" s="38">
        <v>88</v>
      </c>
      <c r="H131" s="41">
        <v>50.640075673971296</v>
      </c>
      <c r="I131" s="38">
        <v>137</v>
      </c>
      <c r="J131" s="41">
        <v>37.788507821901312</v>
      </c>
      <c r="K131" s="38">
        <v>101</v>
      </c>
      <c r="L131" s="41">
        <v>35.680935804638018</v>
      </c>
      <c r="M131" s="38">
        <v>79</v>
      </c>
      <c r="N131" s="41">
        <v>52.410992881155067</v>
      </c>
    </row>
    <row r="132" spans="2:14" x14ac:dyDescent="0.25">
      <c r="B132" s="2" t="s">
        <v>190</v>
      </c>
      <c r="C132" s="7">
        <v>128</v>
      </c>
      <c r="D132" s="8">
        <v>42.230845158094212</v>
      </c>
      <c r="E132" s="38">
        <v>129</v>
      </c>
      <c r="F132" s="41">
        <v>41.50853386988598</v>
      </c>
      <c r="G132" s="38">
        <v>166</v>
      </c>
      <c r="H132" s="41">
        <v>38.207945767053076</v>
      </c>
      <c r="I132" s="38">
        <v>125</v>
      </c>
      <c r="J132" s="41">
        <v>39.680655836341749</v>
      </c>
      <c r="K132" s="38">
        <v>91</v>
      </c>
      <c r="L132" s="41">
        <v>37.593653693795019</v>
      </c>
      <c r="M132" s="38">
        <v>62</v>
      </c>
      <c r="N132" s="41">
        <v>54.163436623395242</v>
      </c>
    </row>
    <row r="133" spans="2:14" x14ac:dyDescent="0.25">
      <c r="B133" s="2" t="s">
        <v>116</v>
      </c>
      <c r="C133" s="7">
        <v>129</v>
      </c>
      <c r="D133" s="8">
        <v>42.213234692901025</v>
      </c>
      <c r="E133" s="38">
        <v>128</v>
      </c>
      <c r="F133" s="41">
        <v>41.577802988618551</v>
      </c>
      <c r="G133" s="38">
        <v>137</v>
      </c>
      <c r="H133" s="41">
        <v>43.965473750591201</v>
      </c>
      <c r="I133" s="38">
        <v>153</v>
      </c>
      <c r="J133" s="41">
        <v>35.608848966978094</v>
      </c>
      <c r="K133" s="38">
        <v>73</v>
      </c>
      <c r="L133" s="41">
        <v>40.292015654448328</v>
      </c>
      <c r="M133" s="38">
        <v>98</v>
      </c>
      <c r="N133" s="41">
        <v>49.622032103868953</v>
      </c>
    </row>
    <row r="134" spans="2:14" x14ac:dyDescent="0.25">
      <c r="B134" s="2" t="s">
        <v>166</v>
      </c>
      <c r="C134" s="7">
        <v>130</v>
      </c>
      <c r="D134" s="8">
        <v>42.171987546201258</v>
      </c>
      <c r="E134" s="38">
        <v>106</v>
      </c>
      <c r="F134" s="41">
        <v>45.831213083324165</v>
      </c>
      <c r="G134" s="38">
        <v>33</v>
      </c>
      <c r="H134" s="41">
        <v>57.605946898693524</v>
      </c>
      <c r="I134" s="38">
        <v>163</v>
      </c>
      <c r="J134" s="41">
        <v>33.977467088596697</v>
      </c>
      <c r="K134" s="38">
        <v>124</v>
      </c>
      <c r="L134" s="41">
        <v>32.595098189775953</v>
      </c>
      <c r="M134" s="38">
        <v>147</v>
      </c>
      <c r="N134" s="41">
        <v>40.850212470615922</v>
      </c>
    </row>
    <row r="135" spans="2:14" x14ac:dyDescent="0.25">
      <c r="B135" s="2" t="s">
        <v>148</v>
      </c>
      <c r="C135" s="7">
        <v>131</v>
      </c>
      <c r="D135" s="8">
        <v>41.97563717050997</v>
      </c>
      <c r="E135" s="38">
        <v>43</v>
      </c>
      <c r="F135" s="41">
        <v>56.378609592496382</v>
      </c>
      <c r="G135" s="38">
        <v>58</v>
      </c>
      <c r="H135" s="41">
        <v>54.628093961847696</v>
      </c>
      <c r="I135" s="38">
        <v>101</v>
      </c>
      <c r="J135" s="41">
        <v>41.935920577617324</v>
      </c>
      <c r="K135" s="38">
        <v>174</v>
      </c>
      <c r="L135" s="41">
        <v>17.564129266608173</v>
      </c>
      <c r="M135" s="38">
        <v>153</v>
      </c>
      <c r="N135" s="41">
        <v>39.371432453980276</v>
      </c>
    </row>
    <row r="136" spans="2:14" x14ac:dyDescent="0.25">
      <c r="B136" s="2" t="s">
        <v>126</v>
      </c>
      <c r="C136" s="7">
        <v>132</v>
      </c>
      <c r="D136" s="8">
        <v>41.881674258375618</v>
      </c>
      <c r="E136" s="38">
        <v>180</v>
      </c>
      <c r="F136" s="41">
        <v>28.461501006036208</v>
      </c>
      <c r="G136" s="38">
        <v>132</v>
      </c>
      <c r="H136" s="41">
        <v>45.248620526564707</v>
      </c>
      <c r="I136" s="38">
        <v>86</v>
      </c>
      <c r="J136" s="41">
        <v>43.90854392298435</v>
      </c>
      <c r="K136" s="38">
        <v>56</v>
      </c>
      <c r="L136" s="41">
        <v>44.902475062694734</v>
      </c>
      <c r="M136" s="38">
        <v>118</v>
      </c>
      <c r="N136" s="41">
        <v>46.887230773598105</v>
      </c>
    </row>
    <row r="137" spans="2:14" x14ac:dyDescent="0.25">
      <c r="B137" s="2" t="s">
        <v>137</v>
      </c>
      <c r="C137" s="7">
        <v>133</v>
      </c>
      <c r="D137" s="8">
        <v>41.844422017933937</v>
      </c>
      <c r="E137" s="38">
        <v>151</v>
      </c>
      <c r="F137" s="41">
        <v>38.435795373851178</v>
      </c>
      <c r="G137" s="38">
        <v>127</v>
      </c>
      <c r="H137" s="41">
        <v>45.487624152609179</v>
      </c>
      <c r="I137" s="38">
        <v>143</v>
      </c>
      <c r="J137" s="41">
        <v>36.442388688327298</v>
      </c>
      <c r="K137" s="38">
        <v>90</v>
      </c>
      <c r="L137" s="41">
        <v>37.873443319941842</v>
      </c>
      <c r="M137" s="38">
        <v>86</v>
      </c>
      <c r="N137" s="41">
        <v>50.982858554940194</v>
      </c>
    </row>
    <row r="138" spans="2:14" x14ac:dyDescent="0.25">
      <c r="B138" s="2" t="s">
        <v>108</v>
      </c>
      <c r="C138" s="7">
        <v>134</v>
      </c>
      <c r="D138" s="8">
        <v>41.752948913909464</v>
      </c>
      <c r="E138" s="38">
        <v>124</v>
      </c>
      <c r="F138" s="41">
        <v>42.057628175485206</v>
      </c>
      <c r="G138" s="38">
        <v>124</v>
      </c>
      <c r="H138" s="41">
        <v>46.051237584739077</v>
      </c>
      <c r="I138" s="38">
        <v>102</v>
      </c>
      <c r="J138" s="41">
        <v>41.922984356197347</v>
      </c>
      <c r="K138" s="38">
        <v>92</v>
      </c>
      <c r="L138" s="41">
        <v>37.494133562884741</v>
      </c>
      <c r="M138" s="38">
        <v>146</v>
      </c>
      <c r="N138" s="41">
        <v>41.23876089024094</v>
      </c>
    </row>
    <row r="139" spans="2:14" x14ac:dyDescent="0.25">
      <c r="B139" s="2" t="s">
        <v>88</v>
      </c>
      <c r="C139" s="7">
        <v>135</v>
      </c>
      <c r="D139" s="8">
        <v>41.740359219041736</v>
      </c>
      <c r="E139" s="38">
        <v>134</v>
      </c>
      <c r="F139" s="41">
        <v>41.24976391683434</v>
      </c>
      <c r="G139" s="38">
        <v>179</v>
      </c>
      <c r="H139" s="41">
        <v>29.240264858899572</v>
      </c>
      <c r="I139" s="38">
        <v>94</v>
      </c>
      <c r="J139" s="41">
        <v>42.852953945941522</v>
      </c>
      <c r="K139" s="38">
        <v>77</v>
      </c>
      <c r="L139" s="41">
        <v>40.097029557561704</v>
      </c>
      <c r="M139" s="38">
        <v>53</v>
      </c>
      <c r="N139" s="41">
        <v>55.26178381597154</v>
      </c>
    </row>
    <row r="140" spans="2:14" x14ac:dyDescent="0.25">
      <c r="B140" s="2" t="s">
        <v>94</v>
      </c>
      <c r="C140" s="7">
        <v>136</v>
      </c>
      <c r="D140" s="8">
        <v>41.725248168974034</v>
      </c>
      <c r="E140" s="38">
        <v>36</v>
      </c>
      <c r="F140" s="41">
        <v>58.262692152917502</v>
      </c>
      <c r="G140" s="38">
        <v>39</v>
      </c>
      <c r="H140" s="41">
        <v>56.548951600189163</v>
      </c>
      <c r="I140" s="38">
        <v>146</v>
      </c>
      <c r="J140" s="41">
        <v>36.333032490974716</v>
      </c>
      <c r="K140" s="38">
        <v>138</v>
      </c>
      <c r="L140" s="41">
        <v>28.584135449262327</v>
      </c>
      <c r="M140" s="38">
        <v>179</v>
      </c>
      <c r="N140" s="41">
        <v>28.897429151526428</v>
      </c>
    </row>
    <row r="141" spans="2:14" x14ac:dyDescent="0.25">
      <c r="B141" s="2" t="s">
        <v>66</v>
      </c>
      <c r="C141" s="7">
        <v>137</v>
      </c>
      <c r="D141" s="8">
        <v>41.624260385445609</v>
      </c>
      <c r="E141" s="38">
        <v>145</v>
      </c>
      <c r="F141" s="41">
        <v>39.818035955498615</v>
      </c>
      <c r="G141" s="38">
        <v>181</v>
      </c>
      <c r="H141" s="41">
        <v>26.865678700930157</v>
      </c>
      <c r="I141" s="38">
        <v>59</v>
      </c>
      <c r="J141" s="41">
        <v>47.88658243080625</v>
      </c>
      <c r="K141" s="38">
        <v>55</v>
      </c>
      <c r="L141" s="41">
        <v>45.064395993553234</v>
      </c>
      <c r="M141" s="38">
        <v>109</v>
      </c>
      <c r="N141" s="41">
        <v>48.486608846439808</v>
      </c>
    </row>
    <row r="142" spans="2:14" x14ac:dyDescent="0.25">
      <c r="B142" s="2" t="s">
        <v>111</v>
      </c>
      <c r="C142" s="7">
        <v>138</v>
      </c>
      <c r="D142" s="8">
        <v>41.614940653338891</v>
      </c>
      <c r="E142" s="38">
        <v>108</v>
      </c>
      <c r="F142" s="41">
        <v>45.475050473528022</v>
      </c>
      <c r="G142" s="38">
        <v>31</v>
      </c>
      <c r="H142" s="41">
        <v>57.676493772662752</v>
      </c>
      <c r="I142" s="38">
        <v>170</v>
      </c>
      <c r="J142" s="41">
        <v>33.283995186522269</v>
      </c>
      <c r="K142" s="38">
        <v>161</v>
      </c>
      <c r="L142" s="41">
        <v>22.37955256553575</v>
      </c>
      <c r="M142" s="38">
        <v>102</v>
      </c>
      <c r="N142" s="41">
        <v>49.25961126844561</v>
      </c>
    </row>
    <row r="143" spans="2:14" x14ac:dyDescent="0.25">
      <c r="B143" s="2" t="s">
        <v>140</v>
      </c>
      <c r="C143" s="7">
        <v>139</v>
      </c>
      <c r="D143" s="8">
        <v>41.574032989684355</v>
      </c>
      <c r="E143" s="38">
        <v>104</v>
      </c>
      <c r="F143" s="41">
        <v>45.960686274812495</v>
      </c>
      <c r="G143" s="38">
        <v>29</v>
      </c>
      <c r="H143" s="41">
        <v>57.744915655052814</v>
      </c>
      <c r="I143" s="38">
        <v>130</v>
      </c>
      <c r="J143" s="41">
        <v>39.084085439229845</v>
      </c>
      <c r="K143" s="38">
        <v>164</v>
      </c>
      <c r="L143" s="41">
        <v>21.594922196775489</v>
      </c>
      <c r="M143" s="38">
        <v>132</v>
      </c>
      <c r="N143" s="41">
        <v>43.485555382551119</v>
      </c>
    </row>
    <row r="144" spans="2:14" x14ac:dyDescent="0.25">
      <c r="B144" s="2" t="s">
        <v>156</v>
      </c>
      <c r="C144" s="7">
        <v>140</v>
      </c>
      <c r="D144" s="8">
        <v>41.539159435811499</v>
      </c>
      <c r="E144" s="38">
        <v>93</v>
      </c>
      <c r="F144" s="41">
        <v>46.80411730544072</v>
      </c>
      <c r="G144" s="38">
        <v>65</v>
      </c>
      <c r="H144" s="41">
        <v>53.518839665773307</v>
      </c>
      <c r="I144" s="38">
        <v>122</v>
      </c>
      <c r="J144" s="41">
        <v>39.94629963898916</v>
      </c>
      <c r="K144" s="38">
        <v>166</v>
      </c>
      <c r="L144" s="41">
        <v>20.780861882037247</v>
      </c>
      <c r="M144" s="38">
        <v>120</v>
      </c>
      <c r="N144" s="41">
        <v>46.645678686817057</v>
      </c>
    </row>
    <row r="145" spans="2:14" x14ac:dyDescent="0.25">
      <c r="B145" s="2" t="s">
        <v>141</v>
      </c>
      <c r="C145" s="7">
        <v>141</v>
      </c>
      <c r="D145" s="8">
        <v>41.533362992046897</v>
      </c>
      <c r="E145" s="38">
        <v>103</v>
      </c>
      <c r="F145" s="41">
        <v>46.002650570087191</v>
      </c>
      <c r="G145" s="38">
        <v>24</v>
      </c>
      <c r="H145" s="41">
        <v>59.380419359924325</v>
      </c>
      <c r="I145" s="38">
        <v>171</v>
      </c>
      <c r="J145" s="41">
        <v>33.028999619988596</v>
      </c>
      <c r="K145" s="38">
        <v>141</v>
      </c>
      <c r="L145" s="41">
        <v>26.903518157157038</v>
      </c>
      <c r="M145" s="38">
        <v>140</v>
      </c>
      <c r="N145" s="41">
        <v>42.351227253077333</v>
      </c>
    </row>
    <row r="146" spans="2:14" x14ac:dyDescent="0.25">
      <c r="B146" s="2" t="s">
        <v>168</v>
      </c>
      <c r="C146" s="7">
        <v>142</v>
      </c>
      <c r="D146" s="8">
        <v>41.406783381991609</v>
      </c>
      <c r="E146" s="38">
        <v>120</v>
      </c>
      <c r="F146" s="41">
        <v>42.814511066398396</v>
      </c>
      <c r="G146" s="38">
        <v>92</v>
      </c>
      <c r="H146" s="41">
        <v>50.320668453413191</v>
      </c>
      <c r="I146" s="38">
        <v>151</v>
      </c>
      <c r="J146" s="41">
        <v>35.982551143200958</v>
      </c>
      <c r="K146" s="38">
        <v>112</v>
      </c>
      <c r="L146" s="41">
        <v>33.941278306405195</v>
      </c>
      <c r="M146" s="38">
        <v>128</v>
      </c>
      <c r="N146" s="41">
        <v>43.974907940540277</v>
      </c>
    </row>
    <row r="147" spans="2:14" x14ac:dyDescent="0.25">
      <c r="B147" s="2" t="s">
        <v>134</v>
      </c>
      <c r="C147" s="7">
        <v>143</v>
      </c>
      <c r="D147" s="8">
        <v>41.376384657206792</v>
      </c>
      <c r="E147" s="38">
        <v>46</v>
      </c>
      <c r="F147" s="41">
        <v>56.005477466406511</v>
      </c>
      <c r="G147" s="38">
        <v>55</v>
      </c>
      <c r="H147" s="41">
        <v>54.872142519312632</v>
      </c>
      <c r="I147" s="38">
        <v>139</v>
      </c>
      <c r="J147" s="41">
        <v>37.717509025270765</v>
      </c>
      <c r="K147" s="38">
        <v>156</v>
      </c>
      <c r="L147" s="41">
        <v>23.458097856736462</v>
      </c>
      <c r="M147" s="38">
        <v>170</v>
      </c>
      <c r="N147" s="41">
        <v>34.828696418307572</v>
      </c>
    </row>
    <row r="148" spans="2:14" x14ac:dyDescent="0.25">
      <c r="B148" s="2" t="s">
        <v>129</v>
      </c>
      <c r="C148" s="7">
        <v>144</v>
      </c>
      <c r="D148" s="8">
        <v>41.314907151462798</v>
      </c>
      <c r="E148" s="38">
        <v>75</v>
      </c>
      <c r="F148" s="41">
        <v>49.34331278901481</v>
      </c>
      <c r="G148" s="38">
        <v>89</v>
      </c>
      <c r="H148" s="41">
        <v>50.631877660413053</v>
      </c>
      <c r="I148" s="38">
        <v>159</v>
      </c>
      <c r="J148" s="41">
        <v>34.664922794351703</v>
      </c>
      <c r="K148" s="38">
        <v>126</v>
      </c>
      <c r="L148" s="41">
        <v>31.872937558514089</v>
      </c>
      <c r="M148" s="38">
        <v>152</v>
      </c>
      <c r="N148" s="41">
        <v>40.061484955020326</v>
      </c>
    </row>
    <row r="149" spans="2:14" x14ac:dyDescent="0.25">
      <c r="B149" s="2" t="s">
        <v>167</v>
      </c>
      <c r="C149" s="7">
        <v>145</v>
      </c>
      <c r="D149" s="8">
        <v>41.304337136120225</v>
      </c>
      <c r="E149" s="38">
        <v>177</v>
      </c>
      <c r="F149" s="41">
        <v>30.252011074487278</v>
      </c>
      <c r="G149" s="38">
        <v>146</v>
      </c>
      <c r="H149" s="41">
        <v>42.408008828629967</v>
      </c>
      <c r="I149" s="38">
        <v>89</v>
      </c>
      <c r="J149" s="41">
        <v>43.3310770156438</v>
      </c>
      <c r="K149" s="38">
        <v>76</v>
      </c>
      <c r="L149" s="41">
        <v>40.171548850029602</v>
      </c>
      <c r="M149" s="38">
        <v>92</v>
      </c>
      <c r="N149" s="41">
        <v>50.35903991181042</v>
      </c>
    </row>
    <row r="150" spans="2:14" x14ac:dyDescent="0.25">
      <c r="B150" s="2" t="s">
        <v>113</v>
      </c>
      <c r="C150" s="7">
        <v>146</v>
      </c>
      <c r="D150" s="8">
        <v>41.151159988856278</v>
      </c>
      <c r="E150" s="38">
        <v>162</v>
      </c>
      <c r="F150" s="41">
        <v>35.493004433030464</v>
      </c>
      <c r="G150" s="38">
        <v>180</v>
      </c>
      <c r="H150" s="41">
        <v>27.333438436071251</v>
      </c>
      <c r="I150" s="38">
        <v>49</v>
      </c>
      <c r="J150" s="41">
        <v>50.810770156438032</v>
      </c>
      <c r="K150" s="38">
        <v>96</v>
      </c>
      <c r="L150" s="41">
        <v>36.692061188328964</v>
      </c>
      <c r="M150" s="38">
        <v>52</v>
      </c>
      <c r="N150" s="41">
        <v>55.426525730412706</v>
      </c>
    </row>
    <row r="151" spans="2:14" x14ac:dyDescent="0.25">
      <c r="B151" s="2" t="s">
        <v>79</v>
      </c>
      <c r="C151" s="7">
        <v>147</v>
      </c>
      <c r="D151" s="8">
        <v>41.102105385745197</v>
      </c>
      <c r="E151" s="38">
        <v>136</v>
      </c>
      <c r="F151" s="41">
        <v>40.961868888035241</v>
      </c>
      <c r="G151" s="38">
        <v>157</v>
      </c>
      <c r="H151" s="41">
        <v>39.762099952703771</v>
      </c>
      <c r="I151" s="38">
        <v>105</v>
      </c>
      <c r="J151" s="41">
        <v>41.623495788206974</v>
      </c>
      <c r="K151" s="38">
        <v>102</v>
      </c>
      <c r="L151" s="41">
        <v>35.672903628771259</v>
      </c>
      <c r="M151" s="38">
        <v>114</v>
      </c>
      <c r="N151" s="41">
        <v>47.490158671008714</v>
      </c>
    </row>
    <row r="152" spans="2:14" x14ac:dyDescent="0.25">
      <c r="B152" s="2" t="s">
        <v>110</v>
      </c>
      <c r="C152" s="7">
        <v>148</v>
      </c>
      <c r="D152" s="8">
        <v>41.094350305896803</v>
      </c>
      <c r="E152" s="38">
        <v>38</v>
      </c>
      <c r="F152" s="41">
        <v>57.743781839060503</v>
      </c>
      <c r="G152" s="38">
        <v>14</v>
      </c>
      <c r="H152" s="41">
        <v>61.809238530663713</v>
      </c>
      <c r="I152" s="38">
        <v>154</v>
      </c>
      <c r="J152" s="41">
        <v>35.344314079422368</v>
      </c>
      <c r="K152" s="38">
        <v>178</v>
      </c>
      <c r="L152" s="41">
        <v>14.477890988360778</v>
      </c>
      <c r="M152" s="38">
        <v>165</v>
      </c>
      <c r="N152" s="41">
        <v>36.096526091976635</v>
      </c>
    </row>
    <row r="153" spans="2:14" x14ac:dyDescent="0.25">
      <c r="B153" s="2" t="s">
        <v>145</v>
      </c>
      <c r="C153" s="7">
        <v>149</v>
      </c>
      <c r="D153" s="8">
        <v>40.93532133509553</v>
      </c>
      <c r="E153" s="38">
        <v>131</v>
      </c>
      <c r="F153" s="41">
        <v>41.425538564721663</v>
      </c>
      <c r="G153" s="38">
        <v>21</v>
      </c>
      <c r="H153" s="41">
        <v>59.999527037679314</v>
      </c>
      <c r="I153" s="38">
        <v>169</v>
      </c>
      <c r="J153" s="41">
        <v>33.402461210455058</v>
      </c>
      <c r="K153" s="38">
        <v>154</v>
      </c>
      <c r="L153" s="41">
        <v>23.623820461047231</v>
      </c>
      <c r="M153" s="38">
        <v>123</v>
      </c>
      <c r="N153" s="41">
        <v>46.225259401574384</v>
      </c>
    </row>
    <row r="154" spans="2:14" x14ac:dyDescent="0.25">
      <c r="B154" s="2" t="s">
        <v>72</v>
      </c>
      <c r="C154" s="7">
        <v>150</v>
      </c>
      <c r="D154" s="8">
        <v>40.913753999619686</v>
      </c>
      <c r="E154" s="38">
        <v>167</v>
      </c>
      <c r="F154" s="41">
        <v>33.654441788890885</v>
      </c>
      <c r="G154" s="38">
        <v>176</v>
      </c>
      <c r="H154" s="41">
        <v>33.016868989437164</v>
      </c>
      <c r="I154" s="38">
        <v>48</v>
      </c>
      <c r="J154" s="41">
        <v>51.049187725631775</v>
      </c>
      <c r="K154" s="38">
        <v>107</v>
      </c>
      <c r="L154" s="41">
        <v>35.045489693352565</v>
      </c>
      <c r="M154" s="38">
        <v>84</v>
      </c>
      <c r="N154" s="41">
        <v>51.802781800786029</v>
      </c>
    </row>
    <row r="155" spans="2:14" x14ac:dyDescent="0.25">
      <c r="B155" s="2" t="s">
        <v>121</v>
      </c>
      <c r="C155" s="7">
        <v>151</v>
      </c>
      <c r="D155" s="8">
        <v>40.786803737641094</v>
      </c>
      <c r="E155" s="38">
        <v>121</v>
      </c>
      <c r="F155" s="41">
        <v>42.428733735747826</v>
      </c>
      <c r="G155" s="38">
        <v>54</v>
      </c>
      <c r="H155" s="41">
        <v>55.003153082137786</v>
      </c>
      <c r="I155" s="38">
        <v>150</v>
      </c>
      <c r="J155" s="41">
        <v>36.015514551634752</v>
      </c>
      <c r="K155" s="38">
        <v>150</v>
      </c>
      <c r="L155" s="41">
        <v>24.481483800649528</v>
      </c>
      <c r="M155" s="38">
        <v>125</v>
      </c>
      <c r="N155" s="41">
        <v>46.005133518035564</v>
      </c>
    </row>
    <row r="156" spans="2:14" x14ac:dyDescent="0.25">
      <c r="B156" s="2" t="s">
        <v>127</v>
      </c>
      <c r="C156" s="7">
        <v>152</v>
      </c>
      <c r="D156" s="8">
        <v>40.755400162108046</v>
      </c>
      <c r="E156" s="38">
        <v>30</v>
      </c>
      <c r="F156" s="41">
        <v>60.015025723419306</v>
      </c>
      <c r="G156" s="38">
        <v>83</v>
      </c>
      <c r="H156" s="41">
        <v>51.137947343528275</v>
      </c>
      <c r="I156" s="38">
        <v>147</v>
      </c>
      <c r="J156" s="41">
        <v>36.192087845968707</v>
      </c>
      <c r="K156" s="38">
        <v>159</v>
      </c>
      <c r="L156" s="41">
        <v>22.497835814638069</v>
      </c>
      <c r="M156" s="38">
        <v>173</v>
      </c>
      <c r="N156" s="41">
        <v>33.934104082985833</v>
      </c>
    </row>
    <row r="157" spans="2:14" x14ac:dyDescent="0.25">
      <c r="B157" s="2" t="s">
        <v>149</v>
      </c>
      <c r="C157" s="7">
        <v>153</v>
      </c>
      <c r="D157" s="8">
        <v>40.752784055333684</v>
      </c>
      <c r="E157" s="38">
        <v>150</v>
      </c>
      <c r="F157" s="41">
        <v>38.509651240778005</v>
      </c>
      <c r="G157" s="38">
        <v>163</v>
      </c>
      <c r="H157" s="41">
        <v>38.789531767302527</v>
      </c>
      <c r="I157" s="38">
        <v>110</v>
      </c>
      <c r="J157" s="41">
        <v>41.096720818291203</v>
      </c>
      <c r="K157" s="38">
        <v>99</v>
      </c>
      <c r="L157" s="41">
        <v>36.156695654998678</v>
      </c>
      <c r="M157" s="38">
        <v>103</v>
      </c>
      <c r="N157" s="41">
        <v>49.211320795298015</v>
      </c>
    </row>
    <row r="158" spans="2:14" x14ac:dyDescent="0.25">
      <c r="B158" s="2" t="s">
        <v>117</v>
      </c>
      <c r="C158" s="7">
        <v>154</v>
      </c>
      <c r="D158" s="8">
        <v>40.59546919214673</v>
      </c>
      <c r="E158" s="38">
        <v>116</v>
      </c>
      <c r="F158" s="41">
        <v>44.185969148222675</v>
      </c>
      <c r="G158" s="38">
        <v>112</v>
      </c>
      <c r="H158" s="41">
        <v>48.210310578590565</v>
      </c>
      <c r="I158" s="38">
        <v>145</v>
      </c>
      <c r="J158" s="41">
        <v>36.394855595667863</v>
      </c>
      <c r="K158" s="38">
        <v>115</v>
      </c>
      <c r="L158" s="41">
        <v>33.429001099669463</v>
      </c>
      <c r="M158" s="38">
        <v>148</v>
      </c>
      <c r="N158" s="41">
        <v>40.757209538583076</v>
      </c>
    </row>
    <row r="159" spans="2:14" x14ac:dyDescent="0.25">
      <c r="B159" s="2" t="s">
        <v>164</v>
      </c>
      <c r="C159" s="7">
        <v>155</v>
      </c>
      <c r="D159" s="8">
        <v>40.400152799051639</v>
      </c>
      <c r="E159" s="38">
        <v>100</v>
      </c>
      <c r="F159" s="41">
        <v>46.071058614478744</v>
      </c>
      <c r="G159" s="38">
        <v>26</v>
      </c>
      <c r="H159" s="41">
        <v>58.098376162699047</v>
      </c>
      <c r="I159" s="38">
        <v>88</v>
      </c>
      <c r="J159" s="41">
        <v>43.537904058291339</v>
      </c>
      <c r="K159" s="38">
        <v>172</v>
      </c>
      <c r="L159" s="41">
        <v>17.996444601233947</v>
      </c>
      <c r="M159" s="38">
        <v>163</v>
      </c>
      <c r="N159" s="41">
        <v>36.296980558555099</v>
      </c>
    </row>
    <row r="160" spans="2:14" x14ac:dyDescent="0.25">
      <c r="B160" s="2" t="s">
        <v>120</v>
      </c>
      <c r="C160" s="7">
        <v>156</v>
      </c>
      <c r="D160" s="8">
        <v>40.327325933962818</v>
      </c>
      <c r="E160" s="38">
        <v>47</v>
      </c>
      <c r="F160" s="41">
        <v>55.739397719651244</v>
      </c>
      <c r="G160" s="38">
        <v>47</v>
      </c>
      <c r="H160" s="41">
        <v>55.489831310105615</v>
      </c>
      <c r="I160" s="38">
        <v>157</v>
      </c>
      <c r="J160" s="41">
        <v>34.999398315282782</v>
      </c>
      <c r="K160" s="38">
        <v>165</v>
      </c>
      <c r="L160" s="41">
        <v>21.297423080863744</v>
      </c>
      <c r="M160" s="38">
        <v>172</v>
      </c>
      <c r="N160" s="41">
        <v>34.110579243910706</v>
      </c>
    </row>
    <row r="161" spans="2:14" x14ac:dyDescent="0.25">
      <c r="B161" s="2" t="s">
        <v>128</v>
      </c>
      <c r="C161" s="7">
        <v>157</v>
      </c>
      <c r="D161" s="8">
        <v>39.916561782594982</v>
      </c>
      <c r="E161" s="38">
        <v>71</v>
      </c>
      <c r="F161" s="41">
        <v>50.727756948121012</v>
      </c>
      <c r="G161" s="38">
        <v>170</v>
      </c>
      <c r="H161" s="41">
        <v>35.479741447264701</v>
      </c>
      <c r="I161" s="38">
        <v>177</v>
      </c>
      <c r="J161" s="41">
        <v>31.093110709987965</v>
      </c>
      <c r="K161" s="38">
        <v>68</v>
      </c>
      <c r="L161" s="41">
        <v>41.593248669335189</v>
      </c>
      <c r="M161" s="38">
        <v>150</v>
      </c>
      <c r="N161" s="41">
        <v>40.688951138266027</v>
      </c>
    </row>
    <row r="162" spans="2:14" x14ac:dyDescent="0.25">
      <c r="B162" s="2" t="s">
        <v>152</v>
      </c>
      <c r="C162" s="7">
        <v>158</v>
      </c>
      <c r="D162" s="8">
        <v>39.903668650469058</v>
      </c>
      <c r="E162" s="38">
        <v>91</v>
      </c>
      <c r="F162" s="41">
        <v>46.896970647716586</v>
      </c>
      <c r="G162" s="38">
        <v>48</v>
      </c>
      <c r="H162" s="41">
        <v>55.344316569446626</v>
      </c>
      <c r="I162" s="38">
        <v>97</v>
      </c>
      <c r="J162" s="41">
        <v>42.325511432009613</v>
      </c>
      <c r="K162" s="38">
        <v>170</v>
      </c>
      <c r="L162" s="41">
        <v>19.464026481017001</v>
      </c>
      <c r="M162" s="38">
        <v>167</v>
      </c>
      <c r="N162" s="41">
        <v>35.487518122155457</v>
      </c>
    </row>
    <row r="163" spans="2:14" x14ac:dyDescent="0.25">
      <c r="B163" s="2" t="s">
        <v>155</v>
      </c>
      <c r="C163" s="7">
        <v>159</v>
      </c>
      <c r="D163" s="8">
        <v>39.628638330495086</v>
      </c>
      <c r="E163" s="38">
        <v>56</v>
      </c>
      <c r="F163" s="41">
        <v>53.801061861666959</v>
      </c>
      <c r="G163" s="38">
        <v>66</v>
      </c>
      <c r="H163" s="41">
        <v>53.293394292921327</v>
      </c>
      <c r="I163" s="38">
        <v>126</v>
      </c>
      <c r="J163" s="41">
        <v>39.339257018813569</v>
      </c>
      <c r="K163" s="38">
        <v>179</v>
      </c>
      <c r="L163" s="41">
        <v>14.456125431359853</v>
      </c>
      <c r="M163" s="38">
        <v>161</v>
      </c>
      <c r="N163" s="41">
        <v>37.253353047713702</v>
      </c>
    </row>
    <row r="164" spans="2:14" x14ac:dyDescent="0.25">
      <c r="B164" s="2" t="s">
        <v>142</v>
      </c>
      <c r="C164" s="7">
        <v>160</v>
      </c>
      <c r="D164" s="8">
        <v>39.521162392469421</v>
      </c>
      <c r="E164" s="38">
        <v>178</v>
      </c>
      <c r="F164" s="41">
        <v>29.066429282933925</v>
      </c>
      <c r="G164" s="38">
        <v>119</v>
      </c>
      <c r="H164" s="41">
        <v>47.434179410373631</v>
      </c>
      <c r="I164" s="38">
        <v>108</v>
      </c>
      <c r="J164" s="41">
        <v>41.423736462093856</v>
      </c>
      <c r="K164" s="38">
        <v>118</v>
      </c>
      <c r="L164" s="41">
        <v>33.130119509813262</v>
      </c>
      <c r="M164" s="38">
        <v>122</v>
      </c>
      <c r="N164" s="41">
        <v>46.551347297132423</v>
      </c>
    </row>
    <row r="165" spans="2:14" x14ac:dyDescent="0.25">
      <c r="B165" s="2" t="s">
        <v>154</v>
      </c>
      <c r="C165" s="7">
        <v>161</v>
      </c>
      <c r="D165" s="8">
        <v>39.386240081421391</v>
      </c>
      <c r="E165" s="38">
        <v>42</v>
      </c>
      <c r="F165" s="41">
        <v>56.824632395983976</v>
      </c>
      <c r="G165" s="38">
        <v>61</v>
      </c>
      <c r="H165" s="41">
        <v>54.430080403594502</v>
      </c>
      <c r="I165" s="38">
        <v>161</v>
      </c>
      <c r="J165" s="41">
        <v>34.02117771866488</v>
      </c>
      <c r="K165" s="38">
        <v>173</v>
      </c>
      <c r="L165" s="41">
        <v>17.971953190660642</v>
      </c>
      <c r="M165" s="38">
        <v>174</v>
      </c>
      <c r="N165" s="41">
        <v>33.683356698202935</v>
      </c>
    </row>
    <row r="166" spans="2:14" x14ac:dyDescent="0.25">
      <c r="B166" s="2" t="s">
        <v>157</v>
      </c>
      <c r="C166" s="7">
        <v>162</v>
      </c>
      <c r="D166" s="8">
        <v>39.230352012465801</v>
      </c>
      <c r="E166" s="38">
        <v>25</v>
      </c>
      <c r="F166" s="41">
        <v>60.720444602556739</v>
      </c>
      <c r="G166" s="38">
        <v>85</v>
      </c>
      <c r="H166" s="41">
        <v>50.876556834305525</v>
      </c>
      <c r="I166" s="38">
        <v>168</v>
      </c>
      <c r="J166" s="41">
        <v>33.553958981289512</v>
      </c>
      <c r="K166" s="38">
        <v>177</v>
      </c>
      <c r="L166" s="41">
        <v>15.01376503735054</v>
      </c>
      <c r="M166" s="38">
        <v>166</v>
      </c>
      <c r="N166" s="41">
        <v>35.987034606826654</v>
      </c>
    </row>
    <row r="167" spans="2:14" x14ac:dyDescent="0.25">
      <c r="B167" s="2" t="s">
        <v>159</v>
      </c>
      <c r="C167" s="7">
        <v>163</v>
      </c>
      <c r="D167" s="8">
        <v>39.004965784741614</v>
      </c>
      <c r="E167" s="38">
        <v>78</v>
      </c>
      <c r="F167" s="41">
        <v>49.308636289226236</v>
      </c>
      <c r="G167" s="38">
        <v>84</v>
      </c>
      <c r="H167" s="41">
        <v>51.137632035314496</v>
      </c>
      <c r="I167" s="38">
        <v>178</v>
      </c>
      <c r="J167" s="41">
        <v>30.707129963898915</v>
      </c>
      <c r="K167" s="38">
        <v>145</v>
      </c>
      <c r="L167" s="41">
        <v>25.70771956464554</v>
      </c>
      <c r="M167" s="38">
        <v>156</v>
      </c>
      <c r="N167" s="41">
        <v>38.163711070622888</v>
      </c>
    </row>
    <row r="168" spans="2:14" x14ac:dyDescent="0.25">
      <c r="B168" s="2" t="s">
        <v>132</v>
      </c>
      <c r="C168" s="7">
        <v>164</v>
      </c>
      <c r="D168" s="8">
        <v>38.987510816262322</v>
      </c>
      <c r="E168" s="38">
        <v>148</v>
      </c>
      <c r="F168" s="41">
        <v>38.666565615917719</v>
      </c>
      <c r="G168" s="38">
        <v>178</v>
      </c>
      <c r="H168" s="41">
        <v>30.558410846602548</v>
      </c>
      <c r="I168" s="38">
        <v>128</v>
      </c>
      <c r="J168" s="41">
        <v>39.23766546329724</v>
      </c>
      <c r="K168" s="38">
        <v>113</v>
      </c>
      <c r="L168" s="41">
        <v>33.874393826719711</v>
      </c>
      <c r="M168" s="38">
        <v>74</v>
      </c>
      <c r="N168" s="41">
        <v>52.600518328774385</v>
      </c>
    </row>
    <row r="169" spans="2:14" x14ac:dyDescent="0.25">
      <c r="B169" s="2" t="s">
        <v>131</v>
      </c>
      <c r="C169" s="7">
        <v>165</v>
      </c>
      <c r="D169" s="8">
        <v>38.94047507883576</v>
      </c>
      <c r="E169" s="38">
        <v>166</v>
      </c>
      <c r="F169" s="41">
        <v>33.899690140845074</v>
      </c>
      <c r="G169" s="38">
        <v>150</v>
      </c>
      <c r="H169" s="41">
        <v>41.484471070471379</v>
      </c>
      <c r="I169" s="38">
        <v>180</v>
      </c>
      <c r="J169" s="41">
        <v>28.651474127557155</v>
      </c>
      <c r="K169" s="38">
        <v>74</v>
      </c>
      <c r="L169" s="41">
        <v>40.257311295026753</v>
      </c>
      <c r="M169" s="38">
        <v>91</v>
      </c>
      <c r="N169" s="41">
        <v>50.409428760278423</v>
      </c>
    </row>
    <row r="170" spans="2:14" x14ac:dyDescent="0.25">
      <c r="B170" s="2" t="s">
        <v>150</v>
      </c>
      <c r="C170" s="7">
        <v>166</v>
      </c>
      <c r="D170" s="8">
        <v>38.550234325673969</v>
      </c>
      <c r="E170" s="38">
        <v>119</v>
      </c>
      <c r="F170" s="41">
        <v>43.195760810476905</v>
      </c>
      <c r="G170" s="38">
        <v>93</v>
      </c>
      <c r="H170" s="41">
        <v>50.21614378054548</v>
      </c>
      <c r="I170" s="38">
        <v>164</v>
      </c>
      <c r="J170" s="41">
        <v>33.964245746527041</v>
      </c>
      <c r="K170" s="38">
        <v>153</v>
      </c>
      <c r="L170" s="41">
        <v>23.709570989332015</v>
      </c>
      <c r="M170" s="38">
        <v>143</v>
      </c>
      <c r="N170" s="41">
        <v>41.665450301488391</v>
      </c>
    </row>
    <row r="171" spans="2:14" x14ac:dyDescent="0.25">
      <c r="B171" s="2" t="s">
        <v>169</v>
      </c>
      <c r="C171" s="7">
        <v>167</v>
      </c>
      <c r="D171" s="8">
        <v>38.409916420461677</v>
      </c>
      <c r="E171" s="38">
        <v>117</v>
      </c>
      <c r="F171" s="41">
        <v>44.000927723504645</v>
      </c>
      <c r="G171" s="38">
        <v>22</v>
      </c>
      <c r="H171" s="41">
        <v>59.959955856850073</v>
      </c>
      <c r="I171" s="38">
        <v>160</v>
      </c>
      <c r="J171" s="41">
        <v>34.585589651022865</v>
      </c>
      <c r="K171" s="38">
        <v>160</v>
      </c>
      <c r="L171" s="41">
        <v>22.401757327521715</v>
      </c>
      <c r="M171" s="38">
        <v>176</v>
      </c>
      <c r="N171" s="41">
        <v>31.101351543409066</v>
      </c>
    </row>
    <row r="172" spans="2:14" x14ac:dyDescent="0.25">
      <c r="B172" s="2" t="s">
        <v>177</v>
      </c>
      <c r="C172" s="7">
        <v>168</v>
      </c>
      <c r="D172" s="8">
        <v>37.984684466420006</v>
      </c>
      <c r="E172" s="38">
        <v>158</v>
      </c>
      <c r="F172" s="41">
        <v>37.296610328638494</v>
      </c>
      <c r="G172" s="38">
        <v>109</v>
      </c>
      <c r="H172" s="41">
        <v>48.445845814283444</v>
      </c>
      <c r="I172" s="38">
        <v>165</v>
      </c>
      <c r="J172" s="41">
        <v>33.944344163658236</v>
      </c>
      <c r="K172" s="38">
        <v>128</v>
      </c>
      <c r="L172" s="41">
        <v>31.381940041873083</v>
      </c>
      <c r="M172" s="38">
        <v>154</v>
      </c>
      <c r="N172" s="41">
        <v>38.854681983646756</v>
      </c>
    </row>
    <row r="173" spans="2:14" x14ac:dyDescent="0.25">
      <c r="B173" s="2" t="s">
        <v>115</v>
      </c>
      <c r="C173" s="7">
        <v>169</v>
      </c>
      <c r="D173" s="8">
        <v>37.933680967996239</v>
      </c>
      <c r="E173" s="38">
        <v>181</v>
      </c>
      <c r="F173" s="41">
        <v>26.478462645757357</v>
      </c>
      <c r="G173" s="38">
        <v>156</v>
      </c>
      <c r="H173" s="41">
        <v>39.887434967680896</v>
      </c>
      <c r="I173" s="38">
        <v>81</v>
      </c>
      <c r="J173" s="41">
        <v>44.518501805054143</v>
      </c>
      <c r="K173" s="38">
        <v>100</v>
      </c>
      <c r="L173" s="41">
        <v>35.935013762246214</v>
      </c>
      <c r="M173" s="38">
        <v>138</v>
      </c>
      <c r="N173" s="41">
        <v>42.848991659242536</v>
      </c>
    </row>
    <row r="174" spans="2:14" x14ac:dyDescent="0.25">
      <c r="B174" s="2" t="s">
        <v>194</v>
      </c>
      <c r="C174" s="7">
        <v>170</v>
      </c>
      <c r="D174" s="8">
        <v>37.784481566689834</v>
      </c>
      <c r="E174" s="38">
        <v>174</v>
      </c>
      <c r="F174" s="41">
        <v>31.184766258736222</v>
      </c>
      <c r="G174" s="38">
        <v>138</v>
      </c>
      <c r="H174" s="41">
        <v>43.355825319249561</v>
      </c>
      <c r="I174" s="38">
        <v>156</v>
      </c>
      <c r="J174" s="41">
        <v>35.104693140794218</v>
      </c>
      <c r="K174" s="38">
        <v>104</v>
      </c>
      <c r="L174" s="41">
        <v>35.314475451183917</v>
      </c>
      <c r="M174" s="38">
        <v>129</v>
      </c>
      <c r="N174" s="41">
        <v>43.962647663485235</v>
      </c>
    </row>
    <row r="175" spans="2:14" x14ac:dyDescent="0.25">
      <c r="B175" s="2" t="s">
        <v>139</v>
      </c>
      <c r="C175" s="7">
        <v>171</v>
      </c>
      <c r="D175" s="8">
        <v>37.550448445974887</v>
      </c>
      <c r="E175" s="38">
        <v>85</v>
      </c>
      <c r="F175" s="41">
        <v>48.270545429742086</v>
      </c>
      <c r="G175" s="38">
        <v>53</v>
      </c>
      <c r="H175" s="41">
        <v>55.018760838719857</v>
      </c>
      <c r="I175" s="38">
        <v>144</v>
      </c>
      <c r="J175" s="41">
        <v>36.436672683513834</v>
      </c>
      <c r="K175" s="38">
        <v>182</v>
      </c>
      <c r="L175" s="41">
        <v>11.903943164838731</v>
      </c>
      <c r="M175" s="38">
        <v>164</v>
      </c>
      <c r="N175" s="41">
        <v>36.122320113059907</v>
      </c>
    </row>
    <row r="176" spans="2:14" x14ac:dyDescent="0.25">
      <c r="B176" s="2" t="s">
        <v>158</v>
      </c>
      <c r="C176" s="7">
        <v>172</v>
      </c>
      <c r="D176" s="8">
        <v>37.136487770213719</v>
      </c>
      <c r="E176" s="38">
        <v>83</v>
      </c>
      <c r="F176" s="41">
        <v>48.458338856972119</v>
      </c>
      <c r="G176" s="38">
        <v>57</v>
      </c>
      <c r="H176" s="41">
        <v>54.825003941352662</v>
      </c>
      <c r="I176" s="38">
        <v>155</v>
      </c>
      <c r="J176" s="41">
        <v>35.265493381468112</v>
      </c>
      <c r="K176" s="38">
        <v>171</v>
      </c>
      <c r="L176" s="41">
        <v>18.498950272505823</v>
      </c>
      <c r="M176" s="38">
        <v>180</v>
      </c>
      <c r="N176" s="41">
        <v>28.634652398769884</v>
      </c>
    </row>
    <row r="177" spans="2:14" x14ac:dyDescent="0.25">
      <c r="B177" s="2" t="s">
        <v>161</v>
      </c>
      <c r="C177" s="7">
        <v>173</v>
      </c>
      <c r="D177" s="8">
        <v>36.945834200256037</v>
      </c>
      <c r="E177" s="38">
        <v>35</v>
      </c>
      <c r="F177" s="41">
        <v>58.947943149393318</v>
      </c>
      <c r="G177" s="38">
        <v>106</v>
      </c>
      <c r="H177" s="41">
        <v>48.774081664827371</v>
      </c>
      <c r="I177" s="38">
        <v>179</v>
      </c>
      <c r="J177" s="41">
        <v>29.033320253621913</v>
      </c>
      <c r="K177" s="38">
        <v>180</v>
      </c>
      <c r="L177" s="41">
        <v>13.654961968234728</v>
      </c>
      <c r="M177" s="38">
        <v>171</v>
      </c>
      <c r="N177" s="41">
        <v>34.31886396520283</v>
      </c>
    </row>
    <row r="178" spans="2:14" x14ac:dyDescent="0.25">
      <c r="B178" s="2" t="s">
        <v>173</v>
      </c>
      <c r="C178" s="7">
        <v>174</v>
      </c>
      <c r="D178" s="8">
        <v>36.106148464527379</v>
      </c>
      <c r="E178" s="38">
        <v>169</v>
      </c>
      <c r="F178" s="41">
        <v>32.797867203219312</v>
      </c>
      <c r="G178" s="38">
        <v>140</v>
      </c>
      <c r="H178" s="41">
        <v>43.138262651742068</v>
      </c>
      <c r="I178" s="38">
        <v>129</v>
      </c>
      <c r="J178" s="41">
        <v>39.194795427196141</v>
      </c>
      <c r="K178" s="38">
        <v>148</v>
      </c>
      <c r="L178" s="41">
        <v>25.210509903125356</v>
      </c>
      <c r="M178" s="38">
        <v>151</v>
      </c>
      <c r="N178" s="41">
        <v>40.189307137354021</v>
      </c>
    </row>
    <row r="179" spans="2:14" x14ac:dyDescent="0.25">
      <c r="B179" s="2" t="s">
        <v>171</v>
      </c>
      <c r="C179" s="7">
        <v>175</v>
      </c>
      <c r="D179" s="8">
        <v>35.855458231492022</v>
      </c>
      <c r="E179" s="38">
        <v>152</v>
      </c>
      <c r="F179" s="41">
        <v>38.419550072731298</v>
      </c>
      <c r="G179" s="38">
        <v>32</v>
      </c>
      <c r="H179" s="41">
        <v>57.645435913605539</v>
      </c>
      <c r="I179" s="38">
        <v>167</v>
      </c>
      <c r="J179" s="41">
        <v>33.615277462851473</v>
      </c>
      <c r="K179" s="38">
        <v>175</v>
      </c>
      <c r="L179" s="41">
        <v>16.996425382868871</v>
      </c>
      <c r="M179" s="38">
        <v>175</v>
      </c>
      <c r="N179" s="41">
        <v>32.600602325402939</v>
      </c>
    </row>
    <row r="180" spans="2:14" x14ac:dyDescent="0.25">
      <c r="B180" s="2" t="s">
        <v>172</v>
      </c>
      <c r="C180" s="7">
        <v>176</v>
      </c>
      <c r="D180" s="8">
        <v>35.541376744752654</v>
      </c>
      <c r="E180" s="38">
        <v>175</v>
      </c>
      <c r="F180" s="41">
        <v>31.067892689470149</v>
      </c>
      <c r="G180" s="38">
        <v>74</v>
      </c>
      <c r="H180" s="41">
        <v>52.479268484944029</v>
      </c>
      <c r="I180" s="38">
        <v>175</v>
      </c>
      <c r="J180" s="41">
        <v>32.419223826714791</v>
      </c>
      <c r="K180" s="38">
        <v>129</v>
      </c>
      <c r="L180" s="41">
        <v>31.29012475362638</v>
      </c>
      <c r="M180" s="38">
        <v>178</v>
      </c>
      <c r="N180" s="41">
        <v>30.450373969007924</v>
      </c>
    </row>
    <row r="181" spans="2:14" x14ac:dyDescent="0.25">
      <c r="B181" s="2" t="s">
        <v>170</v>
      </c>
      <c r="C181" s="7">
        <v>177</v>
      </c>
      <c r="D181" s="8">
        <v>35.138835224630967</v>
      </c>
      <c r="E181" s="38">
        <v>126</v>
      </c>
      <c r="F181" s="41">
        <v>41.723440643863178</v>
      </c>
      <c r="G181" s="38">
        <v>153</v>
      </c>
      <c r="H181" s="41">
        <v>40.695254611382616</v>
      </c>
      <c r="I181" s="38">
        <v>142</v>
      </c>
      <c r="J181" s="41">
        <v>36.834536702767757</v>
      </c>
      <c r="K181" s="38">
        <v>167</v>
      </c>
      <c r="L181" s="41">
        <v>19.894130714471324</v>
      </c>
      <c r="M181" s="38">
        <v>162</v>
      </c>
      <c r="N181" s="41">
        <v>36.54681345066993</v>
      </c>
    </row>
    <row r="182" spans="2:14" x14ac:dyDescent="0.25">
      <c r="B182" s="2" t="s">
        <v>165</v>
      </c>
      <c r="C182" s="7">
        <v>178</v>
      </c>
      <c r="D182" s="8">
        <v>34.958331579868691</v>
      </c>
      <c r="E182" s="38">
        <v>127</v>
      </c>
      <c r="F182" s="41">
        <v>41.618842219986583</v>
      </c>
      <c r="G182" s="38">
        <v>168</v>
      </c>
      <c r="H182" s="41">
        <v>36.821062588680434</v>
      </c>
      <c r="I182" s="38">
        <v>174</v>
      </c>
      <c r="J182" s="41">
        <v>32.644404332129966</v>
      </c>
      <c r="K182" s="38">
        <v>168</v>
      </c>
      <c r="L182" s="41">
        <v>19.87252358536313</v>
      </c>
      <c r="M182" s="38">
        <v>130</v>
      </c>
      <c r="N182" s="41">
        <v>43.834825173183354</v>
      </c>
    </row>
    <row r="183" spans="2:14" x14ac:dyDescent="0.25">
      <c r="B183" s="2" t="s">
        <v>196</v>
      </c>
      <c r="C183" s="7">
        <v>179</v>
      </c>
      <c r="D183" s="8">
        <v>34.935020028525429</v>
      </c>
      <c r="E183" s="38">
        <v>165</v>
      </c>
      <c r="F183" s="41">
        <v>34.109447088966078</v>
      </c>
      <c r="G183" s="38">
        <v>42</v>
      </c>
      <c r="H183" s="41">
        <v>56.077565820589619</v>
      </c>
      <c r="I183" s="38">
        <v>181</v>
      </c>
      <c r="J183" s="41">
        <v>28.190358002406732</v>
      </c>
      <c r="K183" s="38">
        <v>147</v>
      </c>
      <c r="L183" s="41">
        <v>25.353474902824566</v>
      </c>
      <c r="M183" s="38">
        <v>177</v>
      </c>
      <c r="N183" s="41">
        <v>30.944254327840156</v>
      </c>
    </row>
    <row r="184" spans="2:14" x14ac:dyDescent="0.25">
      <c r="B184" s="2" t="s">
        <v>175</v>
      </c>
      <c r="C184" s="7">
        <v>180</v>
      </c>
      <c r="D184" s="8">
        <v>33.892527055593888</v>
      </c>
      <c r="E184" s="38">
        <v>176</v>
      </c>
      <c r="F184" s="41">
        <v>30.57479980688165</v>
      </c>
      <c r="G184" s="38">
        <v>169</v>
      </c>
      <c r="H184" s="41">
        <v>35.571338483367484</v>
      </c>
      <c r="I184" s="38">
        <v>176</v>
      </c>
      <c r="J184" s="41">
        <v>31.595349806073926</v>
      </c>
      <c r="K184" s="38">
        <v>152</v>
      </c>
      <c r="L184" s="41">
        <v>24.379333007198028</v>
      </c>
      <c r="M184" s="38">
        <v>115</v>
      </c>
      <c r="N184" s="41">
        <v>47.341814174448359</v>
      </c>
    </row>
    <row r="185" spans="2:14" x14ac:dyDescent="0.25">
      <c r="B185" s="2" t="s">
        <v>178</v>
      </c>
      <c r="C185" s="7"/>
      <c r="D185" s="8">
        <f>AVERAGE(D5:D184)</f>
        <v>46.269631082975337</v>
      </c>
      <c r="E185" s="38"/>
      <c r="F185" s="10">
        <f>AVERAGE(F5:F184)</f>
        <v>48.192656811446945</v>
      </c>
      <c r="G185" s="38"/>
      <c r="H185" s="10">
        <f>AVERAGE(H5:H184)</f>
        <v>49.856208925000033</v>
      </c>
      <c r="I185" s="38"/>
      <c r="J185" s="10">
        <f>AVERAGE(J5:J184)</f>
        <v>44.566759841276607</v>
      </c>
      <c r="K185" s="38"/>
      <c r="L185" s="10">
        <f>AVERAGE(L5:L184)</f>
        <v>38.811830309186888</v>
      </c>
      <c r="M185" s="38"/>
      <c r="N185" s="10">
        <f>AVERAGE(N5:N184)</f>
        <v>49.92069952796637</v>
      </c>
    </row>
    <row r="186" spans="2:14" x14ac:dyDescent="0.25">
      <c r="B186" s="2" t="s">
        <v>179</v>
      </c>
      <c r="C186" s="7"/>
      <c r="D186" s="8">
        <f>MAX(D5:D184)</f>
        <v>62.099853761725825</v>
      </c>
      <c r="E186" s="38"/>
      <c r="F186" s="10">
        <f>MAX(F5:F184)</f>
        <v>72.80606182500135</v>
      </c>
      <c r="G186" s="38"/>
      <c r="H186" s="10">
        <f>MAX(H5:H184)</f>
        <v>70.04698092385307</v>
      </c>
      <c r="I186" s="38"/>
      <c r="J186" s="10">
        <f>MAX(J5:J184)</f>
        <v>65.369283995186507</v>
      </c>
      <c r="K186" s="38"/>
      <c r="L186" s="10">
        <f>MAX(L5:L184)</f>
        <v>74.80187983270261</v>
      </c>
      <c r="M186" s="38"/>
      <c r="N186" s="10">
        <f>MAX(N5:N184)</f>
        <v>69.362725008430758</v>
      </c>
    </row>
    <row r="187" spans="2:14" x14ac:dyDescent="0.25">
      <c r="B187" s="2" t="s">
        <v>180</v>
      </c>
      <c r="C187" s="7"/>
      <c r="D187" s="8">
        <f>MIN(D5:D184)</f>
        <v>33.892527055593888</v>
      </c>
      <c r="E187" s="38"/>
      <c r="F187" s="10">
        <f>MIN(F5:F184)</f>
        <v>26.478462645757357</v>
      </c>
      <c r="G187" s="38"/>
      <c r="H187" s="10">
        <f>MIN(H5:H184)</f>
        <v>26.865678700930157</v>
      </c>
      <c r="I187" s="38"/>
      <c r="J187" s="10">
        <f>MIN(J5:J184)</f>
        <v>28.190358002406732</v>
      </c>
      <c r="K187" s="38"/>
      <c r="L187" s="10">
        <f>MIN(L5:L184)</f>
        <v>11.903943164838731</v>
      </c>
      <c r="M187" s="38"/>
      <c r="N187" s="10">
        <f>MIN(N5:N184)</f>
        <v>28.634652398769884</v>
      </c>
    </row>
  </sheetData>
  <autoFilter ref="B4:N184" xr:uid="{F97EAFF8-9308-4386-AC18-42A900B7F391}">
    <sortState xmlns:xlrd2="http://schemas.microsoft.com/office/spreadsheetml/2017/richdata2" ref="B5:N187">
      <sortCondition ref="C4:C184"/>
    </sortState>
  </autoFilter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workbookViewId="0">
      <selection activeCell="J6" sqref="J6"/>
    </sheetView>
  </sheetViews>
  <sheetFormatPr defaultRowHeight="15" x14ac:dyDescent="0.25"/>
  <cols>
    <col min="1" max="1" width="2.7109375" style="1" customWidth="1"/>
    <col min="2" max="2" width="34.140625" style="1" customWidth="1"/>
    <col min="3" max="3" width="69.85546875" style="1" customWidth="1"/>
    <col min="4" max="16384" width="9.140625" style="1"/>
  </cols>
  <sheetData>
    <row r="2" spans="2:15" ht="51" customHeight="1" x14ac:dyDescent="0.25">
      <c r="B2" s="24" t="s">
        <v>198</v>
      </c>
      <c r="C2" s="23"/>
      <c r="D2" s="18"/>
      <c r="E2" s="18"/>
      <c r="F2" s="19"/>
      <c r="G2" s="18"/>
      <c r="H2" s="18"/>
      <c r="I2" s="18"/>
      <c r="J2" s="20"/>
      <c r="K2" s="19"/>
      <c r="L2" s="19"/>
      <c r="M2" s="19"/>
      <c r="N2" s="19"/>
      <c r="O2" s="19"/>
    </row>
    <row r="3" spans="2:15" ht="7.5" customHeight="1" x14ac:dyDescent="0.25">
      <c r="B3" s="21"/>
      <c r="C3" s="17"/>
      <c r="D3" s="18"/>
      <c r="E3" s="18"/>
      <c r="F3" s="19"/>
      <c r="G3" s="18"/>
      <c r="H3" s="18"/>
      <c r="I3" s="18"/>
      <c r="J3" s="20"/>
      <c r="K3" s="19"/>
      <c r="L3" s="19"/>
      <c r="M3" s="19"/>
      <c r="N3" s="19"/>
      <c r="O3" s="19"/>
    </row>
    <row r="4" spans="2:15" ht="21.75" customHeight="1" x14ac:dyDescent="0.25">
      <c r="B4" s="22" t="s">
        <v>186</v>
      </c>
      <c r="C4" s="16"/>
    </row>
    <row r="5" spans="2:15" ht="60" x14ac:dyDescent="0.25">
      <c r="B5" s="11" t="s">
        <v>181</v>
      </c>
      <c r="C5" s="11" t="s">
        <v>185</v>
      </c>
    </row>
    <row r="6" spans="2:15" ht="45" x14ac:dyDescent="0.25">
      <c r="B6" s="12" t="s">
        <v>182</v>
      </c>
      <c r="C6" s="12" t="s">
        <v>187</v>
      </c>
    </row>
    <row r="7" spans="2:15" x14ac:dyDescent="0.25">
      <c r="B7" s="12" t="s">
        <v>188</v>
      </c>
      <c r="C7" s="12" t="s">
        <v>184</v>
      </c>
    </row>
    <row r="8" spans="2:15" x14ac:dyDescent="0.25">
      <c r="B8" s="14"/>
      <c r="C8" s="15" t="s">
        <v>183</v>
      </c>
    </row>
    <row r="9" spans="2:15" x14ac:dyDescent="0.25">
      <c r="B9" s="13"/>
      <c r="C9" s="13"/>
    </row>
    <row r="15" spans="2:15" x14ac:dyDescent="0.25">
      <c r="B15" s="40" t="s">
        <v>193</v>
      </c>
    </row>
    <row r="16" spans="2:15" x14ac:dyDescent="0.25">
      <c r="B16" s="40" t="s">
        <v>183</v>
      </c>
    </row>
  </sheetData>
  <hyperlinks>
    <hyperlink ref="C8" r:id="rId1" xr:uid="{00000000-0004-0000-0100-000000000000}"/>
    <hyperlink ref="B15" r:id="rId2" xr:uid="{00000000-0004-0000-0100-000001000000}"/>
    <hyperlink ref="B16" r:id="rId3" xr:uid="{00000000-0004-0000-0100-000002000000}"/>
  </hyperlinks>
  <pageMargins left="0.7" right="0.7" top="0.75" bottom="0.75" header="0.3" footer="0.3"/>
  <pageSetup paperSize="9" orientation="portrait" horizontalDpi="4294967293" verticalDpi="429496729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F351-AC65-4391-99CC-AB1C42CE0A04}">
  <dimension ref="A2:H36"/>
  <sheetViews>
    <sheetView workbookViewId="0">
      <selection activeCell="L14" sqref="L14"/>
    </sheetView>
  </sheetViews>
  <sheetFormatPr defaultRowHeight="15" x14ac:dyDescent="0.25"/>
  <cols>
    <col min="1" max="1" width="4.7109375" style="1" customWidth="1"/>
    <col min="2" max="2" width="16.28515625" style="1" bestFit="1" customWidth="1"/>
    <col min="3" max="10" width="12" style="1" bestFit="1" customWidth="1"/>
    <col min="11" max="16384" width="9.140625" style="1"/>
  </cols>
  <sheetData>
    <row r="2" spans="2:2" x14ac:dyDescent="0.25">
      <c r="B2" s="1" t="s">
        <v>209</v>
      </c>
    </row>
    <row r="29" spans="1:8" x14ac:dyDescent="0.25">
      <c r="B29" s="1" t="s">
        <v>201</v>
      </c>
    </row>
    <row r="30" spans="1:8" x14ac:dyDescent="0.25">
      <c r="A30" s="1" t="s">
        <v>206</v>
      </c>
      <c r="B30" s="1" t="s">
        <v>178</v>
      </c>
      <c r="C30" s="1" t="s">
        <v>30</v>
      </c>
      <c r="D30" s="1" t="s">
        <v>13</v>
      </c>
      <c r="E30" s="1" t="s">
        <v>16</v>
      </c>
      <c r="F30" s="1" t="s">
        <v>179</v>
      </c>
      <c r="G30" s="1" t="s">
        <v>7</v>
      </c>
      <c r="H30" s="1" t="s">
        <v>46</v>
      </c>
    </row>
    <row r="31" spans="1:8" x14ac:dyDescent="0.25">
      <c r="A31" s="47" t="s">
        <v>199</v>
      </c>
      <c r="B31" s="48">
        <v>43.552681495780625</v>
      </c>
      <c r="C31" s="48">
        <v>48.486322361940019</v>
      </c>
      <c r="D31" s="48">
        <v>53.519379707506886</v>
      </c>
      <c r="E31" s="48">
        <v>51.126303454751373</v>
      </c>
      <c r="F31" s="48">
        <v>60.590109963580602</v>
      </c>
      <c r="G31" s="48">
        <v>60.590109963580602</v>
      </c>
      <c r="H31" s="48">
        <v>49.147407240958721</v>
      </c>
    </row>
    <row r="32" spans="1:8" x14ac:dyDescent="0.25">
      <c r="A32" s="47" t="s">
        <v>202</v>
      </c>
      <c r="B32" s="48">
        <v>44.242129040491896</v>
      </c>
      <c r="C32" s="48">
        <v>33.345497264693506</v>
      </c>
      <c r="D32" s="48">
        <v>36.368179209139882</v>
      </c>
      <c r="E32" s="48">
        <v>37.971215107142839</v>
      </c>
      <c r="F32" s="48">
        <v>70.832230502091548</v>
      </c>
      <c r="G32" s="48">
        <v>63.74363959392555</v>
      </c>
      <c r="H32" s="48">
        <v>53.268706866238006</v>
      </c>
    </row>
    <row r="33" spans="1:8" x14ac:dyDescent="0.25">
      <c r="A33" s="47" t="s">
        <v>203</v>
      </c>
      <c r="B33" s="48">
        <v>42.014089685254852</v>
      </c>
      <c r="C33" s="48">
        <v>49.798724190028523</v>
      </c>
      <c r="D33" s="48">
        <v>56.423703206311899</v>
      </c>
      <c r="E33" s="48">
        <v>54.956176875758857</v>
      </c>
      <c r="F33" s="48">
        <v>58.777068994460286</v>
      </c>
      <c r="G33" s="48">
        <v>58.257008561356372</v>
      </c>
      <c r="H33" s="48">
        <v>35.682613857601382</v>
      </c>
    </row>
    <row r="34" spans="1:8" x14ac:dyDescent="0.25">
      <c r="A34" s="47" t="s">
        <v>204</v>
      </c>
      <c r="B34" s="48">
        <v>35.859535109859941</v>
      </c>
      <c r="C34" s="48">
        <v>61.477374916915359</v>
      </c>
      <c r="D34" s="48">
        <v>60.629963898916955</v>
      </c>
      <c r="E34" s="48">
        <v>62.332309166025887</v>
      </c>
      <c r="F34" s="48">
        <v>72.930723715935301</v>
      </c>
      <c r="G34" s="48">
        <v>66.081227436823099</v>
      </c>
      <c r="H34" s="48">
        <v>58.227997237029008</v>
      </c>
    </row>
    <row r="35" spans="1:8" x14ac:dyDescent="0.25">
      <c r="A35" s="47" t="s">
        <v>205</v>
      </c>
      <c r="B35" s="48">
        <v>46.935227399581514</v>
      </c>
      <c r="C35" s="48">
        <v>58.105432545201673</v>
      </c>
      <c r="D35" s="48">
        <v>64.101451175514796</v>
      </c>
      <c r="E35" s="48">
        <v>52.077224070596102</v>
      </c>
      <c r="F35" s="48">
        <v>66.455696986613802</v>
      </c>
      <c r="G35" s="48">
        <v>51.078383886246165</v>
      </c>
      <c r="H35" s="48">
        <v>51.073749214637552</v>
      </c>
    </row>
    <row r="36" spans="1:8" x14ac:dyDescent="0.25">
      <c r="A36" s="47" t="s">
        <v>192</v>
      </c>
      <c r="B36" s="48">
        <v>48.712426243714951</v>
      </c>
      <c r="C36" s="48">
        <v>39.704582892861033</v>
      </c>
      <c r="D36" s="48">
        <v>50.073601047650861</v>
      </c>
      <c r="E36" s="48">
        <v>48.294592054233149</v>
      </c>
      <c r="F36" s="48">
        <v>66.328304258997335</v>
      </c>
      <c r="G36" s="48">
        <v>63.790290339551824</v>
      </c>
      <c r="H36" s="48">
        <v>47.48396902928765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GSCI 2020</vt:lpstr>
      <vt:lpstr>Data usage</vt:lpstr>
      <vt:lpstr>Pivot Graphs</vt:lpstr>
      <vt:lpstr>'GSCI 2020'!_FilterDatabase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2015-12-03T09:47:34Z</dcterms:created>
  <dcterms:modified xsi:type="dcterms:W3CDTF">2021-02-14T22:02:00Z</dcterms:modified>
</cp:coreProperties>
</file>