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l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<sst xmlns="http://schemas.openxmlformats.org/spreadsheetml/2006/main" count="361" uniqueCount="142">
  <si>
    <t>ID - код товара учетной системы поставщика</t>
  </si>
  <si>
    <t>Название компании</t>
  </si>
  <si>
    <t>Артикул производителя запчасти</t>
  </si>
  <si>
    <t>Производитель запчасти</t>
  </si>
  <si>
    <t>Наименование запчасти</t>
  </si>
  <si>
    <t>Описание запчасти в свободной форме</t>
  </si>
  <si>
    <t>Вес, кг</t>
  </si>
  <si>
    <t>Количество штук в упаковке, шт</t>
  </si>
  <si>
    <t>Список номеров аналогов, на которые еще подходит данная запчасть (для поиска) перечислены через ";"</t>
  </si>
  <si>
    <t>Список брендов техники, на которые подходит запчасть (для поиска) перечислены через ";"</t>
  </si>
  <si>
    <t>Срок гарантии, мес</t>
  </si>
  <si>
    <t>00-00185434</t>
  </si>
  <si>
    <t>707-88-60310</t>
  </si>
  <si>
    <t>KOMATSU</t>
  </si>
  <si>
    <t>707-88-60310 ШТИФТ</t>
  </si>
  <si>
    <t>0,100</t>
  </si>
  <si>
    <t>min:1;max:1</t>
  </si>
  <si>
    <t>00-00185436</t>
  </si>
  <si>
    <t>21T-64-33841</t>
  </si>
  <si>
    <t>21T-64-33841 АККУМУЛЯТОР</t>
  </si>
  <si>
    <t>00-00185437</t>
  </si>
  <si>
    <t>775-HL-200AS</t>
  </si>
  <si>
    <t>775-HL-200AS АДАПТЕР</t>
  </si>
  <si>
    <t>00-00185445</t>
  </si>
  <si>
    <t>42N-62-14541</t>
  </si>
  <si>
    <t>42N-62-14541 ШЛАНГ</t>
  </si>
  <si>
    <t>00-00185451</t>
  </si>
  <si>
    <t>20Y-06-49890</t>
  </si>
  <si>
    <t>20Y-06-49890 ПЕРЕКЛЮЧАТЕЛЬ (шт)</t>
  </si>
  <si>
    <t>0,030</t>
  </si>
  <si>
    <t>00-00185460</t>
  </si>
  <si>
    <t>154-81-11191B</t>
  </si>
  <si>
    <t>154-81-11191B РЕЖУЩИЙ НОЖ ОТВАЛА</t>
  </si>
  <si>
    <t>00-00185461</t>
  </si>
  <si>
    <t>561-03-83160</t>
  </si>
  <si>
    <t>561-03-83160 ШЛАНГ</t>
  </si>
  <si>
    <t>00-00185471</t>
  </si>
  <si>
    <t>42N-856-5290</t>
  </si>
  <si>
    <t>42N-856-5290 ВТУЛКА</t>
  </si>
  <si>
    <t>0,350</t>
  </si>
  <si>
    <t>00-00185476</t>
  </si>
  <si>
    <t>42N-06-13242</t>
  </si>
  <si>
    <t>42N-06-13242 ПЕРЕКЛЮЧАТЕЛЬ</t>
  </si>
  <si>
    <t>0,040</t>
  </si>
  <si>
    <t>00-00185492</t>
  </si>
  <si>
    <t>CA0149703</t>
  </si>
  <si>
    <t>CA0149703 ПРОКЛАДКА</t>
  </si>
  <si>
    <t>0,020</t>
  </si>
  <si>
    <t>00-00185496</t>
  </si>
  <si>
    <t>96906240 ВТУЛКА</t>
  </si>
  <si>
    <t>00-00185499</t>
  </si>
  <si>
    <t>3BA-21-71393</t>
  </si>
  <si>
    <t>3BA-21-71393, ДИСК ТРАНСМИССИИ</t>
  </si>
  <si>
    <t>00-00185509</t>
  </si>
  <si>
    <t>6745-61-1111</t>
  </si>
  <si>
    <t>6745-61-1111 ТЕРМОСТАТ</t>
  </si>
  <si>
    <t>0,365</t>
  </si>
  <si>
    <t>00-00185514</t>
  </si>
  <si>
    <t>96906340 ВТУЛКА</t>
  </si>
  <si>
    <t>00-00185533</t>
  </si>
  <si>
    <t>775-HL-400PS</t>
  </si>
  <si>
    <t>775-HL-400PS ПАЛЕЦ РС400 ХЕНСЛИ</t>
  </si>
  <si>
    <t>0,681</t>
  </si>
  <si>
    <t>00-00185534</t>
  </si>
  <si>
    <t>6754-79-6150</t>
  </si>
  <si>
    <t>6754-79-6150 ФИЛЬТР</t>
  </si>
  <si>
    <t>0,800</t>
  </si>
  <si>
    <t>00-00185579</t>
  </si>
  <si>
    <t>707-52-15430</t>
  </si>
  <si>
    <t>707-52-15430 ПОДШИПНИК СКОЛЬЖЕНИЯ</t>
  </si>
  <si>
    <t>0,130</t>
  </si>
  <si>
    <t>00-00185592</t>
  </si>
  <si>
    <t>6240-61-2111</t>
  </si>
  <si>
    <t>6240-61-2111 ФИЛЬТР</t>
  </si>
  <si>
    <t>00-00185598</t>
  </si>
  <si>
    <t>775-HL-400AC</t>
  </si>
  <si>
    <t>775-HL-400AC АДАПТЕР РС400 ХЕНСЛИ</t>
  </si>
  <si>
    <t>00-00185601</t>
  </si>
  <si>
    <t>14X-49-61410</t>
  </si>
  <si>
    <t>14X-49-61410 ФИЛЬТР</t>
  </si>
  <si>
    <t>00-00185606</t>
  </si>
  <si>
    <t>42N-63-11760</t>
  </si>
  <si>
    <t>42N-63-11760 ШЛАНГ</t>
  </si>
  <si>
    <t>00-00185628</t>
  </si>
  <si>
    <t>14X-62-21311</t>
  </si>
  <si>
    <t>14X-62-21311 ШЛАНГ В СБОРЕ</t>
  </si>
  <si>
    <t>0,740</t>
  </si>
  <si>
    <t>00-00185630</t>
  </si>
  <si>
    <t>234-A06-2130</t>
  </si>
  <si>
    <t>234-A06-2130 ЭЛЕКТРОПРОВОДКА</t>
  </si>
  <si>
    <t>0,700</t>
  </si>
  <si>
    <t>00-00185633</t>
  </si>
  <si>
    <t>6219-29-4240</t>
  </si>
  <si>
    <t>6219-29-4240 УПЛОТНЕНИЕ</t>
  </si>
  <si>
    <t>0,520</t>
  </si>
  <si>
    <t>00-00185636</t>
  </si>
  <si>
    <t>775-HL-200TS</t>
  </si>
  <si>
    <t>775-HL-200TS ЗУБ КОВША</t>
  </si>
  <si>
    <t>00-00185640</t>
  </si>
  <si>
    <t>EA5801483583</t>
  </si>
  <si>
    <t>EA5801483583 УПЛОТНИТЕЛЬНОЕ КОЛЬЦО</t>
  </si>
  <si>
    <t>0,220</t>
  </si>
  <si>
    <t>00-00185646</t>
  </si>
  <si>
    <t>51064698 O-КОЛЬЦО</t>
  </si>
  <si>
    <t>0,015</t>
  </si>
  <si>
    <t>00-00185660</t>
  </si>
  <si>
    <t>42N-06-14810</t>
  </si>
  <si>
    <t>42N-06-14810 РЕЗИСТОР</t>
  </si>
  <si>
    <t>00-00185662</t>
  </si>
  <si>
    <t>6741-61-1611</t>
  </si>
  <si>
    <t>6741-61-1611 ТЕРМОСТАТ БИМЕТАЛЛИЧЕСКИЙ СИСТЕМЫ ОХЛАЖДЕНИЯ ДВС</t>
  </si>
  <si>
    <t>00-00185668</t>
  </si>
  <si>
    <t>SFA125J6</t>
  </si>
  <si>
    <t>SFA125J6 БОЛТ</t>
  </si>
  <si>
    <t>00-00185675</t>
  </si>
  <si>
    <t>6754-11-5141</t>
  </si>
  <si>
    <t>6754-11-5141 ПРОКЛАДКА</t>
  </si>
  <si>
    <t>0,022</t>
  </si>
  <si>
    <t>00-00185684</t>
  </si>
  <si>
    <t>6754-61-6212</t>
  </si>
  <si>
    <t>6754-61-6212 ТЕРМОСТАТ</t>
  </si>
  <si>
    <t>00-00185689</t>
  </si>
  <si>
    <t>97065440 ВТУЛКА</t>
  </si>
  <si>
    <t>00-00185705</t>
  </si>
  <si>
    <t>6745-11-4161</t>
  </si>
  <si>
    <t>6745-11-4161 УПЛОТНЕНИЕ</t>
  </si>
  <si>
    <t>0,010</t>
  </si>
  <si>
    <t>00-00185707</t>
  </si>
  <si>
    <t>708-1W-05811</t>
  </si>
  <si>
    <t>708-1W-05811 РАСПОРНАЯ ВТУЛКА В СБОРЕ</t>
  </si>
  <si>
    <t>0,240</t>
  </si>
  <si>
    <t>00-00185711</t>
  </si>
  <si>
    <t>42N-06-13252</t>
  </si>
  <si>
    <t>42N-06-13252 ПЕРЕКЛЮЧАТЕЛЬ</t>
  </si>
  <si>
    <t>00-00185725</t>
  </si>
  <si>
    <t>42N-856-5280</t>
  </si>
  <si>
    <t>42N-856-5280 ВТУЛКА</t>
  </si>
  <si>
    <t>ООО Ромашка</t>
  </si>
  <si>
    <t>Количество на складе 1. шт</t>
  </si>
  <si>
    <t>Цена на складе 1. руб</t>
  </si>
  <si>
    <t>Количество на складе 2. шт</t>
  </si>
  <si>
    <t>Цена на складе 2.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</si>
</sst>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ECC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/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085"/>
      </bottom>
      <diagonal/>
    </border>
    <border>
      <left/>
      <right style="medium">
        <color rgb="FFCCC085"/>
      </right>
      <top/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/>
      <bottom style="medium">
        <color rgb="FFCCC085"/>
      </bottom>
      <diagonal/>
    </border>
    <border>
      <left style="medium">
        <color rgb="FFCCCCCC"/>
      </left>
      <right/>
      <top/>
      <bottom style="medium">
        <color rgb="FFCCC085"/>
      </bottom>
      <diagonal/>
    </border>
    <border>
      <left/>
      <right style="medium">
        <color rgb="FFCCC08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3" fontId="1" fillId="0" borderId="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3" fontId="1" fillId="0" borderId="8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9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right" vertical="top" wrapText="1"/>
    </xf>
    <xf numFmtId="2" fontId="1" fillId="0" borderId="8" xfId="0" applyNumberFormat="1" applyFont="1" applyBorder="1" applyAlignment="1">
      <alignment horizontal="right" vertical="top" wrapText="1"/>
    </xf>
    <xf numFmtId="2" fontId="1" fillId="2" borderId="5" xfId="0" applyNumberFormat="1" applyFont="1" applyFill="1" applyBorder="1" applyAlignment="1">
      <alignment vertical="top" wrapText="1"/>
    </xf>
    <xf numFmtId="2" fontId="0" fillId="0" borderId="0" xfId="0" applyNumberFormat="1"/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medium">
          <color rgb="FFCCC085"/>
        </right>
        <top style="medium">
          <color rgb="FFCCCCCC"/>
        </top>
        <bottom style="medium">
          <color rgb="FFCCC085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085"/>
        </left>
        <right style="medium">
          <color rgb="FFCCC085"/>
        </right>
        <top style="medium">
          <color rgb="FFCCC085"/>
        </top>
        <bottom style="medium">
          <color rgb="FFCCC085"/>
        </bottom>
      </border>
    </dxf>
    <dxf>
      <border outline="0">
        <bottom style="medium">
          <color rgb="FFCCC0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4ECC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O38" totalsRowShown="0" headerRowDxfId="18" headerRowBorderDxfId="17" tableBorderDxfId="16" totalsRowBorderDxfId="15">
  <autoFilter ref="A1:O38"/>
  <tableColumns count="15">
    <tableColumn id="1" name="ID - код товара учетной системы поставщика" dataDxfId="14"/>
    <tableColumn id="2" name="Название компании" dataDxfId="13"/>
    <tableColumn id="3" name="Артикул производителя запчасти" dataDxfId="12"/>
    <tableColumn id="4" name="Производитель запчасти" dataDxfId="11"/>
    <tableColumn id="5" name="Наименование запчасти" dataDxfId="10"/>
    <tableColumn id="6" name="Описание запчасти в свободной форме" dataDxfId="9"/>
    <tableColumn id="7" name="Вес, кг" dataDxfId="8"/>
    <tableColumn id="8" name="Количество штук в упаковке, шт" dataDxfId="7"/>
    <tableColumn id="10" name="Количество на складе 1. шт" dataDxfId="6"/>
    <tableColumn id="11" name="Цена на складе 1. руб" dataDxfId="5"/>
    <tableColumn id="12" name="Количество на складе 2. шт" dataDxfId="4"/>
    <tableColumn id="13" name="Цена на складе 2. руб" dataDxfId="3"/>
    <tableColumn id="14" name="Список номеров аналогов, на которые еще подходит данная запчасть (для поиска) перечислены через &quot;;&quot;" dataDxfId="2"/>
    <tableColumn id="15" name="Список брендов техники, на которые подходит запчасть (для поиска) перечислены через &quot;;&quot;" dataDxfId="1"/>
    <tableColumn id="16" name="Срок гарантии, ме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F1" workbookViewId="0">
      <selection activeCell="J16" sqref="J16"/>
    </sheetView>
  </sheetViews>
  <sheetFormatPr defaultRowHeight="15" x14ac:dyDescent="0.25"/>
  <cols>
    <col min="1" max="1" width="36.7109375" customWidth="1"/>
    <col min="2" max="2" width="17.5703125" customWidth="1"/>
    <col min="3" max="3" width="28" customWidth="1"/>
    <col min="4" max="4" width="21.5703125" customWidth="1"/>
    <col min="5" max="5" width="21.140625" customWidth="1"/>
    <col min="6" max="6" width="32.42578125" customWidth="1"/>
    <col min="8" max="8" width="27.42578125" customWidth="1"/>
    <col min="9" max="9" width="23.7109375" style="17" customWidth="1"/>
    <col min="10" max="10" width="19" style="17" customWidth="1"/>
    <col min="11" max="11" width="23.7109375" style="17" customWidth="1"/>
    <col min="12" max="12" width="19" style="17" customWidth="1"/>
    <col min="13" max="13" width="73.42578125" customWidth="1"/>
    <col min="14" max="14" width="71" customWidth="1"/>
    <col min="15" max="15" width="17.28515625" customWidth="1"/>
  </cols>
  <sheetData>
    <row r="1" spans="1:15" ht="23.2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6" t="s">
        <v>138</v>
      </c>
      <c r="J1" s="16" t="s">
        <v>139</v>
      </c>
      <c r="K1" s="16" t="s">
        <v>140</v>
      </c>
      <c r="L1" s="16" t="s">
        <v>141</v>
      </c>
      <c r="M1" s="7" t="s">
        <v>8</v>
      </c>
      <c r="N1" s="7" t="s">
        <v>9</v>
      </c>
      <c r="O1" s="8" t="s">
        <v>10</v>
      </c>
    </row>
    <row r="2" spans="1:15" ht="15.75" thickBot="1" x14ac:dyDescent="0.3">
      <c r="A2" s="4" t="s">
        <v>11</v>
      </c>
      <c r="B2" s="1" t="s">
        <v>137</v>
      </c>
      <c r="C2" s="1" t="s">
        <v>12</v>
      </c>
      <c r="D2" s="1" t="s">
        <v>13</v>
      </c>
      <c r="E2" s="1" t="s">
        <v>14</v>
      </c>
      <c r="F2" s="1" t="s">
        <v>14</v>
      </c>
      <c r="G2" s="2" t="s">
        <v>15</v>
      </c>
      <c r="H2" s="2" t="s">
        <v>16</v>
      </c>
      <c r="I2" s="14">
        <v>11</v>
      </c>
      <c r="J2" s="14">
        <f>Таблица1[[#This Row],[Цена на складе 2. руб]]-1000</f>
        <v>9286.68</v>
      </c>
      <c r="K2" s="14">
        <v>11</v>
      </c>
      <c r="L2" s="14">
        <v>10286.68</v>
      </c>
      <c r="M2" s="1" t="s">
        <v>12</v>
      </c>
      <c r="N2" s="1" t="s">
        <v>13</v>
      </c>
      <c r="O2" s="5">
        <v>6</v>
      </c>
    </row>
    <row r="3" spans="1:15" ht="23.25" thickBot="1" x14ac:dyDescent="0.3">
      <c r="A3" s="4" t="s">
        <v>17</v>
      </c>
      <c r="B3" s="1" t="s">
        <v>137</v>
      </c>
      <c r="C3" s="1" t="s">
        <v>18</v>
      </c>
      <c r="D3" s="1" t="s">
        <v>13</v>
      </c>
      <c r="E3" s="1" t="s">
        <v>19</v>
      </c>
      <c r="F3" s="1" t="s">
        <v>19</v>
      </c>
      <c r="G3" s="3">
        <v>2000</v>
      </c>
      <c r="H3" s="2" t="s">
        <v>16</v>
      </c>
      <c r="I3" s="14">
        <v>1</v>
      </c>
      <c r="J3" s="14">
        <f>Таблица1[[#This Row],[Цена на складе 2. руб]]-1000</f>
        <v>44922</v>
      </c>
      <c r="K3" s="14">
        <v>1</v>
      </c>
      <c r="L3" s="14">
        <v>45922</v>
      </c>
      <c r="M3" s="1" t="s">
        <v>18</v>
      </c>
      <c r="N3" s="1" t="s">
        <v>13</v>
      </c>
      <c r="O3" s="5">
        <v>6</v>
      </c>
    </row>
    <row r="4" spans="1:15" ht="15.75" thickBot="1" x14ac:dyDescent="0.3">
      <c r="A4" s="4" t="s">
        <v>20</v>
      </c>
      <c r="B4" s="1" t="s">
        <v>137</v>
      </c>
      <c r="C4" s="1" t="s">
        <v>21</v>
      </c>
      <c r="D4" s="1" t="s">
        <v>13</v>
      </c>
      <c r="E4" s="1" t="s">
        <v>22</v>
      </c>
      <c r="F4" s="1" t="s">
        <v>22</v>
      </c>
      <c r="G4" s="3">
        <v>6810</v>
      </c>
      <c r="H4" s="2" t="s">
        <v>16</v>
      </c>
      <c r="I4" s="14">
        <v>3</v>
      </c>
      <c r="J4" s="14">
        <f>Таблица1[[#This Row],[Цена на складе 2. руб]]-1000</f>
        <v>3428.5200000000004</v>
      </c>
      <c r="K4" s="14">
        <v>3</v>
      </c>
      <c r="L4" s="14">
        <v>4428.5200000000004</v>
      </c>
      <c r="M4" s="1" t="s">
        <v>21</v>
      </c>
      <c r="N4" s="1" t="s">
        <v>13</v>
      </c>
      <c r="O4" s="5">
        <v>6</v>
      </c>
    </row>
    <row r="5" spans="1:15" ht="15.75" thickBot="1" x14ac:dyDescent="0.3">
      <c r="A5" s="4" t="s">
        <v>23</v>
      </c>
      <c r="B5" s="1" t="s">
        <v>137</v>
      </c>
      <c r="C5" s="1" t="s">
        <v>24</v>
      </c>
      <c r="D5" s="1" t="s">
        <v>13</v>
      </c>
      <c r="E5" s="1" t="s">
        <v>25</v>
      </c>
      <c r="F5" s="1" t="s">
        <v>25</v>
      </c>
      <c r="G5" s="3">
        <v>2200</v>
      </c>
      <c r="H5" s="2" t="s">
        <v>16</v>
      </c>
      <c r="I5" s="14">
        <v>2</v>
      </c>
      <c r="J5" s="14">
        <f>Таблица1[[#This Row],[Цена на складе 2. руб]]-1000</f>
        <v>3529.3</v>
      </c>
      <c r="K5" s="14">
        <v>2</v>
      </c>
      <c r="L5" s="14">
        <v>4529.3</v>
      </c>
      <c r="M5" s="1" t="s">
        <v>24</v>
      </c>
      <c r="N5" s="1" t="s">
        <v>13</v>
      </c>
      <c r="O5" s="5">
        <v>6</v>
      </c>
    </row>
    <row r="6" spans="1:15" ht="23.25" thickBot="1" x14ac:dyDescent="0.3">
      <c r="A6" s="4" t="s">
        <v>26</v>
      </c>
      <c r="B6" s="1" t="s">
        <v>137</v>
      </c>
      <c r="C6" s="1" t="s">
        <v>27</v>
      </c>
      <c r="D6" s="1" t="s">
        <v>13</v>
      </c>
      <c r="E6" s="1" t="s">
        <v>28</v>
      </c>
      <c r="F6" s="1" t="s">
        <v>28</v>
      </c>
      <c r="G6" s="2" t="s">
        <v>29</v>
      </c>
      <c r="H6" s="2" t="s">
        <v>16</v>
      </c>
      <c r="I6" s="14">
        <v>2</v>
      </c>
      <c r="J6" s="14">
        <f>Таблица1[[#This Row],[Цена на складе 2. руб]]-1000</f>
        <v>7749.3899999999994</v>
      </c>
      <c r="K6" s="14">
        <v>2</v>
      </c>
      <c r="L6" s="14">
        <v>8749.39</v>
      </c>
      <c r="M6" s="1" t="s">
        <v>27</v>
      </c>
      <c r="N6" s="1" t="s">
        <v>13</v>
      </c>
      <c r="O6" s="5">
        <v>6</v>
      </c>
    </row>
    <row r="7" spans="1:15" ht="23.25" thickBot="1" x14ac:dyDescent="0.3">
      <c r="A7" s="4" t="s">
        <v>30</v>
      </c>
      <c r="B7" s="1" t="s">
        <v>137</v>
      </c>
      <c r="C7" s="1" t="s">
        <v>31</v>
      </c>
      <c r="D7" s="1" t="s">
        <v>13</v>
      </c>
      <c r="E7" s="1" t="s">
        <v>32</v>
      </c>
      <c r="F7" s="1" t="s">
        <v>32</v>
      </c>
      <c r="G7" s="3">
        <v>38000</v>
      </c>
      <c r="H7" s="2" t="s">
        <v>16</v>
      </c>
      <c r="I7" s="14">
        <v>5</v>
      </c>
      <c r="J7" s="14">
        <f>Таблица1[[#This Row],[Цена на складе 2. руб]]-1000</f>
        <v>11669.24</v>
      </c>
      <c r="K7" s="14">
        <v>5</v>
      </c>
      <c r="L7" s="14">
        <v>12669.24</v>
      </c>
      <c r="M7" s="1" t="s">
        <v>31</v>
      </c>
      <c r="N7" s="1" t="s">
        <v>13</v>
      </c>
      <c r="O7" s="5">
        <v>6</v>
      </c>
    </row>
    <row r="8" spans="1:15" ht="15.75" thickBot="1" x14ac:dyDescent="0.3">
      <c r="A8" s="4" t="s">
        <v>33</v>
      </c>
      <c r="B8" s="1" t="s">
        <v>137</v>
      </c>
      <c r="C8" s="1" t="s">
        <v>34</v>
      </c>
      <c r="D8" s="1" t="s">
        <v>13</v>
      </c>
      <c r="E8" s="1" t="s">
        <v>35</v>
      </c>
      <c r="F8" s="1" t="s">
        <v>35</v>
      </c>
      <c r="G8" s="3">
        <v>1480</v>
      </c>
      <c r="H8" s="2" t="s">
        <v>16</v>
      </c>
      <c r="I8" s="14">
        <v>2</v>
      </c>
      <c r="J8" s="14">
        <f>Таблица1[[#This Row],[Цена на складе 2. руб]]-1000</f>
        <v>12283.83</v>
      </c>
      <c r="K8" s="14">
        <v>2</v>
      </c>
      <c r="L8" s="14">
        <v>13283.83</v>
      </c>
      <c r="M8" s="1" t="s">
        <v>34</v>
      </c>
      <c r="N8" s="1" t="s">
        <v>13</v>
      </c>
      <c r="O8" s="5">
        <v>6</v>
      </c>
    </row>
    <row r="9" spans="1:15" ht="15.75" thickBot="1" x14ac:dyDescent="0.3">
      <c r="A9" s="4" t="s">
        <v>36</v>
      </c>
      <c r="B9" s="1" t="s">
        <v>137</v>
      </c>
      <c r="C9" s="1" t="s">
        <v>37</v>
      </c>
      <c r="D9" s="1" t="s">
        <v>13</v>
      </c>
      <c r="E9" s="1" t="s">
        <v>38</v>
      </c>
      <c r="F9" s="1" t="s">
        <v>38</v>
      </c>
      <c r="G9" s="2" t="s">
        <v>39</v>
      </c>
      <c r="H9" s="2" t="s">
        <v>16</v>
      </c>
      <c r="I9" s="14">
        <v>6</v>
      </c>
      <c r="J9" s="14">
        <f>Таблица1[[#This Row],[Цена на складе 2. руб]]-1000</f>
        <v>659.69</v>
      </c>
      <c r="K9" s="14">
        <v>6</v>
      </c>
      <c r="L9" s="14">
        <v>1659.69</v>
      </c>
      <c r="M9" s="1" t="s">
        <v>37</v>
      </c>
      <c r="N9" s="1" t="s">
        <v>13</v>
      </c>
      <c r="O9" s="5">
        <v>6</v>
      </c>
    </row>
    <row r="10" spans="1:15" ht="23.25" thickBot="1" x14ac:dyDescent="0.3">
      <c r="A10" s="4" t="s">
        <v>40</v>
      </c>
      <c r="B10" s="1" t="s">
        <v>137</v>
      </c>
      <c r="C10" s="1" t="s">
        <v>41</v>
      </c>
      <c r="D10" s="1" t="s">
        <v>13</v>
      </c>
      <c r="E10" s="1" t="s">
        <v>42</v>
      </c>
      <c r="F10" s="1" t="s">
        <v>42</v>
      </c>
      <c r="G10" s="2" t="s">
        <v>43</v>
      </c>
      <c r="H10" s="2" t="s">
        <v>16</v>
      </c>
      <c r="I10" s="14">
        <v>2</v>
      </c>
      <c r="J10" s="14">
        <f>Таблица1[[#This Row],[Цена на складе 2. руб]]-1000</f>
        <v>1819.77</v>
      </c>
      <c r="K10" s="14">
        <v>2</v>
      </c>
      <c r="L10" s="14">
        <v>2819.77</v>
      </c>
      <c r="M10" s="1" t="s">
        <v>41</v>
      </c>
      <c r="N10" s="1" t="s">
        <v>13</v>
      </c>
      <c r="O10" s="5">
        <v>6</v>
      </c>
    </row>
    <row r="11" spans="1:15" ht="15.75" thickBot="1" x14ac:dyDescent="0.3">
      <c r="A11" s="4" t="s">
        <v>44</v>
      </c>
      <c r="B11" s="1" t="s">
        <v>137</v>
      </c>
      <c r="C11" s="1" t="s">
        <v>45</v>
      </c>
      <c r="D11" s="1" t="s">
        <v>13</v>
      </c>
      <c r="E11" s="1" t="s">
        <v>46</v>
      </c>
      <c r="F11" s="1" t="s">
        <v>46</v>
      </c>
      <c r="G11" s="2" t="s">
        <v>47</v>
      </c>
      <c r="H11" s="2" t="s">
        <v>16</v>
      </c>
      <c r="I11" s="14">
        <v>21</v>
      </c>
      <c r="J11" s="14">
        <f>Таблица1[[#This Row],[Цена на складе 2. руб]]-1000</f>
        <v>4565.45</v>
      </c>
      <c r="K11" s="14">
        <v>21</v>
      </c>
      <c r="L11" s="14">
        <v>5565.45</v>
      </c>
      <c r="M11" s="1" t="s">
        <v>45</v>
      </c>
      <c r="N11" s="1" t="s">
        <v>13</v>
      </c>
      <c r="O11" s="5">
        <v>6</v>
      </c>
    </row>
    <row r="12" spans="1:15" ht="15.75" thickBot="1" x14ac:dyDescent="0.3">
      <c r="A12" s="4" t="s">
        <v>48</v>
      </c>
      <c r="B12" s="1" t="s">
        <v>137</v>
      </c>
      <c r="C12" s="1">
        <v>96906240</v>
      </c>
      <c r="D12" s="1" t="s">
        <v>13</v>
      </c>
      <c r="E12" s="1" t="s">
        <v>49</v>
      </c>
      <c r="F12" s="1" t="s">
        <v>49</v>
      </c>
      <c r="G12" s="3">
        <v>3500</v>
      </c>
      <c r="H12" s="2" t="s">
        <v>16</v>
      </c>
      <c r="I12" s="14">
        <v>4</v>
      </c>
      <c r="J12" s="14">
        <f>Таблица1[[#This Row],[Цена на складе 2. руб]]-1000</f>
        <v>96533.35</v>
      </c>
      <c r="K12" s="14">
        <v>4</v>
      </c>
      <c r="L12" s="14">
        <v>97533.35</v>
      </c>
      <c r="M12" s="1">
        <v>96906240</v>
      </c>
      <c r="N12" s="1" t="s">
        <v>13</v>
      </c>
      <c r="O12" s="5">
        <v>6</v>
      </c>
    </row>
    <row r="13" spans="1:15" ht="23.25" thickBot="1" x14ac:dyDescent="0.3">
      <c r="A13" s="4" t="s">
        <v>50</v>
      </c>
      <c r="B13" s="1" t="s">
        <v>137</v>
      </c>
      <c r="C13" s="1" t="s">
        <v>51</v>
      </c>
      <c r="D13" s="1" t="s">
        <v>13</v>
      </c>
      <c r="E13" s="1" t="s">
        <v>52</v>
      </c>
      <c r="F13" s="1" t="s">
        <v>52</v>
      </c>
      <c r="G13" s="3">
        <v>6100</v>
      </c>
      <c r="H13" s="2" t="s">
        <v>16</v>
      </c>
      <c r="I13" s="14">
        <v>1</v>
      </c>
      <c r="J13" s="14">
        <f>Таблица1[[#This Row],[Цена на складе 2. руб]]-1000</f>
        <v>60887.78</v>
      </c>
      <c r="K13" s="14">
        <v>1</v>
      </c>
      <c r="L13" s="14">
        <v>61887.78</v>
      </c>
      <c r="M13" s="1" t="s">
        <v>51</v>
      </c>
      <c r="N13" s="1" t="s">
        <v>13</v>
      </c>
      <c r="O13" s="5">
        <v>6</v>
      </c>
    </row>
    <row r="14" spans="1:15" ht="15.75" thickBot="1" x14ac:dyDescent="0.3">
      <c r="A14" s="4" t="s">
        <v>53</v>
      </c>
      <c r="B14" s="1" t="s">
        <v>137</v>
      </c>
      <c r="C14" s="1" t="s">
        <v>54</v>
      </c>
      <c r="D14" s="1" t="s">
        <v>13</v>
      </c>
      <c r="E14" s="1" t="s">
        <v>55</v>
      </c>
      <c r="F14" s="1" t="s">
        <v>55</v>
      </c>
      <c r="G14" s="2" t="s">
        <v>56</v>
      </c>
      <c r="H14" s="2" t="s">
        <v>16</v>
      </c>
      <c r="I14" s="14">
        <v>1</v>
      </c>
      <c r="J14" s="14">
        <f>Таблица1[[#This Row],[Цена на складе 2. руб]]-1000</f>
        <v>8013.58</v>
      </c>
      <c r="K14" s="14">
        <v>1</v>
      </c>
      <c r="L14" s="14">
        <v>9013.58</v>
      </c>
      <c r="M14" s="1" t="s">
        <v>54</v>
      </c>
      <c r="N14" s="1" t="s">
        <v>13</v>
      </c>
      <c r="O14" s="5">
        <v>6</v>
      </c>
    </row>
    <row r="15" spans="1:15" ht="15.75" thickBot="1" x14ac:dyDescent="0.3">
      <c r="A15" s="4" t="s">
        <v>57</v>
      </c>
      <c r="B15" s="1" t="s">
        <v>137</v>
      </c>
      <c r="C15" s="1">
        <v>96906340</v>
      </c>
      <c r="D15" s="1" t="s">
        <v>13</v>
      </c>
      <c r="E15" s="1" t="s">
        <v>58</v>
      </c>
      <c r="F15" s="1" t="s">
        <v>58</v>
      </c>
      <c r="G15" s="3">
        <v>3000</v>
      </c>
      <c r="H15" s="2" t="s">
        <v>16</v>
      </c>
      <c r="I15" s="14">
        <v>2</v>
      </c>
      <c r="J15" s="14">
        <f>Таблица1[[#This Row],[Цена на складе 2. руб]]-1000</f>
        <v>103603.99</v>
      </c>
      <c r="K15" s="14">
        <v>2</v>
      </c>
      <c r="L15" s="14">
        <v>104603.99</v>
      </c>
      <c r="M15" s="1">
        <v>96906340</v>
      </c>
      <c r="N15" s="1" t="s">
        <v>13</v>
      </c>
      <c r="O15" s="5">
        <v>6</v>
      </c>
    </row>
    <row r="16" spans="1:15" ht="23.25" thickBot="1" x14ac:dyDescent="0.3">
      <c r="A16" s="4" t="s">
        <v>59</v>
      </c>
      <c r="B16" s="1" t="s">
        <v>137</v>
      </c>
      <c r="C16" s="1" t="s">
        <v>60</v>
      </c>
      <c r="D16" s="1" t="s">
        <v>13</v>
      </c>
      <c r="E16" s="1" t="s">
        <v>61</v>
      </c>
      <c r="F16" s="1" t="s">
        <v>61</v>
      </c>
      <c r="G16" s="2" t="s">
        <v>62</v>
      </c>
      <c r="H16" s="2" t="s">
        <v>16</v>
      </c>
      <c r="I16" s="14">
        <v>47</v>
      </c>
      <c r="J16" s="14">
        <f>Таблица1[[#This Row],[Цена на складе 2. руб]]-1000</f>
        <v>-43.950000000000045</v>
      </c>
      <c r="K16" s="14">
        <v>47</v>
      </c>
      <c r="L16" s="14">
        <v>956.05</v>
      </c>
      <c r="M16" s="1" t="s">
        <v>60</v>
      </c>
      <c r="N16" s="1" t="s">
        <v>13</v>
      </c>
      <c r="O16" s="5">
        <v>6</v>
      </c>
    </row>
    <row r="17" spans="1:15" ht="15.75" thickBot="1" x14ac:dyDescent="0.3">
      <c r="A17" s="4" t="s">
        <v>63</v>
      </c>
      <c r="B17" s="1" t="s">
        <v>137</v>
      </c>
      <c r="C17" s="1" t="s">
        <v>64</v>
      </c>
      <c r="D17" s="1" t="s">
        <v>13</v>
      </c>
      <c r="E17" s="1" t="s">
        <v>65</v>
      </c>
      <c r="F17" s="1" t="s">
        <v>65</v>
      </c>
      <c r="G17" s="2" t="s">
        <v>66</v>
      </c>
      <c r="H17" s="2" t="s">
        <v>16</v>
      </c>
      <c r="I17" s="14">
        <v>2</v>
      </c>
      <c r="J17" s="14">
        <f>Таблица1[[#This Row],[Цена на складе 2. руб]]-1000</f>
        <v>4822.79</v>
      </c>
      <c r="K17" s="14">
        <v>2</v>
      </c>
      <c r="L17" s="14">
        <v>5822.79</v>
      </c>
      <c r="M17" s="1" t="s">
        <v>64</v>
      </c>
      <c r="N17" s="1" t="s">
        <v>13</v>
      </c>
      <c r="O17" s="5">
        <v>6</v>
      </c>
    </row>
    <row r="18" spans="1:15" ht="34.5" thickBot="1" x14ac:dyDescent="0.3">
      <c r="A18" s="4" t="s">
        <v>67</v>
      </c>
      <c r="B18" s="1" t="s">
        <v>137</v>
      </c>
      <c r="C18" s="1" t="s">
        <v>68</v>
      </c>
      <c r="D18" s="1" t="s">
        <v>13</v>
      </c>
      <c r="E18" s="1" t="s">
        <v>69</v>
      </c>
      <c r="F18" s="1" t="s">
        <v>69</v>
      </c>
      <c r="G18" s="2" t="s">
        <v>70</v>
      </c>
      <c r="H18" s="2" t="s">
        <v>16</v>
      </c>
      <c r="I18" s="14">
        <v>7</v>
      </c>
      <c r="J18" s="14">
        <f>Таблица1[[#This Row],[Цена на складе 2. руб]]-1000</f>
        <v>3352.58</v>
      </c>
      <c r="K18" s="14">
        <v>7</v>
      </c>
      <c r="L18" s="14">
        <v>4352.58</v>
      </c>
      <c r="M18" s="1" t="s">
        <v>68</v>
      </c>
      <c r="N18" s="1" t="s">
        <v>13</v>
      </c>
      <c r="O18" s="5">
        <v>6</v>
      </c>
    </row>
    <row r="19" spans="1:15" ht="15.75" thickBot="1" x14ac:dyDescent="0.3">
      <c r="A19" s="4" t="s">
        <v>71</v>
      </c>
      <c r="B19" s="1" t="s">
        <v>137</v>
      </c>
      <c r="C19" s="1" t="s">
        <v>72</v>
      </c>
      <c r="D19" s="1" t="s">
        <v>13</v>
      </c>
      <c r="E19" s="1" t="s">
        <v>73</v>
      </c>
      <c r="F19" s="1" t="s">
        <v>73</v>
      </c>
      <c r="G19" s="3">
        <v>4920</v>
      </c>
      <c r="H19" s="2" t="s">
        <v>16</v>
      </c>
      <c r="I19" s="14">
        <v>2</v>
      </c>
      <c r="J19" s="14">
        <f>Таблица1[[#This Row],[Цена на складе 2. руб]]-1000</f>
        <v>67123.59</v>
      </c>
      <c r="K19" s="14">
        <v>2</v>
      </c>
      <c r="L19" s="14">
        <v>68123.59</v>
      </c>
      <c r="M19" s="1" t="s">
        <v>72</v>
      </c>
      <c r="N19" s="1" t="s">
        <v>13</v>
      </c>
      <c r="O19" s="5">
        <v>6</v>
      </c>
    </row>
    <row r="20" spans="1:15" ht="23.25" thickBot="1" x14ac:dyDescent="0.3">
      <c r="A20" s="4" t="s">
        <v>74</v>
      </c>
      <c r="B20" s="1" t="s">
        <v>137</v>
      </c>
      <c r="C20" s="1" t="s">
        <v>75</v>
      </c>
      <c r="D20" s="1" t="s">
        <v>13</v>
      </c>
      <c r="E20" s="1" t="s">
        <v>76</v>
      </c>
      <c r="F20" s="1" t="s">
        <v>76</v>
      </c>
      <c r="G20" s="3">
        <v>37954</v>
      </c>
      <c r="H20" s="2" t="s">
        <v>16</v>
      </c>
      <c r="I20" s="14">
        <v>7</v>
      </c>
      <c r="J20" s="14">
        <f>Таблица1[[#This Row],[Цена на складе 2. руб]]-1000</f>
        <v>23080.28</v>
      </c>
      <c r="K20" s="14">
        <v>7</v>
      </c>
      <c r="L20" s="14">
        <v>24080.28</v>
      </c>
      <c r="M20" s="1" t="s">
        <v>75</v>
      </c>
      <c r="N20" s="1" t="s">
        <v>13</v>
      </c>
      <c r="O20" s="5">
        <v>6</v>
      </c>
    </row>
    <row r="21" spans="1:15" ht="15.75" thickBot="1" x14ac:dyDescent="0.3">
      <c r="A21" s="4" t="s">
        <v>77</v>
      </c>
      <c r="B21" s="1" t="s">
        <v>137</v>
      </c>
      <c r="C21" s="1" t="s">
        <v>78</v>
      </c>
      <c r="D21" s="1" t="s">
        <v>13</v>
      </c>
      <c r="E21" s="1" t="s">
        <v>79</v>
      </c>
      <c r="F21" s="1" t="s">
        <v>79</v>
      </c>
      <c r="G21" s="3">
        <v>1950</v>
      </c>
      <c r="H21" s="2" t="s">
        <v>16</v>
      </c>
      <c r="I21" s="14">
        <v>64</v>
      </c>
      <c r="J21" s="14">
        <f>Таблица1[[#This Row],[Цена на складе 2. руб]]-1000</f>
        <v>12042.2</v>
      </c>
      <c r="K21" s="14">
        <v>64</v>
      </c>
      <c r="L21" s="14">
        <v>13042.2</v>
      </c>
      <c r="M21" s="1" t="s">
        <v>78</v>
      </c>
      <c r="N21" s="1" t="s">
        <v>13</v>
      </c>
      <c r="O21" s="5">
        <v>6</v>
      </c>
    </row>
    <row r="22" spans="1:15" ht="15.75" thickBot="1" x14ac:dyDescent="0.3">
      <c r="A22" s="4" t="s">
        <v>80</v>
      </c>
      <c r="B22" s="1" t="s">
        <v>137</v>
      </c>
      <c r="C22" s="1" t="s">
        <v>81</v>
      </c>
      <c r="D22" s="1" t="s">
        <v>13</v>
      </c>
      <c r="E22" s="1" t="s">
        <v>82</v>
      </c>
      <c r="F22" s="1" t="s">
        <v>82</v>
      </c>
      <c r="G22" s="2" t="s">
        <v>15</v>
      </c>
      <c r="H22" s="2" t="s">
        <v>16</v>
      </c>
      <c r="I22" s="14">
        <v>1</v>
      </c>
      <c r="J22" s="14">
        <f>Таблица1[[#This Row],[Цена на складе 2. руб]]-1000</f>
        <v>9563.57</v>
      </c>
      <c r="K22" s="14">
        <v>1</v>
      </c>
      <c r="L22" s="14">
        <v>10563.57</v>
      </c>
      <c r="M22" s="1" t="s">
        <v>81</v>
      </c>
      <c r="N22" s="1" t="s">
        <v>13</v>
      </c>
      <c r="O22" s="5">
        <v>6</v>
      </c>
    </row>
    <row r="23" spans="1:15" ht="23.25" thickBot="1" x14ac:dyDescent="0.3">
      <c r="A23" s="4" t="s">
        <v>83</v>
      </c>
      <c r="B23" s="1" t="s">
        <v>137</v>
      </c>
      <c r="C23" s="1" t="s">
        <v>84</v>
      </c>
      <c r="D23" s="1" t="s">
        <v>13</v>
      </c>
      <c r="E23" s="1" t="s">
        <v>85</v>
      </c>
      <c r="F23" s="1" t="s">
        <v>85</v>
      </c>
      <c r="G23" s="2" t="s">
        <v>86</v>
      </c>
      <c r="H23" s="2" t="s">
        <v>16</v>
      </c>
      <c r="I23" s="14">
        <v>2</v>
      </c>
      <c r="J23" s="14">
        <f>Таблица1[[#This Row],[Цена на складе 2. руб]]-1000</f>
        <v>6805.64</v>
      </c>
      <c r="K23" s="14">
        <v>2</v>
      </c>
      <c r="L23" s="14">
        <v>7805.64</v>
      </c>
      <c r="M23" s="1" t="s">
        <v>84</v>
      </c>
      <c r="N23" s="1" t="s">
        <v>13</v>
      </c>
      <c r="O23" s="5">
        <v>6</v>
      </c>
    </row>
    <row r="24" spans="1:15" ht="23.25" thickBot="1" x14ac:dyDescent="0.3">
      <c r="A24" s="4" t="s">
        <v>87</v>
      </c>
      <c r="B24" s="1" t="s">
        <v>137</v>
      </c>
      <c r="C24" s="1" t="s">
        <v>88</v>
      </c>
      <c r="D24" s="1" t="s">
        <v>13</v>
      </c>
      <c r="E24" s="1" t="s">
        <v>89</v>
      </c>
      <c r="F24" s="1" t="s">
        <v>89</v>
      </c>
      <c r="G24" s="2" t="s">
        <v>90</v>
      </c>
      <c r="H24" s="2" t="s">
        <v>16</v>
      </c>
      <c r="I24" s="14">
        <v>1</v>
      </c>
      <c r="J24" s="14">
        <f>Таблица1[[#This Row],[Цена на складе 2. руб]]-1000</f>
        <v>72755.39</v>
      </c>
      <c r="K24" s="14">
        <v>1</v>
      </c>
      <c r="L24" s="14">
        <v>73755.39</v>
      </c>
      <c r="M24" s="1" t="s">
        <v>88</v>
      </c>
      <c r="N24" s="1" t="s">
        <v>13</v>
      </c>
      <c r="O24" s="5">
        <v>6</v>
      </c>
    </row>
    <row r="25" spans="1:15" ht="23.25" thickBot="1" x14ac:dyDescent="0.3">
      <c r="A25" s="4" t="s">
        <v>91</v>
      </c>
      <c r="B25" s="1" t="s">
        <v>137</v>
      </c>
      <c r="C25" s="1" t="s">
        <v>92</v>
      </c>
      <c r="D25" s="1" t="s">
        <v>13</v>
      </c>
      <c r="E25" s="1" t="s">
        <v>93</v>
      </c>
      <c r="F25" s="1" t="s">
        <v>93</v>
      </c>
      <c r="G25" s="2" t="s">
        <v>94</v>
      </c>
      <c r="H25" s="2" t="s">
        <v>16</v>
      </c>
      <c r="I25" s="14">
        <v>1</v>
      </c>
      <c r="J25" s="14">
        <f>Таблица1[[#This Row],[Цена на складе 2. руб]]-1000</f>
        <v>68257.8</v>
      </c>
      <c r="K25" s="14">
        <v>1</v>
      </c>
      <c r="L25" s="14">
        <v>69257.8</v>
      </c>
      <c r="M25" s="1" t="s">
        <v>92</v>
      </c>
      <c r="N25" s="1" t="s">
        <v>13</v>
      </c>
      <c r="O25" s="5">
        <v>6</v>
      </c>
    </row>
    <row r="26" spans="1:15" ht="15.75" thickBot="1" x14ac:dyDescent="0.3">
      <c r="A26" s="4" t="s">
        <v>95</v>
      </c>
      <c r="B26" s="1" t="s">
        <v>137</v>
      </c>
      <c r="C26" s="1" t="s">
        <v>96</v>
      </c>
      <c r="D26" s="1" t="s">
        <v>13</v>
      </c>
      <c r="E26" s="1" t="s">
        <v>97</v>
      </c>
      <c r="F26" s="1" t="s">
        <v>97</v>
      </c>
      <c r="G26" s="3">
        <v>4495</v>
      </c>
      <c r="H26" s="2" t="s">
        <v>16</v>
      </c>
      <c r="I26" s="14">
        <v>58</v>
      </c>
      <c r="J26" s="14">
        <f>Таблица1[[#This Row],[Цена на складе 2. руб]]-1000</f>
        <v>2156.65</v>
      </c>
      <c r="K26" s="14">
        <v>58</v>
      </c>
      <c r="L26" s="14">
        <v>3156.65</v>
      </c>
      <c r="M26" s="1" t="s">
        <v>96</v>
      </c>
      <c r="N26" s="1" t="s">
        <v>13</v>
      </c>
      <c r="O26" s="5">
        <v>6</v>
      </c>
    </row>
    <row r="27" spans="1:15" ht="34.5" thickBot="1" x14ac:dyDescent="0.3">
      <c r="A27" s="4" t="s">
        <v>98</v>
      </c>
      <c r="B27" s="1" t="s">
        <v>137</v>
      </c>
      <c r="C27" s="1" t="s">
        <v>99</v>
      </c>
      <c r="D27" s="1" t="s">
        <v>13</v>
      </c>
      <c r="E27" s="1" t="s">
        <v>100</v>
      </c>
      <c r="F27" s="1" t="s">
        <v>100</v>
      </c>
      <c r="G27" s="2" t="s">
        <v>101</v>
      </c>
      <c r="H27" s="2" t="s">
        <v>16</v>
      </c>
      <c r="I27" s="14">
        <v>3</v>
      </c>
      <c r="J27" s="14">
        <f>Таблица1[[#This Row],[Цена на складе 2. руб]]-1000</f>
        <v>4639.55</v>
      </c>
      <c r="K27" s="14">
        <v>3</v>
      </c>
      <c r="L27" s="14">
        <v>5639.55</v>
      </c>
      <c r="M27" s="1" t="s">
        <v>99</v>
      </c>
      <c r="N27" s="1" t="s">
        <v>13</v>
      </c>
      <c r="O27" s="5">
        <v>6</v>
      </c>
    </row>
    <row r="28" spans="1:15" ht="15.75" thickBot="1" x14ac:dyDescent="0.3">
      <c r="A28" s="4" t="s">
        <v>102</v>
      </c>
      <c r="B28" s="1" t="s">
        <v>137</v>
      </c>
      <c r="C28" s="1">
        <v>51064698</v>
      </c>
      <c r="D28" s="1" t="s">
        <v>13</v>
      </c>
      <c r="E28" s="1" t="s">
        <v>103</v>
      </c>
      <c r="F28" s="1" t="s">
        <v>103</v>
      </c>
      <c r="G28" s="2" t="s">
        <v>104</v>
      </c>
      <c r="H28" s="2" t="s">
        <v>16</v>
      </c>
      <c r="I28" s="14">
        <v>1</v>
      </c>
      <c r="J28" s="14">
        <f>Таблица1[[#This Row],[Цена на складе 2. руб]]-1000</f>
        <v>788.46</v>
      </c>
      <c r="K28" s="14">
        <v>1</v>
      </c>
      <c r="L28" s="14">
        <v>1788.46</v>
      </c>
      <c r="M28" s="1">
        <v>51064698</v>
      </c>
      <c r="N28" s="1" t="s">
        <v>13</v>
      </c>
      <c r="O28" s="5">
        <v>6</v>
      </c>
    </row>
    <row r="29" spans="1:15" ht="15.75" thickBot="1" x14ac:dyDescent="0.3">
      <c r="A29" s="4" t="s">
        <v>105</v>
      </c>
      <c r="B29" s="1" t="s">
        <v>137</v>
      </c>
      <c r="C29" s="1" t="s">
        <v>106</v>
      </c>
      <c r="D29" s="1" t="s">
        <v>13</v>
      </c>
      <c r="E29" s="1" t="s">
        <v>107</v>
      </c>
      <c r="F29" s="1" t="s">
        <v>107</v>
      </c>
      <c r="G29" s="2" t="s">
        <v>29</v>
      </c>
      <c r="H29" s="2" t="s">
        <v>16</v>
      </c>
      <c r="I29" s="14">
        <v>17</v>
      </c>
      <c r="J29" s="14">
        <f>Таблица1[[#This Row],[Цена на складе 2. руб]]-1000</f>
        <v>12728.41</v>
      </c>
      <c r="K29" s="14">
        <v>17</v>
      </c>
      <c r="L29" s="14">
        <v>13728.41</v>
      </c>
      <c r="M29" s="1" t="s">
        <v>106</v>
      </c>
      <c r="N29" s="1" t="s">
        <v>13</v>
      </c>
      <c r="O29" s="5">
        <v>6</v>
      </c>
    </row>
    <row r="30" spans="1:15" ht="45.75" thickBot="1" x14ac:dyDescent="0.3">
      <c r="A30" s="4" t="s">
        <v>108</v>
      </c>
      <c r="B30" s="1" t="s">
        <v>137</v>
      </c>
      <c r="C30" s="1" t="s">
        <v>109</v>
      </c>
      <c r="D30" s="1" t="s">
        <v>13</v>
      </c>
      <c r="E30" s="1" t="s">
        <v>110</v>
      </c>
      <c r="F30" s="1" t="s">
        <v>110</v>
      </c>
      <c r="G30" s="3">
        <v>12250</v>
      </c>
      <c r="H30" s="2" t="s">
        <v>16</v>
      </c>
      <c r="I30" s="14">
        <v>13</v>
      </c>
      <c r="J30" s="14">
        <f>Таблица1[[#This Row],[Цена на складе 2. руб]]-1000</f>
        <v>6488.7</v>
      </c>
      <c r="K30" s="14">
        <v>13</v>
      </c>
      <c r="L30" s="14">
        <v>7488.7</v>
      </c>
      <c r="M30" s="1" t="s">
        <v>109</v>
      </c>
      <c r="N30" s="1" t="s">
        <v>13</v>
      </c>
      <c r="O30" s="5">
        <v>6</v>
      </c>
    </row>
    <row r="31" spans="1:15" ht="15.75" thickBot="1" x14ac:dyDescent="0.3">
      <c r="A31" s="4" t="s">
        <v>111</v>
      </c>
      <c r="B31" s="1" t="s">
        <v>137</v>
      </c>
      <c r="C31" s="1" t="s">
        <v>112</v>
      </c>
      <c r="D31" s="1" t="s">
        <v>13</v>
      </c>
      <c r="E31" s="1" t="s">
        <v>113</v>
      </c>
      <c r="F31" s="1" t="s">
        <v>113</v>
      </c>
      <c r="G31" s="3">
        <v>3632</v>
      </c>
      <c r="H31" s="2" t="s">
        <v>16</v>
      </c>
      <c r="I31" s="14">
        <v>3</v>
      </c>
      <c r="J31" s="14">
        <f>Таблица1[[#This Row],[Цена на складе 2. руб]]-1000</f>
        <v>32661.160000000003</v>
      </c>
      <c r="K31" s="14">
        <v>3</v>
      </c>
      <c r="L31" s="14">
        <v>33661.160000000003</v>
      </c>
      <c r="M31" s="1" t="s">
        <v>112</v>
      </c>
      <c r="N31" s="1" t="s">
        <v>13</v>
      </c>
      <c r="O31" s="5">
        <v>6</v>
      </c>
    </row>
    <row r="32" spans="1:15" ht="15.75" thickBot="1" x14ac:dyDescent="0.3">
      <c r="A32" s="4" t="s">
        <v>114</v>
      </c>
      <c r="B32" s="1" t="s">
        <v>137</v>
      </c>
      <c r="C32" s="1" t="s">
        <v>115</v>
      </c>
      <c r="D32" s="1" t="s">
        <v>13</v>
      </c>
      <c r="E32" s="1" t="s">
        <v>116</v>
      </c>
      <c r="F32" s="1" t="s">
        <v>116</v>
      </c>
      <c r="G32" s="2" t="s">
        <v>117</v>
      </c>
      <c r="H32" s="2" t="s">
        <v>16</v>
      </c>
      <c r="I32" s="14">
        <v>4</v>
      </c>
      <c r="J32" s="14">
        <f>Таблица1[[#This Row],[Цена на складе 2. руб]]-1000</f>
        <v>-281.82000000000005</v>
      </c>
      <c r="K32" s="14">
        <v>4</v>
      </c>
      <c r="L32" s="14">
        <v>718.18</v>
      </c>
      <c r="M32" s="1" t="s">
        <v>115</v>
      </c>
      <c r="N32" s="1" t="s">
        <v>13</v>
      </c>
      <c r="O32" s="5">
        <v>6</v>
      </c>
    </row>
    <row r="33" spans="1:15" ht="15.75" thickBot="1" x14ac:dyDescent="0.3">
      <c r="A33" s="4" t="s">
        <v>118</v>
      </c>
      <c r="B33" s="1" t="s">
        <v>137</v>
      </c>
      <c r="C33" s="1" t="s">
        <v>119</v>
      </c>
      <c r="D33" s="1" t="s">
        <v>13</v>
      </c>
      <c r="E33" s="1" t="s">
        <v>120</v>
      </c>
      <c r="F33" s="1" t="s">
        <v>120</v>
      </c>
      <c r="G33" s="2" t="s">
        <v>15</v>
      </c>
      <c r="H33" s="2" t="s">
        <v>16</v>
      </c>
      <c r="I33" s="14">
        <v>3</v>
      </c>
      <c r="J33" s="14">
        <f>Таблица1[[#This Row],[Цена на складе 2. руб]]-1000</f>
        <v>2970.41</v>
      </c>
      <c r="K33" s="14">
        <v>3</v>
      </c>
      <c r="L33" s="14">
        <v>3970.41</v>
      </c>
      <c r="M33" s="1" t="s">
        <v>119</v>
      </c>
      <c r="N33" s="1" t="s">
        <v>13</v>
      </c>
      <c r="O33" s="5">
        <v>6</v>
      </c>
    </row>
    <row r="34" spans="1:15" ht="15.75" thickBot="1" x14ac:dyDescent="0.3">
      <c r="A34" s="4" t="s">
        <v>121</v>
      </c>
      <c r="B34" s="1" t="s">
        <v>137</v>
      </c>
      <c r="C34" s="1">
        <v>97065440</v>
      </c>
      <c r="D34" s="1" t="s">
        <v>13</v>
      </c>
      <c r="E34" s="1" t="s">
        <v>122</v>
      </c>
      <c r="F34" s="1" t="s">
        <v>122</v>
      </c>
      <c r="G34" s="3">
        <v>11800</v>
      </c>
      <c r="H34" s="2" t="s">
        <v>16</v>
      </c>
      <c r="I34" s="14">
        <v>1</v>
      </c>
      <c r="J34" s="14">
        <f>Таблица1[[#This Row],[Цена на складе 2. руб]]-1000</f>
        <v>174726.38</v>
      </c>
      <c r="K34" s="14">
        <v>1</v>
      </c>
      <c r="L34" s="14">
        <v>175726.38</v>
      </c>
      <c r="M34" s="1">
        <v>97065440</v>
      </c>
      <c r="N34" s="1" t="s">
        <v>13</v>
      </c>
      <c r="O34" s="5">
        <v>6</v>
      </c>
    </row>
    <row r="35" spans="1:15" ht="23.25" thickBot="1" x14ac:dyDescent="0.3">
      <c r="A35" s="4" t="s">
        <v>123</v>
      </c>
      <c r="B35" s="1" t="s">
        <v>137</v>
      </c>
      <c r="C35" s="1" t="s">
        <v>124</v>
      </c>
      <c r="D35" s="1" t="s">
        <v>13</v>
      </c>
      <c r="E35" s="1" t="s">
        <v>125</v>
      </c>
      <c r="F35" s="1" t="s">
        <v>125</v>
      </c>
      <c r="G35" s="2" t="s">
        <v>126</v>
      </c>
      <c r="H35" s="2" t="s">
        <v>16</v>
      </c>
      <c r="I35" s="14">
        <v>1</v>
      </c>
      <c r="J35" s="14">
        <f>Таблица1[[#This Row],[Цена на складе 2. руб]]-1000</f>
        <v>-542.74</v>
      </c>
      <c r="K35" s="14">
        <v>1</v>
      </c>
      <c r="L35" s="14">
        <v>457.26</v>
      </c>
      <c r="M35" s="1" t="s">
        <v>124</v>
      </c>
      <c r="N35" s="1" t="s">
        <v>13</v>
      </c>
      <c r="O35" s="5">
        <v>6</v>
      </c>
    </row>
    <row r="36" spans="1:15" ht="34.5" thickBot="1" x14ac:dyDescent="0.3">
      <c r="A36" s="4" t="s">
        <v>127</v>
      </c>
      <c r="B36" s="1" t="s">
        <v>137</v>
      </c>
      <c r="C36" s="1" t="s">
        <v>128</v>
      </c>
      <c r="D36" s="1" t="s">
        <v>13</v>
      </c>
      <c r="E36" s="1" t="s">
        <v>129</v>
      </c>
      <c r="F36" s="1" t="s">
        <v>129</v>
      </c>
      <c r="G36" s="2" t="s">
        <v>130</v>
      </c>
      <c r="H36" s="2" t="s">
        <v>16</v>
      </c>
      <c r="I36" s="14">
        <v>1</v>
      </c>
      <c r="J36" s="14">
        <f>Таблица1[[#This Row],[Цена на складе 2. руб]]-1000</f>
        <v>18563.25</v>
      </c>
      <c r="K36" s="14">
        <v>1</v>
      </c>
      <c r="L36" s="14">
        <v>19563.25</v>
      </c>
      <c r="M36" s="1" t="s">
        <v>128</v>
      </c>
      <c r="N36" s="1" t="s">
        <v>13</v>
      </c>
      <c r="O36" s="5">
        <v>6</v>
      </c>
    </row>
    <row r="37" spans="1:15" ht="23.25" thickBot="1" x14ac:dyDescent="0.3">
      <c r="A37" s="4" t="s">
        <v>131</v>
      </c>
      <c r="B37" s="1" t="s">
        <v>137</v>
      </c>
      <c r="C37" s="1" t="s">
        <v>132</v>
      </c>
      <c r="D37" s="1" t="s">
        <v>13</v>
      </c>
      <c r="E37" s="1" t="s">
        <v>133</v>
      </c>
      <c r="F37" s="1" t="s">
        <v>133</v>
      </c>
      <c r="G37" s="2" t="s">
        <v>43</v>
      </c>
      <c r="H37" s="2" t="s">
        <v>16</v>
      </c>
      <c r="I37" s="14">
        <v>2</v>
      </c>
      <c r="J37" s="14">
        <f>Таблица1[[#This Row],[Цена на складе 2. руб]]-1000</f>
        <v>1330.7600000000002</v>
      </c>
      <c r="K37" s="14">
        <v>2</v>
      </c>
      <c r="L37" s="14">
        <v>2330.7600000000002</v>
      </c>
      <c r="M37" s="1" t="s">
        <v>132</v>
      </c>
      <c r="N37" s="1" t="s">
        <v>13</v>
      </c>
      <c r="O37" s="5">
        <v>6</v>
      </c>
    </row>
    <row r="38" spans="1:15" ht="15.75" thickBot="1" x14ac:dyDescent="0.3">
      <c r="A38" s="9" t="s">
        <v>134</v>
      </c>
      <c r="B38" s="10" t="s">
        <v>137</v>
      </c>
      <c r="C38" s="10" t="s">
        <v>135</v>
      </c>
      <c r="D38" s="10" t="s">
        <v>13</v>
      </c>
      <c r="E38" s="10" t="s">
        <v>136</v>
      </c>
      <c r="F38" s="10" t="s">
        <v>136</v>
      </c>
      <c r="G38" s="11">
        <v>1250</v>
      </c>
      <c r="H38" s="12" t="s">
        <v>16</v>
      </c>
      <c r="I38" s="15">
        <v>7</v>
      </c>
      <c r="J38" s="14">
        <f>Таблица1[[#This Row],[Цена на складе 2. руб]]-1000</f>
        <v>1533.98</v>
      </c>
      <c r="K38" s="15">
        <v>7</v>
      </c>
      <c r="L38" s="15">
        <v>2533.98</v>
      </c>
      <c r="M38" s="10" t="s">
        <v>135</v>
      </c>
      <c r="N38" s="10" t="s">
        <v>13</v>
      </c>
      <c r="O38" s="13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2020-10-13T13:26:59Z</dcterms:created>
  <dcterms:modified xsi:type="dcterms:W3CDTF">2020-10-19T08:19:38Z</dcterms:modified>
</cp:coreProperties>
</file>