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9C563B07-4F71-4398-A29C-B92CF3C8F34E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9" r:id="rId7"/>
    <sheet name="Sample 3" sheetId="150" r:id="rId8"/>
    <sheet name="Sample 4" sheetId="151" r:id="rId9"/>
    <sheet name="Sample 5" sheetId="152" r:id="rId10"/>
    <sheet name="Sample 6" sheetId="153" r:id="rId11"/>
    <sheet name="Sample 8" sheetId="154" r:id="rId12"/>
    <sheet name="Sample 9" sheetId="143" r:id="rId13"/>
    <sheet name="Sample 10" sheetId="144" r:id="rId14"/>
    <sheet name="Sample 11" sheetId="145" r:id="rId15"/>
    <sheet name="Sample 12" sheetId="146" r:id="rId16"/>
    <sheet name="Sample 13" sheetId="141" r:id="rId17"/>
    <sheet name="Sample 14" sheetId="142" r:id="rId18"/>
    <sheet name="Sample 15" sheetId="52" r:id="rId19"/>
    <sheet name="Sample 16" sheetId="140" r:id="rId20"/>
    <sheet name="Sample 17" sheetId="155" r:id="rId21"/>
    <sheet name="Sample 18" sheetId="156" r:id="rId22"/>
    <sheet name="Sample 19" sheetId="157" r:id="rId23"/>
    <sheet name="Sample 20" sheetId="158" r:id="rId24"/>
    <sheet name="Sample 21" sheetId="159" r:id="rId25"/>
    <sheet name="Sample 22" sheetId="160" r:id="rId26"/>
    <sheet name="Sample 23" sheetId="161" r:id="rId27"/>
    <sheet name="Groundwater Profile Log" sheetId="77" r:id="rId28"/>
    <sheet name="slopes" sheetId="137" r:id="rId29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3">'Sample 10'!$C$1:$X$46</definedName>
    <definedName name="_xlnm.Print_Area" localSheetId="14">'Sample 11'!$C$1:$X$46</definedName>
    <definedName name="_xlnm.Print_Area" localSheetId="15">'Sample 12'!$C$1:$X$46</definedName>
    <definedName name="_xlnm.Print_Area" localSheetId="16">'Sample 13'!$C$1:$X$46</definedName>
    <definedName name="_xlnm.Print_Area" localSheetId="17">'Sample 14'!$C$1:$X$46</definedName>
    <definedName name="_xlnm.Print_Area" localSheetId="18">'Sample 15'!$C$1:$X$46</definedName>
    <definedName name="_xlnm.Print_Area" localSheetId="19">'Sample 16'!$C$1:$X$46</definedName>
    <definedName name="_xlnm.Print_Area" localSheetId="20">'Sample 17'!$C$1:$X$46</definedName>
    <definedName name="_xlnm.Print_Area" localSheetId="21">'Sample 18'!$C$1:$X$46</definedName>
    <definedName name="_xlnm.Print_Area" localSheetId="22">'Sample 19'!$C$1:$X$46</definedName>
    <definedName name="_xlnm.Print_Area" localSheetId="6">'Sample 2'!$C$1:$X$46</definedName>
    <definedName name="_xlnm.Print_Area" localSheetId="23">'Sample 20'!$C$1:$X$46</definedName>
    <definedName name="_xlnm.Print_Area" localSheetId="24">'Sample 21'!$C$1:$X$46</definedName>
    <definedName name="_xlnm.Print_Area" localSheetId="25">'Sample 22'!$C$1:$X$46</definedName>
    <definedName name="_xlnm.Print_Area" localSheetId="26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8'!$C$1:$X$46</definedName>
    <definedName name="_xlnm.Print_Area" localSheetId="12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7" i="153"/>
  <c r="P6" i="153"/>
  <c r="P5" i="153"/>
  <c r="Q2" i="153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N25" i="160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N30" i="158"/>
  <c r="O31" i="158" s="1"/>
  <c r="M30" i="158"/>
  <c r="K30" i="158"/>
  <c r="I30" i="158"/>
  <c r="A30" i="158"/>
  <c r="AA29" i="158"/>
  <c r="S29" i="158"/>
  <c r="Q29" i="158"/>
  <c r="N29" i="158"/>
  <c r="O30" i="158" s="1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O22" i="158"/>
  <c r="N22" i="158"/>
  <c r="O23" i="158" s="1"/>
  <c r="M22" i="158"/>
  <c r="K22" i="158"/>
  <c r="I22" i="158"/>
  <c r="A22" i="158"/>
  <c r="AA21" i="158"/>
  <c r="S21" i="158"/>
  <c r="Q21" i="158"/>
  <c r="N21" i="158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N35" i="155"/>
  <c r="O36" i="155" s="1"/>
  <c r="M35" i="155"/>
  <c r="K35" i="155"/>
  <c r="I35" i="155"/>
  <c r="A35" i="155"/>
  <c r="AA34" i="155"/>
  <c r="S34" i="155"/>
  <c r="Q34" i="155"/>
  <c r="N34" i="155"/>
  <c r="O35" i="155" s="1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O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O19" i="155" s="1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O35" i="52"/>
  <c r="N35" i="52"/>
  <c r="O36" i="52" s="1"/>
  <c r="M35" i="52"/>
  <c r="K35" i="52"/>
  <c r="I35" i="52"/>
  <c r="A35" i="52"/>
  <c r="AA34" i="52"/>
  <c r="S34" i="52"/>
  <c r="Q34" i="52"/>
  <c r="N34" i="52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N27" i="52"/>
  <c r="O28" i="52" s="1"/>
  <c r="M27" i="52"/>
  <c r="K27" i="52"/>
  <c r="I27" i="52"/>
  <c r="A27" i="52"/>
  <c r="AA26" i="52"/>
  <c r="S26" i="52"/>
  <c r="Q26" i="52"/>
  <c r="N26" i="52"/>
  <c r="O27" i="52" s="1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O19" i="52"/>
  <c r="N19" i="52"/>
  <c r="O20" i="52" s="1"/>
  <c r="M19" i="52"/>
  <c r="K19" i="52"/>
  <c r="I19" i="52"/>
  <c r="A19" i="52"/>
  <c r="AA18" i="52"/>
  <c r="S18" i="52"/>
  <c r="Q18" i="52"/>
  <c r="O18" i="52"/>
  <c r="N18" i="52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N30" i="143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N34" i="154"/>
  <c r="O35" i="154" s="1"/>
  <c r="M34" i="154"/>
  <c r="K34" i="154"/>
  <c r="I34" i="154"/>
  <c r="A34" i="154"/>
  <c r="AA33" i="154"/>
  <c r="S33" i="154"/>
  <c r="Q33" i="154"/>
  <c r="N33" i="154"/>
  <c r="O34" i="154" s="1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O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N18" i="154"/>
  <c r="O19" i="154" s="1"/>
  <c r="M18" i="154"/>
  <c r="K18" i="154"/>
  <c r="I18" i="154"/>
  <c r="A18" i="154"/>
  <c r="AA17" i="154"/>
  <c r="S17" i="154"/>
  <c r="Q17" i="154"/>
  <c r="N17" i="154"/>
  <c r="O18" i="154" s="1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N23" i="153" s="1"/>
  <c r="O24" i="153" s="1"/>
  <c r="S23" i="153"/>
  <c r="A23" i="153"/>
  <c r="AA22" i="153"/>
  <c r="S22" i="153"/>
  <c r="N22" i="153"/>
  <c r="A22" i="153"/>
  <c r="AA21" i="153"/>
  <c r="N21" i="153" s="1"/>
  <c r="S21" i="153"/>
  <c r="A21" i="153"/>
  <c r="AA20" i="153"/>
  <c r="N20" i="153" s="1"/>
  <c r="S20" i="153"/>
  <c r="A20" i="153"/>
  <c r="AA19" i="153"/>
  <c r="N19" i="153" s="1"/>
  <c r="S19" i="153"/>
  <c r="A19" i="153"/>
  <c r="AA18" i="153"/>
  <c r="N18" i="153" s="1"/>
  <c r="S18" i="153"/>
  <c r="A18" i="153"/>
  <c r="AA17" i="153"/>
  <c r="N17" i="153" s="1"/>
  <c r="S17" i="153"/>
  <c r="A17" i="153"/>
  <c r="AA16" i="153"/>
  <c r="N16" i="153" s="1"/>
  <c r="S16" i="153"/>
  <c r="A16" i="153"/>
  <c r="AA15" i="153"/>
  <c r="N15" i="153" s="1"/>
  <c r="S15" i="153"/>
  <c r="O15" i="153"/>
  <c r="A15" i="153"/>
  <c r="AA14" i="153"/>
  <c r="S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N21" i="152"/>
  <c r="A21" i="152"/>
  <c r="AA20" i="152"/>
  <c r="S20" i="152"/>
  <c r="N20" i="152"/>
  <c r="A20" i="152"/>
  <c r="AA19" i="152"/>
  <c r="N19" i="152" s="1"/>
  <c r="S19" i="152"/>
  <c r="A19" i="152"/>
  <c r="AA18" i="152"/>
  <c r="N18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N23" i="151" s="1"/>
  <c r="S23" i="151"/>
  <c r="A23" i="151"/>
  <c r="AA22" i="151"/>
  <c r="N22" i="151" s="1"/>
  <c r="S22" i="151"/>
  <c r="A22" i="151"/>
  <c r="AA21" i="151"/>
  <c r="N21" i="151" s="1"/>
  <c r="S21" i="151"/>
  <c r="A21" i="151"/>
  <c r="AA20" i="151"/>
  <c r="N20" i="151" s="1"/>
  <c r="S20" i="151"/>
  <c r="A20" i="151"/>
  <c r="AA19" i="151"/>
  <c r="N19" i="151" s="1"/>
  <c r="S19" i="151"/>
  <c r="A19" i="151"/>
  <c r="AA18" i="151"/>
  <c r="N18" i="151" s="1"/>
  <c r="S18" i="151"/>
  <c r="A18" i="151"/>
  <c r="AA17" i="151"/>
  <c r="N17" i="151" s="1"/>
  <c r="S17" i="151"/>
  <c r="A17" i="151"/>
  <c r="AA16" i="151"/>
  <c r="N16" i="151" s="1"/>
  <c r="S16" i="151"/>
  <c r="A16" i="151"/>
  <c r="AA15" i="151"/>
  <c r="N15" i="151" s="1"/>
  <c r="S15" i="151"/>
  <c r="O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N36" i="150" s="1"/>
  <c r="S36" i="150"/>
  <c r="A36" i="150"/>
  <c r="AA35" i="150"/>
  <c r="N35" i="150" s="1"/>
  <c r="S35" i="150"/>
  <c r="A35" i="150"/>
  <c r="AA34" i="150"/>
  <c r="N34" i="150" s="1"/>
  <c r="S34" i="150"/>
  <c r="A34" i="150"/>
  <c r="AA33" i="150"/>
  <c r="N33" i="150" s="1"/>
  <c r="S33" i="150"/>
  <c r="A33" i="150"/>
  <c r="AA32" i="150"/>
  <c r="N32" i="150" s="1"/>
  <c r="S32" i="150"/>
  <c r="A32" i="150"/>
  <c r="AA31" i="150"/>
  <c r="S31" i="150"/>
  <c r="N31" i="150"/>
  <c r="A31" i="150"/>
  <c r="AA30" i="150"/>
  <c r="N30" i="150" s="1"/>
  <c r="S30" i="150"/>
  <c r="A30" i="150"/>
  <c r="AA29" i="150"/>
  <c r="S29" i="150"/>
  <c r="N29" i="150"/>
  <c r="A29" i="150"/>
  <c r="AA28" i="150"/>
  <c r="S28" i="150"/>
  <c r="N28" i="150"/>
  <c r="O29" i="150" s="1"/>
  <c r="A28" i="150"/>
  <c r="AA27" i="150"/>
  <c r="S27" i="150"/>
  <c r="N27" i="150"/>
  <c r="A27" i="150"/>
  <c r="AA26" i="150"/>
  <c r="N26" i="150" s="1"/>
  <c r="S26" i="150"/>
  <c r="A26" i="150"/>
  <c r="AA25" i="150"/>
  <c r="N25" i="150" s="1"/>
  <c r="S25" i="150"/>
  <c r="A25" i="150"/>
  <c r="AA24" i="150"/>
  <c r="N24" i="150" s="1"/>
  <c r="S24" i="150"/>
  <c r="A24" i="150"/>
  <c r="AA23" i="150"/>
  <c r="N23" i="150" s="1"/>
  <c r="S23" i="150"/>
  <c r="A23" i="150"/>
  <c r="AA22" i="150"/>
  <c r="N22" i="150" s="1"/>
  <c r="S22" i="150"/>
  <c r="A22" i="150"/>
  <c r="AA21" i="150"/>
  <c r="N21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S17" i="150"/>
  <c r="N17" i="150"/>
  <c r="A17" i="150"/>
  <c r="AA16" i="150"/>
  <c r="S16" i="150"/>
  <c r="N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N22" i="149" s="1"/>
  <c r="O23" i="149" s="1"/>
  <c r="S22" i="149"/>
  <c r="A22" i="149"/>
  <c r="AA21" i="149"/>
  <c r="N21" i="149" s="1"/>
  <c r="S21" i="149"/>
  <c r="A21" i="149"/>
  <c r="AA20" i="149"/>
  <c r="S20" i="149"/>
  <c r="N20" i="149"/>
  <c r="A20" i="149"/>
  <c r="AA19" i="149"/>
  <c r="N19" i="149" s="1"/>
  <c r="S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2" i="149"/>
  <c r="E7" i="147"/>
  <c r="E6" i="147"/>
  <c r="O22" i="149" l="1"/>
  <c r="O28" i="150"/>
  <c r="O24" i="151"/>
  <c r="O22" i="152"/>
  <c r="O23" i="153"/>
  <c r="O22" i="153"/>
  <c r="O21" i="153"/>
  <c r="O20" i="153"/>
  <c r="O19" i="153"/>
  <c r="O18" i="153"/>
  <c r="O17" i="153"/>
  <c r="O16" i="153"/>
  <c r="O21" i="152"/>
  <c r="O20" i="152"/>
  <c r="O19" i="152"/>
  <c r="O18" i="152"/>
  <c r="O17" i="152"/>
  <c r="O16" i="152"/>
  <c r="O23" i="151"/>
  <c r="O22" i="151"/>
  <c r="O21" i="151"/>
  <c r="O20" i="151"/>
  <c r="O19" i="151"/>
  <c r="O18" i="151"/>
  <c r="O17" i="151"/>
  <c r="O16" i="151"/>
  <c r="O36" i="150"/>
  <c r="O35" i="150"/>
  <c r="O34" i="150"/>
  <c r="O33" i="150"/>
  <c r="O32" i="150"/>
  <c r="O31" i="150"/>
  <c r="O30" i="150"/>
  <c r="O27" i="150"/>
  <c r="O26" i="150"/>
  <c r="O25" i="150"/>
  <c r="O24" i="150"/>
  <c r="O23" i="150"/>
  <c r="O22" i="150"/>
  <c r="O21" i="150"/>
  <c r="O20" i="150"/>
  <c r="O19" i="150"/>
  <c r="O18" i="150"/>
  <c r="O17" i="150"/>
  <c r="O16" i="150"/>
  <c r="O21" i="149"/>
  <c r="O20" i="149"/>
  <c r="O19" i="149"/>
  <c r="O18" i="149"/>
  <c r="O17" i="149"/>
  <c r="O16" i="149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17" i="139" s="1"/>
  <c r="B50" i="150"/>
  <c r="B50" i="149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7" i="139"/>
  <c r="I17" i="139"/>
  <c r="F17" i="139"/>
  <c r="H17" i="139"/>
  <c r="D17" i="139"/>
  <c r="G17" i="139"/>
  <c r="C17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J29" i="139"/>
  <c r="I29" i="139"/>
  <c r="E29" i="139"/>
  <c r="B29" i="139"/>
  <c r="H29" i="139"/>
  <c r="D29" i="139"/>
  <c r="G29" i="139"/>
  <c r="C29" i="139"/>
  <c r="F29" i="139"/>
  <c r="J18" i="139"/>
  <c r="I18" i="139"/>
  <c r="H18" i="139"/>
  <c r="D18" i="139"/>
  <c r="B18" i="139"/>
  <c r="G18" i="139"/>
  <c r="C18" i="139"/>
  <c r="F18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I15" i="139"/>
  <c r="H15" i="139"/>
  <c r="D15" i="139"/>
  <c r="B15" i="139"/>
  <c r="G15" i="139"/>
  <c r="C15" i="139"/>
  <c r="F15" i="139"/>
  <c r="J19" i="139"/>
  <c r="I19" i="139"/>
  <c r="B19" i="139"/>
  <c r="H19" i="139"/>
  <c r="D19" i="139"/>
  <c r="F19" i="139"/>
  <c r="G19" i="139"/>
  <c r="C19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6" i="139" s="1"/>
  <c r="J14" i="139" l="1"/>
  <c r="B14" i="139"/>
  <c r="I14" i="139"/>
  <c r="H14" i="139"/>
  <c r="D14" i="139"/>
  <c r="G14" i="139"/>
  <c r="C14" i="139"/>
  <c r="F14" i="139"/>
  <c r="K8" i="138"/>
  <c r="K9" i="138" l="1"/>
  <c r="K7" i="102" l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<sst xmlns="http://schemas.openxmlformats.org/spreadsheetml/2006/main" count="1591" uniqueCount="196">
  <si>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</si>
  <si>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</si>
  <si>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</si>
  <si>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</si>
  <si>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</si>
  <si>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</si>
  <si>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</si>
  <si>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</si>
  <si>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</si>
  <si>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</si>
  <si>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</si>
  <si>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</si>
  <si>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</si>
  <si>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</si>
  <si>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</si>
  <si>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</si>
  <si>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</si>
  <si>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</si>
  <si>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</si>
  <si>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</si>
  <si>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</si>
  <si>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</si>
  <si>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</si>
  <si>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</si>
  <si>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</si>
  <si>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</si>
  <si>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</si>
  <si>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</si>
  <si>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</si>
  <si>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</si>
  <si>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</si>
  <si>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</si>
  <si>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</si>
  <si>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</si>
  <si>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</si>
  <si>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</si>
  <si>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</si>
  <si>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</si>
  <si>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</si>
  <si>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</si>
  <si>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</si>
  <si>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</si>
  <si>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</si>
  <si>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</si>
  <si>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</si>
  <si>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</si>
  <si>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</si>
  <si>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</si>
  <si>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</si>
  <si>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</si>
  <si>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</si>
  <si>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</si>
  <si>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</si>
  <si>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</si>
  <si>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</si>
  <si>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</si>
  <si>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</si>
  <si>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</si>
  <si>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</si>
  <si>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</si>
  <si>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</si>
  <si>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</si>
  <si>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</si>
  <si>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</si>
  <si>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</si>
  <si>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</si>
  <si>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</si>
  <si>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</si>
  <si>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</si>
  <si>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</si>
  <si>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</si>
  <si>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</si>
  <si>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</si>
  <si>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</si>
  <si>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</si>
  <si>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</si>
  <si>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 &amp; CS</t>
  </si>
  <si>
    <t>481APS05</t>
  </si>
  <si>
    <t>ZCRQT7055</t>
  </si>
  <si>
    <t>Cascade</t>
  </si>
  <si>
    <t>Gas</t>
  </si>
  <si>
    <t>DPT-20</t>
  </si>
  <si>
    <t>Trinity</t>
  </si>
  <si>
    <t>IK Decreased When Hammer Stopped</t>
  </si>
  <si>
    <t>6/15/2020:10:12:18</t>
  </si>
  <si>
    <t>NA</t>
  </si>
  <si>
    <t>No Change When Hammer Stopped</t>
  </si>
  <si>
    <t>6/15/2020:10:14:57</t>
  </si>
  <si>
    <t>6/15/2020:10:15:03</t>
  </si>
  <si>
    <t>6/15/2020:10:19:03</t>
  </si>
  <si>
    <t>6/15/2020:10:35:05</t>
  </si>
  <si>
    <t>6/15/2020:12:32:00</t>
  </si>
  <si>
    <t>6/15/2020:12:35:11</t>
  </si>
  <si>
    <t>6/15/2020:12:37:45</t>
  </si>
  <si>
    <t>6/15/2020:15:08:57</t>
  </si>
  <si>
    <t>6/16/2020:07:47:21</t>
  </si>
  <si>
    <t>6/16/2020:07:51:08</t>
  </si>
  <si>
    <t>6/16/2020:11:47:45</t>
  </si>
  <si>
    <t>6/16/2020:11:54:04</t>
  </si>
  <si>
    <t>IK Increased When Hammer Stopped</t>
  </si>
  <si>
    <t>6/16/2020:14:14:42</t>
  </si>
  <si>
    <t>6/16/2020:14:20:17</t>
  </si>
  <si>
    <t>6/16/2020:14:22:23</t>
  </si>
  <si>
    <t>6/16/2020:16:06:24</t>
  </si>
  <si>
    <t>6/16/2020:16:10:34</t>
  </si>
  <si>
    <t>ROP Dropped Below Threshold</t>
  </si>
  <si>
    <t>Could Not Produce Water</t>
  </si>
  <si>
    <t>6/15/2020:14:29:53</t>
  </si>
  <si>
    <t>06/15/2020:10:47:45</t>
  </si>
  <si>
    <t>06/15/2020:10:54:51</t>
  </si>
  <si>
    <t>06/15/2020:11:00:45</t>
  </si>
  <si>
    <t>06/15/2020:11:07:57</t>
  </si>
  <si>
    <t>06/15/2020:11:14:27</t>
  </si>
  <si>
    <t>06/15/2020:11:21:27</t>
  </si>
  <si>
    <t>06/15/2020:11:28:15</t>
  </si>
  <si>
    <t>06/15/2020:11:35:38</t>
  </si>
  <si>
    <t>06/15/2020:11:42:37</t>
  </si>
  <si>
    <t>06/15/2020:11:49:14</t>
  </si>
  <si>
    <t>06/15/2020:11:56:25</t>
  </si>
  <si>
    <t>06/15/2020:15:27:25</t>
  </si>
  <si>
    <t>06/15/2020:15:34:18</t>
  </si>
  <si>
    <t>06/15/2020:15:41:35</t>
  </si>
  <si>
    <t>06/15/2020:15:50:51</t>
  </si>
  <si>
    <t>06/15/2020:16:00:06</t>
  </si>
  <si>
    <t>06/15/2020:16:07:41</t>
  </si>
  <si>
    <t>06/15/2020:16:15:22</t>
  </si>
  <si>
    <t>06/15/2020:16:21:39</t>
  </si>
  <si>
    <t>06/15/2020:16:28:44</t>
  </si>
  <si>
    <t>pulled per client request</t>
  </si>
  <si>
    <t>06/16/2020:08:01:30</t>
  </si>
  <si>
    <t>06/16/2020:08:07:35</t>
  </si>
  <si>
    <t>06/16/2020:08:14:15</t>
  </si>
  <si>
    <t>06/16/2020:08:20:49</t>
  </si>
  <si>
    <t>06/16/2020:08:26:31</t>
  </si>
  <si>
    <t>06/16/2020:08:32:42</t>
  </si>
  <si>
    <t xml:space="preserve">emptying voas </t>
  </si>
  <si>
    <t>06/16/2020:09:17:59</t>
  </si>
  <si>
    <t>06/16/2020:09:22:54</t>
  </si>
  <si>
    <t>06/16/2020:09:27:48</t>
  </si>
  <si>
    <t>06/16/2020:09:32:55</t>
  </si>
  <si>
    <t>06/16/2020:09:37:55</t>
  </si>
  <si>
    <t>06/16/2020:09:44:00</t>
  </si>
  <si>
    <t>06/16/2020:09:50:17</t>
  </si>
  <si>
    <t>06/16/2020:09:56:45</t>
  </si>
  <si>
    <t>06/16/2020:10:01:15</t>
  </si>
  <si>
    <t>06/16/2020:10:07:07</t>
  </si>
  <si>
    <t>JIG started to clear // Emptied JIG // Restarted Parameters</t>
  </si>
  <si>
    <t>06/16/2020:10:31:46</t>
  </si>
  <si>
    <t>06/16/2020:10:36:58</t>
  </si>
  <si>
    <t>06/16/2020:10:42:33</t>
  </si>
  <si>
    <t>06/16/2020:10:47:51</t>
  </si>
  <si>
    <t>06/16/2020:10:53:20</t>
  </si>
  <si>
    <t>06/16/2020:10:58:49</t>
  </si>
  <si>
    <t>06/16/2020:11:03:02</t>
  </si>
  <si>
    <t>06/16/2020:11:08:57</t>
  </si>
  <si>
    <t>06/16/2020:12:09:02</t>
  </si>
  <si>
    <t>06/16/2020:12:15:43</t>
  </si>
  <si>
    <t>06/16/2020:12:21:48</t>
  </si>
  <si>
    <t>06/16/2020:12:27:47</t>
  </si>
  <si>
    <t>06/16/2020:12:33:53</t>
  </si>
  <si>
    <t>06/16/2020:12:39:41</t>
  </si>
  <si>
    <t>06/16/2020:12:45:58</t>
  </si>
  <si>
    <t>06/16/2020:12:51:47</t>
  </si>
  <si>
    <t>06/16/2020:12:57:53</t>
  </si>
  <si>
    <t>06/16/2020:13:03:58</t>
  </si>
  <si>
    <t>06/16/2020:14:39:47</t>
  </si>
  <si>
    <t>06/16/2020:14:45:58</t>
  </si>
  <si>
    <t>06/16/2020:14:52:10</t>
  </si>
  <si>
    <t>06/16/2020:14:59:04</t>
  </si>
  <si>
    <t>06/16/2020:15:06:03</t>
  </si>
  <si>
    <t>06/16/2020:15:13:02</t>
  </si>
  <si>
    <t>06/16/2020:15:20:01</t>
  </si>
  <si>
    <t>06/16/2020:15:27:06</t>
  </si>
  <si>
    <t>06/16/2020:16:25:43</t>
  </si>
  <si>
    <t>06/16/2020:16:31:55</t>
  </si>
  <si>
    <t>06/16/2020:16:39:00</t>
  </si>
  <si>
    <t>06/16/2020:16:45:36</t>
  </si>
  <si>
    <t>06/16/2020:16:51:48</t>
  </si>
  <si>
    <t>06/16/2020:16:56:19</t>
  </si>
  <si>
    <t>06/16/2020:17:02:14</t>
  </si>
  <si>
    <t>06/16/2020:17:05:58</t>
  </si>
  <si>
    <t>06/16/2020:17:10:41</t>
  </si>
  <si>
    <t>06/16/2020:17:16:15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</si>
  <si>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</si>
  <si>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</si>
  <si>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</si>
  <si>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</si>
  <si>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</si>
  <si>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</si>
  <si>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60-65 PSI</t>
  </si>
  <si>
    <t>60 - 65 PSI</t>
  </si>
  <si>
    <t>NC</t>
  </si>
  <si>
    <t>**Start Depth is 34.7' //  Hollow Stem Augered to 35.0'</t>
  </si>
  <si>
    <t>DPT20</t>
  </si>
  <si>
    <t>MSTJV</t>
  </si>
  <si>
    <t>Gas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</si>
</sst>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4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0" fontId="23" fillId="6" borderId="29" xfId="0" applyFont="1" applyFill="1" applyBorder="1" applyAlignment="1" applyProtection="1">
      <alignment horizontal="left" wrapText="1"/>
      <protection locked="0"/>
    </xf>
    <xf numFmtId="0" fontId="23" fillId="6" borderId="2" xfId="0" applyFont="1" applyFill="1" applyBorder="1" applyAlignment="1" applyProtection="1">
      <alignment horizontal="left" wrapText="1"/>
      <protection locked="0"/>
    </xf>
    <xf numFmtId="0" fontId="23" fillId="6" borderId="19" xfId="0" applyFont="1" applyFill="1" applyBorder="1" applyAlignment="1" applyProtection="1">
      <alignment horizontal="left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Ik'!$H$2:$H$2898</c:f>
              <c:numCache>
                <c:formatCode>General</c:formatCode>
                <c:ptCount val="2897"/>
                <c:pt idx="0">
                  <c:v>4.3659999999999997</c:v>
                </c:pt>
                <c:pt idx="1">
                  <c:v>4.3559999999999999</c:v>
                </c:pt>
                <c:pt idx="2">
                  <c:v>4.3730000000000002</c:v>
                </c:pt>
                <c:pt idx="3">
                  <c:v>4.3330000000000002</c:v>
                </c:pt>
                <c:pt idx="4">
                  <c:v>4.2649999999999997</c:v>
                </c:pt>
                <c:pt idx="5">
                  <c:v>4.1070000000000002</c:v>
                </c:pt>
                <c:pt idx="6">
                  <c:v>3.843</c:v>
                </c:pt>
                <c:pt idx="7">
                  <c:v>3.5310000000000001</c:v>
                </c:pt>
                <c:pt idx="8">
                  <c:v>3.157</c:v>
                </c:pt>
                <c:pt idx="9">
                  <c:v>2.7109999999999999</c:v>
                </c:pt>
                <c:pt idx="10">
                  <c:v>2.5739999999999998</c:v>
                </c:pt>
                <c:pt idx="11">
                  <c:v>2.7240000000000002</c:v>
                </c:pt>
                <c:pt idx="12">
                  <c:v>2.6930000000000001</c:v>
                </c:pt>
                <c:pt idx="13">
                  <c:v>2.6160000000000001</c:v>
                </c:pt>
                <c:pt idx="14">
                  <c:v>2.4129999999999998</c:v>
                </c:pt>
                <c:pt idx="15">
                  <c:v>2.0529999999999999</c:v>
                </c:pt>
                <c:pt idx="16">
                  <c:v>1.5489999999999999</c:v>
                </c:pt>
                <c:pt idx="17">
                  <c:v>1.077</c:v>
                </c:pt>
                <c:pt idx="18">
                  <c:v>0.64800000000000002</c:v>
                </c:pt>
                <c:pt idx="19">
                  <c:v>0.35199999999999998</c:v>
                </c:pt>
                <c:pt idx="20">
                  <c:v>0.17599999999999999</c:v>
                </c:pt>
                <c:pt idx="21">
                  <c:v>0.09</c:v>
                </c:pt>
                <c:pt idx="22">
                  <c:v>5.0999999999999997E-2</c:v>
                </c:pt>
                <c:pt idx="23">
                  <c:v>3.7999999999999999E-2</c:v>
                </c:pt>
                <c:pt idx="24">
                  <c:v>2.5000000000000001E-2</c:v>
                </c:pt>
                <c:pt idx="25">
                  <c:v>1.4999999999999999E-2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8.1000000000000003E-2</c:v>
                </c:pt>
                <c:pt idx="30">
                  <c:v>0.14299999999999999</c:v>
                </c:pt>
                <c:pt idx="31">
                  <c:v>8.6999999999999994E-2</c:v>
                </c:pt>
                <c:pt idx="32">
                  <c:v>0.126</c:v>
                </c:pt>
                <c:pt idx="33">
                  <c:v>0.58399999999999996</c:v>
                </c:pt>
                <c:pt idx="34">
                  <c:v>0.63300000000000001</c:v>
                </c:pt>
                <c:pt idx="35">
                  <c:v>1.022</c:v>
                </c:pt>
                <c:pt idx="36">
                  <c:v>1.7849999999999999</c:v>
                </c:pt>
                <c:pt idx="37">
                  <c:v>2.5609999999999999</c:v>
                </c:pt>
                <c:pt idx="38">
                  <c:v>2.7029999999999998</c:v>
                </c:pt>
                <c:pt idx="39">
                  <c:v>2.6019999999999999</c:v>
                </c:pt>
                <c:pt idx="40">
                  <c:v>2.3170000000000002</c:v>
                </c:pt>
                <c:pt idx="41">
                  <c:v>1.7609999999999999</c:v>
                </c:pt>
                <c:pt idx="42">
                  <c:v>1.3420000000000001</c:v>
                </c:pt>
                <c:pt idx="43">
                  <c:v>0.88900000000000001</c:v>
                </c:pt>
                <c:pt idx="44">
                  <c:v>0.85799999999999998</c:v>
                </c:pt>
                <c:pt idx="45">
                  <c:v>1.2809999999999999</c:v>
                </c:pt>
                <c:pt idx="46">
                  <c:v>1.552</c:v>
                </c:pt>
                <c:pt idx="47">
                  <c:v>1.72</c:v>
                </c:pt>
                <c:pt idx="48">
                  <c:v>2.1320000000000001</c:v>
                </c:pt>
                <c:pt idx="49">
                  <c:v>3.0089999999999999</c:v>
                </c:pt>
                <c:pt idx="50">
                  <c:v>3.1459999999999999</c:v>
                </c:pt>
                <c:pt idx="51">
                  <c:v>2.4980000000000002</c:v>
                </c:pt>
                <c:pt idx="52">
                  <c:v>2.0430000000000001</c:v>
                </c:pt>
                <c:pt idx="53">
                  <c:v>1.7490000000000001</c:v>
                </c:pt>
                <c:pt idx="54">
                  <c:v>1.44</c:v>
                </c:pt>
                <c:pt idx="55">
                  <c:v>1.3360000000000001</c:v>
                </c:pt>
                <c:pt idx="56">
                  <c:v>1.198</c:v>
                </c:pt>
                <c:pt idx="57">
                  <c:v>1.123</c:v>
                </c:pt>
                <c:pt idx="58">
                  <c:v>1.1399999999999999</c:v>
                </c:pt>
                <c:pt idx="59">
                  <c:v>1.194</c:v>
                </c:pt>
                <c:pt idx="60">
                  <c:v>1.2110000000000001</c:v>
                </c:pt>
                <c:pt idx="61">
                  <c:v>0.98</c:v>
                </c:pt>
                <c:pt idx="62">
                  <c:v>0.624</c:v>
                </c:pt>
                <c:pt idx="63">
                  <c:v>0.309</c:v>
                </c:pt>
                <c:pt idx="64">
                  <c:v>9.1999999999999998E-2</c:v>
                </c:pt>
                <c:pt idx="65">
                  <c:v>4.3999999999999997E-2</c:v>
                </c:pt>
                <c:pt idx="66">
                  <c:v>0.50600000000000001</c:v>
                </c:pt>
                <c:pt idx="67">
                  <c:v>1.097</c:v>
                </c:pt>
                <c:pt idx="68">
                  <c:v>1.4179999999999999</c:v>
                </c:pt>
                <c:pt idx="69">
                  <c:v>1.5129999999999999</c:v>
                </c:pt>
                <c:pt idx="70">
                  <c:v>1.2170000000000001</c:v>
                </c:pt>
                <c:pt idx="71">
                  <c:v>0.95099999999999996</c:v>
                </c:pt>
                <c:pt idx="72">
                  <c:v>0.89300000000000002</c:v>
                </c:pt>
                <c:pt idx="73">
                  <c:v>0.95699999999999996</c:v>
                </c:pt>
                <c:pt idx="74">
                  <c:v>1.1060000000000001</c:v>
                </c:pt>
                <c:pt idx="75">
                  <c:v>1.0760000000000001</c:v>
                </c:pt>
                <c:pt idx="76">
                  <c:v>0.77400000000000002</c:v>
                </c:pt>
                <c:pt idx="77">
                  <c:v>0.3</c:v>
                </c:pt>
                <c:pt idx="78">
                  <c:v>8.2000000000000003E-2</c:v>
                </c:pt>
                <c:pt idx="79">
                  <c:v>2.5999999999999999E-2</c:v>
                </c:pt>
                <c:pt idx="80">
                  <c:v>5.3999999999999999E-2</c:v>
                </c:pt>
                <c:pt idx="81">
                  <c:v>0.48299999999999998</c:v>
                </c:pt>
                <c:pt idx="82">
                  <c:v>1.2110000000000001</c:v>
                </c:pt>
                <c:pt idx="83">
                  <c:v>1.641</c:v>
                </c:pt>
                <c:pt idx="84">
                  <c:v>1.782</c:v>
                </c:pt>
                <c:pt idx="85">
                  <c:v>1.635</c:v>
                </c:pt>
                <c:pt idx="86">
                  <c:v>1.264</c:v>
                </c:pt>
                <c:pt idx="87">
                  <c:v>0.92300000000000004</c:v>
                </c:pt>
                <c:pt idx="88">
                  <c:v>0.48799999999999999</c:v>
                </c:pt>
                <c:pt idx="89">
                  <c:v>0.153</c:v>
                </c:pt>
                <c:pt idx="90">
                  <c:v>4.2000000000000003E-2</c:v>
                </c:pt>
                <c:pt idx="91">
                  <c:v>3.3000000000000002E-2</c:v>
                </c:pt>
                <c:pt idx="92">
                  <c:v>3.9E-2</c:v>
                </c:pt>
                <c:pt idx="93">
                  <c:v>3.5999999999999997E-2</c:v>
                </c:pt>
                <c:pt idx="94">
                  <c:v>3.6999999999999998E-2</c:v>
                </c:pt>
                <c:pt idx="95">
                  <c:v>2.4E-2</c:v>
                </c:pt>
                <c:pt idx="96">
                  <c:v>1.0999999999999999E-2</c:v>
                </c:pt>
                <c:pt idx="97">
                  <c:v>0.115</c:v>
                </c:pt>
                <c:pt idx="98">
                  <c:v>0.32200000000000001</c:v>
                </c:pt>
                <c:pt idx="99">
                  <c:v>0.48599999999999999</c:v>
                </c:pt>
                <c:pt idx="100">
                  <c:v>0.54100000000000004</c:v>
                </c:pt>
                <c:pt idx="101">
                  <c:v>0.53500000000000003</c:v>
                </c:pt>
                <c:pt idx="102">
                  <c:v>0.56699999999999995</c:v>
                </c:pt>
                <c:pt idx="103">
                  <c:v>0.87</c:v>
                </c:pt>
                <c:pt idx="104">
                  <c:v>0.78900000000000003</c:v>
                </c:pt>
                <c:pt idx="105">
                  <c:v>0.65200000000000002</c:v>
                </c:pt>
                <c:pt idx="106">
                  <c:v>0.64100000000000001</c:v>
                </c:pt>
                <c:pt idx="107">
                  <c:v>0.66400000000000003</c:v>
                </c:pt>
                <c:pt idx="108">
                  <c:v>0.79400000000000004</c:v>
                </c:pt>
                <c:pt idx="109">
                  <c:v>0.83299999999999996</c:v>
                </c:pt>
                <c:pt idx="110">
                  <c:v>0.80900000000000005</c:v>
                </c:pt>
                <c:pt idx="111">
                  <c:v>0.86099999999999999</c:v>
                </c:pt>
                <c:pt idx="112">
                  <c:v>1.0029999999999999</c:v>
                </c:pt>
                <c:pt idx="113">
                  <c:v>0.91500000000000004</c:v>
                </c:pt>
                <c:pt idx="114">
                  <c:v>0.77500000000000002</c:v>
                </c:pt>
                <c:pt idx="115">
                  <c:v>0.71399999999999997</c:v>
                </c:pt>
                <c:pt idx="116">
                  <c:v>0.67</c:v>
                </c:pt>
                <c:pt idx="117">
                  <c:v>0.58199999999999996</c:v>
                </c:pt>
                <c:pt idx="118">
                  <c:v>0.53900000000000003</c:v>
                </c:pt>
                <c:pt idx="119">
                  <c:v>0.55200000000000005</c:v>
                </c:pt>
                <c:pt idx="120">
                  <c:v>0.58899999999999997</c:v>
                </c:pt>
                <c:pt idx="121">
                  <c:v>0.497</c:v>
                </c:pt>
                <c:pt idx="122">
                  <c:v>0.58199999999999996</c:v>
                </c:pt>
                <c:pt idx="123">
                  <c:v>0.76</c:v>
                </c:pt>
                <c:pt idx="124">
                  <c:v>1.194</c:v>
                </c:pt>
                <c:pt idx="125">
                  <c:v>1.248</c:v>
                </c:pt>
                <c:pt idx="126">
                  <c:v>1.0529999999999999</c:v>
                </c:pt>
                <c:pt idx="127">
                  <c:v>0.621</c:v>
                </c:pt>
                <c:pt idx="128">
                  <c:v>0.16200000000000001</c:v>
                </c:pt>
                <c:pt idx="129">
                  <c:v>4.3999999999999997E-2</c:v>
                </c:pt>
                <c:pt idx="130">
                  <c:v>1.7000000000000001E-2</c:v>
                </c:pt>
                <c:pt idx="131">
                  <c:v>3.3000000000000002E-2</c:v>
                </c:pt>
                <c:pt idx="132">
                  <c:v>0.16600000000000001</c:v>
                </c:pt>
                <c:pt idx="133">
                  <c:v>3.3000000000000002E-2</c:v>
                </c:pt>
                <c:pt idx="134">
                  <c:v>1.0999999999999999E-2</c:v>
                </c:pt>
                <c:pt idx="135">
                  <c:v>8.0000000000000002E-3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2.8000000000000001E-2</c:v>
                </c:pt>
                <c:pt idx="147">
                  <c:v>7.4999999999999997E-2</c:v>
                </c:pt>
                <c:pt idx="148">
                  <c:v>0.111</c:v>
                </c:pt>
                <c:pt idx="149">
                  <c:v>0.253</c:v>
                </c:pt>
                <c:pt idx="150">
                  <c:v>0.124</c:v>
                </c:pt>
                <c:pt idx="151">
                  <c:v>3.9E-2</c:v>
                </c:pt>
                <c:pt idx="152">
                  <c:v>1.2E-2</c:v>
                </c:pt>
                <c:pt idx="153">
                  <c:v>8.0000000000000002E-3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0.01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7.0000000000000001E-3</c:v>
                </c:pt>
                <c:pt idx="186">
                  <c:v>7.0000000000000001E-3</c:v>
                </c:pt>
                <c:pt idx="187">
                  <c:v>7.0000000000000001E-3</c:v>
                </c:pt>
                <c:pt idx="188">
                  <c:v>7.0000000000000001E-3</c:v>
                </c:pt>
                <c:pt idx="189">
                  <c:v>7.0000000000000001E-3</c:v>
                </c:pt>
                <c:pt idx="190">
                  <c:v>7.0000000000000001E-3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7.0000000000000001E-3</c:v>
                </c:pt>
                <c:pt idx="194">
                  <c:v>7.0000000000000001E-3</c:v>
                </c:pt>
                <c:pt idx="195">
                  <c:v>7.0000000000000001E-3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7.0000000000000001E-3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7.0000000000000001E-3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7.0000000000000001E-3</c:v>
                </c:pt>
                <c:pt idx="208">
                  <c:v>7.0000000000000001E-3</c:v>
                </c:pt>
                <c:pt idx="209">
                  <c:v>7.0000000000000001E-3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7.0000000000000001E-3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8.7999999999999995E-2</c:v>
                </c:pt>
                <c:pt idx="229">
                  <c:v>0.40300000000000002</c:v>
                </c:pt>
                <c:pt idx="230">
                  <c:v>0.71399999999999997</c:v>
                </c:pt>
                <c:pt idx="231">
                  <c:v>0.99299999999999999</c:v>
                </c:pt>
                <c:pt idx="232">
                  <c:v>1.2669999999999999</c:v>
                </c:pt>
                <c:pt idx="233">
                  <c:v>1.4350000000000001</c:v>
                </c:pt>
                <c:pt idx="234">
                  <c:v>1.5640000000000001</c:v>
                </c:pt>
                <c:pt idx="235">
                  <c:v>1.69</c:v>
                </c:pt>
                <c:pt idx="236">
                  <c:v>1.7110000000000001</c:v>
                </c:pt>
                <c:pt idx="237">
                  <c:v>1.6619999999999999</c:v>
                </c:pt>
                <c:pt idx="238">
                  <c:v>1.4650000000000001</c:v>
                </c:pt>
                <c:pt idx="239">
                  <c:v>1.171</c:v>
                </c:pt>
                <c:pt idx="240">
                  <c:v>0.69699999999999995</c:v>
                </c:pt>
                <c:pt idx="241">
                  <c:v>0.218</c:v>
                </c:pt>
                <c:pt idx="242">
                  <c:v>3.5999999999999997E-2</c:v>
                </c:pt>
                <c:pt idx="243">
                  <c:v>1.0999999999999999E-2</c:v>
                </c:pt>
                <c:pt idx="244">
                  <c:v>1.7000000000000001E-2</c:v>
                </c:pt>
                <c:pt idx="245">
                  <c:v>8.0000000000000002E-3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8.5999999999999993E-2</c:v>
                </c:pt>
                <c:pt idx="254">
                  <c:v>0.16600000000000001</c:v>
                </c:pt>
                <c:pt idx="255">
                  <c:v>0.20699999999999999</c:v>
                </c:pt>
                <c:pt idx="256">
                  <c:v>0.246</c:v>
                </c:pt>
                <c:pt idx="257">
                  <c:v>0.64100000000000001</c:v>
                </c:pt>
                <c:pt idx="258">
                  <c:v>1.141</c:v>
                </c:pt>
                <c:pt idx="259">
                  <c:v>1.127</c:v>
                </c:pt>
                <c:pt idx="260">
                  <c:v>0.74299999999999999</c:v>
                </c:pt>
                <c:pt idx="261">
                  <c:v>0.42199999999999999</c:v>
                </c:pt>
                <c:pt idx="262">
                  <c:v>0.90700000000000003</c:v>
                </c:pt>
                <c:pt idx="263">
                  <c:v>1.4850000000000001</c:v>
                </c:pt>
                <c:pt idx="264">
                  <c:v>1.86</c:v>
                </c:pt>
                <c:pt idx="265">
                  <c:v>2.2909999999999999</c:v>
                </c:pt>
                <c:pt idx="266">
                  <c:v>2.4369999999999998</c:v>
                </c:pt>
                <c:pt idx="267">
                  <c:v>3.286</c:v>
                </c:pt>
                <c:pt idx="268">
                  <c:v>3.7160000000000002</c:v>
                </c:pt>
                <c:pt idx="269">
                  <c:v>3.956</c:v>
                </c:pt>
                <c:pt idx="270">
                  <c:v>3.2280000000000002</c:v>
                </c:pt>
                <c:pt idx="271">
                  <c:v>2.3769999999999998</c:v>
                </c:pt>
                <c:pt idx="272">
                  <c:v>2.278</c:v>
                </c:pt>
                <c:pt idx="273">
                  <c:v>2.1349999999999998</c:v>
                </c:pt>
                <c:pt idx="274">
                  <c:v>1.9239999999999999</c:v>
                </c:pt>
                <c:pt idx="275">
                  <c:v>1.8819999999999999</c:v>
                </c:pt>
                <c:pt idx="276">
                  <c:v>1.925</c:v>
                </c:pt>
                <c:pt idx="277">
                  <c:v>2.2490000000000001</c:v>
                </c:pt>
                <c:pt idx="278">
                  <c:v>1.4890000000000001</c:v>
                </c:pt>
                <c:pt idx="279">
                  <c:v>0.98799999999999999</c:v>
                </c:pt>
                <c:pt idx="280">
                  <c:v>0.93500000000000005</c:v>
                </c:pt>
                <c:pt idx="281">
                  <c:v>1.1559999999999999</c:v>
                </c:pt>
                <c:pt idx="282">
                  <c:v>1.1319999999999999</c:v>
                </c:pt>
                <c:pt idx="283">
                  <c:v>1.131</c:v>
                </c:pt>
                <c:pt idx="284">
                  <c:v>0.95199999999999996</c:v>
                </c:pt>
                <c:pt idx="285">
                  <c:v>0.90600000000000003</c:v>
                </c:pt>
                <c:pt idx="286">
                  <c:v>0.94099999999999995</c:v>
                </c:pt>
                <c:pt idx="287">
                  <c:v>1.036</c:v>
                </c:pt>
                <c:pt idx="288">
                  <c:v>1.1040000000000001</c:v>
                </c:pt>
                <c:pt idx="289">
                  <c:v>1.0580000000000001</c:v>
                </c:pt>
                <c:pt idx="290">
                  <c:v>0.89100000000000001</c:v>
                </c:pt>
                <c:pt idx="291">
                  <c:v>0.76500000000000001</c:v>
                </c:pt>
                <c:pt idx="292">
                  <c:v>0.68200000000000005</c:v>
                </c:pt>
                <c:pt idx="293">
                  <c:v>0.65200000000000002</c:v>
                </c:pt>
                <c:pt idx="294">
                  <c:v>0.73699999999999999</c:v>
                </c:pt>
                <c:pt idx="295">
                  <c:v>0.80600000000000005</c:v>
                </c:pt>
                <c:pt idx="296">
                  <c:v>0.876</c:v>
                </c:pt>
                <c:pt idx="297">
                  <c:v>0.95799999999999996</c:v>
                </c:pt>
                <c:pt idx="298">
                  <c:v>1.0069999999999999</c:v>
                </c:pt>
                <c:pt idx="299">
                  <c:v>1.08</c:v>
                </c:pt>
                <c:pt idx="300">
                  <c:v>1.1379999999999999</c:v>
                </c:pt>
                <c:pt idx="301">
                  <c:v>1.2070000000000001</c:v>
                </c:pt>
                <c:pt idx="302">
                  <c:v>1.1830000000000001</c:v>
                </c:pt>
                <c:pt idx="303">
                  <c:v>0.82699999999999996</c:v>
                </c:pt>
                <c:pt idx="304">
                  <c:v>0.72399999999999998</c:v>
                </c:pt>
                <c:pt idx="305">
                  <c:v>0.58399999999999996</c:v>
                </c:pt>
                <c:pt idx="306">
                  <c:v>0.85799999999999998</c:v>
                </c:pt>
                <c:pt idx="307">
                  <c:v>1.008</c:v>
                </c:pt>
                <c:pt idx="308">
                  <c:v>0.747</c:v>
                </c:pt>
                <c:pt idx="309">
                  <c:v>0.53100000000000003</c:v>
                </c:pt>
                <c:pt idx="310">
                  <c:v>0.35299999999999998</c:v>
                </c:pt>
                <c:pt idx="311">
                  <c:v>0.32700000000000001</c:v>
                </c:pt>
                <c:pt idx="312">
                  <c:v>0.28799999999999998</c:v>
                </c:pt>
                <c:pt idx="313">
                  <c:v>0.28799999999999998</c:v>
                </c:pt>
                <c:pt idx="314">
                  <c:v>0.442</c:v>
                </c:pt>
                <c:pt idx="315">
                  <c:v>0.44500000000000001</c:v>
                </c:pt>
                <c:pt idx="316">
                  <c:v>0.11700000000000001</c:v>
                </c:pt>
                <c:pt idx="317">
                  <c:v>2.3E-2</c:v>
                </c:pt>
                <c:pt idx="318">
                  <c:v>0.01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0.124</c:v>
                </c:pt>
                <c:pt idx="333">
                  <c:v>0.27300000000000002</c:v>
                </c:pt>
                <c:pt idx="334">
                  <c:v>0.32300000000000001</c:v>
                </c:pt>
                <c:pt idx="335">
                  <c:v>0.314</c:v>
                </c:pt>
                <c:pt idx="336">
                  <c:v>0.53100000000000003</c:v>
                </c:pt>
                <c:pt idx="337">
                  <c:v>0.61399999999999999</c:v>
                </c:pt>
                <c:pt idx="338">
                  <c:v>0.84899999999999998</c:v>
                </c:pt>
                <c:pt idx="339">
                  <c:v>0.92500000000000004</c:v>
                </c:pt>
                <c:pt idx="340">
                  <c:v>0.91700000000000004</c:v>
                </c:pt>
                <c:pt idx="341">
                  <c:v>0.748</c:v>
                </c:pt>
                <c:pt idx="342">
                  <c:v>0.61099999999999999</c:v>
                </c:pt>
                <c:pt idx="343">
                  <c:v>0.88</c:v>
                </c:pt>
                <c:pt idx="344">
                  <c:v>0.69599999999999995</c:v>
                </c:pt>
                <c:pt idx="345">
                  <c:v>0.57799999999999996</c:v>
                </c:pt>
                <c:pt idx="346">
                  <c:v>0.875</c:v>
                </c:pt>
                <c:pt idx="347">
                  <c:v>1.4079999999999999</c:v>
                </c:pt>
                <c:pt idx="348">
                  <c:v>2.306</c:v>
                </c:pt>
                <c:pt idx="349">
                  <c:v>1.772</c:v>
                </c:pt>
                <c:pt idx="350">
                  <c:v>1.5569999999999999</c:v>
                </c:pt>
                <c:pt idx="351">
                  <c:v>1.2969999999999999</c:v>
                </c:pt>
                <c:pt idx="352">
                  <c:v>0.91200000000000003</c:v>
                </c:pt>
                <c:pt idx="353">
                  <c:v>0.73299999999999998</c:v>
                </c:pt>
                <c:pt idx="354">
                  <c:v>0.873</c:v>
                </c:pt>
                <c:pt idx="355">
                  <c:v>1.135</c:v>
                </c:pt>
                <c:pt idx="356">
                  <c:v>1.546</c:v>
                </c:pt>
                <c:pt idx="357">
                  <c:v>1.8080000000000001</c:v>
                </c:pt>
                <c:pt idx="358">
                  <c:v>1.5289999999999999</c:v>
                </c:pt>
                <c:pt idx="359">
                  <c:v>1.042</c:v>
                </c:pt>
                <c:pt idx="360">
                  <c:v>0.51800000000000002</c:v>
                </c:pt>
                <c:pt idx="361">
                  <c:v>0.59299999999999997</c:v>
                </c:pt>
                <c:pt idx="362">
                  <c:v>1.016</c:v>
                </c:pt>
                <c:pt idx="363">
                  <c:v>0.76</c:v>
                </c:pt>
                <c:pt idx="364">
                  <c:v>0.60399999999999998</c:v>
                </c:pt>
                <c:pt idx="365">
                  <c:v>0.65300000000000002</c:v>
                </c:pt>
                <c:pt idx="366">
                  <c:v>0.80600000000000005</c:v>
                </c:pt>
                <c:pt idx="367">
                  <c:v>0.90700000000000003</c:v>
                </c:pt>
                <c:pt idx="368">
                  <c:v>0.88</c:v>
                </c:pt>
                <c:pt idx="369">
                  <c:v>0.8</c:v>
                </c:pt>
                <c:pt idx="370">
                  <c:v>0.73299999999999998</c:v>
                </c:pt>
                <c:pt idx="371">
                  <c:v>0.69399999999999995</c:v>
                </c:pt>
                <c:pt idx="372">
                  <c:v>1.018</c:v>
                </c:pt>
                <c:pt idx="373">
                  <c:v>0.72599999999999998</c:v>
                </c:pt>
                <c:pt idx="374">
                  <c:v>0.67900000000000005</c:v>
                </c:pt>
                <c:pt idx="375">
                  <c:v>0.88600000000000001</c:v>
                </c:pt>
                <c:pt idx="376">
                  <c:v>0.89400000000000002</c:v>
                </c:pt>
                <c:pt idx="377">
                  <c:v>0.90100000000000002</c:v>
                </c:pt>
                <c:pt idx="378">
                  <c:v>0.92200000000000004</c:v>
                </c:pt>
                <c:pt idx="379">
                  <c:v>0.89300000000000002</c:v>
                </c:pt>
                <c:pt idx="380">
                  <c:v>0.85499999999999998</c:v>
                </c:pt>
                <c:pt idx="381">
                  <c:v>1.1459999999999999</c:v>
                </c:pt>
                <c:pt idx="382">
                  <c:v>1.391</c:v>
                </c:pt>
                <c:pt idx="383">
                  <c:v>1.538</c:v>
                </c:pt>
                <c:pt idx="384">
                  <c:v>1.8240000000000001</c:v>
                </c:pt>
                <c:pt idx="385">
                  <c:v>1.8839999999999999</c:v>
                </c:pt>
                <c:pt idx="386">
                  <c:v>1.9390000000000001</c:v>
                </c:pt>
                <c:pt idx="387">
                  <c:v>1.603</c:v>
                </c:pt>
                <c:pt idx="388">
                  <c:v>1.2</c:v>
                </c:pt>
                <c:pt idx="389">
                  <c:v>1.109</c:v>
                </c:pt>
                <c:pt idx="390">
                  <c:v>1.0529999999999999</c:v>
                </c:pt>
                <c:pt idx="391">
                  <c:v>0.999</c:v>
                </c:pt>
                <c:pt idx="392">
                  <c:v>0.93400000000000005</c:v>
                </c:pt>
                <c:pt idx="393">
                  <c:v>1.8540000000000001</c:v>
                </c:pt>
                <c:pt idx="394">
                  <c:v>2.387</c:v>
                </c:pt>
                <c:pt idx="395">
                  <c:v>2.4670000000000001</c:v>
                </c:pt>
                <c:pt idx="396">
                  <c:v>2.2349999999999999</c:v>
                </c:pt>
                <c:pt idx="397">
                  <c:v>4.266</c:v>
                </c:pt>
                <c:pt idx="398">
                  <c:v>5.0119999999999996</c:v>
                </c:pt>
                <c:pt idx="399">
                  <c:v>5.0860000000000003</c:v>
                </c:pt>
                <c:pt idx="400">
                  <c:v>5.3730000000000002</c:v>
                </c:pt>
                <c:pt idx="401">
                  <c:v>5.3680000000000003</c:v>
                </c:pt>
                <c:pt idx="402">
                  <c:v>5.2720000000000002</c:v>
                </c:pt>
                <c:pt idx="403">
                  <c:v>5.1760000000000002</c:v>
                </c:pt>
                <c:pt idx="404">
                  <c:v>5.1580000000000004</c:v>
                </c:pt>
                <c:pt idx="405">
                  <c:v>5.1219999999999999</c:v>
                </c:pt>
                <c:pt idx="406">
                  <c:v>4.93</c:v>
                </c:pt>
                <c:pt idx="407">
                  <c:v>4.97</c:v>
                </c:pt>
                <c:pt idx="408">
                  <c:v>3.8610000000000002</c:v>
                </c:pt>
                <c:pt idx="409">
                  <c:v>3.0529999999999999</c:v>
                </c:pt>
                <c:pt idx="410">
                  <c:v>3.161</c:v>
                </c:pt>
                <c:pt idx="411">
                  <c:v>3.4580000000000002</c:v>
                </c:pt>
                <c:pt idx="412">
                  <c:v>4.2690000000000001</c:v>
                </c:pt>
                <c:pt idx="413">
                  <c:v>4.6859999999999999</c:v>
                </c:pt>
                <c:pt idx="414">
                  <c:v>4.9080000000000004</c:v>
                </c:pt>
                <c:pt idx="415">
                  <c:v>4.5209999999999999</c:v>
                </c:pt>
                <c:pt idx="416">
                  <c:v>3.573</c:v>
                </c:pt>
                <c:pt idx="417">
                  <c:v>4.04</c:v>
                </c:pt>
                <c:pt idx="418">
                  <c:v>4.4400000000000004</c:v>
                </c:pt>
                <c:pt idx="419">
                  <c:v>3.9319999999999999</c:v>
                </c:pt>
                <c:pt idx="420">
                  <c:v>4.4119999999999999</c:v>
                </c:pt>
                <c:pt idx="421">
                  <c:v>4.9080000000000004</c:v>
                </c:pt>
                <c:pt idx="422">
                  <c:v>5.2190000000000003</c:v>
                </c:pt>
                <c:pt idx="423">
                  <c:v>5.1870000000000003</c:v>
                </c:pt>
                <c:pt idx="424">
                  <c:v>5.1619999999999999</c:v>
                </c:pt>
                <c:pt idx="425">
                  <c:v>5.0449999999999999</c:v>
                </c:pt>
                <c:pt idx="426">
                  <c:v>5.0510000000000002</c:v>
                </c:pt>
                <c:pt idx="427">
                  <c:v>5.0270000000000001</c:v>
                </c:pt>
                <c:pt idx="428">
                  <c:v>4.2759999999999998</c:v>
                </c:pt>
                <c:pt idx="429">
                  <c:v>4.4880000000000004</c:v>
                </c:pt>
                <c:pt idx="430">
                  <c:v>5.1429999999999998</c:v>
                </c:pt>
                <c:pt idx="431">
                  <c:v>5.008</c:v>
                </c:pt>
                <c:pt idx="432">
                  <c:v>4.1239999999999997</c:v>
                </c:pt>
                <c:pt idx="433">
                  <c:v>3.8620000000000001</c:v>
                </c:pt>
                <c:pt idx="434">
                  <c:v>4.5819999999999999</c:v>
                </c:pt>
                <c:pt idx="435">
                  <c:v>1.5109999999999999</c:v>
                </c:pt>
                <c:pt idx="436">
                  <c:v>1.276</c:v>
                </c:pt>
                <c:pt idx="437">
                  <c:v>1.2629999999999999</c:v>
                </c:pt>
                <c:pt idx="438">
                  <c:v>1.194</c:v>
                </c:pt>
                <c:pt idx="439">
                  <c:v>1.1579999999999999</c:v>
                </c:pt>
                <c:pt idx="440">
                  <c:v>1.264</c:v>
                </c:pt>
                <c:pt idx="441">
                  <c:v>1.343</c:v>
                </c:pt>
                <c:pt idx="442">
                  <c:v>1.397</c:v>
                </c:pt>
                <c:pt idx="443">
                  <c:v>1.9770000000000001</c:v>
                </c:pt>
                <c:pt idx="444">
                  <c:v>1.9530000000000001</c:v>
                </c:pt>
                <c:pt idx="445">
                  <c:v>1.907</c:v>
                </c:pt>
                <c:pt idx="446">
                  <c:v>1.8959999999999999</c:v>
                </c:pt>
                <c:pt idx="447">
                  <c:v>1.897</c:v>
                </c:pt>
                <c:pt idx="448">
                  <c:v>1.9019999999999999</c:v>
                </c:pt>
                <c:pt idx="449">
                  <c:v>1.915</c:v>
                </c:pt>
                <c:pt idx="450">
                  <c:v>1.887</c:v>
                </c:pt>
                <c:pt idx="451">
                  <c:v>1.6930000000000001</c:v>
                </c:pt>
                <c:pt idx="452">
                  <c:v>1.63</c:v>
                </c:pt>
                <c:pt idx="453">
                  <c:v>1.6339999999999999</c:v>
                </c:pt>
                <c:pt idx="454">
                  <c:v>1.651</c:v>
                </c:pt>
                <c:pt idx="455">
                  <c:v>1.675</c:v>
                </c:pt>
                <c:pt idx="456">
                  <c:v>1.629</c:v>
                </c:pt>
                <c:pt idx="457">
                  <c:v>1.58</c:v>
                </c:pt>
                <c:pt idx="458">
                  <c:v>1.5980000000000001</c:v>
                </c:pt>
                <c:pt idx="459">
                  <c:v>1.5509999999999999</c:v>
                </c:pt>
                <c:pt idx="460">
                  <c:v>1.5429999999999999</c:v>
                </c:pt>
                <c:pt idx="461">
                  <c:v>1.5249999999999999</c:v>
                </c:pt>
                <c:pt idx="462">
                  <c:v>1.462</c:v>
                </c:pt>
                <c:pt idx="463">
                  <c:v>4.5</c:v>
                </c:pt>
                <c:pt idx="464">
                  <c:v>4.5599999999999996</c:v>
                </c:pt>
                <c:pt idx="465">
                  <c:v>4.5410000000000004</c:v>
                </c:pt>
                <c:pt idx="466">
                  <c:v>4.5019999999999998</c:v>
                </c:pt>
                <c:pt idx="467">
                  <c:v>4.5220000000000002</c:v>
                </c:pt>
                <c:pt idx="468">
                  <c:v>4.5490000000000004</c:v>
                </c:pt>
                <c:pt idx="469">
                  <c:v>4.5579999999999998</c:v>
                </c:pt>
                <c:pt idx="470">
                  <c:v>4.5579999999999998</c:v>
                </c:pt>
                <c:pt idx="471">
                  <c:v>4.5439999999999996</c:v>
                </c:pt>
                <c:pt idx="472">
                  <c:v>4.5570000000000004</c:v>
                </c:pt>
                <c:pt idx="473">
                  <c:v>4.5990000000000002</c:v>
                </c:pt>
                <c:pt idx="474">
                  <c:v>4.609</c:v>
                </c:pt>
                <c:pt idx="475">
                  <c:v>4.6050000000000004</c:v>
                </c:pt>
                <c:pt idx="476">
                  <c:v>4.657</c:v>
                </c:pt>
                <c:pt idx="477">
                  <c:v>4.6349999999999998</c:v>
                </c:pt>
                <c:pt idx="478">
                  <c:v>4.6210000000000004</c:v>
                </c:pt>
                <c:pt idx="479">
                  <c:v>4.6189999999999998</c:v>
                </c:pt>
                <c:pt idx="480">
                  <c:v>4.6130000000000004</c:v>
                </c:pt>
                <c:pt idx="481">
                  <c:v>4.649</c:v>
                </c:pt>
                <c:pt idx="482">
                  <c:v>4.6470000000000002</c:v>
                </c:pt>
                <c:pt idx="483">
                  <c:v>4.6710000000000003</c:v>
                </c:pt>
                <c:pt idx="484">
                  <c:v>4.6790000000000003</c:v>
                </c:pt>
                <c:pt idx="485">
                  <c:v>4.51</c:v>
                </c:pt>
                <c:pt idx="486">
                  <c:v>4.5640000000000001</c:v>
                </c:pt>
                <c:pt idx="487">
                  <c:v>4.5579999999999998</c:v>
                </c:pt>
                <c:pt idx="488">
                  <c:v>4.6630000000000003</c:v>
                </c:pt>
                <c:pt idx="489">
                  <c:v>4.665</c:v>
                </c:pt>
                <c:pt idx="490">
                  <c:v>4.6349999999999998</c:v>
                </c:pt>
                <c:pt idx="491">
                  <c:v>4.681</c:v>
                </c:pt>
                <c:pt idx="492">
                  <c:v>4.6529999999999996</c:v>
                </c:pt>
                <c:pt idx="493">
                  <c:v>4.601</c:v>
                </c:pt>
                <c:pt idx="494">
                  <c:v>4.7450000000000001</c:v>
                </c:pt>
                <c:pt idx="495">
                  <c:v>4.7510000000000003</c:v>
                </c:pt>
                <c:pt idx="496">
                  <c:v>4.7560000000000002</c:v>
                </c:pt>
                <c:pt idx="497">
                  <c:v>4.7300000000000004</c:v>
                </c:pt>
                <c:pt idx="498">
                  <c:v>4.7619999999999996</c:v>
                </c:pt>
                <c:pt idx="499">
                  <c:v>4.7590000000000003</c:v>
                </c:pt>
                <c:pt idx="500">
                  <c:v>4.7839999999999998</c:v>
                </c:pt>
                <c:pt idx="501">
                  <c:v>4.7450000000000001</c:v>
                </c:pt>
                <c:pt idx="502">
                  <c:v>4.8079999999999998</c:v>
                </c:pt>
                <c:pt idx="503">
                  <c:v>4.8280000000000003</c:v>
                </c:pt>
                <c:pt idx="504">
                  <c:v>4.8449999999999998</c:v>
                </c:pt>
                <c:pt idx="505">
                  <c:v>4.859</c:v>
                </c:pt>
                <c:pt idx="506">
                  <c:v>4.8390000000000004</c:v>
                </c:pt>
                <c:pt idx="507">
                  <c:v>4.8380000000000001</c:v>
                </c:pt>
                <c:pt idx="508">
                  <c:v>4.8250000000000002</c:v>
                </c:pt>
                <c:pt idx="509">
                  <c:v>4.9269999999999996</c:v>
                </c:pt>
                <c:pt idx="510">
                  <c:v>4.8650000000000002</c:v>
                </c:pt>
                <c:pt idx="511">
                  <c:v>4.8449999999999998</c:v>
                </c:pt>
                <c:pt idx="512">
                  <c:v>4.867</c:v>
                </c:pt>
                <c:pt idx="513">
                  <c:v>4.8869999999999996</c:v>
                </c:pt>
                <c:pt idx="514">
                  <c:v>4.9109999999999996</c:v>
                </c:pt>
                <c:pt idx="515">
                  <c:v>4.843</c:v>
                </c:pt>
                <c:pt idx="516">
                  <c:v>4.9029999999999996</c:v>
                </c:pt>
                <c:pt idx="517">
                  <c:v>4.8920000000000003</c:v>
                </c:pt>
                <c:pt idx="518">
                  <c:v>4.875</c:v>
                </c:pt>
                <c:pt idx="519">
                  <c:v>4.8630000000000004</c:v>
                </c:pt>
                <c:pt idx="520">
                  <c:v>4.9329999999999998</c:v>
                </c:pt>
                <c:pt idx="521">
                  <c:v>4.91</c:v>
                </c:pt>
                <c:pt idx="522">
                  <c:v>4.875</c:v>
                </c:pt>
                <c:pt idx="523">
                  <c:v>4.867</c:v>
                </c:pt>
                <c:pt idx="524">
                  <c:v>4.8860000000000001</c:v>
                </c:pt>
                <c:pt idx="525">
                  <c:v>4.8540000000000001</c:v>
                </c:pt>
                <c:pt idx="526">
                  <c:v>4.9080000000000004</c:v>
                </c:pt>
                <c:pt idx="527">
                  <c:v>4.87</c:v>
                </c:pt>
                <c:pt idx="528">
                  <c:v>4.8600000000000003</c:v>
                </c:pt>
                <c:pt idx="529">
                  <c:v>4.8849999999999998</c:v>
                </c:pt>
                <c:pt idx="530">
                  <c:v>4.93</c:v>
                </c:pt>
                <c:pt idx="531">
                  <c:v>4.8940000000000001</c:v>
                </c:pt>
                <c:pt idx="532">
                  <c:v>4.9530000000000003</c:v>
                </c:pt>
                <c:pt idx="533">
                  <c:v>4.9320000000000004</c:v>
                </c:pt>
                <c:pt idx="534">
                  <c:v>4.9829999999999997</c:v>
                </c:pt>
                <c:pt idx="535">
                  <c:v>4.9249999999999998</c:v>
                </c:pt>
                <c:pt idx="536">
                  <c:v>4.8949999999999996</c:v>
                </c:pt>
                <c:pt idx="537">
                  <c:v>4.9770000000000003</c:v>
                </c:pt>
                <c:pt idx="538">
                  <c:v>4.9269999999999996</c:v>
                </c:pt>
                <c:pt idx="539">
                  <c:v>4.9359999999999999</c:v>
                </c:pt>
                <c:pt idx="540">
                  <c:v>4.9409999999999998</c:v>
                </c:pt>
                <c:pt idx="541">
                  <c:v>4.9969999999999999</c:v>
                </c:pt>
                <c:pt idx="542">
                  <c:v>5.0060000000000002</c:v>
                </c:pt>
                <c:pt idx="543">
                  <c:v>4.9359999999999999</c:v>
                </c:pt>
                <c:pt idx="544">
                  <c:v>5.0069999999999997</c:v>
                </c:pt>
                <c:pt idx="545">
                  <c:v>4.9630000000000001</c:v>
                </c:pt>
                <c:pt idx="546">
                  <c:v>4.97</c:v>
                </c:pt>
                <c:pt idx="547">
                  <c:v>4.9610000000000003</c:v>
                </c:pt>
                <c:pt idx="548">
                  <c:v>4.9589999999999996</c:v>
                </c:pt>
                <c:pt idx="549">
                  <c:v>5.0209999999999999</c:v>
                </c:pt>
                <c:pt idx="550">
                  <c:v>4.97</c:v>
                </c:pt>
                <c:pt idx="551">
                  <c:v>5</c:v>
                </c:pt>
                <c:pt idx="552">
                  <c:v>4.9960000000000004</c:v>
                </c:pt>
                <c:pt idx="553">
                  <c:v>4.99</c:v>
                </c:pt>
                <c:pt idx="554">
                  <c:v>4.9989999999999997</c:v>
                </c:pt>
                <c:pt idx="555">
                  <c:v>5.1029999999999998</c:v>
                </c:pt>
                <c:pt idx="556">
                  <c:v>5.1150000000000002</c:v>
                </c:pt>
                <c:pt idx="557">
                  <c:v>5.1210000000000004</c:v>
                </c:pt>
                <c:pt idx="558">
                  <c:v>5.077</c:v>
                </c:pt>
                <c:pt idx="559">
                  <c:v>5.0529999999999999</c:v>
                </c:pt>
                <c:pt idx="560">
                  <c:v>5.0529999999999999</c:v>
                </c:pt>
                <c:pt idx="561">
                  <c:v>5.0369999999999999</c:v>
                </c:pt>
                <c:pt idx="562">
                  <c:v>5.0510000000000002</c:v>
                </c:pt>
                <c:pt idx="563">
                  <c:v>5.0359999999999996</c:v>
                </c:pt>
                <c:pt idx="564">
                  <c:v>5.0780000000000003</c:v>
                </c:pt>
                <c:pt idx="565">
                  <c:v>5.0979999999999999</c:v>
                </c:pt>
                <c:pt idx="566">
                  <c:v>5.0570000000000004</c:v>
                </c:pt>
                <c:pt idx="567">
                  <c:v>5.0490000000000004</c:v>
                </c:pt>
                <c:pt idx="568">
                  <c:v>5.0330000000000004</c:v>
                </c:pt>
                <c:pt idx="569">
                  <c:v>5.09</c:v>
                </c:pt>
                <c:pt idx="570">
                  <c:v>5.0279999999999996</c:v>
                </c:pt>
                <c:pt idx="571">
                  <c:v>5.0069999999999997</c:v>
                </c:pt>
                <c:pt idx="572">
                  <c:v>4.9909999999999997</c:v>
                </c:pt>
                <c:pt idx="573">
                  <c:v>5.0380000000000003</c:v>
                </c:pt>
                <c:pt idx="574">
                  <c:v>5.0709999999999997</c:v>
                </c:pt>
                <c:pt idx="575">
                  <c:v>5.0830000000000002</c:v>
                </c:pt>
                <c:pt idx="576">
                  <c:v>5.0720000000000001</c:v>
                </c:pt>
                <c:pt idx="577">
                  <c:v>5.0609999999999999</c:v>
                </c:pt>
                <c:pt idx="578">
                  <c:v>5.165</c:v>
                </c:pt>
                <c:pt idx="579">
                  <c:v>5.1959999999999997</c:v>
                </c:pt>
                <c:pt idx="580">
                  <c:v>5.21</c:v>
                </c:pt>
                <c:pt idx="581">
                  <c:v>5.085</c:v>
                </c:pt>
                <c:pt idx="582">
                  <c:v>5.226</c:v>
                </c:pt>
                <c:pt idx="583">
                  <c:v>4.9420000000000002</c:v>
                </c:pt>
                <c:pt idx="584">
                  <c:v>5.13</c:v>
                </c:pt>
                <c:pt idx="585">
                  <c:v>5.22</c:v>
                </c:pt>
                <c:pt idx="586">
                  <c:v>5.1529999999999996</c:v>
                </c:pt>
                <c:pt idx="587">
                  <c:v>5.2350000000000003</c:v>
                </c:pt>
                <c:pt idx="588">
                  <c:v>5.19</c:v>
                </c:pt>
                <c:pt idx="589">
                  <c:v>5.2530000000000001</c:v>
                </c:pt>
                <c:pt idx="590">
                  <c:v>5.1829999999999998</c:v>
                </c:pt>
                <c:pt idx="591">
                  <c:v>5.1239999999999997</c:v>
                </c:pt>
                <c:pt idx="592">
                  <c:v>5.1059999999999999</c:v>
                </c:pt>
                <c:pt idx="593">
                  <c:v>5.2149999999999999</c:v>
                </c:pt>
                <c:pt idx="594">
                  <c:v>5.0979999999999999</c:v>
                </c:pt>
                <c:pt idx="595">
                  <c:v>5.1539999999999999</c:v>
                </c:pt>
                <c:pt idx="596">
                  <c:v>5.2190000000000003</c:v>
                </c:pt>
                <c:pt idx="597">
                  <c:v>5.1120000000000001</c:v>
                </c:pt>
                <c:pt idx="598">
                  <c:v>5.0339999999999998</c:v>
                </c:pt>
                <c:pt idx="599">
                  <c:v>5.0449999999999999</c:v>
                </c:pt>
                <c:pt idx="600">
                  <c:v>5.1589999999999998</c:v>
                </c:pt>
                <c:pt idx="601">
                  <c:v>5.17</c:v>
                </c:pt>
                <c:pt idx="602">
                  <c:v>5.1440000000000001</c:v>
                </c:pt>
                <c:pt idx="603">
                  <c:v>5.1459999999999999</c:v>
                </c:pt>
                <c:pt idx="604">
                  <c:v>5.2119999999999997</c:v>
                </c:pt>
                <c:pt idx="605">
                  <c:v>4.8949999999999996</c:v>
                </c:pt>
                <c:pt idx="606">
                  <c:v>3.8039999999999998</c:v>
                </c:pt>
                <c:pt idx="607">
                  <c:v>4.4320000000000004</c:v>
                </c:pt>
                <c:pt idx="608">
                  <c:v>4.5209999999999999</c:v>
                </c:pt>
                <c:pt idx="609">
                  <c:v>4.42</c:v>
                </c:pt>
                <c:pt idx="610">
                  <c:v>4.9240000000000004</c:v>
                </c:pt>
                <c:pt idx="611">
                  <c:v>5.1790000000000003</c:v>
                </c:pt>
                <c:pt idx="612">
                  <c:v>5.1630000000000003</c:v>
                </c:pt>
                <c:pt idx="613">
                  <c:v>5.0389999999999997</c:v>
                </c:pt>
                <c:pt idx="614">
                  <c:v>5.1440000000000001</c:v>
                </c:pt>
                <c:pt idx="615">
                  <c:v>5.093</c:v>
                </c:pt>
                <c:pt idx="616">
                  <c:v>3.2850000000000001</c:v>
                </c:pt>
                <c:pt idx="617">
                  <c:v>1.659</c:v>
                </c:pt>
                <c:pt idx="618">
                  <c:v>1.625</c:v>
                </c:pt>
                <c:pt idx="619">
                  <c:v>1.444</c:v>
                </c:pt>
                <c:pt idx="620">
                  <c:v>1.105</c:v>
                </c:pt>
                <c:pt idx="621">
                  <c:v>1.0629999999999999</c:v>
                </c:pt>
                <c:pt idx="622">
                  <c:v>0.96</c:v>
                </c:pt>
                <c:pt idx="623">
                  <c:v>1.0669999999999999</c:v>
                </c:pt>
                <c:pt idx="624">
                  <c:v>0.83499999999999996</c:v>
                </c:pt>
                <c:pt idx="625">
                  <c:v>0.85699999999999998</c:v>
                </c:pt>
                <c:pt idx="626">
                  <c:v>0.84799999999999998</c:v>
                </c:pt>
                <c:pt idx="627">
                  <c:v>0.88800000000000001</c:v>
                </c:pt>
                <c:pt idx="628">
                  <c:v>0.90200000000000002</c:v>
                </c:pt>
                <c:pt idx="629">
                  <c:v>0.89400000000000002</c:v>
                </c:pt>
                <c:pt idx="630">
                  <c:v>0.88</c:v>
                </c:pt>
                <c:pt idx="631">
                  <c:v>0.83199999999999996</c:v>
                </c:pt>
                <c:pt idx="632">
                  <c:v>0.85599999999999998</c:v>
                </c:pt>
                <c:pt idx="633">
                  <c:v>3.3959999999999999</c:v>
                </c:pt>
                <c:pt idx="634">
                  <c:v>5.6719999999999997</c:v>
                </c:pt>
                <c:pt idx="635">
                  <c:v>5.6920000000000002</c:v>
                </c:pt>
                <c:pt idx="636">
                  <c:v>5.6559999999999997</c:v>
                </c:pt>
                <c:pt idx="637">
                  <c:v>5.6920000000000002</c:v>
                </c:pt>
                <c:pt idx="638">
                  <c:v>5.7080000000000002</c:v>
                </c:pt>
                <c:pt idx="639">
                  <c:v>5.6349999999999998</c:v>
                </c:pt>
                <c:pt idx="640">
                  <c:v>5.6180000000000003</c:v>
                </c:pt>
                <c:pt idx="641">
                  <c:v>5.5469999999999997</c:v>
                </c:pt>
                <c:pt idx="642">
                  <c:v>5.5229999999999997</c:v>
                </c:pt>
                <c:pt idx="643">
                  <c:v>5.5190000000000001</c:v>
                </c:pt>
                <c:pt idx="644">
                  <c:v>5.4749999999999996</c:v>
                </c:pt>
                <c:pt idx="645">
                  <c:v>5.4690000000000003</c:v>
                </c:pt>
                <c:pt idx="646">
                  <c:v>5.5110000000000001</c:v>
                </c:pt>
                <c:pt idx="647">
                  <c:v>5.5019999999999998</c:v>
                </c:pt>
                <c:pt idx="648">
                  <c:v>5.5439999999999996</c:v>
                </c:pt>
                <c:pt idx="649">
                  <c:v>5.4889999999999999</c:v>
                </c:pt>
                <c:pt idx="650">
                  <c:v>5.5049999999999999</c:v>
                </c:pt>
                <c:pt idx="651">
                  <c:v>5.4329999999999998</c:v>
                </c:pt>
                <c:pt idx="652">
                  <c:v>5.47</c:v>
                </c:pt>
                <c:pt idx="653">
                  <c:v>5.5190000000000001</c:v>
                </c:pt>
                <c:pt idx="654">
                  <c:v>5.4480000000000004</c:v>
                </c:pt>
                <c:pt idx="655">
                  <c:v>5.4489999999999998</c:v>
                </c:pt>
                <c:pt idx="656">
                  <c:v>5.423</c:v>
                </c:pt>
                <c:pt idx="657">
                  <c:v>5.4450000000000003</c:v>
                </c:pt>
                <c:pt idx="658">
                  <c:v>5.5090000000000003</c:v>
                </c:pt>
                <c:pt idx="659">
                  <c:v>5.44</c:v>
                </c:pt>
                <c:pt idx="660">
                  <c:v>5.4459999999999997</c:v>
                </c:pt>
                <c:pt idx="661">
                  <c:v>5.476</c:v>
                </c:pt>
                <c:pt idx="662">
                  <c:v>5.4690000000000003</c:v>
                </c:pt>
                <c:pt idx="663">
                  <c:v>5.4550000000000001</c:v>
                </c:pt>
                <c:pt idx="664">
                  <c:v>5.4219999999999997</c:v>
                </c:pt>
                <c:pt idx="665">
                  <c:v>5.4039999999999999</c:v>
                </c:pt>
                <c:pt idx="666">
                  <c:v>5.3550000000000004</c:v>
                </c:pt>
                <c:pt idx="667">
                  <c:v>5.4359999999999999</c:v>
                </c:pt>
                <c:pt idx="668">
                  <c:v>5.5119999999999996</c:v>
                </c:pt>
                <c:pt idx="669">
                  <c:v>5.4210000000000003</c:v>
                </c:pt>
                <c:pt idx="670">
                  <c:v>5.1619999999999999</c:v>
                </c:pt>
                <c:pt idx="671">
                  <c:v>5.18</c:v>
                </c:pt>
                <c:pt idx="672">
                  <c:v>5.2249999999999996</c:v>
                </c:pt>
                <c:pt idx="673">
                  <c:v>5.2709999999999999</c:v>
                </c:pt>
                <c:pt idx="674">
                  <c:v>5.2409999999999997</c:v>
                </c:pt>
                <c:pt idx="675">
                  <c:v>5.2350000000000003</c:v>
                </c:pt>
                <c:pt idx="676">
                  <c:v>5.2080000000000002</c:v>
                </c:pt>
                <c:pt idx="677">
                  <c:v>5.2569999999999997</c:v>
                </c:pt>
                <c:pt idx="678">
                  <c:v>5.2309999999999999</c:v>
                </c:pt>
                <c:pt idx="679">
                  <c:v>5.2939999999999996</c:v>
                </c:pt>
                <c:pt idx="680">
                  <c:v>5.234</c:v>
                </c:pt>
                <c:pt idx="681">
                  <c:v>5.2220000000000004</c:v>
                </c:pt>
                <c:pt idx="682">
                  <c:v>5.1890000000000001</c:v>
                </c:pt>
                <c:pt idx="683">
                  <c:v>5.2</c:v>
                </c:pt>
                <c:pt idx="684">
                  <c:v>5.2370000000000001</c:v>
                </c:pt>
                <c:pt idx="685">
                  <c:v>5.24</c:v>
                </c:pt>
                <c:pt idx="686">
                  <c:v>5.2279999999999998</c:v>
                </c:pt>
                <c:pt idx="687">
                  <c:v>5.266</c:v>
                </c:pt>
                <c:pt idx="688">
                  <c:v>5.2350000000000003</c:v>
                </c:pt>
                <c:pt idx="689">
                  <c:v>5.2389999999999999</c:v>
                </c:pt>
                <c:pt idx="690">
                  <c:v>5.2960000000000003</c:v>
                </c:pt>
                <c:pt idx="691">
                  <c:v>5.43</c:v>
                </c:pt>
                <c:pt idx="692">
                  <c:v>5.3079999999999998</c:v>
                </c:pt>
                <c:pt idx="693">
                  <c:v>5.2750000000000004</c:v>
                </c:pt>
                <c:pt idx="694">
                  <c:v>5.2510000000000003</c:v>
                </c:pt>
                <c:pt idx="695">
                  <c:v>5.1980000000000004</c:v>
                </c:pt>
                <c:pt idx="696">
                  <c:v>5.181</c:v>
                </c:pt>
                <c:pt idx="697">
                  <c:v>5.1769999999999996</c:v>
                </c:pt>
                <c:pt idx="698">
                  <c:v>5.1950000000000003</c:v>
                </c:pt>
                <c:pt idx="699">
                  <c:v>5.1859999999999999</c:v>
                </c:pt>
                <c:pt idx="700">
                  <c:v>5.2110000000000003</c:v>
                </c:pt>
                <c:pt idx="701">
                  <c:v>5.2380000000000004</c:v>
                </c:pt>
                <c:pt idx="702">
                  <c:v>5.2469999999999999</c:v>
                </c:pt>
                <c:pt idx="703">
                  <c:v>5.28</c:v>
                </c:pt>
                <c:pt idx="704">
                  <c:v>5.2510000000000003</c:v>
                </c:pt>
                <c:pt idx="705">
                  <c:v>5.2140000000000004</c:v>
                </c:pt>
                <c:pt idx="706">
                  <c:v>5.2469999999999999</c:v>
                </c:pt>
                <c:pt idx="707">
                  <c:v>5.2450000000000001</c:v>
                </c:pt>
                <c:pt idx="708">
                  <c:v>5.2320000000000002</c:v>
                </c:pt>
                <c:pt idx="709">
                  <c:v>5.2270000000000003</c:v>
                </c:pt>
                <c:pt idx="710">
                  <c:v>5.2140000000000004</c:v>
                </c:pt>
                <c:pt idx="711">
                  <c:v>5.2210000000000001</c:v>
                </c:pt>
                <c:pt idx="712">
                  <c:v>5.2329999999999997</c:v>
                </c:pt>
                <c:pt idx="713">
                  <c:v>5.274</c:v>
                </c:pt>
                <c:pt idx="714">
                  <c:v>5.2130000000000001</c:v>
                </c:pt>
                <c:pt idx="715">
                  <c:v>5.2149999999999999</c:v>
                </c:pt>
                <c:pt idx="716">
                  <c:v>5.2270000000000003</c:v>
                </c:pt>
                <c:pt idx="717">
                  <c:v>5.194</c:v>
                </c:pt>
                <c:pt idx="718">
                  <c:v>5.2119999999999997</c:v>
                </c:pt>
                <c:pt idx="719">
                  <c:v>5.1479999999999997</c:v>
                </c:pt>
                <c:pt idx="720">
                  <c:v>5.2119999999999997</c:v>
                </c:pt>
                <c:pt idx="721">
                  <c:v>5.1680000000000001</c:v>
                </c:pt>
                <c:pt idx="722">
                  <c:v>5.1130000000000004</c:v>
                </c:pt>
                <c:pt idx="723">
                  <c:v>5.16</c:v>
                </c:pt>
                <c:pt idx="724">
                  <c:v>5.1920000000000002</c:v>
                </c:pt>
                <c:pt idx="725">
                  <c:v>5.18</c:v>
                </c:pt>
                <c:pt idx="726">
                  <c:v>5.1529999999999996</c:v>
                </c:pt>
                <c:pt idx="727">
                  <c:v>5.069</c:v>
                </c:pt>
                <c:pt idx="728">
                  <c:v>5.1440000000000001</c:v>
                </c:pt>
                <c:pt idx="729">
                  <c:v>5.133</c:v>
                </c:pt>
                <c:pt idx="730">
                  <c:v>5.1390000000000002</c:v>
                </c:pt>
                <c:pt idx="731">
                  <c:v>5.1440000000000001</c:v>
                </c:pt>
                <c:pt idx="732">
                  <c:v>5.14</c:v>
                </c:pt>
                <c:pt idx="733">
                  <c:v>5.125</c:v>
                </c:pt>
                <c:pt idx="734">
                  <c:v>5.1059999999999999</c:v>
                </c:pt>
                <c:pt idx="735">
                  <c:v>5.1100000000000003</c:v>
                </c:pt>
                <c:pt idx="736">
                  <c:v>5.1050000000000004</c:v>
                </c:pt>
                <c:pt idx="737">
                  <c:v>5.1529999999999996</c:v>
                </c:pt>
                <c:pt idx="738">
                  <c:v>5.0659999999999998</c:v>
                </c:pt>
                <c:pt idx="739">
                  <c:v>5.149</c:v>
                </c:pt>
                <c:pt idx="740">
                  <c:v>5.1020000000000003</c:v>
                </c:pt>
                <c:pt idx="741">
                  <c:v>4.9770000000000003</c:v>
                </c:pt>
                <c:pt idx="742">
                  <c:v>4.95</c:v>
                </c:pt>
                <c:pt idx="743">
                  <c:v>4.8970000000000002</c:v>
                </c:pt>
                <c:pt idx="744">
                  <c:v>4.8570000000000002</c:v>
                </c:pt>
                <c:pt idx="745">
                  <c:v>4.9279999999999999</c:v>
                </c:pt>
                <c:pt idx="746">
                  <c:v>4.9470000000000001</c:v>
                </c:pt>
                <c:pt idx="747">
                  <c:v>5.0880000000000001</c:v>
                </c:pt>
                <c:pt idx="748">
                  <c:v>4.1970000000000001</c:v>
                </c:pt>
                <c:pt idx="749">
                  <c:v>4.9260000000000002</c:v>
                </c:pt>
                <c:pt idx="750">
                  <c:v>5.133</c:v>
                </c:pt>
                <c:pt idx="751">
                  <c:v>5.1580000000000004</c:v>
                </c:pt>
                <c:pt idx="752">
                  <c:v>5.173</c:v>
                </c:pt>
                <c:pt idx="753">
                  <c:v>5.1619999999999999</c:v>
                </c:pt>
                <c:pt idx="754">
                  <c:v>5.149</c:v>
                </c:pt>
                <c:pt idx="755">
                  <c:v>5.1769999999999996</c:v>
                </c:pt>
                <c:pt idx="756">
                  <c:v>5.1710000000000003</c:v>
                </c:pt>
                <c:pt idx="757">
                  <c:v>5.0999999999999996</c:v>
                </c:pt>
                <c:pt idx="758">
                  <c:v>5.1369999999999996</c:v>
                </c:pt>
                <c:pt idx="759">
                  <c:v>5.2089999999999996</c:v>
                </c:pt>
                <c:pt idx="760">
                  <c:v>5.1829999999999998</c:v>
                </c:pt>
                <c:pt idx="761">
                  <c:v>5.1520000000000001</c:v>
                </c:pt>
                <c:pt idx="762">
                  <c:v>2.641</c:v>
                </c:pt>
                <c:pt idx="763">
                  <c:v>1.63</c:v>
                </c:pt>
                <c:pt idx="764">
                  <c:v>2.0510000000000002</c:v>
                </c:pt>
                <c:pt idx="765">
                  <c:v>3.1930000000000001</c:v>
                </c:pt>
                <c:pt idx="766">
                  <c:v>2.762</c:v>
                </c:pt>
                <c:pt idx="767">
                  <c:v>4.0460000000000003</c:v>
                </c:pt>
                <c:pt idx="768">
                  <c:v>4.1879999999999997</c:v>
                </c:pt>
                <c:pt idx="769">
                  <c:v>4.2320000000000002</c:v>
                </c:pt>
                <c:pt idx="770">
                  <c:v>4.2329999999999997</c:v>
                </c:pt>
                <c:pt idx="771">
                  <c:v>4.2060000000000004</c:v>
                </c:pt>
                <c:pt idx="772">
                  <c:v>4.2750000000000004</c:v>
                </c:pt>
                <c:pt idx="773">
                  <c:v>4.2089999999999996</c:v>
                </c:pt>
                <c:pt idx="774">
                  <c:v>4.202</c:v>
                </c:pt>
                <c:pt idx="775">
                  <c:v>4.218</c:v>
                </c:pt>
                <c:pt idx="776">
                  <c:v>4.2720000000000002</c:v>
                </c:pt>
                <c:pt idx="777">
                  <c:v>4.2750000000000004</c:v>
                </c:pt>
                <c:pt idx="778">
                  <c:v>4.25</c:v>
                </c:pt>
                <c:pt idx="779">
                  <c:v>4.3929999999999998</c:v>
                </c:pt>
                <c:pt idx="780">
                  <c:v>4.3520000000000003</c:v>
                </c:pt>
                <c:pt idx="781">
                  <c:v>4.3319999999999999</c:v>
                </c:pt>
                <c:pt idx="782">
                  <c:v>4.3730000000000002</c:v>
                </c:pt>
                <c:pt idx="783">
                  <c:v>4.4550000000000001</c:v>
                </c:pt>
                <c:pt idx="784">
                  <c:v>4.4130000000000003</c:v>
                </c:pt>
                <c:pt idx="785">
                  <c:v>4.4080000000000004</c:v>
                </c:pt>
                <c:pt idx="786">
                  <c:v>4.4370000000000003</c:v>
                </c:pt>
                <c:pt idx="787">
                  <c:v>4.46</c:v>
                </c:pt>
                <c:pt idx="788">
                  <c:v>4.5</c:v>
                </c:pt>
                <c:pt idx="789">
                  <c:v>4.5199999999999996</c:v>
                </c:pt>
                <c:pt idx="790">
                  <c:v>4.4980000000000002</c:v>
                </c:pt>
                <c:pt idx="791">
                  <c:v>4.5110000000000001</c:v>
                </c:pt>
                <c:pt idx="792">
                  <c:v>4.4909999999999997</c:v>
                </c:pt>
                <c:pt idx="793">
                  <c:v>4.4740000000000002</c:v>
                </c:pt>
                <c:pt idx="794">
                  <c:v>4.5170000000000003</c:v>
                </c:pt>
                <c:pt idx="795">
                  <c:v>4.4340000000000002</c:v>
                </c:pt>
                <c:pt idx="796">
                  <c:v>4.4619999999999997</c:v>
                </c:pt>
                <c:pt idx="797">
                  <c:v>4.5460000000000003</c:v>
                </c:pt>
                <c:pt idx="798">
                  <c:v>4.452</c:v>
                </c:pt>
                <c:pt idx="799">
                  <c:v>4.4740000000000002</c:v>
                </c:pt>
                <c:pt idx="800">
                  <c:v>4.4260000000000002</c:v>
                </c:pt>
                <c:pt idx="801">
                  <c:v>4.335</c:v>
                </c:pt>
                <c:pt idx="802">
                  <c:v>4.1029999999999998</c:v>
                </c:pt>
                <c:pt idx="803">
                  <c:v>3.5680000000000001</c:v>
                </c:pt>
                <c:pt idx="804">
                  <c:v>2.2149999999999999</c:v>
                </c:pt>
                <c:pt idx="805">
                  <c:v>1.583</c:v>
                </c:pt>
                <c:pt idx="806">
                  <c:v>1.391</c:v>
                </c:pt>
                <c:pt idx="807">
                  <c:v>1.2370000000000001</c:v>
                </c:pt>
                <c:pt idx="808">
                  <c:v>1.2390000000000001</c:v>
                </c:pt>
                <c:pt idx="809">
                  <c:v>1.1870000000000001</c:v>
                </c:pt>
                <c:pt idx="810">
                  <c:v>1.4239999999999999</c:v>
                </c:pt>
                <c:pt idx="811">
                  <c:v>1.196</c:v>
                </c:pt>
                <c:pt idx="812">
                  <c:v>1.262</c:v>
                </c:pt>
                <c:pt idx="813">
                  <c:v>1.1819999999999999</c:v>
                </c:pt>
                <c:pt idx="814">
                  <c:v>1.1719999999999999</c:v>
                </c:pt>
                <c:pt idx="815">
                  <c:v>1.1359999999999999</c:v>
                </c:pt>
                <c:pt idx="816">
                  <c:v>1.1499999999999999</c:v>
                </c:pt>
                <c:pt idx="817">
                  <c:v>1.123</c:v>
                </c:pt>
                <c:pt idx="818">
                  <c:v>1.696</c:v>
                </c:pt>
                <c:pt idx="819">
                  <c:v>1.9259999999999999</c:v>
                </c:pt>
                <c:pt idx="820">
                  <c:v>1.8779999999999999</c:v>
                </c:pt>
                <c:pt idx="821">
                  <c:v>1.577</c:v>
                </c:pt>
                <c:pt idx="822">
                  <c:v>1.6830000000000001</c:v>
                </c:pt>
                <c:pt idx="823">
                  <c:v>1.623</c:v>
                </c:pt>
                <c:pt idx="824">
                  <c:v>1.4770000000000001</c:v>
                </c:pt>
                <c:pt idx="825">
                  <c:v>1.847</c:v>
                </c:pt>
                <c:pt idx="826">
                  <c:v>1.8440000000000001</c:v>
                </c:pt>
                <c:pt idx="827">
                  <c:v>1.5669999999999999</c:v>
                </c:pt>
                <c:pt idx="828">
                  <c:v>1.45</c:v>
                </c:pt>
                <c:pt idx="829">
                  <c:v>1.282</c:v>
                </c:pt>
                <c:pt idx="830">
                  <c:v>1.1719999999999999</c:v>
                </c:pt>
                <c:pt idx="831">
                  <c:v>1.125</c:v>
                </c:pt>
                <c:pt idx="832">
                  <c:v>1.046</c:v>
                </c:pt>
                <c:pt idx="833">
                  <c:v>1.073</c:v>
                </c:pt>
                <c:pt idx="834">
                  <c:v>1.099</c:v>
                </c:pt>
                <c:pt idx="835">
                  <c:v>2.87</c:v>
                </c:pt>
                <c:pt idx="836">
                  <c:v>4.21</c:v>
                </c:pt>
                <c:pt idx="837">
                  <c:v>2.2919999999999998</c:v>
                </c:pt>
                <c:pt idx="838">
                  <c:v>3.4380000000000002</c:v>
                </c:pt>
                <c:pt idx="839">
                  <c:v>2.7050000000000001</c:v>
                </c:pt>
                <c:pt idx="840">
                  <c:v>4.7370000000000001</c:v>
                </c:pt>
                <c:pt idx="841">
                  <c:v>5.0209999999999999</c:v>
                </c:pt>
                <c:pt idx="842">
                  <c:v>4.9550000000000001</c:v>
                </c:pt>
                <c:pt idx="843">
                  <c:v>4.8920000000000003</c:v>
                </c:pt>
                <c:pt idx="844">
                  <c:v>4.968</c:v>
                </c:pt>
                <c:pt idx="845">
                  <c:v>4.8970000000000002</c:v>
                </c:pt>
                <c:pt idx="846">
                  <c:v>4.9139999999999997</c:v>
                </c:pt>
                <c:pt idx="847">
                  <c:v>4.9530000000000003</c:v>
                </c:pt>
                <c:pt idx="848">
                  <c:v>4.9290000000000003</c:v>
                </c:pt>
                <c:pt idx="849">
                  <c:v>4.8730000000000002</c:v>
                </c:pt>
                <c:pt idx="850">
                  <c:v>3.0979999999999999</c:v>
                </c:pt>
                <c:pt idx="851">
                  <c:v>2.242</c:v>
                </c:pt>
                <c:pt idx="852">
                  <c:v>1.786</c:v>
                </c:pt>
                <c:pt idx="853">
                  <c:v>2.1709999999999998</c:v>
                </c:pt>
                <c:pt idx="854">
                  <c:v>2.923</c:v>
                </c:pt>
                <c:pt idx="855">
                  <c:v>2.851</c:v>
                </c:pt>
                <c:pt idx="856">
                  <c:v>2.8559999999999999</c:v>
                </c:pt>
                <c:pt idx="857">
                  <c:v>2.8050000000000002</c:v>
                </c:pt>
                <c:pt idx="858">
                  <c:v>2.879</c:v>
                </c:pt>
                <c:pt idx="859">
                  <c:v>3.14</c:v>
                </c:pt>
                <c:pt idx="860">
                  <c:v>3.343</c:v>
                </c:pt>
                <c:pt idx="861">
                  <c:v>3.548</c:v>
                </c:pt>
                <c:pt idx="862">
                  <c:v>3.7</c:v>
                </c:pt>
                <c:pt idx="863">
                  <c:v>3.7989999999999999</c:v>
                </c:pt>
                <c:pt idx="864">
                  <c:v>3.7010000000000001</c:v>
                </c:pt>
                <c:pt idx="865">
                  <c:v>3.4740000000000002</c:v>
                </c:pt>
                <c:pt idx="866">
                  <c:v>3.8370000000000002</c:v>
                </c:pt>
                <c:pt idx="867">
                  <c:v>3.9980000000000002</c:v>
                </c:pt>
                <c:pt idx="868">
                  <c:v>3.9609999999999999</c:v>
                </c:pt>
                <c:pt idx="869">
                  <c:v>3.7810000000000001</c:v>
                </c:pt>
                <c:pt idx="870">
                  <c:v>3.9169999999999998</c:v>
                </c:pt>
                <c:pt idx="871">
                  <c:v>4.0549999999999997</c:v>
                </c:pt>
                <c:pt idx="872">
                  <c:v>4.0039999999999996</c:v>
                </c:pt>
                <c:pt idx="873">
                  <c:v>3.988</c:v>
                </c:pt>
                <c:pt idx="874">
                  <c:v>3.8730000000000002</c:v>
                </c:pt>
                <c:pt idx="875">
                  <c:v>3.6930000000000001</c:v>
                </c:pt>
                <c:pt idx="876">
                  <c:v>3.8610000000000002</c:v>
                </c:pt>
                <c:pt idx="877">
                  <c:v>3.7029999999999998</c:v>
                </c:pt>
                <c:pt idx="878">
                  <c:v>3.6459999999999999</c:v>
                </c:pt>
                <c:pt idx="879">
                  <c:v>3.7519999999999998</c:v>
                </c:pt>
                <c:pt idx="880">
                  <c:v>3.86</c:v>
                </c:pt>
                <c:pt idx="881">
                  <c:v>3.1280000000000001</c:v>
                </c:pt>
                <c:pt idx="882">
                  <c:v>3.0680000000000001</c:v>
                </c:pt>
                <c:pt idx="883">
                  <c:v>2.9540000000000002</c:v>
                </c:pt>
                <c:pt idx="884">
                  <c:v>2.8239999999999998</c:v>
                </c:pt>
                <c:pt idx="885">
                  <c:v>2.3639999999999999</c:v>
                </c:pt>
                <c:pt idx="886">
                  <c:v>2.3109999999999999</c:v>
                </c:pt>
                <c:pt idx="887">
                  <c:v>2.8180000000000001</c:v>
                </c:pt>
                <c:pt idx="888">
                  <c:v>2.605</c:v>
                </c:pt>
                <c:pt idx="889">
                  <c:v>2.21</c:v>
                </c:pt>
                <c:pt idx="890">
                  <c:v>2.6909999999999998</c:v>
                </c:pt>
                <c:pt idx="891">
                  <c:v>2.9140000000000001</c:v>
                </c:pt>
                <c:pt idx="892">
                  <c:v>2.96</c:v>
                </c:pt>
                <c:pt idx="893">
                  <c:v>2.8290000000000002</c:v>
                </c:pt>
                <c:pt idx="894">
                  <c:v>2.8860000000000001</c:v>
                </c:pt>
                <c:pt idx="895">
                  <c:v>2.6440000000000001</c:v>
                </c:pt>
                <c:pt idx="896">
                  <c:v>2.4300000000000002</c:v>
                </c:pt>
                <c:pt idx="897">
                  <c:v>2.3730000000000002</c:v>
                </c:pt>
                <c:pt idx="898">
                  <c:v>2.3620000000000001</c:v>
                </c:pt>
                <c:pt idx="899">
                  <c:v>3.3410000000000002</c:v>
                </c:pt>
                <c:pt idx="900">
                  <c:v>3.444</c:v>
                </c:pt>
                <c:pt idx="901">
                  <c:v>3.4750000000000001</c:v>
                </c:pt>
                <c:pt idx="902">
                  <c:v>3.4279999999999999</c:v>
                </c:pt>
                <c:pt idx="903">
                  <c:v>3.4079999999999999</c:v>
                </c:pt>
                <c:pt idx="904">
                  <c:v>3.415</c:v>
                </c:pt>
                <c:pt idx="905">
                  <c:v>3.4649999999999999</c:v>
                </c:pt>
                <c:pt idx="906">
                  <c:v>3.4590000000000001</c:v>
                </c:pt>
                <c:pt idx="907">
                  <c:v>3.4220000000000002</c:v>
                </c:pt>
                <c:pt idx="908">
                  <c:v>3.44</c:v>
                </c:pt>
                <c:pt idx="909">
                  <c:v>3.4580000000000002</c:v>
                </c:pt>
                <c:pt idx="910">
                  <c:v>3.5049999999999999</c:v>
                </c:pt>
                <c:pt idx="911">
                  <c:v>3.4750000000000001</c:v>
                </c:pt>
                <c:pt idx="912">
                  <c:v>3.4540000000000002</c:v>
                </c:pt>
                <c:pt idx="913">
                  <c:v>3.4319999999999999</c:v>
                </c:pt>
                <c:pt idx="914">
                  <c:v>3.4350000000000001</c:v>
                </c:pt>
                <c:pt idx="915">
                  <c:v>3.4329999999999998</c:v>
                </c:pt>
                <c:pt idx="916">
                  <c:v>3.444</c:v>
                </c:pt>
                <c:pt idx="917">
                  <c:v>3.4569999999999999</c:v>
                </c:pt>
                <c:pt idx="918">
                  <c:v>3.45</c:v>
                </c:pt>
                <c:pt idx="919">
                  <c:v>3.4390000000000001</c:v>
                </c:pt>
                <c:pt idx="920">
                  <c:v>3.4430000000000001</c:v>
                </c:pt>
                <c:pt idx="921">
                  <c:v>3.4630000000000001</c:v>
                </c:pt>
                <c:pt idx="922">
                  <c:v>3.468</c:v>
                </c:pt>
                <c:pt idx="923">
                  <c:v>3.4740000000000002</c:v>
                </c:pt>
                <c:pt idx="924">
                  <c:v>3.4390000000000001</c:v>
                </c:pt>
                <c:pt idx="925">
                  <c:v>3.4049999999999998</c:v>
                </c:pt>
                <c:pt idx="926">
                  <c:v>3.496</c:v>
                </c:pt>
                <c:pt idx="927">
                  <c:v>3.4940000000000002</c:v>
                </c:pt>
                <c:pt idx="928">
                  <c:v>3.444</c:v>
                </c:pt>
                <c:pt idx="929">
                  <c:v>3.4319999999999999</c:v>
                </c:pt>
                <c:pt idx="930">
                  <c:v>3.4359999999999999</c:v>
                </c:pt>
                <c:pt idx="931">
                  <c:v>3.423</c:v>
                </c:pt>
                <c:pt idx="932">
                  <c:v>3.4660000000000002</c:v>
                </c:pt>
                <c:pt idx="933">
                  <c:v>3.4460000000000002</c:v>
                </c:pt>
                <c:pt idx="934">
                  <c:v>3.4660000000000002</c:v>
                </c:pt>
                <c:pt idx="935">
                  <c:v>3.4550000000000001</c:v>
                </c:pt>
                <c:pt idx="936">
                  <c:v>3.43</c:v>
                </c:pt>
                <c:pt idx="937">
                  <c:v>3.431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3.4969999999999999</c:v>
                </c:pt>
                <c:pt idx="941">
                  <c:v>3.452</c:v>
                </c:pt>
                <c:pt idx="942">
                  <c:v>3.4729999999999999</c:v>
                </c:pt>
                <c:pt idx="943">
                  <c:v>3.4790000000000001</c:v>
                </c:pt>
                <c:pt idx="944">
                  <c:v>3.484</c:v>
                </c:pt>
                <c:pt idx="945">
                  <c:v>3.51</c:v>
                </c:pt>
                <c:pt idx="946">
                  <c:v>3.452</c:v>
                </c:pt>
                <c:pt idx="947">
                  <c:v>3.4260000000000002</c:v>
                </c:pt>
                <c:pt idx="948">
                  <c:v>3.4369999999999998</c:v>
                </c:pt>
                <c:pt idx="949">
                  <c:v>3.4740000000000002</c:v>
                </c:pt>
                <c:pt idx="950">
                  <c:v>3.4380000000000002</c:v>
                </c:pt>
                <c:pt idx="951">
                  <c:v>3.4529999999999998</c:v>
                </c:pt>
                <c:pt idx="952">
                  <c:v>3.4209999999999998</c:v>
                </c:pt>
                <c:pt idx="953">
                  <c:v>3.4750000000000001</c:v>
                </c:pt>
                <c:pt idx="954">
                  <c:v>3.4950000000000001</c:v>
                </c:pt>
                <c:pt idx="955">
                  <c:v>3.4009999999999998</c:v>
                </c:pt>
                <c:pt idx="956">
                  <c:v>3.3839999999999999</c:v>
                </c:pt>
                <c:pt idx="957">
                  <c:v>3.3439999999999999</c:v>
                </c:pt>
                <c:pt idx="958">
                  <c:v>3.2890000000000001</c:v>
                </c:pt>
                <c:pt idx="959">
                  <c:v>3.2850000000000001</c:v>
                </c:pt>
                <c:pt idx="960">
                  <c:v>3.3109999999999999</c:v>
                </c:pt>
                <c:pt idx="961">
                  <c:v>3.3180000000000001</c:v>
                </c:pt>
                <c:pt idx="962">
                  <c:v>3.34</c:v>
                </c:pt>
                <c:pt idx="963">
                  <c:v>3.4</c:v>
                </c:pt>
                <c:pt idx="964">
                  <c:v>3.3580000000000001</c:v>
                </c:pt>
                <c:pt idx="965">
                  <c:v>3.4060000000000001</c:v>
                </c:pt>
                <c:pt idx="966">
                  <c:v>3.4329999999999998</c:v>
                </c:pt>
                <c:pt idx="967">
                  <c:v>3.339</c:v>
                </c:pt>
                <c:pt idx="968">
                  <c:v>3.3650000000000002</c:v>
                </c:pt>
                <c:pt idx="969">
                  <c:v>3.3809999999999998</c:v>
                </c:pt>
                <c:pt idx="970">
                  <c:v>3.3820000000000001</c:v>
                </c:pt>
                <c:pt idx="971">
                  <c:v>3.3730000000000002</c:v>
                </c:pt>
                <c:pt idx="972">
                  <c:v>3.3490000000000002</c:v>
                </c:pt>
                <c:pt idx="973">
                  <c:v>3.383</c:v>
                </c:pt>
                <c:pt idx="974">
                  <c:v>3.4020000000000001</c:v>
                </c:pt>
                <c:pt idx="975">
                  <c:v>3.3570000000000002</c:v>
                </c:pt>
                <c:pt idx="976">
                  <c:v>3.3620000000000001</c:v>
                </c:pt>
                <c:pt idx="977">
                  <c:v>3.4079999999999999</c:v>
                </c:pt>
                <c:pt idx="978">
                  <c:v>3.4060000000000001</c:v>
                </c:pt>
                <c:pt idx="979">
                  <c:v>3.419</c:v>
                </c:pt>
                <c:pt idx="980">
                  <c:v>3.3980000000000001</c:v>
                </c:pt>
                <c:pt idx="981">
                  <c:v>3.363</c:v>
                </c:pt>
                <c:pt idx="982">
                  <c:v>3.35</c:v>
                </c:pt>
                <c:pt idx="983">
                  <c:v>3.4980000000000002</c:v>
                </c:pt>
                <c:pt idx="984">
                  <c:v>3.4990000000000001</c:v>
                </c:pt>
                <c:pt idx="985">
                  <c:v>3.419</c:v>
                </c:pt>
                <c:pt idx="986">
                  <c:v>3.4169999999999998</c:v>
                </c:pt>
                <c:pt idx="987">
                  <c:v>3.3879999999999999</c:v>
                </c:pt>
                <c:pt idx="988">
                  <c:v>3.3490000000000002</c:v>
                </c:pt>
                <c:pt idx="989">
                  <c:v>3.3780000000000001</c:v>
                </c:pt>
                <c:pt idx="990">
                  <c:v>3.423</c:v>
                </c:pt>
                <c:pt idx="991">
                  <c:v>3.3809999999999998</c:v>
                </c:pt>
                <c:pt idx="992">
                  <c:v>3.3889999999999998</c:v>
                </c:pt>
                <c:pt idx="993">
                  <c:v>3.3380000000000001</c:v>
                </c:pt>
                <c:pt idx="994">
                  <c:v>3.3759999999999999</c:v>
                </c:pt>
                <c:pt idx="995">
                  <c:v>3.371</c:v>
                </c:pt>
                <c:pt idx="996">
                  <c:v>3.335</c:v>
                </c:pt>
                <c:pt idx="997">
                  <c:v>3.3410000000000002</c:v>
                </c:pt>
                <c:pt idx="998">
                  <c:v>3.379</c:v>
                </c:pt>
                <c:pt idx="999">
                  <c:v>3.3650000000000002</c:v>
                </c:pt>
              </c:numCache>
            </c:numRef>
          </c:xVal>
          <c:yVal>
            <c:numRef>
              <c:f>'Processed Ik'!$C$2:$C$2898</c:f>
              <c:numCache>
                <c:formatCode>General</c:formatCode>
                <c:ptCount val="2897"/>
                <c:pt idx="0">
                  <c:v>-34.863</c:v>
                </c:pt>
                <c:pt idx="1">
                  <c:v>-34.936</c:v>
                </c:pt>
                <c:pt idx="2">
                  <c:v>-34.997999999999998</c:v>
                </c:pt>
                <c:pt idx="3">
                  <c:v>-35.049999999999997</c:v>
                </c:pt>
                <c:pt idx="4">
                  <c:v>-35.122</c:v>
                </c:pt>
                <c:pt idx="5">
                  <c:v>-35.219000000000001</c:v>
                </c:pt>
                <c:pt idx="6">
                  <c:v>-35.274000000000001</c:v>
                </c:pt>
                <c:pt idx="7">
                  <c:v>-35.325000000000003</c:v>
                </c:pt>
                <c:pt idx="8">
                  <c:v>-35.375</c:v>
                </c:pt>
                <c:pt idx="9">
                  <c:v>-35.466999999999999</c:v>
                </c:pt>
                <c:pt idx="10">
                  <c:v>-35.546999999999997</c:v>
                </c:pt>
                <c:pt idx="11">
                  <c:v>-35.616</c:v>
                </c:pt>
                <c:pt idx="12">
                  <c:v>-35.677</c:v>
                </c:pt>
                <c:pt idx="13">
                  <c:v>-35.735999999999997</c:v>
                </c:pt>
                <c:pt idx="14">
                  <c:v>-35.796999999999997</c:v>
                </c:pt>
                <c:pt idx="15">
                  <c:v>-35.863</c:v>
                </c:pt>
                <c:pt idx="16">
                  <c:v>-35.932000000000002</c:v>
                </c:pt>
                <c:pt idx="17">
                  <c:v>-36.002000000000002</c:v>
                </c:pt>
                <c:pt idx="18">
                  <c:v>-36.073999999999998</c:v>
                </c:pt>
                <c:pt idx="19">
                  <c:v>-36.146999999999998</c:v>
                </c:pt>
                <c:pt idx="20">
                  <c:v>-36.22</c:v>
                </c:pt>
                <c:pt idx="21">
                  <c:v>-36.290999999999997</c:v>
                </c:pt>
                <c:pt idx="22">
                  <c:v>-36.363</c:v>
                </c:pt>
                <c:pt idx="23">
                  <c:v>-36.435000000000002</c:v>
                </c:pt>
                <c:pt idx="24">
                  <c:v>-36.508000000000003</c:v>
                </c:pt>
                <c:pt idx="25">
                  <c:v>-36.581000000000003</c:v>
                </c:pt>
                <c:pt idx="26">
                  <c:v>-36.654000000000003</c:v>
                </c:pt>
                <c:pt idx="27">
                  <c:v>-36.725000000000001</c:v>
                </c:pt>
                <c:pt idx="28">
                  <c:v>-36.798000000000002</c:v>
                </c:pt>
                <c:pt idx="29">
                  <c:v>-36.871000000000002</c:v>
                </c:pt>
                <c:pt idx="30">
                  <c:v>-36.945</c:v>
                </c:pt>
                <c:pt idx="31">
                  <c:v>-37.017000000000003</c:v>
                </c:pt>
                <c:pt idx="32">
                  <c:v>-37.081000000000003</c:v>
                </c:pt>
                <c:pt idx="33">
                  <c:v>-37.139000000000003</c:v>
                </c:pt>
                <c:pt idx="34">
                  <c:v>-37.197000000000003</c:v>
                </c:pt>
                <c:pt idx="35">
                  <c:v>-37.255000000000003</c:v>
                </c:pt>
                <c:pt idx="36">
                  <c:v>-37.31</c:v>
                </c:pt>
                <c:pt idx="37">
                  <c:v>-37.363</c:v>
                </c:pt>
                <c:pt idx="38">
                  <c:v>-37.414999999999999</c:v>
                </c:pt>
                <c:pt idx="39">
                  <c:v>-37.469000000000001</c:v>
                </c:pt>
                <c:pt idx="40">
                  <c:v>-37.524000000000001</c:v>
                </c:pt>
                <c:pt idx="41">
                  <c:v>-37.58</c:v>
                </c:pt>
                <c:pt idx="42">
                  <c:v>-37.631</c:v>
                </c:pt>
                <c:pt idx="43">
                  <c:v>-37.701000000000001</c:v>
                </c:pt>
                <c:pt idx="44">
                  <c:v>-37.76</c:v>
                </c:pt>
                <c:pt idx="45">
                  <c:v>-37.813000000000002</c:v>
                </c:pt>
                <c:pt idx="46">
                  <c:v>-37.869</c:v>
                </c:pt>
                <c:pt idx="47">
                  <c:v>-37.923999999999999</c:v>
                </c:pt>
                <c:pt idx="48">
                  <c:v>-37.994999999999997</c:v>
                </c:pt>
                <c:pt idx="49">
                  <c:v>-38.061999999999998</c:v>
                </c:pt>
                <c:pt idx="50">
                  <c:v>-38.127000000000002</c:v>
                </c:pt>
                <c:pt idx="51">
                  <c:v>-38.192</c:v>
                </c:pt>
                <c:pt idx="52">
                  <c:v>-38.256</c:v>
                </c:pt>
                <c:pt idx="53">
                  <c:v>-38.32</c:v>
                </c:pt>
                <c:pt idx="54">
                  <c:v>-38.384999999999998</c:v>
                </c:pt>
                <c:pt idx="55">
                  <c:v>-38.453000000000003</c:v>
                </c:pt>
                <c:pt idx="56">
                  <c:v>-38.520000000000003</c:v>
                </c:pt>
                <c:pt idx="57">
                  <c:v>-38.585999999999999</c:v>
                </c:pt>
                <c:pt idx="58">
                  <c:v>-38.654000000000003</c:v>
                </c:pt>
                <c:pt idx="59">
                  <c:v>-38.723999999999997</c:v>
                </c:pt>
                <c:pt idx="60">
                  <c:v>-38.795999999999999</c:v>
                </c:pt>
                <c:pt idx="61">
                  <c:v>-38.871000000000002</c:v>
                </c:pt>
                <c:pt idx="62">
                  <c:v>-38.920999999999999</c:v>
                </c:pt>
                <c:pt idx="63">
                  <c:v>-38.972000000000001</c:v>
                </c:pt>
                <c:pt idx="64">
                  <c:v>-39.045000000000002</c:v>
                </c:pt>
                <c:pt idx="65">
                  <c:v>-39.116999999999997</c:v>
                </c:pt>
                <c:pt idx="66">
                  <c:v>-39.189</c:v>
                </c:pt>
                <c:pt idx="67">
                  <c:v>-39.26</c:v>
                </c:pt>
                <c:pt idx="68">
                  <c:v>-39.332000000000001</c:v>
                </c:pt>
                <c:pt idx="69">
                  <c:v>-39.402999999999999</c:v>
                </c:pt>
                <c:pt idx="70">
                  <c:v>-39.475999999999999</c:v>
                </c:pt>
                <c:pt idx="71">
                  <c:v>-39.548999999999999</c:v>
                </c:pt>
                <c:pt idx="72">
                  <c:v>-39.616999999999997</c:v>
                </c:pt>
                <c:pt idx="73">
                  <c:v>-39.685000000000002</c:v>
                </c:pt>
                <c:pt idx="74">
                  <c:v>-39.755000000000003</c:v>
                </c:pt>
                <c:pt idx="75">
                  <c:v>-39.823999999999998</c:v>
                </c:pt>
                <c:pt idx="76">
                  <c:v>-39.892000000000003</c:v>
                </c:pt>
                <c:pt idx="77">
                  <c:v>-39.96</c:v>
                </c:pt>
                <c:pt idx="78">
                  <c:v>-40.027999999999999</c:v>
                </c:pt>
                <c:pt idx="79">
                  <c:v>-40.095999999999997</c:v>
                </c:pt>
                <c:pt idx="80">
                  <c:v>-40.164000000000001</c:v>
                </c:pt>
                <c:pt idx="81">
                  <c:v>-40.231000000000002</c:v>
                </c:pt>
                <c:pt idx="82">
                  <c:v>-40.296999999999997</c:v>
                </c:pt>
                <c:pt idx="83">
                  <c:v>-40.363999999999997</c:v>
                </c:pt>
                <c:pt idx="84">
                  <c:v>-40.427999999999997</c:v>
                </c:pt>
                <c:pt idx="85">
                  <c:v>-40.493000000000002</c:v>
                </c:pt>
                <c:pt idx="86">
                  <c:v>-40.552999999999997</c:v>
                </c:pt>
                <c:pt idx="87">
                  <c:v>-40.612000000000002</c:v>
                </c:pt>
                <c:pt idx="88">
                  <c:v>-40.673999999999999</c:v>
                </c:pt>
                <c:pt idx="89">
                  <c:v>-40.734000000000002</c:v>
                </c:pt>
                <c:pt idx="90">
                  <c:v>-40.793999999999997</c:v>
                </c:pt>
                <c:pt idx="91">
                  <c:v>-40.851999999999997</c:v>
                </c:pt>
                <c:pt idx="92">
                  <c:v>-40.906999999999996</c:v>
                </c:pt>
                <c:pt idx="93">
                  <c:v>-40.963999999999999</c:v>
                </c:pt>
                <c:pt idx="94">
                  <c:v>-41.021000000000001</c:v>
                </c:pt>
                <c:pt idx="95">
                  <c:v>-41.076999999999998</c:v>
                </c:pt>
                <c:pt idx="96">
                  <c:v>-41.131999999999998</c:v>
                </c:pt>
                <c:pt idx="97">
                  <c:v>-41.186</c:v>
                </c:pt>
                <c:pt idx="98">
                  <c:v>-41.237000000000002</c:v>
                </c:pt>
                <c:pt idx="99">
                  <c:v>-41.304000000000002</c:v>
                </c:pt>
                <c:pt idx="100">
                  <c:v>-41.354999999999997</c:v>
                </c:pt>
                <c:pt idx="101">
                  <c:v>-41.420999999999999</c:v>
                </c:pt>
                <c:pt idx="102">
                  <c:v>-41.488</c:v>
                </c:pt>
                <c:pt idx="103">
                  <c:v>-41.552999999999997</c:v>
                </c:pt>
                <c:pt idx="104">
                  <c:v>-41.619</c:v>
                </c:pt>
                <c:pt idx="105">
                  <c:v>-41.685000000000002</c:v>
                </c:pt>
                <c:pt idx="106">
                  <c:v>-41.737000000000002</c:v>
                </c:pt>
                <c:pt idx="107">
                  <c:v>-41.79</c:v>
                </c:pt>
                <c:pt idx="108">
                  <c:v>-41.856000000000002</c:v>
                </c:pt>
                <c:pt idx="109">
                  <c:v>-41.906999999999996</c:v>
                </c:pt>
                <c:pt idx="110">
                  <c:v>-41.96</c:v>
                </c:pt>
                <c:pt idx="111">
                  <c:v>-42.011000000000003</c:v>
                </c:pt>
                <c:pt idx="112">
                  <c:v>-42.076999999999998</c:v>
                </c:pt>
                <c:pt idx="113">
                  <c:v>-42.140999999999998</c:v>
                </c:pt>
                <c:pt idx="114">
                  <c:v>-42.2</c:v>
                </c:pt>
                <c:pt idx="115">
                  <c:v>-42.255000000000003</c:v>
                </c:pt>
                <c:pt idx="116">
                  <c:v>-42.311</c:v>
                </c:pt>
                <c:pt idx="117">
                  <c:v>-42.362000000000002</c:v>
                </c:pt>
                <c:pt idx="118">
                  <c:v>-42.423999999999999</c:v>
                </c:pt>
                <c:pt idx="119">
                  <c:v>-42.475000000000001</c:v>
                </c:pt>
                <c:pt idx="120">
                  <c:v>-42.531999999999996</c:v>
                </c:pt>
                <c:pt idx="121">
                  <c:v>-42.593000000000004</c:v>
                </c:pt>
                <c:pt idx="122">
                  <c:v>-42.643999999999998</c:v>
                </c:pt>
                <c:pt idx="123">
                  <c:v>-42.7</c:v>
                </c:pt>
                <c:pt idx="124">
                  <c:v>-42.761000000000003</c:v>
                </c:pt>
                <c:pt idx="125">
                  <c:v>-42.823999999999998</c:v>
                </c:pt>
                <c:pt idx="126">
                  <c:v>-42.884</c:v>
                </c:pt>
                <c:pt idx="127">
                  <c:v>-42.933999999999997</c:v>
                </c:pt>
                <c:pt idx="128">
                  <c:v>-42.999000000000002</c:v>
                </c:pt>
                <c:pt idx="129">
                  <c:v>-43.054000000000002</c:v>
                </c:pt>
                <c:pt idx="130">
                  <c:v>-43.104999999999997</c:v>
                </c:pt>
                <c:pt idx="131">
                  <c:v>-43.161000000000001</c:v>
                </c:pt>
                <c:pt idx="132">
                  <c:v>-43.213000000000001</c:v>
                </c:pt>
                <c:pt idx="133">
                  <c:v>-43.271999999999998</c:v>
                </c:pt>
                <c:pt idx="134">
                  <c:v>-43.332000000000001</c:v>
                </c:pt>
                <c:pt idx="135">
                  <c:v>-43.392000000000003</c:v>
                </c:pt>
                <c:pt idx="136">
                  <c:v>-43.451999999999998</c:v>
                </c:pt>
                <c:pt idx="137">
                  <c:v>-43.514000000000003</c:v>
                </c:pt>
                <c:pt idx="138">
                  <c:v>-43.573</c:v>
                </c:pt>
                <c:pt idx="139">
                  <c:v>-43.631999999999998</c:v>
                </c:pt>
                <c:pt idx="140">
                  <c:v>-43.691000000000003</c:v>
                </c:pt>
                <c:pt idx="141">
                  <c:v>-43.75</c:v>
                </c:pt>
                <c:pt idx="142">
                  <c:v>-43.807000000000002</c:v>
                </c:pt>
                <c:pt idx="143">
                  <c:v>-43.865000000000002</c:v>
                </c:pt>
                <c:pt idx="144">
                  <c:v>-43.924999999999997</c:v>
                </c:pt>
                <c:pt idx="145">
                  <c:v>-43.984000000000002</c:v>
                </c:pt>
                <c:pt idx="146">
                  <c:v>-44.042000000000002</c:v>
                </c:pt>
                <c:pt idx="147">
                  <c:v>-44.1</c:v>
                </c:pt>
                <c:pt idx="148">
                  <c:v>-44.156999999999996</c:v>
                </c:pt>
                <c:pt idx="149">
                  <c:v>-44.213000000000001</c:v>
                </c:pt>
                <c:pt idx="150">
                  <c:v>-44.268000000000001</c:v>
                </c:pt>
                <c:pt idx="151">
                  <c:v>-44.325000000000003</c:v>
                </c:pt>
                <c:pt idx="152">
                  <c:v>-44.384999999999998</c:v>
                </c:pt>
                <c:pt idx="153">
                  <c:v>-44.447000000000003</c:v>
                </c:pt>
                <c:pt idx="154">
                  <c:v>-44.497</c:v>
                </c:pt>
                <c:pt idx="155">
                  <c:v>-44.548999999999999</c:v>
                </c:pt>
                <c:pt idx="156">
                  <c:v>-44.603999999999999</c:v>
                </c:pt>
                <c:pt idx="157">
                  <c:v>-44.661000000000001</c:v>
                </c:pt>
                <c:pt idx="158">
                  <c:v>-44.716999999999999</c:v>
                </c:pt>
                <c:pt idx="159">
                  <c:v>-44.773000000000003</c:v>
                </c:pt>
                <c:pt idx="160">
                  <c:v>-44.828000000000003</c:v>
                </c:pt>
                <c:pt idx="161">
                  <c:v>-44.881999999999998</c:v>
                </c:pt>
                <c:pt idx="162">
                  <c:v>-44.935000000000002</c:v>
                </c:pt>
                <c:pt idx="163">
                  <c:v>-44.987000000000002</c:v>
                </c:pt>
                <c:pt idx="164">
                  <c:v>-45.04</c:v>
                </c:pt>
                <c:pt idx="165">
                  <c:v>-45.091999999999999</c:v>
                </c:pt>
                <c:pt idx="166">
                  <c:v>-45.143000000000001</c:v>
                </c:pt>
                <c:pt idx="167">
                  <c:v>-45.194000000000003</c:v>
                </c:pt>
                <c:pt idx="168">
                  <c:v>-45.246000000000002</c:v>
                </c:pt>
                <c:pt idx="169">
                  <c:v>-45.307000000000002</c:v>
                </c:pt>
                <c:pt idx="170">
                  <c:v>-45.356000000000002</c:v>
                </c:pt>
                <c:pt idx="171">
                  <c:v>-45.405999999999999</c:v>
                </c:pt>
                <c:pt idx="172">
                  <c:v>-45.466000000000001</c:v>
                </c:pt>
                <c:pt idx="173">
                  <c:v>-45.524999999999999</c:v>
                </c:pt>
                <c:pt idx="174">
                  <c:v>-45.573999999999998</c:v>
                </c:pt>
                <c:pt idx="175">
                  <c:v>-45.624000000000002</c:v>
                </c:pt>
                <c:pt idx="176">
                  <c:v>-45.673999999999999</c:v>
                </c:pt>
                <c:pt idx="177">
                  <c:v>-45.722999999999999</c:v>
                </c:pt>
                <c:pt idx="178">
                  <c:v>-45.783999999999999</c:v>
                </c:pt>
                <c:pt idx="179">
                  <c:v>-45.835000000000001</c:v>
                </c:pt>
                <c:pt idx="180">
                  <c:v>-45.886000000000003</c:v>
                </c:pt>
                <c:pt idx="181">
                  <c:v>-45.935000000000002</c:v>
                </c:pt>
                <c:pt idx="182">
                  <c:v>-45.996000000000002</c:v>
                </c:pt>
                <c:pt idx="183">
                  <c:v>-46.055999999999997</c:v>
                </c:pt>
                <c:pt idx="184">
                  <c:v>-46.113999999999997</c:v>
                </c:pt>
                <c:pt idx="185">
                  <c:v>-46.170999999999999</c:v>
                </c:pt>
                <c:pt idx="186">
                  <c:v>-46.228999999999999</c:v>
                </c:pt>
                <c:pt idx="187">
                  <c:v>-46.283999999999999</c:v>
                </c:pt>
                <c:pt idx="188">
                  <c:v>-46.337000000000003</c:v>
                </c:pt>
                <c:pt idx="189">
                  <c:v>-46.39</c:v>
                </c:pt>
                <c:pt idx="190">
                  <c:v>-46.442</c:v>
                </c:pt>
                <c:pt idx="191">
                  <c:v>-46.493000000000002</c:v>
                </c:pt>
                <c:pt idx="192">
                  <c:v>-46.545000000000002</c:v>
                </c:pt>
                <c:pt idx="193">
                  <c:v>-46.597999999999999</c:v>
                </c:pt>
                <c:pt idx="194">
                  <c:v>-46.652999999999999</c:v>
                </c:pt>
                <c:pt idx="195">
                  <c:v>-46.704000000000001</c:v>
                </c:pt>
                <c:pt idx="196">
                  <c:v>-46.753999999999998</c:v>
                </c:pt>
                <c:pt idx="197">
                  <c:v>-46.811</c:v>
                </c:pt>
                <c:pt idx="198">
                  <c:v>-46.860999999999997</c:v>
                </c:pt>
                <c:pt idx="199">
                  <c:v>-46.911000000000001</c:v>
                </c:pt>
                <c:pt idx="200">
                  <c:v>-46.962000000000003</c:v>
                </c:pt>
                <c:pt idx="201">
                  <c:v>-47.012</c:v>
                </c:pt>
                <c:pt idx="202">
                  <c:v>-47.061</c:v>
                </c:pt>
                <c:pt idx="203">
                  <c:v>-47.119</c:v>
                </c:pt>
                <c:pt idx="204">
                  <c:v>-47.176000000000002</c:v>
                </c:pt>
                <c:pt idx="205">
                  <c:v>-47.228999999999999</c:v>
                </c:pt>
                <c:pt idx="206">
                  <c:v>-47.279000000000003</c:v>
                </c:pt>
                <c:pt idx="207">
                  <c:v>-47.334000000000003</c:v>
                </c:pt>
                <c:pt idx="208">
                  <c:v>-47.387999999999998</c:v>
                </c:pt>
                <c:pt idx="209">
                  <c:v>-47.436999999999998</c:v>
                </c:pt>
                <c:pt idx="210">
                  <c:v>-47.493000000000002</c:v>
                </c:pt>
                <c:pt idx="211">
                  <c:v>-47.543999999999997</c:v>
                </c:pt>
                <c:pt idx="212">
                  <c:v>-47.594999999999999</c:v>
                </c:pt>
                <c:pt idx="213">
                  <c:v>-47.648000000000003</c:v>
                </c:pt>
                <c:pt idx="214">
                  <c:v>-47.7</c:v>
                </c:pt>
                <c:pt idx="215">
                  <c:v>-47.756</c:v>
                </c:pt>
                <c:pt idx="216">
                  <c:v>-47.807000000000002</c:v>
                </c:pt>
                <c:pt idx="217">
                  <c:v>-47.865000000000002</c:v>
                </c:pt>
                <c:pt idx="218">
                  <c:v>-47.914999999999999</c:v>
                </c:pt>
                <c:pt idx="219">
                  <c:v>-47.972999999999999</c:v>
                </c:pt>
                <c:pt idx="220">
                  <c:v>-48.029000000000003</c:v>
                </c:pt>
                <c:pt idx="221">
                  <c:v>-48.085999999999999</c:v>
                </c:pt>
                <c:pt idx="222">
                  <c:v>-48.143000000000001</c:v>
                </c:pt>
                <c:pt idx="223">
                  <c:v>-48.197000000000003</c:v>
                </c:pt>
                <c:pt idx="224">
                  <c:v>-48.256</c:v>
                </c:pt>
                <c:pt idx="225">
                  <c:v>-48.316000000000003</c:v>
                </c:pt>
                <c:pt idx="226">
                  <c:v>-48.369</c:v>
                </c:pt>
                <c:pt idx="227">
                  <c:v>-48.423999999999999</c:v>
                </c:pt>
                <c:pt idx="228">
                  <c:v>-48.478000000000002</c:v>
                </c:pt>
                <c:pt idx="229">
                  <c:v>-48.533000000000001</c:v>
                </c:pt>
                <c:pt idx="230">
                  <c:v>-48.59</c:v>
                </c:pt>
                <c:pt idx="231">
                  <c:v>-48.646999999999998</c:v>
                </c:pt>
                <c:pt idx="232">
                  <c:v>-48.701999999999998</c:v>
                </c:pt>
                <c:pt idx="233">
                  <c:v>-48.755000000000003</c:v>
                </c:pt>
                <c:pt idx="234">
                  <c:v>-48.814</c:v>
                </c:pt>
                <c:pt idx="235">
                  <c:v>-48.872</c:v>
                </c:pt>
                <c:pt idx="236">
                  <c:v>-48.923999999999999</c:v>
                </c:pt>
                <c:pt idx="237">
                  <c:v>-48.98</c:v>
                </c:pt>
                <c:pt idx="238">
                  <c:v>-49.040999999999997</c:v>
                </c:pt>
                <c:pt idx="239">
                  <c:v>-49.103000000000002</c:v>
                </c:pt>
                <c:pt idx="240">
                  <c:v>-49.16</c:v>
                </c:pt>
                <c:pt idx="241">
                  <c:v>-49.216000000000001</c:v>
                </c:pt>
                <c:pt idx="242">
                  <c:v>-49.273000000000003</c:v>
                </c:pt>
                <c:pt idx="243">
                  <c:v>-49.332999999999998</c:v>
                </c:pt>
                <c:pt idx="244">
                  <c:v>-49.393000000000001</c:v>
                </c:pt>
                <c:pt idx="245">
                  <c:v>-49.453000000000003</c:v>
                </c:pt>
                <c:pt idx="246">
                  <c:v>-49.512999999999998</c:v>
                </c:pt>
                <c:pt idx="247">
                  <c:v>-49.573999999999998</c:v>
                </c:pt>
                <c:pt idx="248">
                  <c:v>-49.633000000000003</c:v>
                </c:pt>
                <c:pt idx="249">
                  <c:v>-49.69</c:v>
                </c:pt>
                <c:pt idx="250">
                  <c:v>-49.747</c:v>
                </c:pt>
                <c:pt idx="251">
                  <c:v>-49.802</c:v>
                </c:pt>
                <c:pt idx="252">
                  <c:v>-49.853999999999999</c:v>
                </c:pt>
                <c:pt idx="253">
                  <c:v>-49.906999999999996</c:v>
                </c:pt>
                <c:pt idx="254">
                  <c:v>-49.96</c:v>
                </c:pt>
                <c:pt idx="255">
                  <c:v>-50.012</c:v>
                </c:pt>
                <c:pt idx="256">
                  <c:v>-50.063000000000002</c:v>
                </c:pt>
                <c:pt idx="257">
                  <c:v>-50.121000000000002</c:v>
                </c:pt>
                <c:pt idx="258">
                  <c:v>-50.177</c:v>
                </c:pt>
                <c:pt idx="259">
                  <c:v>-50.234999999999999</c:v>
                </c:pt>
                <c:pt idx="260">
                  <c:v>-50.289000000000001</c:v>
                </c:pt>
                <c:pt idx="261">
                  <c:v>-50.345999999999997</c:v>
                </c:pt>
                <c:pt idx="262">
                  <c:v>-50.396999999999998</c:v>
                </c:pt>
                <c:pt idx="263">
                  <c:v>-50.448</c:v>
                </c:pt>
                <c:pt idx="264">
                  <c:v>-50.499000000000002</c:v>
                </c:pt>
                <c:pt idx="265">
                  <c:v>-50.552</c:v>
                </c:pt>
                <c:pt idx="266">
                  <c:v>-50.61</c:v>
                </c:pt>
                <c:pt idx="267">
                  <c:v>-50.667999999999999</c:v>
                </c:pt>
                <c:pt idx="268">
                  <c:v>-50.72</c:v>
                </c:pt>
                <c:pt idx="269">
                  <c:v>-50.771000000000001</c:v>
                </c:pt>
                <c:pt idx="270">
                  <c:v>-50.826999999999998</c:v>
                </c:pt>
                <c:pt idx="271">
                  <c:v>-50.884999999999998</c:v>
                </c:pt>
                <c:pt idx="272">
                  <c:v>-50.945</c:v>
                </c:pt>
                <c:pt idx="273">
                  <c:v>-50.994999999999997</c:v>
                </c:pt>
                <c:pt idx="274">
                  <c:v>-51.048999999999999</c:v>
                </c:pt>
                <c:pt idx="275">
                  <c:v>-51.100999999999999</c:v>
                </c:pt>
                <c:pt idx="276">
                  <c:v>-51.152999999999999</c:v>
                </c:pt>
                <c:pt idx="277">
                  <c:v>-51.207999999999998</c:v>
                </c:pt>
                <c:pt idx="278">
                  <c:v>-51.267000000000003</c:v>
                </c:pt>
                <c:pt idx="279">
                  <c:v>-51.326999999999998</c:v>
                </c:pt>
                <c:pt idx="280">
                  <c:v>-51.378</c:v>
                </c:pt>
                <c:pt idx="281">
                  <c:v>-51.429000000000002</c:v>
                </c:pt>
                <c:pt idx="282">
                  <c:v>-51.481000000000002</c:v>
                </c:pt>
                <c:pt idx="283">
                  <c:v>-51.534999999999997</c:v>
                </c:pt>
                <c:pt idx="284">
                  <c:v>-51.588999999999999</c:v>
                </c:pt>
                <c:pt idx="285">
                  <c:v>-51.643999999999998</c:v>
                </c:pt>
                <c:pt idx="286">
                  <c:v>-51.695999999999998</c:v>
                </c:pt>
                <c:pt idx="287">
                  <c:v>-51.747</c:v>
                </c:pt>
                <c:pt idx="288">
                  <c:v>-51.798000000000002</c:v>
                </c:pt>
                <c:pt idx="289">
                  <c:v>-51.853999999999999</c:v>
                </c:pt>
                <c:pt idx="290">
                  <c:v>-51.91</c:v>
                </c:pt>
                <c:pt idx="291">
                  <c:v>-51.968000000000004</c:v>
                </c:pt>
                <c:pt idx="292">
                  <c:v>-52.027000000000001</c:v>
                </c:pt>
                <c:pt idx="293">
                  <c:v>-52.088000000000001</c:v>
                </c:pt>
                <c:pt idx="294">
                  <c:v>-52.146000000000001</c:v>
                </c:pt>
                <c:pt idx="295">
                  <c:v>-52.201000000000001</c:v>
                </c:pt>
                <c:pt idx="296">
                  <c:v>-52.253999999999998</c:v>
                </c:pt>
                <c:pt idx="297">
                  <c:v>-52.305</c:v>
                </c:pt>
                <c:pt idx="298">
                  <c:v>-52.363999999999997</c:v>
                </c:pt>
                <c:pt idx="299">
                  <c:v>-52.420999999999999</c:v>
                </c:pt>
                <c:pt idx="300">
                  <c:v>-52.478000000000002</c:v>
                </c:pt>
                <c:pt idx="301">
                  <c:v>-52.533000000000001</c:v>
                </c:pt>
                <c:pt idx="302">
                  <c:v>-52.585000000000001</c:v>
                </c:pt>
                <c:pt idx="303">
                  <c:v>-52.643000000000001</c:v>
                </c:pt>
                <c:pt idx="304">
                  <c:v>-52.7</c:v>
                </c:pt>
                <c:pt idx="305">
                  <c:v>-52.755000000000003</c:v>
                </c:pt>
                <c:pt idx="306">
                  <c:v>-52.819000000000003</c:v>
                </c:pt>
                <c:pt idx="307">
                  <c:v>-52.883000000000003</c:v>
                </c:pt>
                <c:pt idx="308">
                  <c:v>-52.944000000000003</c:v>
                </c:pt>
                <c:pt idx="309">
                  <c:v>-53.003999999999998</c:v>
                </c:pt>
                <c:pt idx="310">
                  <c:v>-53.061</c:v>
                </c:pt>
                <c:pt idx="311">
                  <c:v>-53.116999999999997</c:v>
                </c:pt>
                <c:pt idx="312">
                  <c:v>-53.173999999999999</c:v>
                </c:pt>
                <c:pt idx="313">
                  <c:v>-53.231999999999999</c:v>
                </c:pt>
                <c:pt idx="314">
                  <c:v>-53.286999999999999</c:v>
                </c:pt>
                <c:pt idx="315">
                  <c:v>-53.343000000000004</c:v>
                </c:pt>
                <c:pt idx="316">
                  <c:v>-53.4</c:v>
                </c:pt>
                <c:pt idx="317">
                  <c:v>-53.454999999999998</c:v>
                </c:pt>
                <c:pt idx="318">
                  <c:v>-53.51</c:v>
                </c:pt>
                <c:pt idx="319">
                  <c:v>-53.564</c:v>
                </c:pt>
                <c:pt idx="320">
                  <c:v>-53.618000000000002</c:v>
                </c:pt>
                <c:pt idx="321">
                  <c:v>-53.670999999999999</c:v>
                </c:pt>
                <c:pt idx="322">
                  <c:v>-53.722000000000001</c:v>
                </c:pt>
                <c:pt idx="323">
                  <c:v>-53.774000000000001</c:v>
                </c:pt>
                <c:pt idx="324">
                  <c:v>-53.826999999999998</c:v>
                </c:pt>
                <c:pt idx="325">
                  <c:v>-53.884</c:v>
                </c:pt>
                <c:pt idx="326">
                  <c:v>-53.941000000000003</c:v>
                </c:pt>
                <c:pt idx="327">
                  <c:v>-53.999000000000002</c:v>
                </c:pt>
                <c:pt idx="328">
                  <c:v>-54.057000000000002</c:v>
                </c:pt>
                <c:pt idx="329">
                  <c:v>-54.116</c:v>
                </c:pt>
                <c:pt idx="330">
                  <c:v>-54.173999999999999</c:v>
                </c:pt>
                <c:pt idx="331">
                  <c:v>-54.231999999999999</c:v>
                </c:pt>
                <c:pt idx="332">
                  <c:v>-54.292000000000002</c:v>
                </c:pt>
                <c:pt idx="333">
                  <c:v>-54.353999999999999</c:v>
                </c:pt>
                <c:pt idx="334">
                  <c:v>-54.414000000000001</c:v>
                </c:pt>
                <c:pt idx="335">
                  <c:v>-54.475000000000001</c:v>
                </c:pt>
                <c:pt idx="336">
                  <c:v>-54.536999999999999</c:v>
                </c:pt>
                <c:pt idx="337">
                  <c:v>-54.597999999999999</c:v>
                </c:pt>
                <c:pt idx="338">
                  <c:v>-54.658999999999999</c:v>
                </c:pt>
                <c:pt idx="339">
                  <c:v>-54.722000000000001</c:v>
                </c:pt>
                <c:pt idx="340">
                  <c:v>-54.780999999999999</c:v>
                </c:pt>
                <c:pt idx="341">
                  <c:v>-54.84</c:v>
                </c:pt>
                <c:pt idx="342">
                  <c:v>-54.898000000000003</c:v>
                </c:pt>
                <c:pt idx="343">
                  <c:v>-54.956000000000003</c:v>
                </c:pt>
                <c:pt idx="344">
                  <c:v>-55.014000000000003</c:v>
                </c:pt>
                <c:pt idx="345">
                  <c:v>-55.073</c:v>
                </c:pt>
                <c:pt idx="346">
                  <c:v>-55.131</c:v>
                </c:pt>
                <c:pt idx="347">
                  <c:v>-55.189</c:v>
                </c:pt>
                <c:pt idx="348">
                  <c:v>-55.247</c:v>
                </c:pt>
                <c:pt idx="349">
                  <c:v>-55.304000000000002</c:v>
                </c:pt>
                <c:pt idx="350">
                  <c:v>-55.360999999999997</c:v>
                </c:pt>
                <c:pt idx="351">
                  <c:v>-55.417999999999999</c:v>
                </c:pt>
                <c:pt idx="352">
                  <c:v>-55.475000000000001</c:v>
                </c:pt>
                <c:pt idx="353">
                  <c:v>-55.531999999999996</c:v>
                </c:pt>
                <c:pt idx="354">
                  <c:v>-55.59</c:v>
                </c:pt>
                <c:pt idx="355">
                  <c:v>-55.649000000000001</c:v>
                </c:pt>
                <c:pt idx="356">
                  <c:v>-55.707000000000001</c:v>
                </c:pt>
                <c:pt idx="357">
                  <c:v>-55.765999999999998</c:v>
                </c:pt>
                <c:pt idx="358">
                  <c:v>-55.823999999999998</c:v>
                </c:pt>
                <c:pt idx="359">
                  <c:v>-55.881</c:v>
                </c:pt>
                <c:pt idx="360">
                  <c:v>-55.938000000000002</c:v>
                </c:pt>
                <c:pt idx="361">
                  <c:v>-55.994999999999997</c:v>
                </c:pt>
                <c:pt idx="362">
                  <c:v>-56.046999999999997</c:v>
                </c:pt>
                <c:pt idx="363">
                  <c:v>-56.098999999999997</c:v>
                </c:pt>
                <c:pt idx="364">
                  <c:v>-56.15</c:v>
                </c:pt>
                <c:pt idx="365">
                  <c:v>-56.2</c:v>
                </c:pt>
                <c:pt idx="366">
                  <c:v>-56.261000000000003</c:v>
                </c:pt>
                <c:pt idx="367">
                  <c:v>-56.320999999999998</c:v>
                </c:pt>
                <c:pt idx="368">
                  <c:v>-56.378999999999998</c:v>
                </c:pt>
                <c:pt idx="369">
                  <c:v>-56.436999999999998</c:v>
                </c:pt>
                <c:pt idx="370">
                  <c:v>-56.494</c:v>
                </c:pt>
                <c:pt idx="371">
                  <c:v>-56.552</c:v>
                </c:pt>
                <c:pt idx="372">
                  <c:v>-56.607999999999997</c:v>
                </c:pt>
                <c:pt idx="373">
                  <c:v>-56.664999999999999</c:v>
                </c:pt>
                <c:pt idx="374">
                  <c:v>-56.719000000000001</c:v>
                </c:pt>
                <c:pt idx="375">
                  <c:v>-56.773000000000003</c:v>
                </c:pt>
                <c:pt idx="376">
                  <c:v>-56.825000000000003</c:v>
                </c:pt>
                <c:pt idx="377">
                  <c:v>-56.881</c:v>
                </c:pt>
                <c:pt idx="378">
                  <c:v>-56.938000000000002</c:v>
                </c:pt>
                <c:pt idx="379">
                  <c:v>-56.994</c:v>
                </c:pt>
                <c:pt idx="380">
                  <c:v>-57.048999999999999</c:v>
                </c:pt>
                <c:pt idx="381">
                  <c:v>-57.103999999999999</c:v>
                </c:pt>
                <c:pt idx="382">
                  <c:v>-57.155999999999999</c:v>
                </c:pt>
                <c:pt idx="383">
                  <c:v>-57.207999999999998</c:v>
                </c:pt>
                <c:pt idx="384">
                  <c:v>-57.26</c:v>
                </c:pt>
                <c:pt idx="385">
                  <c:v>-57.31</c:v>
                </c:pt>
                <c:pt idx="386">
                  <c:v>-57.37</c:v>
                </c:pt>
                <c:pt idx="387">
                  <c:v>-57.427999999999997</c:v>
                </c:pt>
                <c:pt idx="388">
                  <c:v>-57.485999999999997</c:v>
                </c:pt>
                <c:pt idx="389">
                  <c:v>-57.545000000000002</c:v>
                </c:pt>
                <c:pt idx="390">
                  <c:v>-57.595999999999997</c:v>
                </c:pt>
                <c:pt idx="391">
                  <c:v>-57.646999999999998</c:v>
                </c:pt>
                <c:pt idx="392">
                  <c:v>-57.7</c:v>
                </c:pt>
                <c:pt idx="393">
                  <c:v>-57.76</c:v>
                </c:pt>
                <c:pt idx="394">
                  <c:v>-57.82</c:v>
                </c:pt>
                <c:pt idx="395">
                  <c:v>-57.877000000000002</c:v>
                </c:pt>
                <c:pt idx="396">
                  <c:v>-57.933999999999997</c:v>
                </c:pt>
                <c:pt idx="397">
                  <c:v>-57.99</c:v>
                </c:pt>
                <c:pt idx="398">
                  <c:v>-58.045999999999999</c:v>
                </c:pt>
                <c:pt idx="399">
                  <c:v>-58.101999999999997</c:v>
                </c:pt>
                <c:pt idx="400">
                  <c:v>-58.155000000000001</c:v>
                </c:pt>
                <c:pt idx="401">
                  <c:v>-58.207999999999998</c:v>
                </c:pt>
                <c:pt idx="402">
                  <c:v>-58.262999999999998</c:v>
                </c:pt>
                <c:pt idx="403">
                  <c:v>-58.314999999999998</c:v>
                </c:pt>
                <c:pt idx="404">
                  <c:v>-58.366999999999997</c:v>
                </c:pt>
                <c:pt idx="405">
                  <c:v>-58.418999999999997</c:v>
                </c:pt>
                <c:pt idx="406">
                  <c:v>-58.470999999999997</c:v>
                </c:pt>
                <c:pt idx="407">
                  <c:v>-58.521999999999998</c:v>
                </c:pt>
                <c:pt idx="408">
                  <c:v>-58.573</c:v>
                </c:pt>
                <c:pt idx="409">
                  <c:v>-58.624000000000002</c:v>
                </c:pt>
                <c:pt idx="410">
                  <c:v>-58.673999999999999</c:v>
                </c:pt>
                <c:pt idx="411">
                  <c:v>-58.725000000000001</c:v>
                </c:pt>
                <c:pt idx="412">
                  <c:v>-58.776000000000003</c:v>
                </c:pt>
                <c:pt idx="413">
                  <c:v>-58.835000000000001</c:v>
                </c:pt>
                <c:pt idx="414">
                  <c:v>-58.886000000000003</c:v>
                </c:pt>
                <c:pt idx="415">
                  <c:v>-58.945999999999998</c:v>
                </c:pt>
                <c:pt idx="416">
                  <c:v>-59.003999999999998</c:v>
                </c:pt>
                <c:pt idx="417">
                  <c:v>-59.061</c:v>
                </c:pt>
                <c:pt idx="418">
                  <c:v>-59.119</c:v>
                </c:pt>
                <c:pt idx="419">
                  <c:v>-59.177</c:v>
                </c:pt>
                <c:pt idx="420">
                  <c:v>-59.232999999999997</c:v>
                </c:pt>
                <c:pt idx="421">
                  <c:v>-59.287999999999997</c:v>
                </c:pt>
                <c:pt idx="422">
                  <c:v>-59.344000000000001</c:v>
                </c:pt>
                <c:pt idx="423">
                  <c:v>-59.4</c:v>
                </c:pt>
                <c:pt idx="424">
                  <c:v>-59.454999999999998</c:v>
                </c:pt>
                <c:pt idx="425">
                  <c:v>-59.511000000000003</c:v>
                </c:pt>
                <c:pt idx="426">
                  <c:v>-59.567999999999998</c:v>
                </c:pt>
                <c:pt idx="427">
                  <c:v>-59.622999999999998</c:v>
                </c:pt>
                <c:pt idx="428">
                  <c:v>-59.677999999999997</c:v>
                </c:pt>
                <c:pt idx="429">
                  <c:v>-59.732999999999997</c:v>
                </c:pt>
                <c:pt idx="430">
                  <c:v>-59.789000000000001</c:v>
                </c:pt>
                <c:pt idx="431">
                  <c:v>-59.841000000000001</c:v>
                </c:pt>
                <c:pt idx="432">
                  <c:v>-59.893000000000001</c:v>
                </c:pt>
                <c:pt idx="433">
                  <c:v>-59.945</c:v>
                </c:pt>
                <c:pt idx="434">
                  <c:v>-59.997</c:v>
                </c:pt>
                <c:pt idx="435">
                  <c:v>-60.046999999999997</c:v>
                </c:pt>
                <c:pt idx="436">
                  <c:v>-60.097999999999999</c:v>
                </c:pt>
                <c:pt idx="437">
                  <c:v>-60.152000000000001</c:v>
                </c:pt>
                <c:pt idx="438">
                  <c:v>-60.201000000000001</c:v>
                </c:pt>
                <c:pt idx="439">
                  <c:v>-60.253999999999998</c:v>
                </c:pt>
                <c:pt idx="440">
                  <c:v>-60.305999999999997</c:v>
                </c:pt>
                <c:pt idx="441">
                  <c:v>-60.357999999999997</c:v>
                </c:pt>
                <c:pt idx="442">
                  <c:v>-60.408000000000001</c:v>
                </c:pt>
                <c:pt idx="443">
                  <c:v>-60.46</c:v>
                </c:pt>
                <c:pt idx="444">
                  <c:v>-60.514000000000003</c:v>
                </c:pt>
                <c:pt idx="445">
                  <c:v>-60.564999999999998</c:v>
                </c:pt>
                <c:pt idx="446">
                  <c:v>-60.618000000000002</c:v>
                </c:pt>
                <c:pt idx="447">
                  <c:v>-60.667999999999999</c:v>
                </c:pt>
                <c:pt idx="448">
                  <c:v>-60.720999999999997</c:v>
                </c:pt>
                <c:pt idx="449">
                  <c:v>-60.777000000000001</c:v>
                </c:pt>
                <c:pt idx="450">
                  <c:v>-60.828000000000003</c:v>
                </c:pt>
                <c:pt idx="451">
                  <c:v>-60.930999999999997</c:v>
                </c:pt>
                <c:pt idx="452">
                  <c:v>-60.984000000000002</c:v>
                </c:pt>
                <c:pt idx="453">
                  <c:v>-61.034999999999997</c:v>
                </c:pt>
                <c:pt idx="454">
                  <c:v>-61.088999999999999</c:v>
                </c:pt>
                <c:pt idx="455">
                  <c:v>-61.143000000000001</c:v>
                </c:pt>
                <c:pt idx="456">
                  <c:v>-61.192</c:v>
                </c:pt>
                <c:pt idx="457">
                  <c:v>-61.241999999999997</c:v>
                </c:pt>
                <c:pt idx="458">
                  <c:v>-61.290999999999997</c:v>
                </c:pt>
                <c:pt idx="459">
                  <c:v>-61.345999999999997</c:v>
                </c:pt>
                <c:pt idx="460">
                  <c:v>-61.396999999999998</c:v>
                </c:pt>
                <c:pt idx="461">
                  <c:v>-61.447000000000003</c:v>
                </c:pt>
                <c:pt idx="462">
                  <c:v>-61.5</c:v>
                </c:pt>
                <c:pt idx="463">
                  <c:v>-61.514000000000003</c:v>
                </c:pt>
                <c:pt idx="464">
                  <c:v>-61.569000000000003</c:v>
                </c:pt>
                <c:pt idx="465">
                  <c:v>-61.624000000000002</c:v>
                </c:pt>
                <c:pt idx="466">
                  <c:v>-61.677999999999997</c:v>
                </c:pt>
                <c:pt idx="467">
                  <c:v>-61.731999999999999</c:v>
                </c:pt>
                <c:pt idx="468">
                  <c:v>-61.787999999999997</c:v>
                </c:pt>
                <c:pt idx="469">
                  <c:v>-61.843000000000004</c:v>
                </c:pt>
                <c:pt idx="470">
                  <c:v>-61.899000000000001</c:v>
                </c:pt>
                <c:pt idx="471">
                  <c:v>-61.954000000000001</c:v>
                </c:pt>
                <c:pt idx="472">
                  <c:v>-62.009</c:v>
                </c:pt>
                <c:pt idx="473">
                  <c:v>-62.063000000000002</c:v>
                </c:pt>
                <c:pt idx="474">
                  <c:v>-62.125</c:v>
                </c:pt>
                <c:pt idx="475">
                  <c:v>-62.177999999999997</c:v>
                </c:pt>
                <c:pt idx="476">
                  <c:v>-62.232999999999997</c:v>
                </c:pt>
                <c:pt idx="477">
                  <c:v>-62.287999999999997</c:v>
                </c:pt>
                <c:pt idx="478">
                  <c:v>-62.34</c:v>
                </c:pt>
                <c:pt idx="479">
                  <c:v>-62.404000000000003</c:v>
                </c:pt>
                <c:pt idx="480">
                  <c:v>-62.466000000000001</c:v>
                </c:pt>
                <c:pt idx="481">
                  <c:v>-62.527000000000001</c:v>
                </c:pt>
                <c:pt idx="482">
                  <c:v>-62.585000000000001</c:v>
                </c:pt>
                <c:pt idx="483">
                  <c:v>-62.642000000000003</c:v>
                </c:pt>
                <c:pt idx="484">
                  <c:v>-62.7</c:v>
                </c:pt>
                <c:pt idx="485">
                  <c:v>-62.75</c:v>
                </c:pt>
                <c:pt idx="486">
                  <c:v>-62.804000000000002</c:v>
                </c:pt>
                <c:pt idx="487">
                  <c:v>-62.853999999999999</c:v>
                </c:pt>
                <c:pt idx="488">
                  <c:v>-62.908999999999999</c:v>
                </c:pt>
                <c:pt idx="489">
                  <c:v>-62.966000000000001</c:v>
                </c:pt>
                <c:pt idx="490">
                  <c:v>-63.024000000000001</c:v>
                </c:pt>
                <c:pt idx="491">
                  <c:v>-63.082000000000001</c:v>
                </c:pt>
                <c:pt idx="492">
                  <c:v>-63.137</c:v>
                </c:pt>
                <c:pt idx="493">
                  <c:v>-63.189</c:v>
                </c:pt>
                <c:pt idx="494">
                  <c:v>-63.24</c:v>
                </c:pt>
                <c:pt idx="495">
                  <c:v>-63.298000000000002</c:v>
                </c:pt>
                <c:pt idx="496">
                  <c:v>-63.356999999999999</c:v>
                </c:pt>
                <c:pt idx="497">
                  <c:v>-63.41</c:v>
                </c:pt>
                <c:pt idx="498">
                  <c:v>-63.465000000000003</c:v>
                </c:pt>
                <c:pt idx="499">
                  <c:v>-63.524000000000001</c:v>
                </c:pt>
                <c:pt idx="500">
                  <c:v>-63.584000000000003</c:v>
                </c:pt>
                <c:pt idx="501">
                  <c:v>-63.634</c:v>
                </c:pt>
                <c:pt idx="502">
                  <c:v>-63.685000000000002</c:v>
                </c:pt>
                <c:pt idx="503">
                  <c:v>-63.734999999999999</c:v>
                </c:pt>
                <c:pt idx="504">
                  <c:v>-63.784999999999997</c:v>
                </c:pt>
                <c:pt idx="505">
                  <c:v>-63.844000000000001</c:v>
                </c:pt>
                <c:pt idx="506">
                  <c:v>-63.893999999999998</c:v>
                </c:pt>
                <c:pt idx="507">
                  <c:v>-63.948999999999998</c:v>
                </c:pt>
                <c:pt idx="508">
                  <c:v>-64.006</c:v>
                </c:pt>
                <c:pt idx="509">
                  <c:v>-64.055999999999997</c:v>
                </c:pt>
                <c:pt idx="510">
                  <c:v>-64.116</c:v>
                </c:pt>
                <c:pt idx="511">
                  <c:v>-64.174999999999997</c:v>
                </c:pt>
                <c:pt idx="512">
                  <c:v>-64.233999999999995</c:v>
                </c:pt>
                <c:pt idx="513">
                  <c:v>-64.290999999999997</c:v>
                </c:pt>
                <c:pt idx="514">
                  <c:v>-64.350999999999999</c:v>
                </c:pt>
                <c:pt idx="515">
                  <c:v>-64.400999999999996</c:v>
                </c:pt>
                <c:pt idx="516">
                  <c:v>-64.459000000000003</c:v>
                </c:pt>
                <c:pt idx="517">
                  <c:v>-64.509</c:v>
                </c:pt>
                <c:pt idx="518">
                  <c:v>-64.566999999999993</c:v>
                </c:pt>
                <c:pt idx="519">
                  <c:v>-64.626999999999995</c:v>
                </c:pt>
                <c:pt idx="520">
                  <c:v>-64.682000000000002</c:v>
                </c:pt>
                <c:pt idx="521">
                  <c:v>-64.736000000000004</c:v>
                </c:pt>
                <c:pt idx="522">
                  <c:v>-64.792000000000002</c:v>
                </c:pt>
                <c:pt idx="523">
                  <c:v>-64.846999999999994</c:v>
                </c:pt>
                <c:pt idx="524">
                  <c:v>-64.902000000000001</c:v>
                </c:pt>
                <c:pt idx="525">
                  <c:v>-64.954999999999998</c:v>
                </c:pt>
                <c:pt idx="526">
                  <c:v>-65.007999999999996</c:v>
                </c:pt>
                <c:pt idx="527">
                  <c:v>-65.061000000000007</c:v>
                </c:pt>
                <c:pt idx="528">
                  <c:v>-65.111999999999995</c:v>
                </c:pt>
                <c:pt idx="529">
                  <c:v>-65.17</c:v>
                </c:pt>
                <c:pt idx="530">
                  <c:v>-65.228999999999999</c:v>
                </c:pt>
                <c:pt idx="531">
                  <c:v>-65.287000000000006</c:v>
                </c:pt>
                <c:pt idx="532">
                  <c:v>-65.346999999999994</c:v>
                </c:pt>
                <c:pt idx="533">
                  <c:v>-65.405000000000001</c:v>
                </c:pt>
                <c:pt idx="534">
                  <c:v>-65.463999999999999</c:v>
                </c:pt>
                <c:pt idx="535">
                  <c:v>-65.513999999999996</c:v>
                </c:pt>
                <c:pt idx="536">
                  <c:v>-65.563999999999993</c:v>
                </c:pt>
                <c:pt idx="537">
                  <c:v>-65.614000000000004</c:v>
                </c:pt>
                <c:pt idx="538">
                  <c:v>-65.667000000000002</c:v>
                </c:pt>
                <c:pt idx="539">
                  <c:v>-65.721000000000004</c:v>
                </c:pt>
                <c:pt idx="540">
                  <c:v>-65.778999999999996</c:v>
                </c:pt>
                <c:pt idx="541">
                  <c:v>-65.834000000000003</c:v>
                </c:pt>
                <c:pt idx="542">
                  <c:v>-65.887</c:v>
                </c:pt>
                <c:pt idx="543">
                  <c:v>-65.945999999999998</c:v>
                </c:pt>
                <c:pt idx="544">
                  <c:v>-66.003</c:v>
                </c:pt>
                <c:pt idx="545">
                  <c:v>-66.057000000000002</c:v>
                </c:pt>
                <c:pt idx="546">
                  <c:v>-66.111999999999995</c:v>
                </c:pt>
                <c:pt idx="547">
                  <c:v>-66.171000000000006</c:v>
                </c:pt>
                <c:pt idx="548">
                  <c:v>-66.221999999999994</c:v>
                </c:pt>
                <c:pt idx="549">
                  <c:v>-66.275000000000006</c:v>
                </c:pt>
                <c:pt idx="550">
                  <c:v>-66.325000000000003</c:v>
                </c:pt>
                <c:pt idx="551">
                  <c:v>-66.376999999999995</c:v>
                </c:pt>
                <c:pt idx="552">
                  <c:v>-66.427999999999997</c:v>
                </c:pt>
                <c:pt idx="553">
                  <c:v>-66.48</c:v>
                </c:pt>
                <c:pt idx="554">
                  <c:v>-66.534000000000006</c:v>
                </c:pt>
                <c:pt idx="555">
                  <c:v>-66.590999999999994</c:v>
                </c:pt>
                <c:pt idx="556">
                  <c:v>-66.649000000000001</c:v>
                </c:pt>
                <c:pt idx="557">
                  <c:v>-66.706999999999994</c:v>
                </c:pt>
                <c:pt idx="558">
                  <c:v>-66.766000000000005</c:v>
                </c:pt>
                <c:pt idx="559">
                  <c:v>-66.825999999999993</c:v>
                </c:pt>
                <c:pt idx="560">
                  <c:v>-66.881</c:v>
                </c:pt>
                <c:pt idx="561">
                  <c:v>-66.932000000000002</c:v>
                </c:pt>
                <c:pt idx="562">
                  <c:v>-66.981999999999999</c:v>
                </c:pt>
                <c:pt idx="563">
                  <c:v>-67.034999999999997</c:v>
                </c:pt>
                <c:pt idx="564">
                  <c:v>-67.093000000000004</c:v>
                </c:pt>
                <c:pt idx="565">
                  <c:v>-67.152000000000001</c:v>
                </c:pt>
                <c:pt idx="566">
                  <c:v>-67.203999999999994</c:v>
                </c:pt>
                <c:pt idx="567">
                  <c:v>-67.260000000000005</c:v>
                </c:pt>
                <c:pt idx="568">
                  <c:v>-67.316000000000003</c:v>
                </c:pt>
                <c:pt idx="569">
                  <c:v>-67.37</c:v>
                </c:pt>
                <c:pt idx="570">
                  <c:v>-67.424000000000007</c:v>
                </c:pt>
                <c:pt idx="571">
                  <c:v>-67.477999999999994</c:v>
                </c:pt>
                <c:pt idx="572">
                  <c:v>-67.534000000000006</c:v>
                </c:pt>
                <c:pt idx="573">
                  <c:v>-67.590999999999994</c:v>
                </c:pt>
                <c:pt idx="574">
                  <c:v>-67.647999999999996</c:v>
                </c:pt>
                <c:pt idx="575">
                  <c:v>-67.7</c:v>
                </c:pt>
                <c:pt idx="576">
                  <c:v>-67.756</c:v>
                </c:pt>
                <c:pt idx="577">
                  <c:v>-67.808000000000007</c:v>
                </c:pt>
                <c:pt idx="578">
                  <c:v>-67.858999999999995</c:v>
                </c:pt>
                <c:pt idx="579">
                  <c:v>-67.914000000000001</c:v>
                </c:pt>
                <c:pt idx="580">
                  <c:v>-67.968999999999994</c:v>
                </c:pt>
                <c:pt idx="581">
                  <c:v>-68.019000000000005</c:v>
                </c:pt>
                <c:pt idx="582">
                  <c:v>-68.075000000000003</c:v>
                </c:pt>
                <c:pt idx="583">
                  <c:v>-68.126999999999995</c:v>
                </c:pt>
                <c:pt idx="584">
                  <c:v>-68.177999999999997</c:v>
                </c:pt>
                <c:pt idx="585">
                  <c:v>-68.227000000000004</c:v>
                </c:pt>
                <c:pt idx="586">
                  <c:v>-68.278000000000006</c:v>
                </c:pt>
                <c:pt idx="587">
                  <c:v>-68.33</c:v>
                </c:pt>
                <c:pt idx="588">
                  <c:v>-68.382999999999996</c:v>
                </c:pt>
                <c:pt idx="589">
                  <c:v>-68.433000000000007</c:v>
                </c:pt>
                <c:pt idx="590">
                  <c:v>-68.483000000000004</c:v>
                </c:pt>
                <c:pt idx="591">
                  <c:v>-68.534000000000006</c:v>
                </c:pt>
                <c:pt idx="592">
                  <c:v>-68.585999999999999</c:v>
                </c:pt>
                <c:pt idx="593">
                  <c:v>-68.64</c:v>
                </c:pt>
                <c:pt idx="594">
                  <c:v>-68.691000000000003</c:v>
                </c:pt>
                <c:pt idx="595">
                  <c:v>-68.742000000000004</c:v>
                </c:pt>
                <c:pt idx="596">
                  <c:v>-68.796000000000006</c:v>
                </c:pt>
                <c:pt idx="597">
                  <c:v>-68.847999999999999</c:v>
                </c:pt>
                <c:pt idx="598">
                  <c:v>-68.900000000000006</c:v>
                </c:pt>
                <c:pt idx="599">
                  <c:v>-68.950999999999993</c:v>
                </c:pt>
                <c:pt idx="600">
                  <c:v>-69.006</c:v>
                </c:pt>
                <c:pt idx="601">
                  <c:v>-69.058999999999997</c:v>
                </c:pt>
                <c:pt idx="602">
                  <c:v>-69.113</c:v>
                </c:pt>
                <c:pt idx="603">
                  <c:v>-69.162999999999997</c:v>
                </c:pt>
                <c:pt idx="604">
                  <c:v>-69.213999999999999</c:v>
                </c:pt>
                <c:pt idx="605">
                  <c:v>-69.266000000000005</c:v>
                </c:pt>
                <c:pt idx="606">
                  <c:v>-69.367000000000004</c:v>
                </c:pt>
                <c:pt idx="607">
                  <c:v>-69.42</c:v>
                </c:pt>
                <c:pt idx="608">
                  <c:v>-69.472999999999999</c:v>
                </c:pt>
                <c:pt idx="609">
                  <c:v>-69.528000000000006</c:v>
                </c:pt>
                <c:pt idx="610">
                  <c:v>-69.578000000000003</c:v>
                </c:pt>
                <c:pt idx="611">
                  <c:v>-69.634</c:v>
                </c:pt>
                <c:pt idx="612">
                  <c:v>-69.685000000000002</c:v>
                </c:pt>
                <c:pt idx="613">
                  <c:v>-69.736999999999995</c:v>
                </c:pt>
                <c:pt idx="614">
                  <c:v>-69.789000000000001</c:v>
                </c:pt>
                <c:pt idx="615">
                  <c:v>-69.84</c:v>
                </c:pt>
                <c:pt idx="616">
                  <c:v>-69.891999999999996</c:v>
                </c:pt>
                <c:pt idx="617">
                  <c:v>-69.945999999999998</c:v>
                </c:pt>
                <c:pt idx="618">
                  <c:v>-69.998000000000005</c:v>
                </c:pt>
                <c:pt idx="619">
                  <c:v>-70.052000000000007</c:v>
                </c:pt>
                <c:pt idx="620">
                  <c:v>-70.102999999999994</c:v>
                </c:pt>
                <c:pt idx="621">
                  <c:v>-70.153000000000006</c:v>
                </c:pt>
                <c:pt idx="622">
                  <c:v>-70.206000000000003</c:v>
                </c:pt>
                <c:pt idx="623">
                  <c:v>-70.259</c:v>
                </c:pt>
                <c:pt idx="624">
                  <c:v>-70.311000000000007</c:v>
                </c:pt>
                <c:pt idx="625">
                  <c:v>-70.364000000000004</c:v>
                </c:pt>
                <c:pt idx="626">
                  <c:v>-70.418999999999997</c:v>
                </c:pt>
                <c:pt idx="627">
                  <c:v>-70.471000000000004</c:v>
                </c:pt>
                <c:pt idx="628">
                  <c:v>-70.525000000000006</c:v>
                </c:pt>
                <c:pt idx="629">
                  <c:v>-70.576999999999998</c:v>
                </c:pt>
                <c:pt idx="630">
                  <c:v>-70.632000000000005</c:v>
                </c:pt>
                <c:pt idx="631">
                  <c:v>-70.683999999999997</c:v>
                </c:pt>
                <c:pt idx="632">
                  <c:v>-70.738</c:v>
                </c:pt>
                <c:pt idx="633">
                  <c:v>-70.792000000000002</c:v>
                </c:pt>
                <c:pt idx="634">
                  <c:v>-70.846999999999994</c:v>
                </c:pt>
                <c:pt idx="635">
                  <c:v>-70.899000000000001</c:v>
                </c:pt>
                <c:pt idx="636">
                  <c:v>-70.951999999999998</c:v>
                </c:pt>
                <c:pt idx="637">
                  <c:v>-71.004999999999995</c:v>
                </c:pt>
                <c:pt idx="638">
                  <c:v>-71.06</c:v>
                </c:pt>
                <c:pt idx="639">
                  <c:v>-71.113</c:v>
                </c:pt>
                <c:pt idx="640">
                  <c:v>-71.162999999999997</c:v>
                </c:pt>
                <c:pt idx="641">
                  <c:v>-71.218000000000004</c:v>
                </c:pt>
                <c:pt idx="642">
                  <c:v>-71.271000000000001</c:v>
                </c:pt>
                <c:pt idx="643">
                  <c:v>-71.322000000000003</c:v>
                </c:pt>
                <c:pt idx="644">
                  <c:v>-71.378</c:v>
                </c:pt>
                <c:pt idx="645">
                  <c:v>-71.430000000000007</c:v>
                </c:pt>
                <c:pt idx="646">
                  <c:v>-71.480999999999995</c:v>
                </c:pt>
                <c:pt idx="647">
                  <c:v>-71.533000000000001</c:v>
                </c:pt>
                <c:pt idx="648">
                  <c:v>-71.582999999999998</c:v>
                </c:pt>
                <c:pt idx="649">
                  <c:v>-71.638000000000005</c:v>
                </c:pt>
                <c:pt idx="650">
                  <c:v>-71.694999999999993</c:v>
                </c:pt>
                <c:pt idx="651">
                  <c:v>-71.751999999999995</c:v>
                </c:pt>
                <c:pt idx="652">
                  <c:v>-71.805000000000007</c:v>
                </c:pt>
                <c:pt idx="653">
                  <c:v>-71.858000000000004</c:v>
                </c:pt>
                <c:pt idx="654">
                  <c:v>-71.91</c:v>
                </c:pt>
                <c:pt idx="655">
                  <c:v>-71.960999999999999</c:v>
                </c:pt>
                <c:pt idx="656">
                  <c:v>-72.015000000000001</c:v>
                </c:pt>
                <c:pt idx="657">
                  <c:v>-72.063999999999993</c:v>
                </c:pt>
                <c:pt idx="658">
                  <c:v>-72.120999999999995</c:v>
                </c:pt>
                <c:pt idx="659">
                  <c:v>-72.171000000000006</c:v>
                </c:pt>
                <c:pt idx="660">
                  <c:v>-72.221999999999994</c:v>
                </c:pt>
                <c:pt idx="661">
                  <c:v>-72.278999999999996</c:v>
                </c:pt>
                <c:pt idx="662">
                  <c:v>-72.331999999999994</c:v>
                </c:pt>
                <c:pt idx="663">
                  <c:v>-72.385999999999996</c:v>
                </c:pt>
                <c:pt idx="664">
                  <c:v>-72.436000000000007</c:v>
                </c:pt>
                <c:pt idx="665">
                  <c:v>-72.492000000000004</c:v>
                </c:pt>
                <c:pt idx="666">
                  <c:v>-72.543000000000006</c:v>
                </c:pt>
                <c:pt idx="667">
                  <c:v>-72.594999999999999</c:v>
                </c:pt>
                <c:pt idx="668">
                  <c:v>-72.647999999999996</c:v>
                </c:pt>
                <c:pt idx="669">
                  <c:v>-72.7</c:v>
                </c:pt>
                <c:pt idx="670">
                  <c:v>-72.756</c:v>
                </c:pt>
                <c:pt idx="671">
                  <c:v>-72.807000000000002</c:v>
                </c:pt>
                <c:pt idx="672">
                  <c:v>-72.858000000000004</c:v>
                </c:pt>
                <c:pt idx="673">
                  <c:v>-72.914000000000001</c:v>
                </c:pt>
                <c:pt idx="674">
                  <c:v>-72.971000000000004</c:v>
                </c:pt>
                <c:pt idx="675">
                  <c:v>-73.027000000000001</c:v>
                </c:pt>
                <c:pt idx="676">
                  <c:v>-73.078000000000003</c:v>
                </c:pt>
                <c:pt idx="677">
                  <c:v>-73.132999999999996</c:v>
                </c:pt>
                <c:pt idx="678">
                  <c:v>-73.186999999999998</c:v>
                </c:pt>
                <c:pt idx="679">
                  <c:v>-73.236999999999995</c:v>
                </c:pt>
                <c:pt idx="680">
                  <c:v>-73.287000000000006</c:v>
                </c:pt>
                <c:pt idx="681">
                  <c:v>-73.335999999999999</c:v>
                </c:pt>
                <c:pt idx="682">
                  <c:v>-73.387</c:v>
                </c:pt>
                <c:pt idx="683">
                  <c:v>-73.436000000000007</c:v>
                </c:pt>
                <c:pt idx="684">
                  <c:v>-73.491</c:v>
                </c:pt>
                <c:pt idx="685">
                  <c:v>-73.543000000000006</c:v>
                </c:pt>
                <c:pt idx="686">
                  <c:v>-73.593000000000004</c:v>
                </c:pt>
                <c:pt idx="687">
                  <c:v>-73.647999999999996</c:v>
                </c:pt>
                <c:pt idx="688">
                  <c:v>-73.697999999999993</c:v>
                </c:pt>
                <c:pt idx="689">
                  <c:v>-73.748999999999995</c:v>
                </c:pt>
                <c:pt idx="690">
                  <c:v>-73.799000000000007</c:v>
                </c:pt>
                <c:pt idx="691">
                  <c:v>-73.849000000000004</c:v>
                </c:pt>
                <c:pt idx="692">
                  <c:v>-73.903000000000006</c:v>
                </c:pt>
                <c:pt idx="693">
                  <c:v>-73.953000000000003</c:v>
                </c:pt>
                <c:pt idx="694">
                  <c:v>-74.006</c:v>
                </c:pt>
                <c:pt idx="695">
                  <c:v>-74.058000000000007</c:v>
                </c:pt>
                <c:pt idx="696">
                  <c:v>-74.106999999999999</c:v>
                </c:pt>
                <c:pt idx="697">
                  <c:v>-74.16</c:v>
                </c:pt>
                <c:pt idx="698">
                  <c:v>-74.210999999999999</c:v>
                </c:pt>
                <c:pt idx="699">
                  <c:v>-74.263000000000005</c:v>
                </c:pt>
                <c:pt idx="700">
                  <c:v>-74.314999999999998</c:v>
                </c:pt>
                <c:pt idx="701">
                  <c:v>-74.364999999999995</c:v>
                </c:pt>
                <c:pt idx="702">
                  <c:v>-74.418000000000006</c:v>
                </c:pt>
                <c:pt idx="703">
                  <c:v>-74.468999999999994</c:v>
                </c:pt>
                <c:pt idx="704">
                  <c:v>-74.52</c:v>
                </c:pt>
                <c:pt idx="705">
                  <c:v>-74.569999999999993</c:v>
                </c:pt>
                <c:pt idx="706">
                  <c:v>-74.622</c:v>
                </c:pt>
                <c:pt idx="707">
                  <c:v>-74.671999999999997</c:v>
                </c:pt>
                <c:pt idx="708">
                  <c:v>-74.721999999999994</c:v>
                </c:pt>
                <c:pt idx="709">
                  <c:v>-74.772999999999996</c:v>
                </c:pt>
                <c:pt idx="710">
                  <c:v>-74.823999999999998</c:v>
                </c:pt>
                <c:pt idx="711">
                  <c:v>-74.876000000000005</c:v>
                </c:pt>
                <c:pt idx="712">
                  <c:v>-74.927000000000007</c:v>
                </c:pt>
                <c:pt idx="713">
                  <c:v>-74.978999999999999</c:v>
                </c:pt>
                <c:pt idx="714">
                  <c:v>-75.028999999999996</c:v>
                </c:pt>
                <c:pt idx="715">
                  <c:v>-75.081000000000003</c:v>
                </c:pt>
                <c:pt idx="716">
                  <c:v>-75.132000000000005</c:v>
                </c:pt>
                <c:pt idx="717">
                  <c:v>-75.186999999999998</c:v>
                </c:pt>
                <c:pt idx="718">
                  <c:v>-75.238</c:v>
                </c:pt>
                <c:pt idx="719">
                  <c:v>-75.289000000000001</c:v>
                </c:pt>
                <c:pt idx="720">
                  <c:v>-75.341999999999999</c:v>
                </c:pt>
                <c:pt idx="721">
                  <c:v>-75.394999999999996</c:v>
                </c:pt>
                <c:pt idx="722">
                  <c:v>-75.445999999999998</c:v>
                </c:pt>
                <c:pt idx="723">
                  <c:v>-75.498999999999995</c:v>
                </c:pt>
                <c:pt idx="724">
                  <c:v>-75.55</c:v>
                </c:pt>
                <c:pt idx="725">
                  <c:v>-75.603999999999999</c:v>
                </c:pt>
                <c:pt idx="726">
                  <c:v>-75.658000000000001</c:v>
                </c:pt>
                <c:pt idx="727">
                  <c:v>-75.709000000000003</c:v>
                </c:pt>
                <c:pt idx="728">
                  <c:v>-75.762</c:v>
                </c:pt>
                <c:pt idx="729">
                  <c:v>-75.811999999999998</c:v>
                </c:pt>
                <c:pt idx="730">
                  <c:v>-75.864000000000004</c:v>
                </c:pt>
                <c:pt idx="731">
                  <c:v>-75.917000000000002</c:v>
                </c:pt>
                <c:pt idx="732">
                  <c:v>-75.968000000000004</c:v>
                </c:pt>
                <c:pt idx="733">
                  <c:v>-76.018000000000001</c:v>
                </c:pt>
                <c:pt idx="734">
                  <c:v>-76.066999999999993</c:v>
                </c:pt>
                <c:pt idx="735">
                  <c:v>-76.123000000000005</c:v>
                </c:pt>
                <c:pt idx="736">
                  <c:v>-76.173000000000002</c:v>
                </c:pt>
                <c:pt idx="737">
                  <c:v>-76.222999999999999</c:v>
                </c:pt>
                <c:pt idx="738">
                  <c:v>-76.274000000000001</c:v>
                </c:pt>
                <c:pt idx="739">
                  <c:v>-76.325000000000003</c:v>
                </c:pt>
                <c:pt idx="740">
                  <c:v>-76.379000000000005</c:v>
                </c:pt>
                <c:pt idx="741">
                  <c:v>-76.429000000000002</c:v>
                </c:pt>
                <c:pt idx="742">
                  <c:v>-76.478999999999999</c:v>
                </c:pt>
                <c:pt idx="743">
                  <c:v>-76.528999999999996</c:v>
                </c:pt>
                <c:pt idx="744">
                  <c:v>-76.584999999999994</c:v>
                </c:pt>
                <c:pt idx="745">
                  <c:v>-76.635999999999996</c:v>
                </c:pt>
                <c:pt idx="746">
                  <c:v>-76.685000000000002</c:v>
                </c:pt>
                <c:pt idx="747">
                  <c:v>-76.742000000000004</c:v>
                </c:pt>
                <c:pt idx="748">
                  <c:v>-76.796000000000006</c:v>
                </c:pt>
                <c:pt idx="749">
                  <c:v>-76.849999999999994</c:v>
                </c:pt>
                <c:pt idx="750">
                  <c:v>-76.906000000000006</c:v>
                </c:pt>
                <c:pt idx="751">
                  <c:v>-76.962999999999994</c:v>
                </c:pt>
                <c:pt idx="752">
                  <c:v>-77.015000000000001</c:v>
                </c:pt>
                <c:pt idx="753">
                  <c:v>-77.072999999999993</c:v>
                </c:pt>
                <c:pt idx="754">
                  <c:v>-77.132000000000005</c:v>
                </c:pt>
                <c:pt idx="755">
                  <c:v>-77.188000000000002</c:v>
                </c:pt>
                <c:pt idx="756">
                  <c:v>-77.238</c:v>
                </c:pt>
                <c:pt idx="757">
                  <c:v>-77.289000000000001</c:v>
                </c:pt>
                <c:pt idx="758">
                  <c:v>-77.337999999999994</c:v>
                </c:pt>
                <c:pt idx="759">
                  <c:v>-77.388000000000005</c:v>
                </c:pt>
                <c:pt idx="760">
                  <c:v>-77.442999999999998</c:v>
                </c:pt>
                <c:pt idx="761">
                  <c:v>-77.497</c:v>
                </c:pt>
                <c:pt idx="762">
                  <c:v>-77.546999999999997</c:v>
                </c:pt>
                <c:pt idx="763">
                  <c:v>-77.597999999999999</c:v>
                </c:pt>
                <c:pt idx="764">
                  <c:v>-77.650000000000006</c:v>
                </c:pt>
                <c:pt idx="765">
                  <c:v>-77.7</c:v>
                </c:pt>
                <c:pt idx="766">
                  <c:v>-77.751000000000005</c:v>
                </c:pt>
                <c:pt idx="767">
                  <c:v>-77.804000000000002</c:v>
                </c:pt>
                <c:pt idx="768">
                  <c:v>-77.856999999999999</c:v>
                </c:pt>
                <c:pt idx="769">
                  <c:v>-77.915999999999997</c:v>
                </c:pt>
                <c:pt idx="770">
                  <c:v>-77.966999999999999</c:v>
                </c:pt>
                <c:pt idx="771">
                  <c:v>-78.022000000000006</c:v>
                </c:pt>
                <c:pt idx="772">
                  <c:v>-78.078000000000003</c:v>
                </c:pt>
                <c:pt idx="773">
                  <c:v>-78.132999999999996</c:v>
                </c:pt>
                <c:pt idx="774">
                  <c:v>-78.188999999999993</c:v>
                </c:pt>
                <c:pt idx="775">
                  <c:v>-78.245999999999995</c:v>
                </c:pt>
                <c:pt idx="776">
                  <c:v>-78.299000000000007</c:v>
                </c:pt>
                <c:pt idx="777">
                  <c:v>-78.349999999999994</c:v>
                </c:pt>
                <c:pt idx="778">
                  <c:v>-78.400999999999996</c:v>
                </c:pt>
                <c:pt idx="779">
                  <c:v>-78.453999999999994</c:v>
                </c:pt>
                <c:pt idx="780">
                  <c:v>-78.507000000000005</c:v>
                </c:pt>
                <c:pt idx="781">
                  <c:v>-78.561000000000007</c:v>
                </c:pt>
                <c:pt idx="782">
                  <c:v>-78.611000000000004</c:v>
                </c:pt>
                <c:pt idx="783">
                  <c:v>-78.662999999999997</c:v>
                </c:pt>
                <c:pt idx="784">
                  <c:v>-78.712999999999994</c:v>
                </c:pt>
                <c:pt idx="785">
                  <c:v>-78.765000000000001</c:v>
                </c:pt>
                <c:pt idx="786">
                  <c:v>-78.816000000000003</c:v>
                </c:pt>
                <c:pt idx="787">
                  <c:v>-78.867999999999995</c:v>
                </c:pt>
                <c:pt idx="788">
                  <c:v>-78.923000000000002</c:v>
                </c:pt>
                <c:pt idx="789">
                  <c:v>-78.975999999999999</c:v>
                </c:pt>
                <c:pt idx="790">
                  <c:v>-79.028000000000006</c:v>
                </c:pt>
                <c:pt idx="791">
                  <c:v>-79.081000000000003</c:v>
                </c:pt>
                <c:pt idx="792">
                  <c:v>-79.132999999999996</c:v>
                </c:pt>
                <c:pt idx="793">
                  <c:v>-79.186999999999998</c:v>
                </c:pt>
                <c:pt idx="794">
                  <c:v>-79.239000000000004</c:v>
                </c:pt>
                <c:pt idx="795">
                  <c:v>-79.293000000000006</c:v>
                </c:pt>
                <c:pt idx="796">
                  <c:v>-79.346000000000004</c:v>
                </c:pt>
                <c:pt idx="797">
                  <c:v>-79.397000000000006</c:v>
                </c:pt>
                <c:pt idx="798">
                  <c:v>-79.45</c:v>
                </c:pt>
                <c:pt idx="799">
                  <c:v>-79.503</c:v>
                </c:pt>
                <c:pt idx="800">
                  <c:v>-79.555000000000007</c:v>
                </c:pt>
                <c:pt idx="801">
                  <c:v>-79.606999999999999</c:v>
                </c:pt>
                <c:pt idx="802">
                  <c:v>-79.662000000000006</c:v>
                </c:pt>
                <c:pt idx="803">
                  <c:v>-79.712000000000003</c:v>
                </c:pt>
                <c:pt idx="804">
                  <c:v>-79.763000000000005</c:v>
                </c:pt>
                <c:pt idx="805">
                  <c:v>-79.816999999999993</c:v>
                </c:pt>
                <c:pt idx="806">
                  <c:v>-79.869</c:v>
                </c:pt>
                <c:pt idx="807">
                  <c:v>-79.923000000000002</c:v>
                </c:pt>
                <c:pt idx="808">
                  <c:v>-79.978999999999999</c:v>
                </c:pt>
                <c:pt idx="809">
                  <c:v>-80.03</c:v>
                </c:pt>
                <c:pt idx="810">
                  <c:v>-80.084000000000003</c:v>
                </c:pt>
                <c:pt idx="811">
                  <c:v>-80.135999999999996</c:v>
                </c:pt>
                <c:pt idx="812">
                  <c:v>-80.191000000000003</c:v>
                </c:pt>
                <c:pt idx="813">
                  <c:v>-80.245000000000005</c:v>
                </c:pt>
                <c:pt idx="814">
                  <c:v>-80.298000000000002</c:v>
                </c:pt>
                <c:pt idx="815">
                  <c:v>-80.347999999999999</c:v>
                </c:pt>
                <c:pt idx="816">
                  <c:v>-80.400000000000006</c:v>
                </c:pt>
                <c:pt idx="817">
                  <c:v>-80.453999999999994</c:v>
                </c:pt>
                <c:pt idx="818">
                  <c:v>-80.509</c:v>
                </c:pt>
                <c:pt idx="819">
                  <c:v>-80.561000000000007</c:v>
                </c:pt>
                <c:pt idx="820">
                  <c:v>-80.614000000000004</c:v>
                </c:pt>
                <c:pt idx="821">
                  <c:v>-80.667000000000002</c:v>
                </c:pt>
                <c:pt idx="822">
                  <c:v>-80.72</c:v>
                </c:pt>
                <c:pt idx="823">
                  <c:v>-80.775999999999996</c:v>
                </c:pt>
                <c:pt idx="824">
                  <c:v>-80.83</c:v>
                </c:pt>
                <c:pt idx="825">
                  <c:v>-80.882999999999996</c:v>
                </c:pt>
                <c:pt idx="826">
                  <c:v>-80.936999999999998</c:v>
                </c:pt>
                <c:pt idx="827">
                  <c:v>-80.989999999999995</c:v>
                </c:pt>
                <c:pt idx="828">
                  <c:v>-81.043000000000006</c:v>
                </c:pt>
                <c:pt idx="829">
                  <c:v>-81.097999999999999</c:v>
                </c:pt>
                <c:pt idx="830">
                  <c:v>-81.152000000000001</c:v>
                </c:pt>
                <c:pt idx="831">
                  <c:v>-81.203000000000003</c:v>
                </c:pt>
                <c:pt idx="832">
                  <c:v>-81.254999999999995</c:v>
                </c:pt>
                <c:pt idx="833">
                  <c:v>-81.308999999999997</c:v>
                </c:pt>
                <c:pt idx="834">
                  <c:v>-81.364000000000004</c:v>
                </c:pt>
                <c:pt idx="835">
                  <c:v>-81.421000000000006</c:v>
                </c:pt>
                <c:pt idx="836">
                  <c:v>-81.471000000000004</c:v>
                </c:pt>
                <c:pt idx="837">
                  <c:v>-81.522999999999996</c:v>
                </c:pt>
                <c:pt idx="838">
                  <c:v>-81.578000000000003</c:v>
                </c:pt>
                <c:pt idx="839">
                  <c:v>-81.637</c:v>
                </c:pt>
                <c:pt idx="840">
                  <c:v>-81.691000000000003</c:v>
                </c:pt>
                <c:pt idx="841">
                  <c:v>-81.745999999999995</c:v>
                </c:pt>
                <c:pt idx="842">
                  <c:v>-81.796999999999997</c:v>
                </c:pt>
                <c:pt idx="843">
                  <c:v>-81.855999999999995</c:v>
                </c:pt>
                <c:pt idx="844">
                  <c:v>-81.91</c:v>
                </c:pt>
                <c:pt idx="845">
                  <c:v>-81.963999999999999</c:v>
                </c:pt>
                <c:pt idx="846">
                  <c:v>-82.016999999999996</c:v>
                </c:pt>
                <c:pt idx="847">
                  <c:v>-82.066999999999993</c:v>
                </c:pt>
                <c:pt idx="848">
                  <c:v>-82.120999999999995</c:v>
                </c:pt>
                <c:pt idx="849">
                  <c:v>-82.171000000000006</c:v>
                </c:pt>
                <c:pt idx="850">
                  <c:v>-82.227000000000004</c:v>
                </c:pt>
                <c:pt idx="851">
                  <c:v>-82.278999999999996</c:v>
                </c:pt>
                <c:pt idx="852">
                  <c:v>-82.334999999999994</c:v>
                </c:pt>
                <c:pt idx="853">
                  <c:v>-82.385999999999996</c:v>
                </c:pt>
                <c:pt idx="854">
                  <c:v>-82.436999999999998</c:v>
                </c:pt>
                <c:pt idx="855">
                  <c:v>-82.488</c:v>
                </c:pt>
                <c:pt idx="856">
                  <c:v>-82.542000000000002</c:v>
                </c:pt>
                <c:pt idx="857">
                  <c:v>-82.596999999999994</c:v>
                </c:pt>
                <c:pt idx="858">
                  <c:v>-82.65</c:v>
                </c:pt>
                <c:pt idx="859">
                  <c:v>-82.7</c:v>
                </c:pt>
                <c:pt idx="860">
                  <c:v>-82.751000000000005</c:v>
                </c:pt>
                <c:pt idx="861">
                  <c:v>-82.802999999999997</c:v>
                </c:pt>
                <c:pt idx="862">
                  <c:v>-82.855999999999995</c:v>
                </c:pt>
                <c:pt idx="863">
                  <c:v>-82.91</c:v>
                </c:pt>
                <c:pt idx="864">
                  <c:v>-82.962999999999994</c:v>
                </c:pt>
                <c:pt idx="865">
                  <c:v>-83.013000000000005</c:v>
                </c:pt>
                <c:pt idx="866">
                  <c:v>-83.063999999999993</c:v>
                </c:pt>
                <c:pt idx="867">
                  <c:v>-83.117999999999995</c:v>
                </c:pt>
                <c:pt idx="868">
                  <c:v>-83.168000000000006</c:v>
                </c:pt>
                <c:pt idx="869">
                  <c:v>-83.218999999999994</c:v>
                </c:pt>
                <c:pt idx="870">
                  <c:v>-83.271000000000001</c:v>
                </c:pt>
                <c:pt idx="871">
                  <c:v>-83.325999999999993</c:v>
                </c:pt>
                <c:pt idx="872">
                  <c:v>-83.38</c:v>
                </c:pt>
                <c:pt idx="873">
                  <c:v>-83.433000000000007</c:v>
                </c:pt>
                <c:pt idx="874">
                  <c:v>-83.488</c:v>
                </c:pt>
                <c:pt idx="875">
                  <c:v>-83.54</c:v>
                </c:pt>
                <c:pt idx="876">
                  <c:v>-83.593000000000004</c:v>
                </c:pt>
                <c:pt idx="877">
                  <c:v>-83.644000000000005</c:v>
                </c:pt>
                <c:pt idx="878">
                  <c:v>-83.697999999999993</c:v>
                </c:pt>
                <c:pt idx="879">
                  <c:v>-83.748999999999995</c:v>
                </c:pt>
                <c:pt idx="880">
                  <c:v>-83.8</c:v>
                </c:pt>
                <c:pt idx="881">
                  <c:v>-83.852000000000004</c:v>
                </c:pt>
                <c:pt idx="882">
                  <c:v>-83.903999999999996</c:v>
                </c:pt>
                <c:pt idx="883">
                  <c:v>-83.953000000000003</c:v>
                </c:pt>
                <c:pt idx="884">
                  <c:v>-84.004999999999995</c:v>
                </c:pt>
                <c:pt idx="885">
                  <c:v>-84.058999999999997</c:v>
                </c:pt>
                <c:pt idx="886">
                  <c:v>-84.113</c:v>
                </c:pt>
                <c:pt idx="887">
                  <c:v>-84.165000000000006</c:v>
                </c:pt>
                <c:pt idx="888">
                  <c:v>-84.215999999999994</c:v>
                </c:pt>
                <c:pt idx="889">
                  <c:v>-84.266999999999996</c:v>
                </c:pt>
                <c:pt idx="890">
                  <c:v>-84.316999999999993</c:v>
                </c:pt>
                <c:pt idx="891">
                  <c:v>-84.373999999999995</c:v>
                </c:pt>
                <c:pt idx="892">
                  <c:v>-84.423000000000002</c:v>
                </c:pt>
                <c:pt idx="893">
                  <c:v>-84.477999999999994</c:v>
                </c:pt>
                <c:pt idx="894">
                  <c:v>-84.527000000000001</c:v>
                </c:pt>
                <c:pt idx="895">
                  <c:v>-84.578000000000003</c:v>
                </c:pt>
                <c:pt idx="896">
                  <c:v>-84.629000000000005</c:v>
                </c:pt>
                <c:pt idx="897">
                  <c:v>-84.680999999999997</c:v>
                </c:pt>
                <c:pt idx="898">
                  <c:v>-84.733000000000004</c:v>
                </c:pt>
                <c:pt idx="899">
                  <c:v>-84.784999999999997</c:v>
                </c:pt>
                <c:pt idx="900">
                  <c:v>-84.837999999999994</c:v>
                </c:pt>
                <c:pt idx="901">
                  <c:v>-84.891000000000005</c:v>
                </c:pt>
                <c:pt idx="902">
                  <c:v>-84.941999999999993</c:v>
                </c:pt>
                <c:pt idx="903">
                  <c:v>-84.992999999999995</c:v>
                </c:pt>
                <c:pt idx="904">
                  <c:v>-85.043000000000006</c:v>
                </c:pt>
                <c:pt idx="905">
                  <c:v>-85.093999999999994</c:v>
                </c:pt>
                <c:pt idx="906">
                  <c:v>-85.144999999999996</c:v>
                </c:pt>
                <c:pt idx="907">
                  <c:v>-85.195999999999998</c:v>
                </c:pt>
                <c:pt idx="908">
                  <c:v>-85.248000000000005</c:v>
                </c:pt>
                <c:pt idx="909">
                  <c:v>-85.299000000000007</c:v>
                </c:pt>
                <c:pt idx="910">
                  <c:v>-85.349000000000004</c:v>
                </c:pt>
                <c:pt idx="911">
                  <c:v>-85.400999999999996</c:v>
                </c:pt>
                <c:pt idx="912">
                  <c:v>-85.450999999999993</c:v>
                </c:pt>
                <c:pt idx="913">
                  <c:v>-85.503</c:v>
                </c:pt>
                <c:pt idx="914">
                  <c:v>-85.554000000000002</c:v>
                </c:pt>
                <c:pt idx="915">
                  <c:v>-85.605999999999995</c:v>
                </c:pt>
                <c:pt idx="916">
                  <c:v>-85.656999999999996</c:v>
                </c:pt>
                <c:pt idx="917">
                  <c:v>-85.707999999999998</c:v>
                </c:pt>
                <c:pt idx="918">
                  <c:v>-85.759</c:v>
                </c:pt>
                <c:pt idx="919">
                  <c:v>-85.808000000000007</c:v>
                </c:pt>
                <c:pt idx="920">
                  <c:v>-85.856999999999999</c:v>
                </c:pt>
                <c:pt idx="921">
                  <c:v>-85.912999999999997</c:v>
                </c:pt>
                <c:pt idx="922">
                  <c:v>-85.968000000000004</c:v>
                </c:pt>
                <c:pt idx="923">
                  <c:v>-86.022999999999996</c:v>
                </c:pt>
                <c:pt idx="924">
                  <c:v>-86.076999999999998</c:v>
                </c:pt>
                <c:pt idx="925">
                  <c:v>-86.132999999999996</c:v>
                </c:pt>
                <c:pt idx="926">
                  <c:v>-86.19</c:v>
                </c:pt>
                <c:pt idx="927">
                  <c:v>-86.239000000000004</c:v>
                </c:pt>
                <c:pt idx="928">
                  <c:v>-86.295000000000002</c:v>
                </c:pt>
                <c:pt idx="929">
                  <c:v>-86.35</c:v>
                </c:pt>
                <c:pt idx="930">
                  <c:v>-86.403999999999996</c:v>
                </c:pt>
                <c:pt idx="931">
                  <c:v>-86.456999999999994</c:v>
                </c:pt>
                <c:pt idx="932">
                  <c:v>-86.509</c:v>
                </c:pt>
                <c:pt idx="933">
                  <c:v>-86.558999999999997</c:v>
                </c:pt>
                <c:pt idx="934">
                  <c:v>-86.608000000000004</c:v>
                </c:pt>
                <c:pt idx="935">
                  <c:v>-86.662999999999997</c:v>
                </c:pt>
                <c:pt idx="936">
                  <c:v>-86.716999999999999</c:v>
                </c:pt>
                <c:pt idx="937">
                  <c:v>-86.769000000000005</c:v>
                </c:pt>
                <c:pt idx="938">
                  <c:v>-86.82</c:v>
                </c:pt>
                <c:pt idx="939">
                  <c:v>-86.870999999999995</c:v>
                </c:pt>
                <c:pt idx="940">
                  <c:v>-86.923000000000002</c:v>
                </c:pt>
                <c:pt idx="941">
                  <c:v>-86.972999999999999</c:v>
                </c:pt>
                <c:pt idx="942">
                  <c:v>-87.025000000000006</c:v>
                </c:pt>
                <c:pt idx="943">
                  <c:v>-87.076999999999998</c:v>
                </c:pt>
                <c:pt idx="944">
                  <c:v>-87.126999999999995</c:v>
                </c:pt>
                <c:pt idx="945">
                  <c:v>-87.18</c:v>
                </c:pt>
                <c:pt idx="946">
                  <c:v>-87.230999999999995</c:v>
                </c:pt>
                <c:pt idx="947">
                  <c:v>-87.283000000000001</c:v>
                </c:pt>
                <c:pt idx="948">
                  <c:v>-87.335999999999999</c:v>
                </c:pt>
                <c:pt idx="949">
                  <c:v>-87.388999999999996</c:v>
                </c:pt>
                <c:pt idx="950">
                  <c:v>-87.441999999999993</c:v>
                </c:pt>
                <c:pt idx="951">
                  <c:v>-87.494</c:v>
                </c:pt>
                <c:pt idx="952">
                  <c:v>-87.546000000000006</c:v>
                </c:pt>
                <c:pt idx="953">
                  <c:v>-87.597999999999999</c:v>
                </c:pt>
                <c:pt idx="954">
                  <c:v>-87.65</c:v>
                </c:pt>
                <c:pt idx="955">
                  <c:v>-87.7</c:v>
                </c:pt>
                <c:pt idx="956">
                  <c:v>-87.753</c:v>
                </c:pt>
                <c:pt idx="957">
                  <c:v>-87.807000000000002</c:v>
                </c:pt>
                <c:pt idx="958">
                  <c:v>-87.858999999999995</c:v>
                </c:pt>
                <c:pt idx="959">
                  <c:v>-87.91</c:v>
                </c:pt>
                <c:pt idx="960">
                  <c:v>-87.96</c:v>
                </c:pt>
                <c:pt idx="961">
                  <c:v>-88.013000000000005</c:v>
                </c:pt>
                <c:pt idx="962">
                  <c:v>-88.066000000000003</c:v>
                </c:pt>
                <c:pt idx="963">
                  <c:v>-88.117999999999995</c:v>
                </c:pt>
                <c:pt idx="964">
                  <c:v>-88.168000000000006</c:v>
                </c:pt>
                <c:pt idx="965">
                  <c:v>-88.218999999999994</c:v>
                </c:pt>
                <c:pt idx="966">
                  <c:v>-88.271000000000001</c:v>
                </c:pt>
                <c:pt idx="967">
                  <c:v>-88.320999999999998</c:v>
                </c:pt>
                <c:pt idx="968">
                  <c:v>-88.375</c:v>
                </c:pt>
                <c:pt idx="969">
                  <c:v>-88.430999999999997</c:v>
                </c:pt>
                <c:pt idx="970">
                  <c:v>-88.483999999999995</c:v>
                </c:pt>
                <c:pt idx="971">
                  <c:v>-88.537999999999997</c:v>
                </c:pt>
                <c:pt idx="972">
                  <c:v>-88.590999999999994</c:v>
                </c:pt>
                <c:pt idx="973">
                  <c:v>-88.644000000000005</c:v>
                </c:pt>
                <c:pt idx="974">
                  <c:v>-88.694999999999993</c:v>
                </c:pt>
                <c:pt idx="975">
                  <c:v>-88.748000000000005</c:v>
                </c:pt>
                <c:pt idx="976">
                  <c:v>-88.802999999999997</c:v>
                </c:pt>
                <c:pt idx="977">
                  <c:v>-88.856999999999999</c:v>
                </c:pt>
                <c:pt idx="978">
                  <c:v>-88.908000000000001</c:v>
                </c:pt>
                <c:pt idx="979">
                  <c:v>-88.960999999999999</c:v>
                </c:pt>
                <c:pt idx="980">
                  <c:v>-89.015000000000001</c:v>
                </c:pt>
                <c:pt idx="981">
                  <c:v>-89.069000000000003</c:v>
                </c:pt>
                <c:pt idx="982">
                  <c:v>-89.123000000000005</c:v>
                </c:pt>
                <c:pt idx="983">
                  <c:v>-89.176000000000002</c:v>
                </c:pt>
                <c:pt idx="984">
                  <c:v>-89.227000000000004</c:v>
                </c:pt>
                <c:pt idx="985">
                  <c:v>-89.278000000000006</c:v>
                </c:pt>
                <c:pt idx="986">
                  <c:v>-89.328999999999994</c:v>
                </c:pt>
                <c:pt idx="987">
                  <c:v>-89.38</c:v>
                </c:pt>
                <c:pt idx="988">
                  <c:v>-89.430999999999997</c:v>
                </c:pt>
                <c:pt idx="989">
                  <c:v>-89.481999999999999</c:v>
                </c:pt>
                <c:pt idx="990">
                  <c:v>-89.534000000000006</c:v>
                </c:pt>
                <c:pt idx="991">
                  <c:v>-89.587000000000003</c:v>
                </c:pt>
                <c:pt idx="992">
                  <c:v>-89.638999999999996</c:v>
                </c:pt>
                <c:pt idx="993">
                  <c:v>-89.692999999999998</c:v>
                </c:pt>
                <c:pt idx="994">
                  <c:v>-89.745000000000005</c:v>
                </c:pt>
                <c:pt idx="995">
                  <c:v>-89.796999999999997</c:v>
                </c:pt>
                <c:pt idx="996">
                  <c:v>-89.847999999999999</c:v>
                </c:pt>
                <c:pt idx="997">
                  <c:v>-89.899000000000001</c:v>
                </c:pt>
                <c:pt idx="998">
                  <c:v>-89.948999999999998</c:v>
                </c:pt>
                <c:pt idx="999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5" t="s">
        <v>17</v>
      </c>
      <c r="C2" s="317" t="s">
        <v>194</v>
      </c>
      <c r="D2" s="317"/>
      <c r="E2" s="317"/>
      <c r="F2" s="319" t="s">
        <v>26</v>
      </c>
      <c r="G2" s="319"/>
      <c r="H2" s="319"/>
      <c r="I2" s="319"/>
      <c r="J2" s="320" t="s">
        <v>14</v>
      </c>
      <c r="K2" s="320"/>
      <c r="L2" s="320"/>
      <c r="M2" s="322" t="s">
        <v>193</v>
      </c>
      <c r="N2" s="323"/>
      <c r="O2" s="180" t="s">
        <v>13</v>
      </c>
    </row>
    <row r="3" spans="1:15" s="182" customFormat="1" ht="12.95" customHeight="1" x14ac:dyDescent="0.2">
      <c r="A3" s="181"/>
      <c r="B3" s="316"/>
      <c r="C3" s="318"/>
      <c r="D3" s="318"/>
      <c r="E3" s="318"/>
      <c r="F3" s="326"/>
      <c r="G3" s="326"/>
      <c r="H3" s="326"/>
      <c r="I3" s="326"/>
      <c r="J3" s="321"/>
      <c r="K3" s="321"/>
      <c r="L3" s="321"/>
      <c r="M3" s="324"/>
      <c r="N3" s="325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6"/>
      <c r="G4" s="326"/>
      <c r="H4" s="326"/>
      <c r="I4" s="326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42535</v>
      </c>
      <c r="D5" s="188">
        <f>'Groundwater Profile Log'!D5</f>
        <v>42536</v>
      </c>
      <c r="E5" s="337" t="s">
        <v>36</v>
      </c>
      <c r="F5" s="337"/>
      <c r="G5" s="338" t="str">
        <f>'Groundwater Profile Log'!G5</f>
        <v>481APS05</v>
      </c>
      <c r="H5" s="338"/>
      <c r="I5" s="189"/>
      <c r="J5" s="183"/>
      <c r="K5" s="190" t="s">
        <v>22</v>
      </c>
      <c r="L5" s="338" t="s">
        <v>195</v>
      </c>
      <c r="M5" s="339"/>
      <c r="N5" s="183"/>
      <c r="O5" s="180"/>
    </row>
    <row r="6" spans="1:15" ht="23.1" customHeight="1" x14ac:dyDescent="0.2">
      <c r="A6" s="180"/>
      <c r="B6" s="190" t="s">
        <v>16</v>
      </c>
      <c r="C6" s="340" t="str">
        <f>'Groundwater Profile Log'!C6:D6</f>
        <v>Marietta, GA</v>
      </c>
      <c r="D6" s="340"/>
      <c r="E6" s="191"/>
      <c r="F6" s="192" t="s">
        <v>53</v>
      </c>
      <c r="G6" s="341" t="str">
        <f>'Groundwater Profile Log'!G6</f>
        <v>ZCRQT7055</v>
      </c>
      <c r="H6" s="341"/>
      <c r="I6" s="191"/>
      <c r="J6" s="183"/>
      <c r="K6" s="190" t="s">
        <v>33</v>
      </c>
      <c r="L6" s="342">
        <f>'Groundwater Profile Log'!L6:M6</f>
        <v>37.556581000000001</v>
      </c>
      <c r="M6" s="342"/>
      <c r="N6" s="183"/>
      <c r="O6" s="180"/>
    </row>
    <row r="7" spans="1:15" s="182" customFormat="1" ht="23.1" customHeight="1" x14ac:dyDescent="0.3">
      <c r="A7" s="181"/>
      <c r="B7" s="192" t="s">
        <v>54</v>
      </c>
      <c r="C7" s="343">
        <f>'Groundwater Profile Log'!C7</f>
        <v>206201008</v>
      </c>
      <c r="D7" s="343"/>
      <c r="E7" s="191"/>
      <c r="F7" s="190" t="s">
        <v>20</v>
      </c>
      <c r="G7" s="343" t="str">
        <f>'Groundwater Profile Log'!G7</f>
        <v>Cascade</v>
      </c>
      <c r="H7" s="343"/>
      <c r="I7" s="191"/>
      <c r="J7" s="193"/>
      <c r="K7" s="194" t="s">
        <v>37</v>
      </c>
      <c r="L7" s="342">
        <f>'Groundwater Profile Log'!L7:M7</f>
        <v>70.218822000000003</v>
      </c>
      <c r="M7" s="342"/>
      <c r="N7" s="195"/>
      <c r="O7" s="196"/>
    </row>
    <row r="8" spans="1:15" s="182" customFormat="1" ht="23.1" customHeight="1" x14ac:dyDescent="0.3">
      <c r="A8" s="181"/>
      <c r="B8" s="190" t="s">
        <v>19</v>
      </c>
      <c r="C8" s="343" t="str">
        <f>'Groundwater Profile Log'!C8</f>
        <v>DB &amp; CS</v>
      </c>
      <c r="D8" s="341"/>
      <c r="E8" s="191"/>
      <c r="F8" s="190" t="s">
        <v>38</v>
      </c>
      <c r="G8" s="344" t="s">
        <v>191</v>
      </c>
      <c r="H8" s="344"/>
      <c r="I8" s="191"/>
      <c r="J8" s="183"/>
      <c r="K8" s="194" t="s">
        <v>23</v>
      </c>
      <c r="L8" s="343" t="s">
        <v>189</v>
      </c>
      <c r="M8" s="34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7" t="s">
        <v>10</v>
      </c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9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30" t="s">
        <v>1</v>
      </c>
      <c r="K11" s="331"/>
      <c r="L11" s="331"/>
      <c r="M11" s="331"/>
      <c r="N11" s="332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33"/>
      <c r="C13" s="333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-50.7</v>
      </c>
      <c r="C14" s="228" t="str">
        <f ca="1">IF( 'Sample 1'!$B$50=0,"",CELL("contents",OFFSET( 'Sample 1'!$B$1,( 'Sample 1'!$B$50-1),4)))</f>
        <v>06/15/2020:11:56:25</v>
      </c>
      <c r="D14" s="229">
        <f ca="1">IF( 'Sample 1'!$B$50=0,"",CELL("contents",OFFSET( 'Sample 1'!$B$1,( 'Sample 1'!$B$50-1),5)))</f>
        <v>800</v>
      </c>
      <c r="E14" s="230" t="s">
        <v>191</v>
      </c>
      <c r="F14" s="229">
        <f ca="1">IF( 'Sample 1'!$B$50=0,"",CELL("contents",OFFSET( 'Sample 1'!$B$1,( 'Sample 1'!$B$50-1),6)))</f>
        <v>330</v>
      </c>
      <c r="G14" s="230">
        <f ca="1">IF( 'Sample 1'!$B$50=0,"",CELL("contents",OFFSET( 'Sample 1'!$B$1,( 'Sample 1'!$B$50-1),8)))</f>
        <v>2.0499999999999998</v>
      </c>
      <c r="H14" s="230">
        <f ca="1">IF( 'Sample 1'!$B$50=0,"",CELL("contents",OFFSET( 'Sample 1'!$B$1,( 'Sample 1'!$B$50-1),10)))</f>
        <v>5.72</v>
      </c>
      <c r="I14" s="231">
        <f ca="1">IF( 'Sample 1'!$B$50=0,"",CELL("contents",OFFSET( 'Sample 1'!$B$1,( 'Sample 1'!$B$50-1),12)))</f>
        <v>109</v>
      </c>
      <c r="J14" s="334">
        <f ca="1">IF('Sample 1'!$B$50=0,"",IF(CELL("contents",OFFSET('Sample 1'!$B$1,('Sample 1'!$B$50-1),18))="","",CELL("contents",OFFSET('Sample 1'!$B$1,('Sample 1'!$B$50-1),18))))</f>
        <v>0</v>
      </c>
      <c r="K14" s="335" t="s">
        <v>68</v>
      </c>
      <c r="L14" s="335" t="s">
        <v>68</v>
      </c>
      <c r="M14" s="335" t="s">
        <v>68</v>
      </c>
      <c r="N14" s="336" t="s">
        <v>68</v>
      </c>
      <c r="O14" s="217"/>
    </row>
    <row r="15" spans="1:15" s="232" customFormat="1" ht="43.9" customHeight="1" x14ac:dyDescent="0.2">
      <c r="A15" s="180"/>
      <c r="B15" s="227">
        <f ca="1">IF( 'Sample 2'!$B$50=0,"",-ABS( 'Sample 2'!$D$14))</f>
        <v>-60.8</v>
      </c>
      <c r="C15" s="228" t="str">
        <f ca="1">IF( 'Sample 2'!$B$50=0,"",CELL("contents",OFFSET( 'Sample 2'!$B$1,( 'Sample 2'!$B$50-1),4)))</f>
        <v>06/15/2020:16:28:44</v>
      </c>
      <c r="D15" s="229">
        <f ca="1">IF( 'Sample 2'!$B$50=0,"",CELL("contents",OFFSET( 'Sample 2'!$B$1,( 'Sample 2'!$B$50-1),5)))</f>
        <v>500</v>
      </c>
      <c r="E15" s="230" t="s">
        <v>191</v>
      </c>
      <c r="F15" s="229">
        <f ca="1">IF( 'Sample 2'!$B$50=0,"",CELL("contents",OFFSET( 'Sample 2'!$B$1,( 'Sample 2'!$B$50-1),6)))</f>
        <v>62</v>
      </c>
      <c r="G15" s="230">
        <f ca="1">IF( 'Sample 2'!$B$50=0,"",CELL("contents",OFFSET( 'Sample 2'!$B$1,( 'Sample 2'!$B$50-1),8)))</f>
        <v>2.5299999999999998</v>
      </c>
      <c r="H15" s="230">
        <f ca="1">IF( 'Sample 2'!$B$50=0,"",CELL("contents",OFFSET( 'Sample 2'!$B$1,( 'Sample 2'!$B$50-1),10)))</f>
        <v>6.05</v>
      </c>
      <c r="I15" s="231">
        <f ca="1">IF( 'Sample 2'!$B$50=0,"",CELL("contents",OFFSET( 'Sample 2'!$B$1,( 'Sample 2'!$B$50-1),12)))</f>
        <v>104</v>
      </c>
      <c r="J15" s="402" t="s">
        <v>128</v>
      </c>
      <c r="K15" s="403"/>
      <c r="L15" s="403"/>
      <c r="M15" s="403"/>
      <c r="N15" s="404"/>
      <c r="O15" s="217"/>
    </row>
    <row r="16" spans="1:15" s="232" customFormat="1" ht="43.9" customHeight="1" x14ac:dyDescent="0.2">
      <c r="A16" s="180"/>
      <c r="B16" s="233">
        <v>-67.7</v>
      </c>
      <c r="C16" s="228" t="s">
        <v>154</v>
      </c>
      <c r="D16" s="234">
        <v>540</v>
      </c>
      <c r="E16" s="235" t="s">
        <v>191</v>
      </c>
      <c r="F16" s="234">
        <v>295</v>
      </c>
      <c r="G16" s="235">
        <v>0.17</v>
      </c>
      <c r="H16" s="235">
        <v>8.34</v>
      </c>
      <c r="I16" s="236">
        <v>-123</v>
      </c>
      <c r="J16" s="334">
        <f ca="1">IF('Sample 1'!$B$50=0,"",IF(CELL("contents",OFFSET('Sample 1'!$B$1,('Sample 1'!$B$50-1),18))="","",CELL("contents",OFFSET('Sample 1'!$B$1,('Sample 1'!$B$50-1),18))))</f>
        <v>0</v>
      </c>
      <c r="K16" s="335" t="s">
        <v>68</v>
      </c>
      <c r="L16" s="335" t="s">
        <v>68</v>
      </c>
      <c r="M16" s="335" t="s">
        <v>68</v>
      </c>
      <c r="N16" s="336" t="s">
        <v>68</v>
      </c>
      <c r="O16" s="217"/>
    </row>
    <row r="17" spans="1:15" s="232" customFormat="1" ht="43.9" customHeight="1" x14ac:dyDescent="0.2">
      <c r="A17" s="180"/>
      <c r="B17" s="233">
        <f ca="1">IF( 'Sample 4'!$B$50=0,"",-ABS( 'Sample 4'!$D$14))</f>
        <v>-77</v>
      </c>
      <c r="C17" s="242" t="str">
        <f ca="1">IF( 'Sample 4'!$B$50=0,"",CELL("contents",OFFSET( 'Sample 4'!$B$1,( 'Sample 4'!$B$50-1),4)))</f>
        <v>06/16/2020:13:03:58</v>
      </c>
      <c r="D17" s="234">
        <f ca="1">IF( 'Sample 4'!$B$50=0,"",CELL("contents",OFFSET( 'Sample 4'!$B$1,( 'Sample 4'!$B$50-1),5)))</f>
        <v>810</v>
      </c>
      <c r="E17" s="235" t="s">
        <v>191</v>
      </c>
      <c r="F17" s="234">
        <f ca="1">IF( 'Sample 4'!$B$50=0,"",CELL("contents",OFFSET( 'Sample 4'!$B$1,( 'Sample 4'!$B$50-1),6)))</f>
        <v>95</v>
      </c>
      <c r="G17" s="235">
        <f ca="1">IF( 'Sample 4'!$B$50=0,"",CELL("contents",OFFSET( 'Sample 4'!$B$1,( 'Sample 4'!$B$50-1),8)))</f>
        <v>1.77</v>
      </c>
      <c r="H17" s="235">
        <f ca="1">IF( 'Sample 4'!$B$50=0,"",CELL("contents",OFFSET( 'Sample 4'!$B$1,( 'Sample 4'!$B$50-1),10)))</f>
        <v>5.6</v>
      </c>
      <c r="I17" s="236">
        <f ca="1">IF( 'Sample 4'!$B$50=0,"",CELL("contents",OFFSET( 'Sample 4'!$B$1,( 'Sample 4'!$B$50-1),12)))</f>
        <v>55</v>
      </c>
      <c r="J17" s="334">
        <f ca="1">IF('Sample 4'!$B$50=0,"",IF(CELL("contents",OFFSET('Sample 4'!$B$1,('Sample 4'!$B$50-1),18))="","",CELL("contents",OFFSET('Sample 4'!$B$1,('Sample 4'!$B$50-1),18))))</f>
        <v>0</v>
      </c>
      <c r="K17" s="335" t="s">
        <v>68</v>
      </c>
      <c r="L17" s="335" t="s">
        <v>68</v>
      </c>
      <c r="M17" s="335" t="s">
        <v>68</v>
      </c>
      <c r="N17" s="336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-83.8</v>
      </c>
      <c r="C18" s="228" t="str">
        <f ca="1">IF( 'Sample 5'!$B$50=0,"",CELL("contents",OFFSET( 'Sample 5'!$B$1,( 'Sample 5'!$B$50-1),4)))</f>
        <v>06/16/2020:15:27:06</v>
      </c>
      <c r="D18" s="234">
        <f ca="1">IF( 'Sample 5'!$B$50=0,"",CELL("contents",OFFSET( 'Sample 5'!$B$1,( 'Sample 5'!$B$50-1),5)))</f>
        <v>520</v>
      </c>
      <c r="E18" s="235" t="s">
        <v>191</v>
      </c>
      <c r="F18" s="234">
        <f ca="1">IF( 'Sample 5'!$B$50=0,"",CELL("contents",OFFSET( 'Sample 5'!$B$1,( 'Sample 5'!$B$50-1),6)))</f>
        <v>59</v>
      </c>
      <c r="G18" s="235">
        <f ca="1">IF( 'Sample 5'!$B$50=0,"",CELL("contents",OFFSET( 'Sample 5'!$B$1,( 'Sample 5'!$B$50-1),8)))</f>
        <v>4.05</v>
      </c>
      <c r="H18" s="235">
        <f ca="1">IF( 'Sample 5'!$B$50=0,"",CELL("contents",OFFSET( 'Sample 5'!$B$1,( 'Sample 5'!$B$50-1),10)))</f>
        <v>5.76</v>
      </c>
      <c r="I18" s="236">
        <f ca="1">IF( 'Sample 5'!$B$50=0,"",CELL("contents",OFFSET( 'Sample 5'!$B$1,( 'Sample 5'!$B$50-1),12)))</f>
        <v>77</v>
      </c>
      <c r="J18" s="334">
        <f ca="1">IF('Sample 5'!$B$50=0,"",IF(CELL("contents",OFFSET('Sample 5'!$B$1,('Sample 5'!$B$50-1),18))="","",CELL("contents",OFFSET('Sample 5'!$B$1,('Sample 5'!$B$50-1),18))))</f>
        <v>0</v>
      </c>
      <c r="K18" s="335" t="s">
        <v>68</v>
      </c>
      <c r="L18" s="335" t="s">
        <v>68</v>
      </c>
      <c r="M18" s="335" t="s">
        <v>68</v>
      </c>
      <c r="N18" s="336" t="s">
        <v>68</v>
      </c>
      <c r="O18" s="217"/>
    </row>
    <row r="19" spans="1:15" s="232" customFormat="1" ht="43.9" customHeight="1" x14ac:dyDescent="0.2">
      <c r="A19" s="180"/>
      <c r="B19" s="233">
        <f ca="1">IF( 'Sample 6'!$B$50=0,"",-ABS( 'Sample 6'!$D$14))</f>
        <v>-90</v>
      </c>
      <c r="C19" s="228" t="str">
        <f ca="1">IF( 'Sample 6'!$B$50=0,"",CELL("contents",OFFSET( 'Sample 6'!$B$1,( 'Sample 6'!$B$50-1),4)))</f>
        <v>06/16/2020:17:16:15</v>
      </c>
      <c r="D19" s="234">
        <f ca="1">IF( 'Sample 6'!$B$50=0,"",CELL("contents",OFFSET( 'Sample 6'!$B$1,( 'Sample 6'!$B$50-1),5)))</f>
        <v>710</v>
      </c>
      <c r="E19" s="235" t="s">
        <v>191</v>
      </c>
      <c r="F19" s="234">
        <f ca="1">IF( 'Sample 6'!$B$50=0,"",CELL("contents",OFFSET( 'Sample 6'!$B$1,( 'Sample 6'!$B$50-1),6)))</f>
        <v>249</v>
      </c>
      <c r="G19" s="235">
        <f ca="1">IF( 'Sample 6'!$B$50=0,"",CELL("contents",OFFSET( 'Sample 6'!$B$1,( 'Sample 6'!$B$50-1),8)))</f>
        <v>0.14000000000000001</v>
      </c>
      <c r="H19" s="235">
        <f ca="1">IF( 'Sample 6'!$B$50=0,"",CELL("contents",OFFSET( 'Sample 6'!$B$1,( 'Sample 6'!$B$50-1),10)))</f>
        <v>7.35</v>
      </c>
      <c r="I19" s="236">
        <f ca="1">IF( 'Sample 6'!$B$50=0,"",CELL("contents",OFFSET( 'Sample 6'!$B$1,( 'Sample 6'!$B$50-1),12)))</f>
        <v>-236</v>
      </c>
      <c r="J19" s="334">
        <f ca="1">IF('Sample 6'!$B$50=0,"",IF(CELL("contents",OFFSET('Sample 6'!$B$1,('Sample 6'!$B$50-1),18))="","",CELL("contents",OFFSET('Sample 6'!$B$1,('Sample 6'!$B$50-1),18))))</f>
        <v>0</v>
      </c>
      <c r="K19" s="335" t="s">
        <v>68</v>
      </c>
      <c r="L19" s="335" t="s">
        <v>68</v>
      </c>
      <c r="M19" s="335" t="s">
        <v>68</v>
      </c>
      <c r="N19" s="336" t="s">
        <v>68</v>
      </c>
      <c r="O19" s="217"/>
    </row>
    <row r="20" spans="1:15" s="232" customFormat="1" ht="43.9" customHeight="1" x14ac:dyDescent="0.2">
      <c r="A20" s="180"/>
      <c r="B20" s="233"/>
      <c r="C20" s="228"/>
      <c r="D20" s="234"/>
      <c r="E20" s="235"/>
      <c r="F20" s="234"/>
      <c r="G20" s="235"/>
      <c r="H20" s="235"/>
      <c r="I20" s="236"/>
      <c r="J20" s="334"/>
      <c r="K20" s="335"/>
      <c r="L20" s="335"/>
      <c r="M20" s="335"/>
      <c r="N20" s="336"/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42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4" t="str">
        <f ca="1">IF('Sample 8'!$B$50=0,"",IF(CELL("contents",OFFSET('Sample 8'!$B$1,('Sample 8'!$B$50-1),18))="","",CELL("contents",OFFSET('Sample 8'!$B$1,('Sample 8'!$B$50-1),18))))</f>
        <v/>
      </c>
      <c r="K21" s="335" t="s">
        <v>68</v>
      </c>
      <c r="L21" s="335" t="s">
        <v>68</v>
      </c>
      <c r="M21" s="335" t="s">
        <v>68</v>
      </c>
      <c r="N21" s="33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4" t="str">
        <f ca="1">IF('Sample 9'!$B$50=0,"",IF(CELL("contents",OFFSET('Sample 9'!$B$1,('Sample 9'!$B$50-1),18))="","",CELL("contents",OFFSET('Sample 9'!$B$1,('Sample 9'!$B$50-1),18))))</f>
        <v/>
      </c>
      <c r="K22" s="335" t="s">
        <v>68</v>
      </c>
      <c r="L22" s="335" t="s">
        <v>68</v>
      </c>
      <c r="M22" s="335" t="s">
        <v>68</v>
      </c>
      <c r="N22" s="33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4" t="str">
        <f ca="1">IF('Sample 10'!$B$50=0,"",IF(CELL("contents",OFFSET('Sample 10'!$B$1,('Sample 10'!$B$50-1),18))="","",CELL("contents",OFFSET('Sample 10'!$B$1,('Sample 10'!$B$50-1),18))))</f>
        <v/>
      </c>
      <c r="K23" s="335" t="s">
        <v>68</v>
      </c>
      <c r="L23" s="335" t="s">
        <v>68</v>
      </c>
      <c r="M23" s="335" t="s">
        <v>68</v>
      </c>
      <c r="N23" s="33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4" t="str">
        <f ca="1">IF('Sample 11'!$B$50=0,"",IF(CELL("contents",OFFSET('Sample 11'!$B$1,('Sample 11'!$B$50-1),18))="","",CELL("contents",OFFSET('Sample 11'!$B$1,('Sample 11'!$B$50-1),18))))</f>
        <v/>
      </c>
      <c r="K24" s="335" t="s">
        <v>68</v>
      </c>
      <c r="L24" s="335" t="s">
        <v>68</v>
      </c>
      <c r="M24" s="335" t="s">
        <v>68</v>
      </c>
      <c r="N24" s="33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4" t="str">
        <f ca="1">IF('Sample 12'!$B$50=0,"",IF(CELL("contents",OFFSET('Sample 12'!$B$1,('Sample 12'!$B$50-1),18))="","",CELL("contents",OFFSET('Sample 12'!$B$1,('Sample 12'!$B$50-1),18))))</f>
        <v/>
      </c>
      <c r="K25" s="335" t="s">
        <v>68</v>
      </c>
      <c r="L25" s="335" t="s">
        <v>68</v>
      </c>
      <c r="M25" s="335" t="s">
        <v>68</v>
      </c>
      <c r="N25" s="33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4" t="str">
        <f ca="1">IF('Sample 13'!$B$50=0,"",IF(CELL("contents",OFFSET('Sample 13'!$B$1,('Sample 13'!$B$50-1),18))="","",CELL("contents",OFFSET('Sample 13'!$B$1,('Sample 13'!$B$50-1),18))))</f>
        <v/>
      </c>
      <c r="K26" s="335" t="s">
        <v>68</v>
      </c>
      <c r="L26" s="335" t="s">
        <v>68</v>
      </c>
      <c r="M26" s="335" t="s">
        <v>68</v>
      </c>
      <c r="N26" s="33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4" t="str">
        <f ca="1">IF('Sample 14'!$B$50=0,"",IF(CELL("contents",OFFSET('Sample 14'!$B$1,('Sample 14'!$B$50-1),18))="","",CELL("contents",OFFSET('Sample 14'!$B$1,('Sample 14'!$B$50-1),18))))</f>
        <v/>
      </c>
      <c r="K27" s="335" t="s">
        <v>68</v>
      </c>
      <c r="L27" s="335" t="s">
        <v>68</v>
      </c>
      <c r="M27" s="335" t="s">
        <v>68</v>
      </c>
      <c r="N27" s="33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4" t="str">
        <f ca="1">IF('Sample 15'!$B$50=0,"",IF(CELL("contents",OFFSET('Sample 15'!$B$1,('Sample 15'!$B$50-1),18))="","",CELL("contents",OFFSET('Sample 15'!$B$1,('Sample 15'!$B$50-1),18))))</f>
        <v/>
      </c>
      <c r="K28" s="335" t="s">
        <v>68</v>
      </c>
      <c r="L28" s="335" t="s">
        <v>68</v>
      </c>
      <c r="M28" s="335" t="s">
        <v>68</v>
      </c>
      <c r="N28" s="33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4" t="str">
        <f ca="1">IF('Sample 16'!$B$50=0,"",IF(CELL("contents",OFFSET('Sample 16'!$B$1,('Sample 16'!$B$50-1),18))="","",CELL("contents",OFFSET('Sample 16'!$B$1,('Sample 16'!$B$50-1),18))))</f>
        <v/>
      </c>
      <c r="K29" s="335" t="s">
        <v>68</v>
      </c>
      <c r="L29" s="335" t="s">
        <v>68</v>
      </c>
      <c r="M29" s="335" t="s">
        <v>68</v>
      </c>
      <c r="N29" s="33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4" t="str">
        <f ca="1">IF('Sample 17'!$B$50=0,"",IF(CELL("contents",OFFSET('Sample 17'!$B$1,('Sample 17'!$B$50-1),18))="","",CELL("contents",OFFSET('Sample 17'!$B$1,('Sample 17'!$B$50-1),18))))</f>
        <v/>
      </c>
      <c r="K30" s="335" t="s">
        <v>68</v>
      </c>
      <c r="L30" s="335" t="s">
        <v>68</v>
      </c>
      <c r="M30" s="335" t="s">
        <v>68</v>
      </c>
      <c r="N30" s="33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4" t="str">
        <f ca="1">IF('Sample 18'!$B$50=0,"",IF(CELL("contents",OFFSET('Sample 18'!$B$1,('Sample 18'!$B$50-1),18))="","",CELL("contents",OFFSET('Sample 18'!$B$1,('Sample 18'!$B$50-1),18))))</f>
        <v/>
      </c>
      <c r="K31" s="335" t="s">
        <v>68</v>
      </c>
      <c r="L31" s="335" t="s">
        <v>68</v>
      </c>
      <c r="M31" s="335" t="s">
        <v>68</v>
      </c>
      <c r="N31" s="33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4" t="str">
        <f ca="1">IF('Sample 19'!$B$50=0,"",IF(CELL("contents",OFFSET('Sample 19'!$B$1,('Sample 19'!$B$50-1),18))="","",CELL("contents",OFFSET('Sample 19'!$B$1,('Sample 19'!$B$50-1),18))))</f>
        <v/>
      </c>
      <c r="K32" s="335" t="s">
        <v>68</v>
      </c>
      <c r="L32" s="335" t="s">
        <v>68</v>
      </c>
      <c r="M32" s="335" t="s">
        <v>68</v>
      </c>
      <c r="N32" s="33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4" t="str">
        <f ca="1">IF('Sample 20'!$B$50=0,"",IF(CELL("contents",OFFSET('Sample 20'!$B$1,('Sample 20'!$B$50-1),18))="","",CELL("contents",OFFSET('Sample 20'!$B$1,('Sample 20'!$B$50-1),18))))</f>
        <v/>
      </c>
      <c r="K33" s="335" t="s">
        <v>68</v>
      </c>
      <c r="L33" s="335" t="s">
        <v>68</v>
      </c>
      <c r="M33" s="335" t="s">
        <v>68</v>
      </c>
      <c r="N33" s="33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4" t="str">
        <f ca="1">IF('Sample 21'!$B$50=0,"",IF(CELL("contents",OFFSET('Sample 21'!$B$1,('Sample 21'!$B$50-1),18))="","",CELL("contents",OFFSET('Sample 21'!$B$1,('Sample 21'!$B$50-1),18))))</f>
        <v/>
      </c>
      <c r="K34" s="335" t="s">
        <v>68</v>
      </c>
      <c r="L34" s="335" t="s">
        <v>68</v>
      </c>
      <c r="M34" s="335" t="s">
        <v>68</v>
      </c>
      <c r="N34" s="33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4" t="str">
        <f ca="1">IF('Sample 22'!$B$50=0,"",IF(CELL("contents",OFFSET('Sample 22'!$B$1,('Sample 22'!$B$50-1),18))="","",CELL("contents",OFFSET('Sample 22'!$B$1,('Sample 22'!$B$50-1),18))))</f>
        <v/>
      </c>
      <c r="K35" s="335" t="s">
        <v>68</v>
      </c>
      <c r="L35" s="335" t="s">
        <v>68</v>
      </c>
      <c r="M35" s="335" t="s">
        <v>68</v>
      </c>
      <c r="N35" s="33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4" t="str">
        <f ca="1">IF('Sample 23'!$B$50=0,"",IF(CELL("contents",OFFSET('Sample 23'!$B$1,('Sample 23'!$B$50-1),18))="","",CELL("contents",OFFSET('Sample 23'!$B$1,('Sample 23'!$B$50-1),18))))</f>
        <v/>
      </c>
      <c r="K36" s="335" t="s">
        <v>68</v>
      </c>
      <c r="L36" s="335" t="s">
        <v>68</v>
      </c>
      <c r="M36" s="335" t="s">
        <v>68</v>
      </c>
      <c r="N36" s="33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5"/>
      <c r="M39" s="345"/>
      <c r="N39" s="345"/>
    </row>
  </sheetData>
  <sheetProtection selectLockedCells="1"/>
  <mergeCells count="45">
    <mergeCell ref="J16:N16"/>
    <mergeCell ref="J17:N17"/>
    <mergeCell ref="J18:N18"/>
    <mergeCell ref="J20:N20"/>
    <mergeCell ref="J15:N15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9:N19"/>
    <mergeCell ref="J21:N21"/>
    <mergeCell ref="J22:N22"/>
    <mergeCell ref="J23:N23"/>
    <mergeCell ref="J24:N24"/>
    <mergeCell ref="J25:N25"/>
    <mergeCell ref="J26:N26"/>
    <mergeCell ref="J27:N27"/>
    <mergeCell ref="B10:N10"/>
    <mergeCell ref="J11:N11"/>
    <mergeCell ref="B13:C13"/>
    <mergeCell ref="J14:N14"/>
    <mergeCell ref="E5:F5"/>
    <mergeCell ref="G5:H5"/>
    <mergeCell ref="L5:M5"/>
    <mergeCell ref="C6:D6"/>
    <mergeCell ref="G6:H6"/>
    <mergeCell ref="L6:M6"/>
    <mergeCell ref="C7:D7"/>
    <mergeCell ref="G7:H7"/>
    <mergeCell ref="L7:M7"/>
    <mergeCell ref="C8:D8"/>
    <mergeCell ref="G8:H8"/>
    <mergeCell ref="L8:M8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7 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T6" sqref="T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189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-83.8</v>
      </c>
      <c r="E14" s="309">
        <v>53.83</v>
      </c>
      <c r="F14" s="310" t="s">
        <v>165</v>
      </c>
      <c r="G14" s="308">
        <v>70</v>
      </c>
      <c r="H14" s="308">
        <v>75</v>
      </c>
      <c r="I14" s="311">
        <v>-21.053000000000001</v>
      </c>
      <c r="J14" s="173">
        <v>3.33</v>
      </c>
      <c r="K14" s="311">
        <v>88.135999999999996</v>
      </c>
      <c r="L14" s="173">
        <v>5.83</v>
      </c>
      <c r="M14" s="311">
        <v>4.1070000000000002</v>
      </c>
      <c r="N14" s="294"/>
      <c r="O14" s="295"/>
      <c r="P14" s="308">
        <v>26.91</v>
      </c>
      <c r="Q14" s="311">
        <v>6.0279999999999996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244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38</v>
      </c>
      <c r="AC14" s="312">
        <v>-7.5759999999999996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-83.8</v>
      </c>
      <c r="E15" s="309">
        <v>53.83</v>
      </c>
      <c r="F15" s="310" t="s">
        <v>166</v>
      </c>
      <c r="G15" s="308">
        <v>140</v>
      </c>
      <c r="H15" s="308">
        <v>66</v>
      </c>
      <c r="I15" s="311">
        <v>-12</v>
      </c>
      <c r="J15" s="173">
        <v>3.71</v>
      </c>
      <c r="K15" s="311">
        <v>11.411</v>
      </c>
      <c r="L15" s="173">
        <v>5.81</v>
      </c>
      <c r="M15" s="311">
        <v>-0.34300000000000003</v>
      </c>
      <c r="N15" s="294">
        <f t="shared" ref="N15:N36" si="1">IF(ISNUMBER(Z15), AA15, "")</f>
        <v>48</v>
      </c>
      <c r="O15" s="295" t="str">
        <f t="shared" ref="O15:O36" si="2">IF(ISNUMBER(N14), IF(ISNUMBER(N15), ABS(((ABS(N14-N15))/N14)*100), ""), "")</f>
        <v/>
      </c>
      <c r="P15" s="308">
        <v>27.13</v>
      </c>
      <c r="Q15" s="311">
        <v>0.81799999999999995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254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48</v>
      </c>
      <c r="AC15" s="312">
        <v>4.0979999999999999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-83.8</v>
      </c>
      <c r="E16" s="309">
        <v>53.83</v>
      </c>
      <c r="F16" s="310" t="s">
        <v>167</v>
      </c>
      <c r="G16" s="308">
        <v>200</v>
      </c>
      <c r="H16" s="308">
        <v>59</v>
      </c>
      <c r="I16" s="311">
        <v>-10.606</v>
      </c>
      <c r="J16" s="173">
        <v>4.0999999999999996</v>
      </c>
      <c r="K16" s="311">
        <v>10.512</v>
      </c>
      <c r="L16" s="173">
        <v>5.81</v>
      </c>
      <c r="M16" s="311">
        <v>0</v>
      </c>
      <c r="N16" s="294">
        <f t="shared" si="1"/>
        <v>55</v>
      </c>
      <c r="O16" s="295">
        <f t="shared" si="2"/>
        <v>14.583333333333334</v>
      </c>
      <c r="P16" s="308">
        <v>27.38</v>
      </c>
      <c r="Q16" s="311">
        <v>0.92100000000000004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261</v>
      </c>
      <c r="AA16" s="10">
        <f t="shared" si="4"/>
        <v>55</v>
      </c>
      <c r="AC16" s="312">
        <v>2.7559999999999998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-83.8</v>
      </c>
      <c r="E17" s="309">
        <v>53.83</v>
      </c>
      <c r="F17" s="310" t="s">
        <v>168</v>
      </c>
      <c r="G17" s="308">
        <v>260</v>
      </c>
      <c r="H17" s="308">
        <v>56</v>
      </c>
      <c r="I17" s="311">
        <v>-5.085</v>
      </c>
      <c r="J17" s="173">
        <v>4.43</v>
      </c>
      <c r="K17" s="311">
        <v>8.0489999999999995</v>
      </c>
      <c r="L17" s="173">
        <v>5.8</v>
      </c>
      <c r="M17" s="311">
        <v>-0.17199999999999999</v>
      </c>
      <c r="N17" s="294">
        <f t="shared" si="1"/>
        <v>60</v>
      </c>
      <c r="O17" s="295">
        <f t="shared" si="2"/>
        <v>9.0909090909090917</v>
      </c>
      <c r="P17" s="308">
        <v>27.68</v>
      </c>
      <c r="Q17" s="311">
        <v>1.0960000000000001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266</v>
      </c>
      <c r="AA17" s="10">
        <f t="shared" si="4"/>
        <v>60</v>
      </c>
      <c r="AC17" s="312">
        <v>1.9159999999999999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-83.8</v>
      </c>
      <c r="E18" s="309">
        <v>53.83</v>
      </c>
      <c r="F18" s="310" t="s">
        <v>169</v>
      </c>
      <c r="G18" s="308">
        <v>330</v>
      </c>
      <c r="H18" s="308">
        <v>55</v>
      </c>
      <c r="I18" s="311">
        <v>-1.786</v>
      </c>
      <c r="J18" s="173">
        <v>4.41</v>
      </c>
      <c r="K18" s="311">
        <v>-0.45100000000000001</v>
      </c>
      <c r="L18" s="173">
        <v>5.8</v>
      </c>
      <c r="M18" s="311">
        <v>0</v>
      </c>
      <c r="N18" s="294">
        <f t="shared" si="1"/>
        <v>69</v>
      </c>
      <c r="O18" s="295">
        <f t="shared" si="2"/>
        <v>15</v>
      </c>
      <c r="P18" s="308">
        <v>28.04</v>
      </c>
      <c r="Q18" s="311">
        <v>1.3009999999999999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271</v>
      </c>
      <c r="AA18" s="10">
        <f t="shared" si="4"/>
        <v>69</v>
      </c>
      <c r="AC18" s="312">
        <v>1.88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-83.8</v>
      </c>
      <c r="E19" s="309">
        <v>53.83</v>
      </c>
      <c r="F19" s="310" t="s">
        <v>170</v>
      </c>
      <c r="G19" s="308">
        <v>390</v>
      </c>
      <c r="H19" s="308">
        <v>56</v>
      </c>
      <c r="I19" s="311">
        <v>1.8180000000000001</v>
      </c>
      <c r="J19" s="173">
        <v>4.47</v>
      </c>
      <c r="K19" s="311">
        <v>1.361</v>
      </c>
      <c r="L19" s="173">
        <v>5.79</v>
      </c>
      <c r="M19" s="311">
        <v>-0.17199999999999999</v>
      </c>
      <c r="N19" s="294">
        <f t="shared" si="1"/>
        <v>72</v>
      </c>
      <c r="O19" s="295">
        <f t="shared" si="2"/>
        <v>4.3478260869565215</v>
      </c>
      <c r="P19" s="308">
        <v>28.18</v>
      </c>
      <c r="Q19" s="311">
        <v>0.499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274</v>
      </c>
      <c r="AA19" s="10">
        <f t="shared" si="4"/>
        <v>72</v>
      </c>
      <c r="AC19" s="312">
        <v>1.107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-83.8</v>
      </c>
      <c r="E20" s="309">
        <v>53.83</v>
      </c>
      <c r="F20" s="310" t="s">
        <v>171</v>
      </c>
      <c r="G20" s="308">
        <v>450</v>
      </c>
      <c r="H20" s="308">
        <v>57</v>
      </c>
      <c r="I20" s="311">
        <v>1.786</v>
      </c>
      <c r="J20" s="173">
        <v>4.32</v>
      </c>
      <c r="K20" s="311">
        <v>-3.3559999999999999</v>
      </c>
      <c r="L20" s="173">
        <v>5.77</v>
      </c>
      <c r="M20" s="311">
        <v>-0.34499999999999997</v>
      </c>
      <c r="N20" s="294">
        <f t="shared" si="1"/>
        <v>75</v>
      </c>
      <c r="O20" s="295">
        <f t="shared" si="2"/>
        <v>4.1666666666666661</v>
      </c>
      <c r="P20" s="308">
        <v>28.31</v>
      </c>
      <c r="Q20" s="311">
        <v>0.46100000000000002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277</v>
      </c>
      <c r="AA20" s="10">
        <f t="shared" si="4"/>
        <v>75</v>
      </c>
      <c r="AC20" s="312">
        <v>1.095</v>
      </c>
    </row>
    <row r="21" spans="1:29" s="10" customFormat="1" ht="39.950000000000003" customHeight="1" x14ac:dyDescent="0.2">
      <c r="A21" s="10">
        <f t="shared" ca="1" si="0"/>
        <v>21</v>
      </c>
      <c r="B21" s="313">
        <v>1</v>
      </c>
      <c r="C21" s="5"/>
      <c r="D21" s="309">
        <v>-83.8</v>
      </c>
      <c r="E21" s="309">
        <v>53.83</v>
      </c>
      <c r="F21" s="310" t="s">
        <v>172</v>
      </c>
      <c r="G21" s="308">
        <v>520</v>
      </c>
      <c r="H21" s="308">
        <v>59</v>
      </c>
      <c r="I21" s="311">
        <v>3.5089999999999999</v>
      </c>
      <c r="J21" s="173">
        <v>4.05</v>
      </c>
      <c r="K21" s="311">
        <v>-6.25</v>
      </c>
      <c r="L21" s="173">
        <v>5.76</v>
      </c>
      <c r="M21" s="311">
        <v>-0.17299999999999999</v>
      </c>
      <c r="N21" s="294">
        <f t="shared" si="1"/>
        <v>77</v>
      </c>
      <c r="O21" s="295">
        <f t="shared" si="2"/>
        <v>2.666666666666667</v>
      </c>
      <c r="P21" s="308">
        <v>28.45</v>
      </c>
      <c r="Q21" s="311">
        <v>0.495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279</v>
      </c>
      <c r="AA21" s="10">
        <f t="shared" si="4"/>
        <v>77</v>
      </c>
      <c r="AC21" s="312">
        <v>0.72199999999999998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21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AG24" sqref="AG2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189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-90</v>
      </c>
      <c r="E14" s="309">
        <v>53.594999999999999</v>
      </c>
      <c r="F14" s="310" t="s">
        <v>173</v>
      </c>
      <c r="G14" s="308">
        <v>50</v>
      </c>
      <c r="H14" s="308">
        <v>58</v>
      </c>
      <c r="I14" s="311">
        <v>-1.6950000000000001</v>
      </c>
      <c r="J14" s="173">
        <v>4.05</v>
      </c>
      <c r="K14" s="311">
        <v>0</v>
      </c>
      <c r="L14" s="173">
        <v>5.86</v>
      </c>
      <c r="M14" s="311">
        <v>1.736</v>
      </c>
      <c r="N14" s="294"/>
      <c r="O14" s="295"/>
      <c r="P14" s="308">
        <v>28.37</v>
      </c>
      <c r="Q14" s="311">
        <v>-0.28100000000000003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275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73</v>
      </c>
      <c r="AC14" s="312">
        <v>-1.4339999999999999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-90</v>
      </c>
      <c r="E15" s="309">
        <v>53.594999999999999</v>
      </c>
      <c r="F15" s="310" t="s">
        <v>174</v>
      </c>
      <c r="G15" s="308">
        <v>80</v>
      </c>
      <c r="H15" s="308">
        <v>56</v>
      </c>
      <c r="I15" s="311">
        <v>-3.448</v>
      </c>
      <c r="J15" s="173">
        <v>4.13</v>
      </c>
      <c r="K15" s="311">
        <v>1.9750000000000001</v>
      </c>
      <c r="L15" s="173">
        <v>5.91</v>
      </c>
      <c r="M15" s="311">
        <v>0.85299999999999998</v>
      </c>
      <c r="N15" s="294">
        <f t="shared" ref="N15:N36" si="1">IF(ISNUMBER(Z15), AA15, "")</f>
        <v>74</v>
      </c>
      <c r="O15" s="295" t="str">
        <f t="shared" ref="O15:O36" si="2">IF(ISNUMBER(N14), IF(ISNUMBER(N15), ABS(((ABS(N14-N15))/N14)*100), ""), "")</f>
        <v/>
      </c>
      <c r="P15" s="308">
        <v>28.36</v>
      </c>
      <c r="Q15" s="311">
        <v>-3.5000000000000003E-2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276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74</v>
      </c>
      <c r="AC15" s="312">
        <v>0.36399999999999999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-90</v>
      </c>
      <c r="E16" s="309">
        <v>53.594999999999999</v>
      </c>
      <c r="F16" s="310" t="s">
        <v>175</v>
      </c>
      <c r="G16" s="308">
        <v>100</v>
      </c>
      <c r="H16" s="308">
        <v>53</v>
      </c>
      <c r="I16" s="311">
        <v>-5.3570000000000002</v>
      </c>
      <c r="J16" s="173">
        <v>3.97</v>
      </c>
      <c r="K16" s="311">
        <v>-3.8740000000000001</v>
      </c>
      <c r="L16" s="173">
        <v>5.92</v>
      </c>
      <c r="M16" s="311">
        <v>0.16900000000000001</v>
      </c>
      <c r="N16" s="294">
        <f t="shared" si="1"/>
        <v>76</v>
      </c>
      <c r="O16" s="295">
        <f t="shared" si="2"/>
        <v>2.7027027027027026</v>
      </c>
      <c r="P16" s="308">
        <v>28.4</v>
      </c>
      <c r="Q16" s="311">
        <v>0.14099999999999999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278</v>
      </c>
      <c r="AA16" s="10">
        <f t="shared" si="4"/>
        <v>76</v>
      </c>
      <c r="AC16" s="312">
        <v>0.72499999999999998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-90</v>
      </c>
      <c r="E17" s="309">
        <v>53.594999999999999</v>
      </c>
      <c r="F17" s="310" t="s">
        <v>176</v>
      </c>
      <c r="G17" s="308">
        <v>160</v>
      </c>
      <c r="H17" s="308">
        <v>50</v>
      </c>
      <c r="I17" s="311">
        <v>-5.66</v>
      </c>
      <c r="J17" s="173">
        <v>4.91</v>
      </c>
      <c r="K17" s="311">
        <v>23.678000000000001</v>
      </c>
      <c r="L17" s="173">
        <v>5.87</v>
      </c>
      <c r="M17" s="311">
        <v>-0.84499999999999997</v>
      </c>
      <c r="N17" s="294">
        <f t="shared" si="1"/>
        <v>82</v>
      </c>
      <c r="O17" s="295">
        <f t="shared" si="2"/>
        <v>7.8947368421052628</v>
      </c>
      <c r="P17" s="308">
        <v>28.32</v>
      </c>
      <c r="Q17" s="311">
        <v>-0.28199999999999997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284</v>
      </c>
      <c r="AA17" s="10">
        <f t="shared" si="4"/>
        <v>82</v>
      </c>
      <c r="AC17" s="312">
        <v>2.1579999999999999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-90</v>
      </c>
      <c r="E18" s="309">
        <v>53.594999999999999</v>
      </c>
      <c r="F18" s="310" t="s">
        <v>177</v>
      </c>
      <c r="G18" s="308">
        <v>270</v>
      </c>
      <c r="H18" s="308">
        <v>52</v>
      </c>
      <c r="I18" s="311">
        <v>4</v>
      </c>
      <c r="J18" s="173">
        <v>4.8600000000000003</v>
      </c>
      <c r="K18" s="311">
        <v>-1.018</v>
      </c>
      <c r="L18" s="173">
        <v>5.88</v>
      </c>
      <c r="M18" s="311">
        <v>0.17</v>
      </c>
      <c r="N18" s="294">
        <f t="shared" si="1"/>
        <v>81</v>
      </c>
      <c r="O18" s="295">
        <f t="shared" si="2"/>
        <v>1.2195121951219512</v>
      </c>
      <c r="P18" s="308">
        <v>28.1</v>
      </c>
      <c r="Q18" s="311">
        <v>-0.77700000000000002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283</v>
      </c>
      <c r="AA18" s="10">
        <f t="shared" si="4"/>
        <v>81</v>
      </c>
      <c r="AC18" s="312">
        <v>-0.35199999999999998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-90</v>
      </c>
      <c r="E19" s="309">
        <v>53.594999999999999</v>
      </c>
      <c r="F19" s="310" t="s">
        <v>178</v>
      </c>
      <c r="G19" s="308">
        <v>360</v>
      </c>
      <c r="H19" s="308">
        <v>58</v>
      </c>
      <c r="I19" s="311">
        <v>11.538</v>
      </c>
      <c r="J19" s="173">
        <v>3.84</v>
      </c>
      <c r="K19" s="311">
        <v>-20.988</v>
      </c>
      <c r="L19" s="173">
        <v>5.93</v>
      </c>
      <c r="M19" s="311">
        <v>0.85</v>
      </c>
      <c r="N19" s="294">
        <f t="shared" si="1"/>
        <v>71</v>
      </c>
      <c r="O19" s="295">
        <f t="shared" si="2"/>
        <v>12.345679012345679</v>
      </c>
      <c r="P19" s="308">
        <v>28</v>
      </c>
      <c r="Q19" s="311">
        <v>-0.35599999999999998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277</v>
      </c>
      <c r="AA19" s="10">
        <f t="shared" si="4"/>
        <v>71</v>
      </c>
      <c r="AC19" s="312">
        <v>-2.12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-90</v>
      </c>
      <c r="E20" s="309">
        <v>53.594999999999999</v>
      </c>
      <c r="F20" s="310" t="s">
        <v>179</v>
      </c>
      <c r="G20" s="308">
        <v>480</v>
      </c>
      <c r="H20" s="308">
        <v>163</v>
      </c>
      <c r="I20" s="311">
        <v>181.03399999999999</v>
      </c>
      <c r="J20" s="173">
        <v>0.36</v>
      </c>
      <c r="K20" s="311">
        <v>-90.625</v>
      </c>
      <c r="L20" s="173">
        <v>6.32</v>
      </c>
      <c r="M20" s="311">
        <v>6.577</v>
      </c>
      <c r="N20" s="294">
        <f t="shared" si="1"/>
        <v>9</v>
      </c>
      <c r="O20" s="295">
        <f t="shared" si="2"/>
        <v>87.323943661971825</v>
      </c>
      <c r="P20" s="308">
        <v>28.01</v>
      </c>
      <c r="Q20" s="311">
        <v>3.5999999999999997E-2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211</v>
      </c>
      <c r="AA20" s="10">
        <f t="shared" si="4"/>
        <v>9</v>
      </c>
      <c r="AC20" s="312">
        <v>-23.827000000000002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-90</v>
      </c>
      <c r="E21" s="309">
        <v>53.594999999999999</v>
      </c>
      <c r="F21" s="310" t="s">
        <v>180</v>
      </c>
      <c r="G21" s="308">
        <v>530</v>
      </c>
      <c r="H21" s="308">
        <v>252</v>
      </c>
      <c r="I21" s="311">
        <v>54.600999999999999</v>
      </c>
      <c r="J21" s="173">
        <v>0.2</v>
      </c>
      <c r="K21" s="311">
        <v>-44.444000000000003</v>
      </c>
      <c r="L21" s="173">
        <v>6.73</v>
      </c>
      <c r="M21" s="311">
        <v>6.4870000000000001</v>
      </c>
      <c r="N21" s="294">
        <f t="shared" si="1"/>
        <v>-116</v>
      </c>
      <c r="O21" s="295">
        <f t="shared" si="2"/>
        <v>1388.8888888888889</v>
      </c>
      <c r="P21" s="308">
        <v>28.02</v>
      </c>
      <c r="Q21" s="311">
        <v>3.5999999999999997E-2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86</v>
      </c>
      <c r="AA21" s="10">
        <f t="shared" si="4"/>
        <v>-116</v>
      </c>
      <c r="AC21" s="312">
        <v>-59.241999999999997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-90</v>
      </c>
      <c r="E22" s="309">
        <v>53.594999999999999</v>
      </c>
      <c r="F22" s="310" t="s">
        <v>181</v>
      </c>
      <c r="G22" s="308">
        <v>610</v>
      </c>
      <c r="H22" s="308">
        <v>248</v>
      </c>
      <c r="I22" s="311">
        <v>-1.587</v>
      </c>
      <c r="J22" s="173">
        <v>0.16</v>
      </c>
      <c r="K22" s="311">
        <v>-20</v>
      </c>
      <c r="L22" s="173">
        <v>7.1</v>
      </c>
      <c r="M22" s="311">
        <v>5.4980000000000002</v>
      </c>
      <c r="N22" s="294">
        <f t="shared" si="1"/>
        <v>-187</v>
      </c>
      <c r="O22" s="295">
        <f t="shared" si="2"/>
        <v>61.206896551724135</v>
      </c>
      <c r="P22" s="308">
        <v>28.03</v>
      </c>
      <c r="Q22" s="311">
        <v>3.5999999999999997E-2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15</v>
      </c>
      <c r="AA22" s="10">
        <f t="shared" si="4"/>
        <v>-187</v>
      </c>
      <c r="AC22" s="312">
        <v>-82.558000000000007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-90</v>
      </c>
      <c r="E23" s="309">
        <v>53.594999999999999</v>
      </c>
      <c r="F23" s="310" t="s">
        <v>182</v>
      </c>
      <c r="G23" s="308">
        <v>710</v>
      </c>
      <c r="H23" s="308">
        <v>249</v>
      </c>
      <c r="I23" s="311">
        <v>0.40300000000000002</v>
      </c>
      <c r="J23" s="173">
        <v>0.14000000000000001</v>
      </c>
      <c r="K23" s="311">
        <v>-12.5</v>
      </c>
      <c r="L23" s="173">
        <v>7.35</v>
      </c>
      <c r="M23" s="311">
        <v>3.5209999999999999</v>
      </c>
      <c r="N23" s="294">
        <f t="shared" si="1"/>
        <v>-236</v>
      </c>
      <c r="O23" s="295">
        <f t="shared" si="2"/>
        <v>26.203208556149733</v>
      </c>
      <c r="P23" s="308">
        <v>28.06</v>
      </c>
      <c r="Q23" s="311">
        <v>0.107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-34</v>
      </c>
      <c r="AA23" s="10">
        <f t="shared" si="4"/>
        <v>-236</v>
      </c>
      <c r="AC23" s="312">
        <v>-326.66699999999997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23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9.9499999999999993" customHeight="1" x14ac:dyDescent="0.2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 x14ac:dyDescent="0.2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DPT20</v>
      </c>
      <c r="M4" s="14" t="s">
        <v>13</v>
      </c>
    </row>
    <row r="5" spans="1:13" s="9" customFormat="1" ht="12.95" customHeight="1" x14ac:dyDescent="0.2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42536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37.556581000000001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70.218822000000003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 &amp; CS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8" t="str">
        <f>Front!L8</f>
        <v>60-65 PSI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" customHeight="1" x14ac:dyDescent="0.2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-37.700800000000001</v>
      </c>
      <c r="D16" s="173" t="s">
        <v>83</v>
      </c>
      <c r="E16" s="303">
        <f>IF(ISNUMBER(C16), LOOKUP(D16,{"IK Decreased When Hammer Stopped","IK Increased When Hammer Stopped","No Change When Hammer Stopped"},{1,2,3}), "")</f>
        <v>1</v>
      </c>
      <c r="F16" s="173">
        <v>14.4937</v>
      </c>
      <c r="G16" s="174">
        <v>80</v>
      </c>
      <c r="H16" s="174">
        <v>0.20630000000000001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-42.7</v>
      </c>
      <c r="D17" s="173" t="s">
        <v>86</v>
      </c>
      <c r="E17" s="303">
        <f>IF(ISNUMBER(C17), LOOKUP(D17,{"IK Decreased When Hammer Stopped","IK Increased When Hammer Stopped","No Change When Hammer Stopped"},{1,2,3}), "")</f>
        <v>3</v>
      </c>
      <c r="F17" s="308">
        <v>29.144500000000001</v>
      </c>
      <c r="G17" s="174">
        <v>80</v>
      </c>
      <c r="H17" s="174">
        <v>0.42559999999999998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-42.7</v>
      </c>
      <c r="D18" s="173" t="s">
        <v>83</v>
      </c>
      <c r="E18" s="303">
        <f>IF(ISNUMBER(C18), LOOKUP(D18,{"IK Decreased When Hammer Stopped","IK Increased When Hammer Stopped","No Change When Hammer Stopped"},{1,2,3}), "")</f>
        <v>1</v>
      </c>
      <c r="F18" s="308">
        <v>29.889900000000001</v>
      </c>
      <c r="G18" s="174">
        <v>80</v>
      </c>
      <c r="H18" s="174">
        <v>0.43709999999999999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-47.7</v>
      </c>
      <c r="D19" s="173" t="s">
        <v>86</v>
      </c>
      <c r="E19" s="303">
        <f>IF(ISNUMBER(C19), LOOKUP(D19,{"IK Decreased When Hammer Stopped","IK Increased When Hammer Stopped","No Change When Hammer Stopped"},{1,2,3}), "")</f>
        <v>3</v>
      </c>
      <c r="F19" s="308">
        <v>0.47099999999999997</v>
      </c>
      <c r="G19" s="174">
        <v>80</v>
      </c>
      <c r="H19" s="174">
        <v>6.6E-3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-52.7</v>
      </c>
      <c r="D20" s="173" t="s">
        <v>83</v>
      </c>
      <c r="E20" s="303">
        <f>IF(ISNUMBER(C20), LOOKUP(D20,{"IK Decreased When Hammer Stopped","IK Increased When Hammer Stopped","No Change When Hammer Stopped"},{1,2,3}), "")</f>
        <v>1</v>
      </c>
      <c r="F20" s="308">
        <v>36.404600000000002</v>
      </c>
      <c r="G20" s="174">
        <v>100</v>
      </c>
      <c r="H20" s="174">
        <v>0.54790000000000005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-52.7</v>
      </c>
      <c r="D21" s="173" t="s">
        <v>86</v>
      </c>
      <c r="E21" s="303">
        <f>IF(ISNUMBER(C21), LOOKUP(D21,{"IK Decreased When Hammer Stopped","IK Increased When Hammer Stopped","No Change When Hammer Stopped"},{1,2,3}), "")</f>
        <v>3</v>
      </c>
      <c r="F21" s="308">
        <v>0.50339999999999996</v>
      </c>
      <c r="G21" s="174">
        <v>100</v>
      </c>
      <c r="H21" s="174">
        <v>7.0000000000000001E-3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-57.7</v>
      </c>
      <c r="D22" s="173" t="s">
        <v>83</v>
      </c>
      <c r="E22" s="303">
        <f>IF(ISNUMBER(C22), LOOKUP(D22,{"IK Decreased When Hammer Stopped","IK Increased When Hammer Stopped","No Change When Hammer Stopped"},{1,2,3}), "")</f>
        <v>1</v>
      </c>
      <c r="F22" s="308">
        <v>50.195599999999999</v>
      </c>
      <c r="G22" s="174">
        <v>100</v>
      </c>
      <c r="H22" s="174">
        <v>0.78359999999999996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-59.996499999999997</v>
      </c>
      <c r="D23" s="173" t="s">
        <v>86</v>
      </c>
      <c r="E23" s="303">
        <f>IF(ISNUMBER(C23), LOOKUP(D23,{"IK Decreased When Hammer Stopped","IK Increased When Hammer Stopped","No Change When Hammer Stopped"},{1,2,3}), "")</f>
        <v>3</v>
      </c>
      <c r="F23" s="308">
        <v>165.1645</v>
      </c>
      <c r="G23" s="174">
        <v>100</v>
      </c>
      <c r="H23" s="174">
        <v>4.4962999999999997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-61.5</v>
      </c>
      <c r="D24" s="173" t="s">
        <v>86</v>
      </c>
      <c r="E24" s="303">
        <f>IF(ISNUMBER(C24), LOOKUP(D24,{"IK Decreased When Hammer Stopped","IK Increased When Hammer Stopped","No Change When Hammer Stopped"},{1,2,3}), "")</f>
        <v>3</v>
      </c>
      <c r="F24" s="308">
        <v>80.762699999999995</v>
      </c>
      <c r="G24" s="174">
        <v>100</v>
      </c>
      <c r="H24" s="174">
        <v>1.3905000000000001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-62.7</v>
      </c>
      <c r="D25" s="173" t="s">
        <v>86</v>
      </c>
      <c r="E25" s="303">
        <f>IF(ISNUMBER(C25), LOOKUP(D25,{"IK Decreased When Hammer Stopped","IK Increased When Hammer Stopped","No Change When Hammer Stopped"},{1,2,3}), "")</f>
        <v>3</v>
      </c>
      <c r="F25" s="308">
        <v>169.39169999999999</v>
      </c>
      <c r="G25" s="174">
        <v>100</v>
      </c>
      <c r="H25" s="174">
        <v>4.7092999999999998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-67.7</v>
      </c>
      <c r="D26" s="173" t="s">
        <v>86</v>
      </c>
      <c r="E26" s="303">
        <f>IF(ISNUMBER(C26), LOOKUP(D26,{"IK Decreased When Hammer Stopped","IK Increased When Hammer Stopped","No Change When Hammer Stopped"},{1,2,3}), "")</f>
        <v>3</v>
      </c>
      <c r="F26" s="308">
        <v>175.1557</v>
      </c>
      <c r="G26" s="174">
        <v>100</v>
      </c>
      <c r="H26" s="174">
        <v>5.1173999999999999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-72.7</v>
      </c>
      <c r="D27" s="173" t="s">
        <v>86</v>
      </c>
      <c r="E27" s="303">
        <f>IF(ISNUMBER(C27), LOOKUP(D27,{"IK Decreased When Hammer Stopped","IK Increased When Hammer Stopped","No Change When Hammer Stopped"},{1,2,3}), "")</f>
        <v>3</v>
      </c>
      <c r="F27" s="308">
        <v>179.1969</v>
      </c>
      <c r="G27" s="174">
        <v>100</v>
      </c>
      <c r="H27" s="174">
        <v>5.4325000000000001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-77.7</v>
      </c>
      <c r="D28" s="173" t="s">
        <v>83</v>
      </c>
      <c r="E28" s="303">
        <f>IF(ISNUMBER(C28), LOOKUP(D28,{"IK Decreased When Hammer Stopped","IK Increased When Hammer Stopped","No Change When Hammer Stopped"},{1,2,3}), "")</f>
        <v>1</v>
      </c>
      <c r="F28" s="308">
        <v>131.8485</v>
      </c>
      <c r="G28" s="174">
        <v>100</v>
      </c>
      <c r="H28" s="174">
        <v>2.8351000000000002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-77.7</v>
      </c>
      <c r="D29" s="173" t="s">
        <v>99</v>
      </c>
      <c r="E29" s="303">
        <f>IF(ISNUMBER(C29), LOOKUP(D29,{"IK Decreased When Hammer Stopped","IK Increased When Hammer Stopped","No Change When Hammer Stopped"},{1,2,3}), "")</f>
        <v>2</v>
      </c>
      <c r="F29" s="308">
        <v>102.89279999999999</v>
      </c>
      <c r="G29" s="174">
        <v>120</v>
      </c>
      <c r="H29" s="174">
        <v>2.0606</v>
      </c>
      <c r="I29" s="173" t="s">
        <v>100</v>
      </c>
      <c r="J29" s="174" t="s">
        <v>85</v>
      </c>
      <c r="K29" s="303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-82.7</v>
      </c>
      <c r="D30" s="173" t="s">
        <v>86</v>
      </c>
      <c r="E30" s="303">
        <f>IF(ISNUMBER(C30), LOOKUP(D30,{"IK Decreased When Hammer Stopped","IK Increased When Hammer Stopped","No Change When Hammer Stopped"},{1,2,3}), "")</f>
        <v>3</v>
      </c>
      <c r="F30" s="308">
        <v>125.5474</v>
      </c>
      <c r="G30" s="174">
        <v>120</v>
      </c>
      <c r="H30" s="174">
        <v>2.8997999999999999</v>
      </c>
      <c r="I30" s="173" t="s">
        <v>101</v>
      </c>
      <c r="J30" s="174" t="s">
        <v>85</v>
      </c>
      <c r="K30" s="303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-83.8</v>
      </c>
      <c r="D31" s="173" t="s">
        <v>86</v>
      </c>
      <c r="E31" s="303">
        <f>IF(ISNUMBER(C31), LOOKUP(D31,{"IK Decreased When Hammer Stopped","IK Increased When Hammer Stopped","No Change When Hammer Stopped"},{1,2,3}), "")</f>
        <v>3</v>
      </c>
      <c r="F31" s="308">
        <v>144.65430000000001</v>
      </c>
      <c r="G31" s="174">
        <v>120</v>
      </c>
      <c r="H31" s="174">
        <v>3.8868</v>
      </c>
      <c r="I31" s="173" t="s">
        <v>102</v>
      </c>
      <c r="J31" s="174" t="s">
        <v>85</v>
      </c>
      <c r="K31" s="303">
        <f>IF(ISNUMBER(C31),LOOKUP(J31,{"Broken Down Hole equipment","NA","Reached Target Depth","ROP Dropped Below Threshold","Sudden Hard Refusal"},{7,11,8,9,10}),"")</f>
        <v>11</v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-87.7</v>
      </c>
      <c r="D32" s="173" t="s">
        <v>86</v>
      </c>
      <c r="E32" s="303">
        <f>IF(ISNUMBER(C32), LOOKUP(D32,{"IK Decreased When Hammer Stopped","IK Increased When Hammer Stopped","No Change When Hammer Stopped"},{1,2,3}), "")</f>
        <v>3</v>
      </c>
      <c r="F32" s="308">
        <v>136.95189999999999</v>
      </c>
      <c r="G32" s="174">
        <v>120</v>
      </c>
      <c r="H32" s="174">
        <v>3.448</v>
      </c>
      <c r="I32" s="173" t="s">
        <v>103</v>
      </c>
      <c r="J32" s="174" t="s">
        <v>85</v>
      </c>
      <c r="K32" s="303">
        <f>IF(ISNUMBER(C32),LOOKUP(J32,{"Broken Down Hole equipment","NA","Reached Target Depth","ROP Dropped Below Threshold","Sudden Hard Refusal"},{7,11,8,9,10}),"")</f>
        <v>11</v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>
        <v>-90</v>
      </c>
      <c r="D33" s="173" t="s">
        <v>86</v>
      </c>
      <c r="E33" s="303">
        <f>IF(ISNUMBER(C33), LOOKUP(D33,{"IK Decreased When Hammer Stopped","IK Increased When Hammer Stopped","No Change When Hammer Stopped"},{1,2,3}), "")</f>
        <v>3</v>
      </c>
      <c r="F33" s="308">
        <v>136.29990000000001</v>
      </c>
      <c r="G33" s="174">
        <v>120</v>
      </c>
      <c r="H33" s="174">
        <v>3.4136000000000002</v>
      </c>
      <c r="I33" s="173" t="s">
        <v>104</v>
      </c>
      <c r="J33" s="174" t="s">
        <v>105</v>
      </c>
      <c r="K33" s="303">
        <f>IF(ISNUMBER(C33),LOOKUP(J33,{"Broken Down Hole equipment","NA","Reached Target Depth","ROP Dropped Below Threshold","Sudden Hard Refusal"},{7,11,8,9,10}),"")</f>
        <v>9</v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AFP6\APS\MSTJV\[DPT20_Groundwater Profiling Log_MSTJV.xlsx]IK Behavior</v>
      </c>
    </row>
    <row r="58" spans="2:3" x14ac:dyDescent="0.2">
      <c r="B58" s="346"/>
      <c r="C58" s="347"/>
    </row>
    <row r="59" spans="2:3" x14ac:dyDescent="0.2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20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21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22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23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5" t="s">
        <v>17</v>
      </c>
      <c r="C2" s="388" t="s">
        <v>82</v>
      </c>
      <c r="D2" s="397"/>
      <c r="E2" s="278"/>
      <c r="F2" s="319" t="s">
        <v>26</v>
      </c>
      <c r="G2" s="319"/>
      <c r="H2" s="319"/>
      <c r="I2" s="319"/>
      <c r="J2" s="320" t="s">
        <v>14</v>
      </c>
      <c r="K2" s="320"/>
      <c r="L2" s="320"/>
      <c r="M2" s="388" t="s">
        <v>81</v>
      </c>
      <c r="N2" s="394"/>
      <c r="O2" s="171"/>
      <c r="P2" s="50" t="s">
        <v>13</v>
      </c>
    </row>
    <row r="3" spans="1:16" s="46" customFormat="1" ht="12.95" customHeight="1" x14ac:dyDescent="0.25">
      <c r="A3" s="45"/>
      <c r="B3" s="316"/>
      <c r="C3" s="398"/>
      <c r="D3" s="398"/>
      <c r="E3" s="279"/>
      <c r="F3" s="326"/>
      <c r="G3" s="326"/>
      <c r="H3" s="326"/>
      <c r="I3" s="326"/>
      <c r="J3" s="321"/>
      <c r="K3" s="321"/>
      <c r="L3" s="321"/>
      <c r="M3" s="395"/>
      <c r="N3" s="396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6"/>
      <c r="G4" s="326"/>
      <c r="H4" s="326"/>
      <c r="I4" s="326"/>
      <c r="J4" s="399"/>
      <c r="K4" s="399"/>
      <c r="L4" s="399"/>
      <c r="M4" s="399"/>
      <c r="N4" s="399"/>
      <c r="O4" s="172"/>
      <c r="P4" s="47"/>
    </row>
    <row r="5" spans="1:16" ht="30.75" customHeight="1" x14ac:dyDescent="0.2">
      <c r="A5" s="44"/>
      <c r="B5" s="187" t="s">
        <v>44</v>
      </c>
      <c r="C5" s="307">
        <v>42536</v>
      </c>
      <c r="D5" s="307">
        <v>42536</v>
      </c>
      <c r="E5" s="337" t="s">
        <v>36</v>
      </c>
      <c r="F5" s="337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" customHeight="1" x14ac:dyDescent="0.2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37.556581000000001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70.218822000000003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-30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70" zoomScaleNormal="70" zoomScaleSheetLayoutView="75" workbookViewId="0">
      <selection activeCell="E30" sqref="E3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 x14ac:dyDescent="0.2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DPT-20</v>
      </c>
      <c r="L4" s="373">
        <f>'Groundwater Profile Log'!K2</f>
        <v>0</v>
      </c>
      <c r="M4" s="363"/>
      <c r="N4" s="14" t="s">
        <v>13</v>
      </c>
    </row>
    <row r="5" spans="1:14" s="9" customFormat="1" ht="12.95" customHeight="1" x14ac:dyDescent="0.2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2.95" customHeight="1" x14ac:dyDescent="0.2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42536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</v>
      </c>
      <c r="L7" s="365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37.556581000000001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70.218822000000003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 &amp; CS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65" t="s">
        <v>189</v>
      </c>
      <c r="L10" s="365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-59.996540000000003</v>
      </c>
      <c r="D16" s="173" t="s">
        <v>107</v>
      </c>
      <c r="E16" s="137"/>
      <c r="F16" s="173" t="s">
        <v>106</v>
      </c>
      <c r="G16" s="305">
        <f>IF(ISNUMBER(C16),LOOKUP(F16,{"Could Not Produce Water","Equipment Issue","Yield Deemed Too Slow"},{4,5,6}),"")</f>
        <v>4</v>
      </c>
      <c r="H16" s="97"/>
      <c r="I16" s="138"/>
      <c r="J16" s="361"/>
      <c r="K16" s="362"/>
      <c r="L16" s="362"/>
      <c r="M16" s="362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AFP6\APS\MSTJV\[DPT20_Groundwater Profiling Log_MSTJV.xlsx]Sample Attempt</v>
      </c>
    </row>
    <row r="49" spans="2:13" x14ac:dyDescent="0.2">
      <c r="M49" s="140"/>
    </row>
    <row r="59" spans="2:13" x14ac:dyDescent="0.2">
      <c r="B59" s="346"/>
      <c r="C59" s="347"/>
    </row>
    <row r="60" spans="2:13" x14ac:dyDescent="0.2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183</v>
      </c>
      <c r="B1" t="s">
        <v>184</v>
      </c>
      <c r="C1" t="s">
        <v>185</v>
      </c>
      <c r="D1" t="s">
        <v>186</v>
      </c>
      <c r="E1" t="s">
        <v>45</v>
      </c>
      <c r="F1" t="s">
        <v>187</v>
      </c>
      <c r="G1" t="s">
        <v>188</v>
      </c>
      <c r="H1" t="s">
        <v>62</v>
      </c>
    </row>
    <row r="2" spans="1:8" x14ac:dyDescent="0.2">
      <c r="A2">
        <v>9205.3539999999994</v>
      </c>
      <c r="B2">
        <v>-34.863</v>
      </c>
      <c r="C2">
        <v>-34.863</v>
      </c>
      <c r="D2">
        <v>0</v>
      </c>
      <c r="E2">
        <v>177.77</v>
      </c>
      <c r="F2">
        <v>80</v>
      </c>
      <c r="G2">
        <v>52.765999999999998</v>
      </c>
      <c r="H2">
        <v>4.3659999999999997</v>
      </c>
    </row>
    <row r="3" spans="1:8" x14ac:dyDescent="0.2">
      <c r="A3">
        <v>9206.2800000000007</v>
      </c>
      <c r="B3">
        <v>-34.936</v>
      </c>
      <c r="C3">
        <v>-34.936</v>
      </c>
      <c r="D3">
        <v>7.7880000000000003</v>
      </c>
      <c r="E3">
        <v>177.56399999999999</v>
      </c>
      <c r="F3">
        <v>80</v>
      </c>
      <c r="G3">
        <v>52.908000000000001</v>
      </c>
      <c r="H3">
        <v>4.3559999999999999</v>
      </c>
    </row>
    <row r="4" spans="1:8" x14ac:dyDescent="0.2">
      <c r="A4">
        <v>9207.2090000000007</v>
      </c>
      <c r="B4">
        <v>-34.997999999999998</v>
      </c>
      <c r="C4">
        <v>-34.997999999999998</v>
      </c>
      <c r="D4">
        <v>6.73</v>
      </c>
      <c r="E4">
        <v>177.90700000000001</v>
      </c>
      <c r="F4">
        <v>80</v>
      </c>
      <c r="G4">
        <v>52.683999999999997</v>
      </c>
      <c r="H4">
        <v>4.3730000000000002</v>
      </c>
    </row>
    <row r="5" spans="1:8" x14ac:dyDescent="0.2">
      <c r="A5">
        <v>9209.366</v>
      </c>
      <c r="B5">
        <v>-35.049999999999997</v>
      </c>
      <c r="C5">
        <v>-35.049999999999997</v>
      </c>
      <c r="D5">
        <v>2.4159999999999999</v>
      </c>
      <c r="E5">
        <v>177.119</v>
      </c>
      <c r="F5">
        <v>80</v>
      </c>
      <c r="G5">
        <v>52.654000000000003</v>
      </c>
      <c r="H5">
        <v>4.3330000000000002</v>
      </c>
    </row>
    <row r="6" spans="1:8" x14ac:dyDescent="0.2">
      <c r="A6">
        <v>9209.9740000000002</v>
      </c>
      <c r="B6">
        <v>-35.122</v>
      </c>
      <c r="C6">
        <v>-35.122</v>
      </c>
      <c r="D6">
        <v>11.837</v>
      </c>
      <c r="E6">
        <v>175.751</v>
      </c>
      <c r="F6">
        <v>80</v>
      </c>
      <c r="G6">
        <v>52.625</v>
      </c>
      <c r="H6">
        <v>4.2649999999999997</v>
      </c>
    </row>
    <row r="7" spans="1:8" x14ac:dyDescent="0.2">
      <c r="A7">
        <v>9210.607</v>
      </c>
      <c r="B7">
        <v>-35.219000000000001</v>
      </c>
      <c r="C7">
        <v>-35.219000000000001</v>
      </c>
      <c r="D7">
        <v>15.362</v>
      </c>
      <c r="E7">
        <v>172.50899999999999</v>
      </c>
      <c r="F7">
        <v>80</v>
      </c>
      <c r="G7">
        <v>53.296999999999997</v>
      </c>
      <c r="H7">
        <v>4.1070000000000002</v>
      </c>
    </row>
    <row r="8" spans="1:8" x14ac:dyDescent="0.2">
      <c r="A8">
        <v>9210.9269999999997</v>
      </c>
      <c r="B8">
        <v>-35.274000000000001</v>
      </c>
      <c r="C8">
        <v>-35.274000000000001</v>
      </c>
      <c r="D8">
        <v>16.931000000000001</v>
      </c>
      <c r="E8">
        <v>166.72900000000001</v>
      </c>
      <c r="F8">
        <v>80</v>
      </c>
      <c r="G8">
        <v>54.695999999999998</v>
      </c>
      <c r="H8">
        <v>3.843</v>
      </c>
    </row>
    <row r="9" spans="1:8" x14ac:dyDescent="0.2">
      <c r="A9">
        <v>9211.2379999999994</v>
      </c>
      <c r="B9">
        <v>-35.325000000000003</v>
      </c>
      <c r="C9">
        <v>-35.325000000000003</v>
      </c>
      <c r="D9">
        <v>16.385000000000002</v>
      </c>
      <c r="E9">
        <v>159.328</v>
      </c>
      <c r="F9">
        <v>80</v>
      </c>
      <c r="G9">
        <v>56.444000000000003</v>
      </c>
      <c r="H9">
        <v>3.5310000000000001</v>
      </c>
    </row>
    <row r="10" spans="1:8" x14ac:dyDescent="0.2">
      <c r="A10">
        <v>9211.5470000000005</v>
      </c>
      <c r="B10">
        <v>-35.375</v>
      </c>
      <c r="C10">
        <v>-35.375</v>
      </c>
      <c r="D10">
        <v>16.266999999999999</v>
      </c>
      <c r="E10">
        <v>149.50299999999999</v>
      </c>
      <c r="F10">
        <v>80</v>
      </c>
      <c r="G10">
        <v>57.686999999999998</v>
      </c>
      <c r="H10">
        <v>3.157</v>
      </c>
    </row>
    <row r="11" spans="1:8" x14ac:dyDescent="0.2">
      <c r="A11">
        <v>9212.1659999999993</v>
      </c>
      <c r="B11">
        <v>-35.466999999999999</v>
      </c>
      <c r="C11">
        <v>-35.466999999999999</v>
      </c>
      <c r="D11">
        <v>14.926</v>
      </c>
      <c r="E11">
        <v>136.23699999999999</v>
      </c>
      <c r="F11">
        <v>80</v>
      </c>
      <c r="G11">
        <v>57.548000000000002</v>
      </c>
      <c r="H11">
        <v>2.7109999999999999</v>
      </c>
    </row>
    <row r="12" spans="1:8" x14ac:dyDescent="0.2">
      <c r="A12">
        <v>9212.7839999999997</v>
      </c>
      <c r="B12">
        <v>-35.546999999999997</v>
      </c>
      <c r="C12">
        <v>-35.546999999999997</v>
      </c>
      <c r="D12">
        <v>12.912000000000001</v>
      </c>
      <c r="E12">
        <v>131.79</v>
      </c>
      <c r="F12">
        <v>80</v>
      </c>
      <c r="G12">
        <v>55.497</v>
      </c>
      <c r="H12">
        <v>2.5739999999999998</v>
      </c>
    </row>
    <row r="13" spans="1:8" x14ac:dyDescent="0.2">
      <c r="A13">
        <v>9213.3909999999996</v>
      </c>
      <c r="B13">
        <v>-35.616</v>
      </c>
      <c r="C13">
        <v>-35.616</v>
      </c>
      <c r="D13">
        <v>11.36</v>
      </c>
      <c r="E13">
        <v>136.63900000000001</v>
      </c>
      <c r="F13">
        <v>80</v>
      </c>
      <c r="G13">
        <v>53.926000000000002</v>
      </c>
      <c r="H13">
        <v>2.7240000000000002</v>
      </c>
    </row>
    <row r="14" spans="1:8" x14ac:dyDescent="0.2">
      <c r="A14">
        <v>9213.9989999999998</v>
      </c>
      <c r="B14">
        <v>-35.677</v>
      </c>
      <c r="C14">
        <v>-35.677</v>
      </c>
      <c r="D14">
        <v>10.050000000000001</v>
      </c>
      <c r="E14">
        <v>135.65299999999999</v>
      </c>
      <c r="F14">
        <v>80</v>
      </c>
      <c r="G14">
        <v>55.503999999999998</v>
      </c>
      <c r="H14">
        <v>2.6930000000000001</v>
      </c>
    </row>
    <row r="15" spans="1:8" x14ac:dyDescent="0.2">
      <c r="A15">
        <v>9214.6080000000002</v>
      </c>
      <c r="B15">
        <v>-35.735999999999997</v>
      </c>
      <c r="C15">
        <v>-35.735999999999997</v>
      </c>
      <c r="D15">
        <v>9.6300000000000008</v>
      </c>
      <c r="E15">
        <v>133.16499999999999</v>
      </c>
      <c r="F15">
        <v>80</v>
      </c>
      <c r="G15">
        <v>54.923999999999999</v>
      </c>
      <c r="H15">
        <v>2.6160000000000001</v>
      </c>
    </row>
    <row r="16" spans="1:8" x14ac:dyDescent="0.2">
      <c r="A16">
        <v>9215.2219999999998</v>
      </c>
      <c r="B16">
        <v>-35.796999999999997</v>
      </c>
      <c r="C16">
        <v>-35.796999999999997</v>
      </c>
      <c r="D16">
        <v>9.9450000000000003</v>
      </c>
      <c r="E16">
        <v>126.292</v>
      </c>
      <c r="F16">
        <v>80</v>
      </c>
      <c r="G16">
        <v>57.338000000000001</v>
      </c>
      <c r="H16">
        <v>2.4129999999999998</v>
      </c>
    </row>
    <row r="17" spans="1:8" x14ac:dyDescent="0.2">
      <c r="A17">
        <v>9215.8379999999997</v>
      </c>
      <c r="B17">
        <v>-35.863</v>
      </c>
      <c r="C17">
        <v>-35.863</v>
      </c>
      <c r="D17">
        <v>10.763</v>
      </c>
      <c r="E17">
        <v>112.931</v>
      </c>
      <c r="F17">
        <v>80</v>
      </c>
      <c r="G17">
        <v>61.087000000000003</v>
      </c>
      <c r="H17">
        <v>2.0529999999999999</v>
      </c>
    </row>
    <row r="18" spans="1:8" x14ac:dyDescent="0.2">
      <c r="A18">
        <v>9216.4490000000005</v>
      </c>
      <c r="B18">
        <v>-35.932000000000002</v>
      </c>
      <c r="C18">
        <v>-35.932000000000002</v>
      </c>
      <c r="D18">
        <v>11.241</v>
      </c>
      <c r="E18">
        <v>91.373000000000005</v>
      </c>
      <c r="F18">
        <v>80</v>
      </c>
      <c r="G18">
        <v>61.033999999999999</v>
      </c>
      <c r="H18">
        <v>1.5489999999999999</v>
      </c>
    </row>
    <row r="19" spans="1:8" x14ac:dyDescent="0.2">
      <c r="A19">
        <v>9217.0619999999999</v>
      </c>
      <c r="B19">
        <v>-36.002000000000002</v>
      </c>
      <c r="C19">
        <v>-36.002000000000002</v>
      </c>
      <c r="D19">
        <v>11.441000000000001</v>
      </c>
      <c r="E19">
        <v>67.820999999999998</v>
      </c>
      <c r="F19">
        <v>80</v>
      </c>
      <c r="G19">
        <v>65.81</v>
      </c>
      <c r="H19">
        <v>1.077</v>
      </c>
    </row>
    <row r="20" spans="1:8" x14ac:dyDescent="0.2">
      <c r="A20">
        <v>9217.6810000000005</v>
      </c>
      <c r="B20">
        <v>-36.073999999999998</v>
      </c>
      <c r="C20">
        <v>-36.073999999999998</v>
      </c>
      <c r="D20">
        <v>11.696999999999999</v>
      </c>
      <c r="E20">
        <v>43.180999999999997</v>
      </c>
      <c r="F20">
        <v>80</v>
      </c>
      <c r="G20">
        <v>64.617000000000004</v>
      </c>
      <c r="H20">
        <v>0.64800000000000002</v>
      </c>
    </row>
    <row r="21" spans="1:8" x14ac:dyDescent="0.2">
      <c r="A21">
        <v>9218.2880000000005</v>
      </c>
      <c r="B21">
        <v>-36.146999999999998</v>
      </c>
      <c r="C21">
        <v>-36.146999999999998</v>
      </c>
      <c r="D21">
        <v>11.986000000000001</v>
      </c>
      <c r="E21">
        <v>24.303999999999998</v>
      </c>
      <c r="F21">
        <v>80</v>
      </c>
      <c r="G21">
        <v>66.968999999999994</v>
      </c>
      <c r="H21">
        <v>0.35199999999999998</v>
      </c>
    </row>
    <row r="22" spans="1:8" x14ac:dyDescent="0.2">
      <c r="A22">
        <v>9218.9060000000009</v>
      </c>
      <c r="B22">
        <v>-36.22</v>
      </c>
      <c r="C22">
        <v>-36.22</v>
      </c>
      <c r="D22">
        <v>11.776999999999999</v>
      </c>
      <c r="E22">
        <v>12.409000000000001</v>
      </c>
      <c r="F22">
        <v>80</v>
      </c>
      <c r="G22">
        <v>67.394000000000005</v>
      </c>
      <c r="H22">
        <v>0.17599999999999999</v>
      </c>
    </row>
    <row r="23" spans="1:8" x14ac:dyDescent="0.2">
      <c r="A23">
        <v>9219.5310000000009</v>
      </c>
      <c r="B23">
        <v>-36.290999999999997</v>
      </c>
      <c r="C23">
        <v>-36.290999999999997</v>
      </c>
      <c r="D23">
        <v>11.462999999999999</v>
      </c>
      <c r="E23">
        <v>6.3959999999999999</v>
      </c>
      <c r="F23">
        <v>80</v>
      </c>
      <c r="G23">
        <v>66.015000000000001</v>
      </c>
      <c r="H23">
        <v>0.09</v>
      </c>
    </row>
    <row r="24" spans="1:8" x14ac:dyDescent="0.2">
      <c r="A24">
        <v>9220.1650000000009</v>
      </c>
      <c r="B24">
        <v>-36.363</v>
      </c>
      <c r="C24">
        <v>-36.363</v>
      </c>
      <c r="D24">
        <v>11.252000000000001</v>
      </c>
      <c r="E24">
        <v>3.6339999999999999</v>
      </c>
      <c r="F24">
        <v>80</v>
      </c>
      <c r="G24">
        <v>63.401000000000003</v>
      </c>
      <c r="H24">
        <v>5.0999999999999997E-2</v>
      </c>
    </row>
    <row r="25" spans="1:8" x14ac:dyDescent="0.2">
      <c r="A25">
        <v>9220.7749999999996</v>
      </c>
      <c r="B25">
        <v>-36.435000000000002</v>
      </c>
      <c r="C25">
        <v>-36.435000000000002</v>
      </c>
      <c r="D25">
        <v>11.840999999999999</v>
      </c>
      <c r="E25">
        <v>2.7109999999999999</v>
      </c>
      <c r="F25">
        <v>80</v>
      </c>
      <c r="G25">
        <v>66.823999999999998</v>
      </c>
      <c r="H25">
        <v>3.7999999999999999E-2</v>
      </c>
    </row>
    <row r="26" spans="1:8" x14ac:dyDescent="0.2">
      <c r="A26">
        <v>9221.3829999999998</v>
      </c>
      <c r="B26">
        <v>-36.508000000000003</v>
      </c>
      <c r="C26">
        <v>-36.508000000000003</v>
      </c>
      <c r="D26">
        <v>11.978999999999999</v>
      </c>
      <c r="E26">
        <v>1.7869999999999999</v>
      </c>
      <c r="F26">
        <v>80</v>
      </c>
      <c r="G26">
        <v>66.834999999999994</v>
      </c>
      <c r="H26">
        <v>2.5000000000000001E-2</v>
      </c>
    </row>
    <row r="27" spans="1:8" x14ac:dyDescent="0.2">
      <c r="A27">
        <v>9222.0049999999992</v>
      </c>
      <c r="B27">
        <v>-36.581000000000003</v>
      </c>
      <c r="C27">
        <v>-36.581000000000003</v>
      </c>
      <c r="D27">
        <v>11.821</v>
      </c>
      <c r="E27">
        <v>1.087</v>
      </c>
      <c r="F27">
        <v>80</v>
      </c>
      <c r="G27">
        <v>66.742000000000004</v>
      </c>
      <c r="H27">
        <v>1.4999999999999999E-2</v>
      </c>
    </row>
    <row r="28" spans="1:8" x14ac:dyDescent="0.2">
      <c r="A28">
        <v>9222.6219999999994</v>
      </c>
      <c r="B28">
        <v>-36.654000000000003</v>
      </c>
      <c r="C28">
        <v>-36.654000000000003</v>
      </c>
      <c r="D28">
        <v>11.7</v>
      </c>
      <c r="E28">
        <v>0.80900000000000005</v>
      </c>
      <c r="F28">
        <v>80</v>
      </c>
      <c r="G28">
        <v>66.603999999999999</v>
      </c>
      <c r="H28">
        <v>1.0999999999999999E-2</v>
      </c>
    </row>
    <row r="29" spans="1:8" x14ac:dyDescent="0.2">
      <c r="A29">
        <v>9223.2440000000006</v>
      </c>
      <c r="B29">
        <v>-36.725000000000001</v>
      </c>
      <c r="C29">
        <v>-36.725000000000001</v>
      </c>
      <c r="D29">
        <v>11.538</v>
      </c>
      <c r="E29">
        <v>0.68899999999999995</v>
      </c>
      <c r="F29">
        <v>80</v>
      </c>
      <c r="G29">
        <v>66.385000000000005</v>
      </c>
      <c r="H29">
        <v>0.01</v>
      </c>
    </row>
    <row r="30" spans="1:8" x14ac:dyDescent="0.2">
      <c r="A30">
        <v>9223.8649999999998</v>
      </c>
      <c r="B30">
        <v>-36.798000000000002</v>
      </c>
      <c r="C30">
        <v>-36.798000000000002</v>
      </c>
      <c r="D30">
        <v>11.644</v>
      </c>
      <c r="E30">
        <v>0.63200000000000001</v>
      </c>
      <c r="F30">
        <v>80</v>
      </c>
      <c r="G30">
        <v>66.382999999999996</v>
      </c>
      <c r="H30">
        <v>8.9999999999999993E-3</v>
      </c>
    </row>
    <row r="31" spans="1:8" x14ac:dyDescent="0.2">
      <c r="A31">
        <v>9224.4889999999996</v>
      </c>
      <c r="B31">
        <v>-36.871000000000002</v>
      </c>
      <c r="C31">
        <v>-36.871000000000002</v>
      </c>
      <c r="D31">
        <v>11.795</v>
      </c>
      <c r="E31">
        <v>5.7610000000000001</v>
      </c>
      <c r="F31">
        <v>80</v>
      </c>
      <c r="G31">
        <v>67.14</v>
      </c>
      <c r="H31">
        <v>8.1000000000000003E-2</v>
      </c>
    </row>
    <row r="32" spans="1:8" x14ac:dyDescent="0.2">
      <c r="A32">
        <v>9225.1059999999998</v>
      </c>
      <c r="B32">
        <v>-36.945</v>
      </c>
      <c r="C32">
        <v>-36.945</v>
      </c>
      <c r="D32">
        <v>11.983000000000001</v>
      </c>
      <c r="E32">
        <v>10.118</v>
      </c>
      <c r="F32">
        <v>80</v>
      </c>
      <c r="G32">
        <v>68.391000000000005</v>
      </c>
      <c r="H32">
        <v>0.14299999999999999</v>
      </c>
    </row>
    <row r="33" spans="1:8" x14ac:dyDescent="0.2">
      <c r="A33">
        <v>9225.7209999999995</v>
      </c>
      <c r="B33">
        <v>-37.017000000000003</v>
      </c>
      <c r="C33">
        <v>-37.017000000000003</v>
      </c>
      <c r="D33">
        <v>11.7</v>
      </c>
      <c r="E33">
        <v>6.1890000000000001</v>
      </c>
      <c r="F33">
        <v>80</v>
      </c>
      <c r="G33">
        <v>67.194999999999993</v>
      </c>
      <c r="H33">
        <v>8.6999999999999994E-2</v>
      </c>
    </row>
    <row r="34" spans="1:8" x14ac:dyDescent="0.2">
      <c r="A34">
        <v>9226.3379999999997</v>
      </c>
      <c r="B34">
        <v>-37.081000000000003</v>
      </c>
      <c r="C34">
        <v>-37.081000000000003</v>
      </c>
      <c r="D34">
        <v>10.422000000000001</v>
      </c>
      <c r="E34">
        <v>8.91</v>
      </c>
      <c r="F34">
        <v>80</v>
      </c>
      <c r="G34">
        <v>63.884</v>
      </c>
      <c r="H34">
        <v>0.126</v>
      </c>
    </row>
    <row r="35" spans="1:8" x14ac:dyDescent="0.2">
      <c r="A35">
        <v>9226.9689999999991</v>
      </c>
      <c r="B35">
        <v>-37.139000000000003</v>
      </c>
      <c r="C35">
        <v>-37.139000000000003</v>
      </c>
      <c r="D35">
        <v>9.1199999999999992</v>
      </c>
      <c r="E35">
        <v>39.238</v>
      </c>
      <c r="F35">
        <v>80</v>
      </c>
      <c r="G35">
        <v>64.022000000000006</v>
      </c>
      <c r="H35">
        <v>0.58399999999999996</v>
      </c>
    </row>
    <row r="36" spans="1:8" x14ac:dyDescent="0.2">
      <c r="A36">
        <v>9227.5859999999993</v>
      </c>
      <c r="B36">
        <v>-37.197000000000003</v>
      </c>
      <c r="C36">
        <v>-37.197000000000003</v>
      </c>
      <c r="D36">
        <v>9.33</v>
      </c>
      <c r="E36">
        <v>42.225999999999999</v>
      </c>
      <c r="F36">
        <v>80</v>
      </c>
      <c r="G36">
        <v>62.372999999999998</v>
      </c>
      <c r="H36">
        <v>0.63300000000000001</v>
      </c>
    </row>
    <row r="37" spans="1:8" x14ac:dyDescent="0.2">
      <c r="A37">
        <v>9228.2060000000001</v>
      </c>
      <c r="B37">
        <v>-37.255000000000003</v>
      </c>
      <c r="C37">
        <v>-37.255000000000003</v>
      </c>
      <c r="D37">
        <v>9.4339999999999993</v>
      </c>
      <c r="E37">
        <v>64.801000000000002</v>
      </c>
      <c r="F37">
        <v>80</v>
      </c>
      <c r="G37">
        <v>60.311</v>
      </c>
      <c r="H37">
        <v>1.022</v>
      </c>
    </row>
    <row r="38" spans="1:8" x14ac:dyDescent="0.2">
      <c r="A38">
        <v>9228.8209999999999</v>
      </c>
      <c r="B38">
        <v>-37.31</v>
      </c>
      <c r="C38">
        <v>-37.31</v>
      </c>
      <c r="D38">
        <v>8.9160000000000004</v>
      </c>
      <c r="E38">
        <v>101.893</v>
      </c>
      <c r="F38">
        <v>80</v>
      </c>
      <c r="G38">
        <v>58.369</v>
      </c>
      <c r="H38">
        <v>1.7849999999999999</v>
      </c>
    </row>
    <row r="39" spans="1:8" x14ac:dyDescent="0.2">
      <c r="A39">
        <v>9229.44</v>
      </c>
      <c r="B39">
        <v>-37.363</v>
      </c>
      <c r="C39">
        <v>-37.363</v>
      </c>
      <c r="D39">
        <v>8.6180000000000003</v>
      </c>
      <c r="E39">
        <v>131.34800000000001</v>
      </c>
      <c r="F39">
        <v>80</v>
      </c>
      <c r="G39">
        <v>56.121000000000002</v>
      </c>
      <c r="H39">
        <v>2.5609999999999999</v>
      </c>
    </row>
    <row r="40" spans="1:8" x14ac:dyDescent="0.2">
      <c r="A40">
        <v>9230.06</v>
      </c>
      <c r="B40">
        <v>-37.414999999999999</v>
      </c>
      <c r="C40">
        <v>-37.414999999999999</v>
      </c>
      <c r="D40">
        <v>8.4049999999999994</v>
      </c>
      <c r="E40">
        <v>135.97</v>
      </c>
      <c r="F40">
        <v>80</v>
      </c>
      <c r="G40">
        <v>56.85</v>
      </c>
      <c r="H40">
        <v>2.7029999999999998</v>
      </c>
    </row>
    <row r="41" spans="1:8" x14ac:dyDescent="0.2">
      <c r="A41">
        <v>9230.6759999999995</v>
      </c>
      <c r="B41">
        <v>-37.469000000000001</v>
      </c>
      <c r="C41">
        <v>-37.469000000000001</v>
      </c>
      <c r="D41">
        <v>8.6349999999999998</v>
      </c>
      <c r="E41">
        <v>132.70699999999999</v>
      </c>
      <c r="F41">
        <v>80</v>
      </c>
      <c r="G41">
        <v>57.706000000000003</v>
      </c>
      <c r="H41">
        <v>2.6019999999999999</v>
      </c>
    </row>
    <row r="42" spans="1:8" x14ac:dyDescent="0.2">
      <c r="A42">
        <v>9231.2990000000009</v>
      </c>
      <c r="B42">
        <v>-37.524000000000001</v>
      </c>
      <c r="C42">
        <v>-37.524000000000001</v>
      </c>
      <c r="D42">
        <v>8.92</v>
      </c>
      <c r="E42">
        <v>122.881</v>
      </c>
      <c r="F42">
        <v>80</v>
      </c>
      <c r="G42">
        <v>61.057000000000002</v>
      </c>
      <c r="H42">
        <v>2.3170000000000002</v>
      </c>
    </row>
    <row r="43" spans="1:8" x14ac:dyDescent="0.2">
      <c r="A43">
        <v>9231.9169999999995</v>
      </c>
      <c r="B43">
        <v>-37.58</v>
      </c>
      <c r="C43">
        <v>-37.58</v>
      </c>
      <c r="D43">
        <v>8.9849999999999994</v>
      </c>
      <c r="E43">
        <v>100.854</v>
      </c>
      <c r="F43">
        <v>80</v>
      </c>
      <c r="G43">
        <v>61.871000000000002</v>
      </c>
      <c r="H43">
        <v>1.7609999999999999</v>
      </c>
    </row>
    <row r="44" spans="1:8" x14ac:dyDescent="0.2">
      <c r="A44">
        <v>9232.5400000000009</v>
      </c>
      <c r="B44">
        <v>-37.631</v>
      </c>
      <c r="C44">
        <v>-37.631</v>
      </c>
      <c r="D44">
        <v>8.2919999999999998</v>
      </c>
      <c r="E44">
        <v>81.474999999999994</v>
      </c>
      <c r="F44">
        <v>80</v>
      </c>
      <c r="G44">
        <v>63.665999999999997</v>
      </c>
      <c r="H44">
        <v>1.3420000000000001</v>
      </c>
    </row>
    <row r="45" spans="1:8" x14ac:dyDescent="0.2">
      <c r="A45">
        <v>9233.4709999999995</v>
      </c>
      <c r="B45">
        <v>-37.701000000000001</v>
      </c>
      <c r="C45">
        <v>-37.701000000000001</v>
      </c>
      <c r="D45">
        <v>7.4610000000000003</v>
      </c>
      <c r="E45">
        <v>57.39</v>
      </c>
      <c r="F45">
        <v>80</v>
      </c>
      <c r="G45">
        <v>64.543000000000006</v>
      </c>
      <c r="H45">
        <v>0.88900000000000001</v>
      </c>
    </row>
    <row r="46" spans="1:8" x14ac:dyDescent="0.2">
      <c r="A46">
        <v>9309.2379999999994</v>
      </c>
      <c r="B46">
        <v>-37.76</v>
      </c>
      <c r="C46">
        <v>-37.76</v>
      </c>
      <c r="D46">
        <v>0</v>
      </c>
      <c r="E46">
        <v>55.594999999999999</v>
      </c>
      <c r="F46">
        <v>80</v>
      </c>
      <c r="G46">
        <v>62.255000000000003</v>
      </c>
      <c r="H46">
        <v>0.85799999999999998</v>
      </c>
    </row>
    <row r="47" spans="1:8" x14ac:dyDescent="0.2">
      <c r="A47">
        <v>9309.8619999999992</v>
      </c>
      <c r="B47">
        <v>-37.811999999999998</v>
      </c>
      <c r="C47">
        <v>-37.813000000000002</v>
      </c>
      <c r="D47">
        <v>8.4779999999999998</v>
      </c>
      <c r="E47">
        <v>78.421999999999997</v>
      </c>
      <c r="F47">
        <v>80</v>
      </c>
      <c r="G47">
        <v>61.834000000000003</v>
      </c>
      <c r="H47">
        <v>1.2809999999999999</v>
      </c>
    </row>
    <row r="48" spans="1:8" x14ac:dyDescent="0.2">
      <c r="A48">
        <v>9310.4779999999992</v>
      </c>
      <c r="B48">
        <v>-37.868000000000002</v>
      </c>
      <c r="C48">
        <v>-37.869</v>
      </c>
      <c r="D48">
        <v>9.0210000000000008</v>
      </c>
      <c r="E48">
        <v>91.545000000000002</v>
      </c>
      <c r="F48">
        <v>80</v>
      </c>
      <c r="G48">
        <v>61.405000000000001</v>
      </c>
      <c r="H48">
        <v>1.552</v>
      </c>
    </row>
    <row r="49" spans="1:8" x14ac:dyDescent="0.2">
      <c r="A49">
        <v>9311.1020000000008</v>
      </c>
      <c r="B49">
        <v>-37.921999999999997</v>
      </c>
      <c r="C49">
        <v>-37.923999999999999</v>
      </c>
      <c r="D49">
        <v>8.77</v>
      </c>
      <c r="E49">
        <v>99.08</v>
      </c>
      <c r="F49">
        <v>80</v>
      </c>
      <c r="G49">
        <v>62.43</v>
      </c>
      <c r="H49">
        <v>1.72</v>
      </c>
    </row>
    <row r="50" spans="1:8" x14ac:dyDescent="0.2">
      <c r="A50">
        <v>9312.0409999999993</v>
      </c>
      <c r="B50">
        <v>-37.993000000000002</v>
      </c>
      <c r="C50">
        <v>-37.994999999999997</v>
      </c>
      <c r="D50">
        <v>7.6210000000000004</v>
      </c>
      <c r="E50">
        <v>115.99299999999999</v>
      </c>
      <c r="F50">
        <v>80</v>
      </c>
      <c r="G50">
        <v>58.338999999999999</v>
      </c>
      <c r="H50">
        <v>2.1320000000000001</v>
      </c>
    </row>
    <row r="51" spans="1:8" x14ac:dyDescent="0.2">
      <c r="A51">
        <v>9312.9789999999994</v>
      </c>
      <c r="B51">
        <v>-38.058999999999997</v>
      </c>
      <c r="C51">
        <v>-38.061999999999998</v>
      </c>
      <c r="D51">
        <v>7.1139999999999999</v>
      </c>
      <c r="E51">
        <v>145.309</v>
      </c>
      <c r="F51">
        <v>80</v>
      </c>
      <c r="G51">
        <v>56.923999999999999</v>
      </c>
      <c r="H51">
        <v>3.0089999999999999</v>
      </c>
    </row>
    <row r="52" spans="1:8" x14ac:dyDescent="0.2">
      <c r="A52">
        <v>9313.9069999999992</v>
      </c>
      <c r="B52">
        <v>-38.124000000000002</v>
      </c>
      <c r="C52">
        <v>-38.127000000000002</v>
      </c>
      <c r="D52">
        <v>7.0279999999999996</v>
      </c>
      <c r="E52">
        <v>149.19999999999999</v>
      </c>
      <c r="F52">
        <v>80</v>
      </c>
      <c r="G52">
        <v>57.493000000000002</v>
      </c>
      <c r="H52">
        <v>3.1459999999999999</v>
      </c>
    </row>
    <row r="53" spans="1:8" x14ac:dyDescent="0.2">
      <c r="A53">
        <v>9314.8230000000003</v>
      </c>
      <c r="B53">
        <v>-38.188000000000002</v>
      </c>
      <c r="C53">
        <v>-38.192</v>
      </c>
      <c r="D53">
        <v>7.0620000000000003</v>
      </c>
      <c r="E53">
        <v>129.209</v>
      </c>
      <c r="F53">
        <v>80</v>
      </c>
      <c r="G53">
        <v>60.313000000000002</v>
      </c>
      <c r="H53">
        <v>2.4980000000000002</v>
      </c>
    </row>
    <row r="54" spans="1:8" x14ac:dyDescent="0.2">
      <c r="A54">
        <v>9315.7510000000002</v>
      </c>
      <c r="B54">
        <v>-38.252000000000002</v>
      </c>
      <c r="C54">
        <v>-38.256</v>
      </c>
      <c r="D54">
        <v>6.931</v>
      </c>
      <c r="E54">
        <v>112.51900000000001</v>
      </c>
      <c r="F54">
        <v>80</v>
      </c>
      <c r="G54">
        <v>62.15</v>
      </c>
      <c r="H54">
        <v>2.0430000000000001</v>
      </c>
    </row>
    <row r="55" spans="1:8" x14ac:dyDescent="0.2">
      <c r="A55">
        <v>9316.6740000000009</v>
      </c>
      <c r="B55">
        <v>-38.314999999999998</v>
      </c>
      <c r="C55">
        <v>-38.32</v>
      </c>
      <c r="D55">
        <v>6.8789999999999996</v>
      </c>
      <c r="E55">
        <v>100.348</v>
      </c>
      <c r="F55">
        <v>80</v>
      </c>
      <c r="G55">
        <v>62.761000000000003</v>
      </c>
      <c r="H55">
        <v>1.7490000000000001</v>
      </c>
    </row>
    <row r="56" spans="1:8" x14ac:dyDescent="0.2">
      <c r="A56">
        <v>9317.6020000000008</v>
      </c>
      <c r="B56">
        <v>-38.380000000000003</v>
      </c>
      <c r="C56">
        <v>-38.384999999999998</v>
      </c>
      <c r="D56">
        <v>7.0289999999999999</v>
      </c>
      <c r="E56">
        <v>86.245999999999995</v>
      </c>
      <c r="F56">
        <v>80</v>
      </c>
      <c r="G56">
        <v>62.933999999999997</v>
      </c>
      <c r="H56">
        <v>1.44</v>
      </c>
    </row>
    <row r="57" spans="1:8" x14ac:dyDescent="0.2">
      <c r="A57">
        <v>9318.5339999999997</v>
      </c>
      <c r="B57">
        <v>-38.447000000000003</v>
      </c>
      <c r="C57">
        <v>-38.453000000000003</v>
      </c>
      <c r="D57">
        <v>7.2679999999999998</v>
      </c>
      <c r="E57">
        <v>81.17</v>
      </c>
      <c r="F57">
        <v>80</v>
      </c>
      <c r="G57">
        <v>63.817999999999998</v>
      </c>
      <c r="H57">
        <v>1.3360000000000001</v>
      </c>
    </row>
    <row r="58" spans="1:8" x14ac:dyDescent="0.2">
      <c r="A58">
        <v>9319.4599999999991</v>
      </c>
      <c r="B58">
        <v>-38.514000000000003</v>
      </c>
      <c r="C58">
        <v>-38.520000000000003</v>
      </c>
      <c r="D58">
        <v>7.2859999999999996</v>
      </c>
      <c r="E58">
        <v>74.203000000000003</v>
      </c>
      <c r="F58">
        <v>80</v>
      </c>
      <c r="G58">
        <v>64.106999999999999</v>
      </c>
      <c r="H58">
        <v>1.198</v>
      </c>
    </row>
    <row r="59" spans="1:8" x14ac:dyDescent="0.2">
      <c r="A59">
        <v>9320.3860000000004</v>
      </c>
      <c r="B59">
        <v>-38.58</v>
      </c>
      <c r="C59">
        <v>-38.585999999999999</v>
      </c>
      <c r="D59">
        <v>7.1779999999999999</v>
      </c>
      <c r="E59">
        <v>70.281000000000006</v>
      </c>
      <c r="F59">
        <v>80</v>
      </c>
      <c r="G59">
        <v>63.832000000000001</v>
      </c>
      <c r="H59">
        <v>1.123</v>
      </c>
    </row>
    <row r="60" spans="1:8" x14ac:dyDescent="0.2">
      <c r="A60">
        <v>9321.3130000000001</v>
      </c>
      <c r="B60">
        <v>-38.646999999999998</v>
      </c>
      <c r="C60">
        <v>-38.654000000000003</v>
      </c>
      <c r="D60">
        <v>7.2830000000000004</v>
      </c>
      <c r="E60">
        <v>71.180000000000007</v>
      </c>
      <c r="F60">
        <v>80</v>
      </c>
      <c r="G60">
        <v>63.146999999999998</v>
      </c>
      <c r="H60">
        <v>1.1399999999999999</v>
      </c>
    </row>
    <row r="61" spans="1:8" x14ac:dyDescent="0.2">
      <c r="A61">
        <v>9322.2530000000006</v>
      </c>
      <c r="B61">
        <v>-38.716999999999999</v>
      </c>
      <c r="C61">
        <v>-38.723999999999997</v>
      </c>
      <c r="D61">
        <v>7.4630000000000001</v>
      </c>
      <c r="E61">
        <v>73.986999999999995</v>
      </c>
      <c r="F61">
        <v>80</v>
      </c>
      <c r="G61">
        <v>63.939</v>
      </c>
      <c r="H61">
        <v>1.194</v>
      </c>
    </row>
    <row r="62" spans="1:8" x14ac:dyDescent="0.2">
      <c r="A62">
        <v>9323.1779999999999</v>
      </c>
      <c r="B62">
        <v>-38.787999999999997</v>
      </c>
      <c r="C62">
        <v>-38.795999999999999</v>
      </c>
      <c r="D62">
        <v>7.7930000000000001</v>
      </c>
      <c r="E62">
        <v>74.847999999999999</v>
      </c>
      <c r="F62">
        <v>80</v>
      </c>
      <c r="G62">
        <v>62.95</v>
      </c>
      <c r="H62">
        <v>1.2110000000000001</v>
      </c>
    </row>
    <row r="63" spans="1:8" x14ac:dyDescent="0.2">
      <c r="A63">
        <v>9324.1190000000006</v>
      </c>
      <c r="B63">
        <v>-38.862000000000002</v>
      </c>
      <c r="C63">
        <v>-38.871000000000002</v>
      </c>
      <c r="D63">
        <v>7.9240000000000004</v>
      </c>
      <c r="E63">
        <v>62.488</v>
      </c>
      <c r="F63">
        <v>80</v>
      </c>
      <c r="G63">
        <v>65.727999999999994</v>
      </c>
      <c r="H63">
        <v>0.98</v>
      </c>
    </row>
    <row r="64" spans="1:8" x14ac:dyDescent="0.2">
      <c r="A64">
        <v>9324.7420000000002</v>
      </c>
      <c r="B64">
        <v>-38.912999999999997</v>
      </c>
      <c r="C64">
        <v>-38.920999999999999</v>
      </c>
      <c r="D64">
        <v>8.14</v>
      </c>
      <c r="E64">
        <v>41.665999999999997</v>
      </c>
      <c r="F64">
        <v>80</v>
      </c>
      <c r="G64">
        <v>67.768000000000001</v>
      </c>
      <c r="H64">
        <v>0.624</v>
      </c>
    </row>
    <row r="65" spans="1:8" x14ac:dyDescent="0.2">
      <c r="A65">
        <v>9325.3490000000002</v>
      </c>
      <c r="B65">
        <v>-38.963000000000001</v>
      </c>
      <c r="C65">
        <v>-38.972000000000001</v>
      </c>
      <c r="D65">
        <v>8.3140000000000001</v>
      </c>
      <c r="E65">
        <v>21.433</v>
      </c>
      <c r="F65">
        <v>80</v>
      </c>
      <c r="G65">
        <v>66.289000000000001</v>
      </c>
      <c r="H65">
        <v>0.309</v>
      </c>
    </row>
    <row r="66" spans="1:8" x14ac:dyDescent="0.2">
      <c r="A66">
        <v>9326.2630000000008</v>
      </c>
      <c r="B66">
        <v>-39.034999999999997</v>
      </c>
      <c r="C66">
        <v>-39.045000000000002</v>
      </c>
      <c r="D66">
        <v>8.0150000000000006</v>
      </c>
      <c r="E66">
        <v>6.5220000000000002</v>
      </c>
      <c r="F66">
        <v>80</v>
      </c>
      <c r="G66">
        <v>65.885000000000005</v>
      </c>
      <c r="H66">
        <v>9.1999999999999998E-2</v>
      </c>
    </row>
    <row r="67" spans="1:8" x14ac:dyDescent="0.2">
      <c r="A67">
        <v>9327.2019999999993</v>
      </c>
      <c r="B67">
        <v>-39.106000000000002</v>
      </c>
      <c r="C67">
        <v>-39.116999999999997</v>
      </c>
      <c r="D67">
        <v>7.6120000000000001</v>
      </c>
      <c r="E67">
        <v>3.1190000000000002</v>
      </c>
      <c r="F67">
        <v>80</v>
      </c>
      <c r="G67">
        <v>67.441000000000003</v>
      </c>
      <c r="H67">
        <v>4.3999999999999997E-2</v>
      </c>
    </row>
    <row r="68" spans="1:8" x14ac:dyDescent="0.2">
      <c r="A68">
        <v>9328.1329999999998</v>
      </c>
      <c r="B68">
        <v>-39.177999999999997</v>
      </c>
      <c r="C68">
        <v>-39.189</v>
      </c>
      <c r="D68">
        <v>7.742</v>
      </c>
      <c r="E68">
        <v>34.298000000000002</v>
      </c>
      <c r="F68">
        <v>80</v>
      </c>
      <c r="G68">
        <v>63.180999999999997</v>
      </c>
      <c r="H68">
        <v>0.50600000000000001</v>
      </c>
    </row>
    <row r="69" spans="1:8" x14ac:dyDescent="0.2">
      <c r="A69">
        <v>9329.0640000000003</v>
      </c>
      <c r="B69">
        <v>-39.249000000000002</v>
      </c>
      <c r="C69">
        <v>-39.26</v>
      </c>
      <c r="D69">
        <v>7.6479999999999997</v>
      </c>
      <c r="E69">
        <v>68.846999999999994</v>
      </c>
      <c r="F69">
        <v>80</v>
      </c>
      <c r="G69">
        <v>63.302999999999997</v>
      </c>
      <c r="H69">
        <v>1.097</v>
      </c>
    </row>
    <row r="70" spans="1:8" x14ac:dyDescent="0.2">
      <c r="A70">
        <v>9329.9850000000006</v>
      </c>
      <c r="B70">
        <v>-39.32</v>
      </c>
      <c r="C70">
        <v>-39.332000000000001</v>
      </c>
      <c r="D70">
        <v>7.7720000000000002</v>
      </c>
      <c r="E70">
        <v>85.200999999999993</v>
      </c>
      <c r="F70">
        <v>80</v>
      </c>
      <c r="G70">
        <v>62.612000000000002</v>
      </c>
      <c r="H70">
        <v>1.4179999999999999</v>
      </c>
    </row>
    <row r="71" spans="1:8" x14ac:dyDescent="0.2">
      <c r="A71">
        <v>9330.91</v>
      </c>
      <c r="B71">
        <v>-39.390999999999998</v>
      </c>
      <c r="C71">
        <v>-39.402999999999999</v>
      </c>
      <c r="D71">
        <v>7.76</v>
      </c>
      <c r="E71">
        <v>89.728999999999999</v>
      </c>
      <c r="F71">
        <v>80</v>
      </c>
      <c r="G71">
        <v>62.662999999999997</v>
      </c>
      <c r="H71">
        <v>1.5129999999999999</v>
      </c>
    </row>
    <row r="72" spans="1:8" x14ac:dyDescent="0.2">
      <c r="A72">
        <v>9331.8420000000006</v>
      </c>
      <c r="B72">
        <v>-39.463000000000001</v>
      </c>
      <c r="C72">
        <v>-39.475999999999999</v>
      </c>
      <c r="D72">
        <v>7.8019999999999996</v>
      </c>
      <c r="E72">
        <v>75.168000000000006</v>
      </c>
      <c r="F72">
        <v>80</v>
      </c>
      <c r="G72">
        <v>64.033000000000001</v>
      </c>
      <c r="H72">
        <v>1.2170000000000001</v>
      </c>
    </row>
    <row r="73" spans="1:8" x14ac:dyDescent="0.2">
      <c r="A73">
        <v>9332.7849999999999</v>
      </c>
      <c r="B73">
        <v>-39.536000000000001</v>
      </c>
      <c r="C73">
        <v>-39.548999999999999</v>
      </c>
      <c r="D73">
        <v>7.75</v>
      </c>
      <c r="E73">
        <v>60.918999999999997</v>
      </c>
      <c r="F73">
        <v>80</v>
      </c>
      <c r="G73">
        <v>63.683</v>
      </c>
      <c r="H73">
        <v>0.95099999999999996</v>
      </c>
    </row>
    <row r="74" spans="1:8" x14ac:dyDescent="0.2">
      <c r="A74">
        <v>9333.7019999999993</v>
      </c>
      <c r="B74">
        <v>-39.603000000000002</v>
      </c>
      <c r="C74">
        <v>-39.616999999999997</v>
      </c>
      <c r="D74">
        <v>7.43</v>
      </c>
      <c r="E74">
        <v>57.631999999999998</v>
      </c>
      <c r="F74">
        <v>80</v>
      </c>
      <c r="G74">
        <v>63.57</v>
      </c>
      <c r="H74">
        <v>0.89300000000000002</v>
      </c>
    </row>
    <row r="75" spans="1:8" x14ac:dyDescent="0.2">
      <c r="A75">
        <v>9334.6299999999992</v>
      </c>
      <c r="B75">
        <v>-39.670999999999999</v>
      </c>
      <c r="C75">
        <v>-39.685000000000002</v>
      </c>
      <c r="D75">
        <v>7.3479999999999999</v>
      </c>
      <c r="E75">
        <v>61.216000000000001</v>
      </c>
      <c r="F75">
        <v>80</v>
      </c>
      <c r="G75">
        <v>63.338000000000001</v>
      </c>
      <c r="H75">
        <v>0.95699999999999996</v>
      </c>
    </row>
    <row r="76" spans="1:8" x14ac:dyDescent="0.2">
      <c r="A76">
        <v>9335.5619999999999</v>
      </c>
      <c r="B76">
        <v>-39.74</v>
      </c>
      <c r="C76">
        <v>-39.755000000000003</v>
      </c>
      <c r="D76">
        <v>7.4279999999999999</v>
      </c>
      <c r="E76">
        <v>69.343000000000004</v>
      </c>
      <c r="F76">
        <v>80</v>
      </c>
      <c r="G76">
        <v>62.886000000000003</v>
      </c>
      <c r="H76">
        <v>1.1060000000000001</v>
      </c>
    </row>
    <row r="77" spans="1:8" x14ac:dyDescent="0.2">
      <c r="A77">
        <v>9336.4869999999992</v>
      </c>
      <c r="B77">
        <v>-39.808999999999997</v>
      </c>
      <c r="C77">
        <v>-39.823999999999998</v>
      </c>
      <c r="D77">
        <v>7.4850000000000003</v>
      </c>
      <c r="E77">
        <v>67.725999999999999</v>
      </c>
      <c r="F77">
        <v>80</v>
      </c>
      <c r="G77">
        <v>63.887</v>
      </c>
      <c r="H77">
        <v>1.0760000000000001</v>
      </c>
    </row>
    <row r="78" spans="1:8" x14ac:dyDescent="0.2">
      <c r="A78">
        <v>9337.4220000000005</v>
      </c>
      <c r="B78">
        <v>-39.877000000000002</v>
      </c>
      <c r="C78">
        <v>-39.892000000000003</v>
      </c>
      <c r="D78">
        <v>7.3280000000000003</v>
      </c>
      <c r="E78">
        <v>50.744</v>
      </c>
      <c r="F78">
        <v>80</v>
      </c>
      <c r="G78">
        <v>66.491</v>
      </c>
      <c r="H78">
        <v>0.77400000000000002</v>
      </c>
    </row>
    <row r="79" spans="1:8" x14ac:dyDescent="0.2">
      <c r="A79">
        <v>9338.3559999999998</v>
      </c>
      <c r="B79">
        <v>-39.944000000000003</v>
      </c>
      <c r="C79">
        <v>-39.96</v>
      </c>
      <c r="D79">
        <v>7.2690000000000001</v>
      </c>
      <c r="E79">
        <v>20.873000000000001</v>
      </c>
      <c r="F79">
        <v>80</v>
      </c>
      <c r="G79">
        <v>67.423000000000002</v>
      </c>
      <c r="H79">
        <v>0.3</v>
      </c>
    </row>
    <row r="80" spans="1:8" x14ac:dyDescent="0.2">
      <c r="A80">
        <v>9339.2800000000007</v>
      </c>
      <c r="B80">
        <v>-40.011000000000003</v>
      </c>
      <c r="C80">
        <v>-40.027999999999999</v>
      </c>
      <c r="D80">
        <v>7.3070000000000004</v>
      </c>
      <c r="E80">
        <v>5.8650000000000002</v>
      </c>
      <c r="F80">
        <v>80</v>
      </c>
      <c r="G80">
        <v>67.756</v>
      </c>
      <c r="H80">
        <v>8.2000000000000003E-2</v>
      </c>
    </row>
    <row r="81" spans="1:8" x14ac:dyDescent="0.2">
      <c r="A81">
        <v>9340.2119999999995</v>
      </c>
      <c r="B81">
        <v>-40.078000000000003</v>
      </c>
      <c r="C81">
        <v>-40.095999999999997</v>
      </c>
      <c r="D81">
        <v>7.2709999999999999</v>
      </c>
      <c r="E81">
        <v>1.863</v>
      </c>
      <c r="F81">
        <v>80</v>
      </c>
      <c r="G81">
        <v>68.649000000000001</v>
      </c>
      <c r="H81">
        <v>2.5999999999999999E-2</v>
      </c>
    </row>
    <row r="82" spans="1:8" x14ac:dyDescent="0.2">
      <c r="A82">
        <v>9341.1409999999996</v>
      </c>
      <c r="B82">
        <v>-40.146000000000001</v>
      </c>
      <c r="C82">
        <v>-40.164000000000001</v>
      </c>
      <c r="D82">
        <v>7.3289999999999997</v>
      </c>
      <c r="E82">
        <v>3.847</v>
      </c>
      <c r="F82">
        <v>80</v>
      </c>
      <c r="G82">
        <v>65.113</v>
      </c>
      <c r="H82">
        <v>5.3999999999999999E-2</v>
      </c>
    </row>
    <row r="83" spans="1:8" x14ac:dyDescent="0.2">
      <c r="A83">
        <v>9342.0709999999999</v>
      </c>
      <c r="B83">
        <v>-40.212000000000003</v>
      </c>
      <c r="C83">
        <v>-40.231000000000002</v>
      </c>
      <c r="D83">
        <v>7.1980000000000004</v>
      </c>
      <c r="E83">
        <v>32.811999999999998</v>
      </c>
      <c r="F83">
        <v>80</v>
      </c>
      <c r="G83">
        <v>65.215999999999994</v>
      </c>
      <c r="H83">
        <v>0.48299999999999998</v>
      </c>
    </row>
    <row r="84" spans="1:8" x14ac:dyDescent="0.2">
      <c r="A84">
        <v>9342.9989999999998</v>
      </c>
      <c r="B84">
        <v>-40.277999999999999</v>
      </c>
      <c r="C84">
        <v>-40.296999999999997</v>
      </c>
      <c r="D84">
        <v>7.1230000000000002</v>
      </c>
      <c r="E84">
        <v>74.855000000000004</v>
      </c>
      <c r="F84">
        <v>80</v>
      </c>
      <c r="G84">
        <v>61.6</v>
      </c>
      <c r="H84">
        <v>1.2110000000000001</v>
      </c>
    </row>
    <row r="85" spans="1:8" x14ac:dyDescent="0.2">
      <c r="A85">
        <v>9343.9290000000001</v>
      </c>
      <c r="B85">
        <v>-40.344999999999999</v>
      </c>
      <c r="C85">
        <v>-40.363999999999997</v>
      </c>
      <c r="D85">
        <v>7.25</v>
      </c>
      <c r="E85">
        <v>95.6</v>
      </c>
      <c r="F85">
        <v>80</v>
      </c>
      <c r="G85">
        <v>61.982999999999997</v>
      </c>
      <c r="H85">
        <v>1.641</v>
      </c>
    </row>
    <row r="86" spans="1:8" x14ac:dyDescent="0.2">
      <c r="A86">
        <v>9344.8629999999994</v>
      </c>
      <c r="B86">
        <v>-40.408999999999999</v>
      </c>
      <c r="C86">
        <v>-40.427999999999997</v>
      </c>
      <c r="D86">
        <v>6.8789999999999996</v>
      </c>
      <c r="E86">
        <v>101.79300000000001</v>
      </c>
      <c r="F86">
        <v>80</v>
      </c>
      <c r="G86">
        <v>61.927</v>
      </c>
      <c r="H86">
        <v>1.782</v>
      </c>
    </row>
    <row r="87" spans="1:8" x14ac:dyDescent="0.2">
      <c r="A87">
        <v>9345.7829999999994</v>
      </c>
      <c r="B87">
        <v>-40.472999999999999</v>
      </c>
      <c r="C87">
        <v>-40.493000000000002</v>
      </c>
      <c r="D87">
        <v>7.0209999999999999</v>
      </c>
      <c r="E87">
        <v>95.31</v>
      </c>
      <c r="F87">
        <v>80</v>
      </c>
      <c r="G87">
        <v>62.134999999999998</v>
      </c>
      <c r="H87">
        <v>1.635</v>
      </c>
    </row>
    <row r="88" spans="1:8" x14ac:dyDescent="0.2">
      <c r="A88">
        <v>9346.7170000000006</v>
      </c>
      <c r="B88">
        <v>-40.533000000000001</v>
      </c>
      <c r="C88">
        <v>-40.552999999999997</v>
      </c>
      <c r="D88">
        <v>6.4729999999999999</v>
      </c>
      <c r="E88">
        <v>77.572999999999993</v>
      </c>
      <c r="F88">
        <v>80</v>
      </c>
      <c r="G88">
        <v>64.835999999999999</v>
      </c>
      <c r="H88">
        <v>1.264</v>
      </c>
    </row>
    <row r="89" spans="1:8" x14ac:dyDescent="0.2">
      <c r="A89">
        <v>9347.65</v>
      </c>
      <c r="B89">
        <v>-40.591000000000001</v>
      </c>
      <c r="C89">
        <v>-40.612000000000002</v>
      </c>
      <c r="D89">
        <v>6.3010000000000002</v>
      </c>
      <c r="E89">
        <v>59.329000000000001</v>
      </c>
      <c r="F89">
        <v>80</v>
      </c>
      <c r="G89">
        <v>64.501999999999995</v>
      </c>
      <c r="H89">
        <v>0.92300000000000004</v>
      </c>
    </row>
    <row r="90" spans="1:8" x14ac:dyDescent="0.2">
      <c r="A90">
        <v>9348.5789999999997</v>
      </c>
      <c r="B90">
        <v>-40.652999999999999</v>
      </c>
      <c r="C90">
        <v>-40.673999999999999</v>
      </c>
      <c r="D90">
        <v>6.6760000000000002</v>
      </c>
      <c r="E90">
        <v>33.146999999999998</v>
      </c>
      <c r="F90">
        <v>80</v>
      </c>
      <c r="G90">
        <v>65.822999999999993</v>
      </c>
      <c r="H90">
        <v>0.48799999999999999</v>
      </c>
    </row>
    <row r="91" spans="1:8" x14ac:dyDescent="0.2">
      <c r="A91">
        <v>9349.5249999999996</v>
      </c>
      <c r="B91">
        <v>-40.712000000000003</v>
      </c>
      <c r="C91">
        <v>-40.734000000000002</v>
      </c>
      <c r="D91">
        <v>6.3289999999999997</v>
      </c>
      <c r="E91">
        <v>10.834</v>
      </c>
      <c r="F91">
        <v>80</v>
      </c>
      <c r="G91">
        <v>68.497</v>
      </c>
      <c r="H91">
        <v>0.153</v>
      </c>
    </row>
    <row r="92" spans="1:8" x14ac:dyDescent="0.2">
      <c r="A92">
        <v>9350.4580000000005</v>
      </c>
      <c r="B92">
        <v>-40.771000000000001</v>
      </c>
      <c r="C92">
        <v>-40.793999999999997</v>
      </c>
      <c r="D92">
        <v>6.3739999999999997</v>
      </c>
      <c r="E92">
        <v>2.9809999999999999</v>
      </c>
      <c r="F92">
        <v>80</v>
      </c>
      <c r="G92">
        <v>68.819999999999993</v>
      </c>
      <c r="H92">
        <v>4.2000000000000003E-2</v>
      </c>
    </row>
    <row r="93" spans="1:8" x14ac:dyDescent="0.2">
      <c r="A93">
        <v>9351.3860000000004</v>
      </c>
      <c r="B93">
        <v>-40.829000000000001</v>
      </c>
      <c r="C93">
        <v>-40.851999999999997</v>
      </c>
      <c r="D93">
        <v>6.2480000000000002</v>
      </c>
      <c r="E93">
        <v>2.3570000000000002</v>
      </c>
      <c r="F93">
        <v>80</v>
      </c>
      <c r="G93">
        <v>69.33</v>
      </c>
      <c r="H93">
        <v>3.3000000000000002E-2</v>
      </c>
    </row>
    <row r="94" spans="1:8" x14ac:dyDescent="0.2">
      <c r="A94">
        <v>9352.3169999999991</v>
      </c>
      <c r="B94">
        <v>-40.884</v>
      </c>
      <c r="C94">
        <v>-40.906999999999996</v>
      </c>
      <c r="D94">
        <v>5.94</v>
      </c>
      <c r="E94">
        <v>2.8130000000000002</v>
      </c>
      <c r="F94">
        <v>80</v>
      </c>
      <c r="G94">
        <v>70.082999999999998</v>
      </c>
      <c r="H94">
        <v>3.9E-2</v>
      </c>
    </row>
    <row r="95" spans="1:8" x14ac:dyDescent="0.2">
      <c r="A95">
        <v>9353.25</v>
      </c>
      <c r="B95">
        <v>-40.94</v>
      </c>
      <c r="C95">
        <v>-40.963999999999999</v>
      </c>
      <c r="D95">
        <v>6.1139999999999999</v>
      </c>
      <c r="E95">
        <v>2.5630000000000002</v>
      </c>
      <c r="F95">
        <v>80</v>
      </c>
      <c r="G95">
        <v>69.088999999999999</v>
      </c>
      <c r="H95">
        <v>3.5999999999999997E-2</v>
      </c>
    </row>
    <row r="96" spans="1:8" x14ac:dyDescent="0.2">
      <c r="A96">
        <v>9354.1810000000005</v>
      </c>
      <c r="B96">
        <v>-40.997</v>
      </c>
      <c r="C96">
        <v>-41.021000000000001</v>
      </c>
      <c r="D96">
        <v>6.1719999999999997</v>
      </c>
      <c r="E96">
        <v>2.633</v>
      </c>
      <c r="F96">
        <v>80</v>
      </c>
      <c r="G96">
        <v>69.867999999999995</v>
      </c>
      <c r="H96">
        <v>3.6999999999999998E-2</v>
      </c>
    </row>
    <row r="97" spans="1:8" x14ac:dyDescent="0.2">
      <c r="A97">
        <v>9355.116</v>
      </c>
      <c r="B97">
        <v>-41.052999999999997</v>
      </c>
      <c r="C97">
        <v>-41.076999999999998</v>
      </c>
      <c r="D97">
        <v>5.9909999999999997</v>
      </c>
      <c r="E97">
        <v>1.704</v>
      </c>
      <c r="F97">
        <v>80</v>
      </c>
      <c r="G97">
        <v>68.183000000000007</v>
      </c>
      <c r="H97">
        <v>2.4E-2</v>
      </c>
    </row>
    <row r="98" spans="1:8" x14ac:dyDescent="0.2">
      <c r="A98">
        <v>9356.0460000000003</v>
      </c>
      <c r="B98">
        <v>-41.106999999999999</v>
      </c>
      <c r="C98">
        <v>-41.131999999999998</v>
      </c>
      <c r="D98">
        <v>5.8949999999999996</v>
      </c>
      <c r="E98">
        <v>0.78800000000000003</v>
      </c>
      <c r="F98">
        <v>80</v>
      </c>
      <c r="G98">
        <v>65.960999999999999</v>
      </c>
      <c r="H98">
        <v>1.0999999999999999E-2</v>
      </c>
    </row>
    <row r="99" spans="1:8" x14ac:dyDescent="0.2">
      <c r="A99">
        <v>9356.9549999999999</v>
      </c>
      <c r="B99">
        <v>-41.16</v>
      </c>
      <c r="C99">
        <v>-41.186</v>
      </c>
      <c r="D99">
        <v>5.8769999999999998</v>
      </c>
      <c r="E99">
        <v>8.1579999999999995</v>
      </c>
      <c r="F99">
        <v>80</v>
      </c>
      <c r="G99">
        <v>66.728999999999999</v>
      </c>
      <c r="H99">
        <v>0.115</v>
      </c>
    </row>
    <row r="100" spans="1:8" x14ac:dyDescent="0.2">
      <c r="A100">
        <v>9357.8680000000004</v>
      </c>
      <c r="B100">
        <v>-41.212000000000003</v>
      </c>
      <c r="C100">
        <v>-41.237000000000002</v>
      </c>
      <c r="D100">
        <v>5.6639999999999997</v>
      </c>
      <c r="E100">
        <v>22.295000000000002</v>
      </c>
      <c r="F100">
        <v>80</v>
      </c>
      <c r="G100">
        <v>67.004999999999995</v>
      </c>
      <c r="H100">
        <v>0.32200000000000001</v>
      </c>
    </row>
    <row r="101" spans="1:8" x14ac:dyDescent="0.2">
      <c r="A101">
        <v>9359.0930000000008</v>
      </c>
      <c r="B101">
        <v>-41.277999999999999</v>
      </c>
      <c r="C101">
        <v>-41.304000000000002</v>
      </c>
      <c r="D101">
        <v>5.4320000000000004</v>
      </c>
      <c r="E101">
        <v>33.040999999999997</v>
      </c>
      <c r="F101">
        <v>80</v>
      </c>
      <c r="G101">
        <v>66.162999999999997</v>
      </c>
      <c r="H101">
        <v>0.48599999999999999</v>
      </c>
    </row>
    <row r="102" spans="1:8" x14ac:dyDescent="0.2">
      <c r="A102">
        <v>9360.0259999999998</v>
      </c>
      <c r="B102">
        <v>-41.328000000000003</v>
      </c>
      <c r="C102">
        <v>-41.354999999999997</v>
      </c>
      <c r="D102">
        <v>5.4660000000000002</v>
      </c>
      <c r="E102">
        <v>36.524000000000001</v>
      </c>
      <c r="F102">
        <v>80</v>
      </c>
      <c r="G102">
        <v>64.617999999999995</v>
      </c>
      <c r="H102">
        <v>0.54100000000000004</v>
      </c>
    </row>
    <row r="103" spans="1:8" x14ac:dyDescent="0.2">
      <c r="A103">
        <v>9361.2639999999992</v>
      </c>
      <c r="B103">
        <v>-41.393999999999998</v>
      </c>
      <c r="C103">
        <v>-41.420999999999999</v>
      </c>
      <c r="D103">
        <v>5.3730000000000002</v>
      </c>
      <c r="E103">
        <v>36.167999999999999</v>
      </c>
      <c r="F103">
        <v>80</v>
      </c>
      <c r="G103">
        <v>66.646000000000001</v>
      </c>
      <c r="H103">
        <v>0.53500000000000003</v>
      </c>
    </row>
    <row r="104" spans="1:8" x14ac:dyDescent="0.2">
      <c r="A104">
        <v>9362.5059999999994</v>
      </c>
      <c r="B104">
        <v>-41.460999999999999</v>
      </c>
      <c r="C104">
        <v>-41.488</v>
      </c>
      <c r="D104">
        <v>5.3559999999999999</v>
      </c>
      <c r="E104">
        <v>38.139000000000003</v>
      </c>
      <c r="F104">
        <v>80</v>
      </c>
      <c r="G104">
        <v>66.075999999999993</v>
      </c>
      <c r="H104">
        <v>0.56699999999999995</v>
      </c>
    </row>
    <row r="105" spans="1:8" x14ac:dyDescent="0.2">
      <c r="A105">
        <v>9363.7459999999992</v>
      </c>
      <c r="B105">
        <v>-41.524999999999999</v>
      </c>
      <c r="C105">
        <v>-41.552999999999997</v>
      </c>
      <c r="D105">
        <v>5.2110000000000003</v>
      </c>
      <c r="E105">
        <v>56.329000000000001</v>
      </c>
      <c r="F105">
        <v>80</v>
      </c>
      <c r="G105">
        <v>64.472999999999999</v>
      </c>
      <c r="H105">
        <v>0.87</v>
      </c>
    </row>
    <row r="106" spans="1:8" x14ac:dyDescent="0.2">
      <c r="A106">
        <v>9364.9850000000006</v>
      </c>
      <c r="B106">
        <v>-41.59</v>
      </c>
      <c r="C106">
        <v>-41.619</v>
      </c>
      <c r="D106">
        <v>5.351</v>
      </c>
      <c r="E106">
        <v>51.585000000000001</v>
      </c>
      <c r="F106">
        <v>80</v>
      </c>
      <c r="G106">
        <v>65.674999999999997</v>
      </c>
      <c r="H106">
        <v>0.78900000000000003</v>
      </c>
    </row>
    <row r="107" spans="1:8" x14ac:dyDescent="0.2">
      <c r="A107">
        <v>9366.223</v>
      </c>
      <c r="B107">
        <v>-41.655999999999999</v>
      </c>
      <c r="C107">
        <v>-41.685000000000002</v>
      </c>
      <c r="D107">
        <v>5.3259999999999996</v>
      </c>
      <c r="E107">
        <v>43.433</v>
      </c>
      <c r="F107">
        <v>80</v>
      </c>
      <c r="G107">
        <v>64.861000000000004</v>
      </c>
      <c r="H107">
        <v>0.65200000000000002</v>
      </c>
    </row>
    <row r="108" spans="1:8" x14ac:dyDescent="0.2">
      <c r="A108">
        <v>9367.1550000000007</v>
      </c>
      <c r="B108">
        <v>-41.707000000000001</v>
      </c>
      <c r="C108">
        <v>-41.737000000000002</v>
      </c>
      <c r="D108">
        <v>5.556</v>
      </c>
      <c r="E108">
        <v>42.732999999999997</v>
      </c>
      <c r="F108">
        <v>80</v>
      </c>
      <c r="G108">
        <v>64.733999999999995</v>
      </c>
      <c r="H108">
        <v>0.64100000000000001</v>
      </c>
    </row>
    <row r="109" spans="1:8" x14ac:dyDescent="0.2">
      <c r="A109">
        <v>9368.0879999999997</v>
      </c>
      <c r="B109">
        <v>-41.76</v>
      </c>
      <c r="C109">
        <v>-41.79</v>
      </c>
      <c r="D109">
        <v>5.6980000000000004</v>
      </c>
      <c r="E109">
        <v>44.13</v>
      </c>
      <c r="F109">
        <v>80</v>
      </c>
      <c r="G109">
        <v>66.019000000000005</v>
      </c>
      <c r="H109">
        <v>0.66400000000000003</v>
      </c>
    </row>
    <row r="110" spans="1:8" x14ac:dyDescent="0.2">
      <c r="A110">
        <v>9369.3330000000005</v>
      </c>
      <c r="B110">
        <v>-41.826000000000001</v>
      </c>
      <c r="C110">
        <v>-41.856000000000002</v>
      </c>
      <c r="D110">
        <v>5.3029999999999999</v>
      </c>
      <c r="E110">
        <v>51.890999999999998</v>
      </c>
      <c r="F110">
        <v>80</v>
      </c>
      <c r="G110">
        <v>65.667000000000002</v>
      </c>
      <c r="H110">
        <v>0.79400000000000004</v>
      </c>
    </row>
    <row r="111" spans="1:8" x14ac:dyDescent="0.2">
      <c r="A111">
        <v>9370.26</v>
      </c>
      <c r="B111">
        <v>-41.875999999999998</v>
      </c>
      <c r="C111">
        <v>-41.906999999999996</v>
      </c>
      <c r="D111">
        <v>5.5190000000000001</v>
      </c>
      <c r="E111">
        <v>54.186999999999998</v>
      </c>
      <c r="F111">
        <v>80</v>
      </c>
      <c r="G111">
        <v>65.378</v>
      </c>
      <c r="H111">
        <v>0.83299999999999996</v>
      </c>
    </row>
    <row r="112" spans="1:8" x14ac:dyDescent="0.2">
      <c r="A112">
        <v>9371.1919999999991</v>
      </c>
      <c r="B112">
        <v>-41.929000000000002</v>
      </c>
      <c r="C112">
        <v>-41.96</v>
      </c>
      <c r="D112">
        <v>5.66</v>
      </c>
      <c r="E112">
        <v>52.781999999999996</v>
      </c>
      <c r="F112">
        <v>80</v>
      </c>
      <c r="G112">
        <v>63.901000000000003</v>
      </c>
      <c r="H112">
        <v>0.80900000000000005</v>
      </c>
    </row>
    <row r="113" spans="1:8" x14ac:dyDescent="0.2">
      <c r="A113">
        <v>9372.1200000000008</v>
      </c>
      <c r="B113">
        <v>-41.98</v>
      </c>
      <c r="C113">
        <v>-42.011000000000003</v>
      </c>
      <c r="D113">
        <v>5.548</v>
      </c>
      <c r="E113">
        <v>55.798999999999999</v>
      </c>
      <c r="F113">
        <v>80</v>
      </c>
      <c r="G113">
        <v>63.414000000000001</v>
      </c>
      <c r="H113">
        <v>0.86099999999999999</v>
      </c>
    </row>
    <row r="114" spans="1:8" x14ac:dyDescent="0.2">
      <c r="A114">
        <v>9373.3619999999992</v>
      </c>
      <c r="B114">
        <v>-42.045000000000002</v>
      </c>
      <c r="C114">
        <v>-42.076999999999998</v>
      </c>
      <c r="D114">
        <v>5.29</v>
      </c>
      <c r="E114">
        <v>63.774000000000001</v>
      </c>
      <c r="F114">
        <v>80</v>
      </c>
      <c r="G114">
        <v>64.614999999999995</v>
      </c>
      <c r="H114">
        <v>1.0029999999999999</v>
      </c>
    </row>
    <row r="115" spans="1:8" x14ac:dyDescent="0.2">
      <c r="A115">
        <v>9374.6219999999994</v>
      </c>
      <c r="B115">
        <v>-42.109000000000002</v>
      </c>
      <c r="C115">
        <v>-42.140999999999998</v>
      </c>
      <c r="D115">
        <v>5.069</v>
      </c>
      <c r="E115">
        <v>58.871000000000002</v>
      </c>
      <c r="F115">
        <v>80</v>
      </c>
      <c r="G115">
        <v>64.521000000000001</v>
      </c>
      <c r="H115">
        <v>0.91500000000000004</v>
      </c>
    </row>
    <row r="116" spans="1:8" x14ac:dyDescent="0.2">
      <c r="A116">
        <v>9375.8719999999994</v>
      </c>
      <c r="B116">
        <v>-42.167000000000002</v>
      </c>
      <c r="C116">
        <v>-42.2</v>
      </c>
      <c r="D116">
        <v>4.7210000000000001</v>
      </c>
      <c r="E116">
        <v>50.771999999999998</v>
      </c>
      <c r="F116">
        <v>80</v>
      </c>
      <c r="G116">
        <v>65.27</v>
      </c>
      <c r="H116">
        <v>0.77500000000000002</v>
      </c>
    </row>
    <row r="117" spans="1:8" x14ac:dyDescent="0.2">
      <c r="A117">
        <v>9377.11</v>
      </c>
      <c r="B117">
        <v>-42.222000000000001</v>
      </c>
      <c r="C117">
        <v>-42.255000000000003</v>
      </c>
      <c r="D117">
        <v>4.4690000000000003</v>
      </c>
      <c r="E117">
        <v>47.142000000000003</v>
      </c>
      <c r="F117">
        <v>80</v>
      </c>
      <c r="G117">
        <v>65.552999999999997</v>
      </c>
      <c r="H117">
        <v>0.71399999999999997</v>
      </c>
    </row>
    <row r="118" spans="1:8" x14ac:dyDescent="0.2">
      <c r="A118">
        <v>9378.3700000000008</v>
      </c>
      <c r="B118">
        <v>-42.277000000000001</v>
      </c>
      <c r="C118">
        <v>-42.311</v>
      </c>
      <c r="D118">
        <v>4.407</v>
      </c>
      <c r="E118">
        <v>44.494</v>
      </c>
      <c r="F118">
        <v>80</v>
      </c>
      <c r="G118">
        <v>64.989999999999995</v>
      </c>
      <c r="H118">
        <v>0.67</v>
      </c>
    </row>
    <row r="119" spans="1:8" x14ac:dyDescent="0.2">
      <c r="A119">
        <v>9379.9179999999997</v>
      </c>
      <c r="B119">
        <v>-42.328000000000003</v>
      </c>
      <c r="C119">
        <v>-42.362000000000002</v>
      </c>
      <c r="D119">
        <v>3.3210000000000002</v>
      </c>
      <c r="E119">
        <v>39.113999999999997</v>
      </c>
      <c r="F119">
        <v>80</v>
      </c>
      <c r="G119">
        <v>65.120999999999995</v>
      </c>
      <c r="H119">
        <v>0.58199999999999996</v>
      </c>
    </row>
    <row r="120" spans="1:8" x14ac:dyDescent="0.2">
      <c r="A120">
        <v>9381.7800000000007</v>
      </c>
      <c r="B120">
        <v>-42.39</v>
      </c>
      <c r="C120">
        <v>-42.423999999999999</v>
      </c>
      <c r="D120">
        <v>3.3220000000000001</v>
      </c>
      <c r="E120">
        <v>36.408999999999999</v>
      </c>
      <c r="F120">
        <v>80</v>
      </c>
      <c r="G120">
        <v>65.228999999999999</v>
      </c>
      <c r="H120">
        <v>0.53900000000000003</v>
      </c>
    </row>
    <row r="121" spans="1:8" x14ac:dyDescent="0.2">
      <c r="A121">
        <v>9383.02</v>
      </c>
      <c r="B121">
        <v>-42.441000000000003</v>
      </c>
      <c r="C121">
        <v>-42.475000000000001</v>
      </c>
      <c r="D121">
        <v>4.1559999999999997</v>
      </c>
      <c r="E121">
        <v>37.198</v>
      </c>
      <c r="F121">
        <v>80</v>
      </c>
      <c r="G121">
        <v>65.546000000000006</v>
      </c>
      <c r="H121">
        <v>0.55200000000000005</v>
      </c>
    </row>
    <row r="122" spans="1:8" x14ac:dyDescent="0.2">
      <c r="A122">
        <v>9384.5709999999999</v>
      </c>
      <c r="B122">
        <v>-42.497</v>
      </c>
      <c r="C122">
        <v>-42.531999999999996</v>
      </c>
      <c r="D122">
        <v>3.649</v>
      </c>
      <c r="E122">
        <v>39.542000000000002</v>
      </c>
      <c r="F122">
        <v>80</v>
      </c>
      <c r="G122">
        <v>65.114000000000004</v>
      </c>
      <c r="H122">
        <v>0.58899999999999997</v>
      </c>
    </row>
    <row r="123" spans="1:8" x14ac:dyDescent="0.2">
      <c r="A123">
        <v>9386.1209999999992</v>
      </c>
      <c r="B123">
        <v>-42.557000000000002</v>
      </c>
      <c r="C123">
        <v>-42.593000000000004</v>
      </c>
      <c r="D123">
        <v>3.9220000000000002</v>
      </c>
      <c r="E123">
        <v>33.704999999999998</v>
      </c>
      <c r="F123">
        <v>80</v>
      </c>
      <c r="G123">
        <v>66.515000000000001</v>
      </c>
      <c r="H123">
        <v>0.497</v>
      </c>
    </row>
    <row r="124" spans="1:8" x14ac:dyDescent="0.2">
      <c r="A124">
        <v>9387.366</v>
      </c>
      <c r="B124">
        <v>-42.607999999999997</v>
      </c>
      <c r="C124">
        <v>-42.643999999999998</v>
      </c>
      <c r="D124">
        <v>4.1369999999999996</v>
      </c>
      <c r="E124">
        <v>39.104999999999997</v>
      </c>
      <c r="F124">
        <v>80</v>
      </c>
      <c r="G124">
        <v>65.507999999999996</v>
      </c>
      <c r="H124">
        <v>0.58199999999999996</v>
      </c>
    </row>
    <row r="125" spans="1:8" x14ac:dyDescent="0.2">
      <c r="A125">
        <v>9388.625</v>
      </c>
      <c r="B125">
        <v>-42.664000000000001</v>
      </c>
      <c r="C125">
        <v>-42.7</v>
      </c>
      <c r="D125">
        <v>4.4279999999999999</v>
      </c>
      <c r="E125">
        <v>49.926000000000002</v>
      </c>
      <c r="F125">
        <v>80</v>
      </c>
      <c r="G125">
        <v>63.923000000000002</v>
      </c>
      <c r="H125">
        <v>0.76</v>
      </c>
    </row>
    <row r="126" spans="1:8" x14ac:dyDescent="0.2">
      <c r="A126">
        <v>9478.5300000000007</v>
      </c>
      <c r="B126">
        <v>-42.762999999999998</v>
      </c>
      <c r="C126">
        <v>-42.761000000000003</v>
      </c>
      <c r="D126">
        <v>0</v>
      </c>
      <c r="E126">
        <v>73.978999999999999</v>
      </c>
      <c r="F126">
        <v>80</v>
      </c>
      <c r="G126">
        <v>62.554000000000002</v>
      </c>
      <c r="H126">
        <v>1.194</v>
      </c>
    </row>
    <row r="127" spans="1:8" x14ac:dyDescent="0.2">
      <c r="A127">
        <v>9479.4609999999993</v>
      </c>
      <c r="B127">
        <v>-42.826999999999998</v>
      </c>
      <c r="C127">
        <v>-42.823999999999998</v>
      </c>
      <c r="D127">
        <v>6.7210000000000001</v>
      </c>
      <c r="E127">
        <v>76.757000000000005</v>
      </c>
      <c r="F127">
        <v>80</v>
      </c>
      <c r="G127">
        <v>63.036000000000001</v>
      </c>
      <c r="H127">
        <v>1.248</v>
      </c>
    </row>
    <row r="128" spans="1:8" x14ac:dyDescent="0.2">
      <c r="A128">
        <v>9480.393</v>
      </c>
      <c r="B128">
        <v>-42.887999999999998</v>
      </c>
      <c r="C128">
        <v>-42.884</v>
      </c>
      <c r="D128">
        <v>6.4189999999999996</v>
      </c>
      <c r="E128">
        <v>66.519000000000005</v>
      </c>
      <c r="F128">
        <v>80</v>
      </c>
      <c r="G128">
        <v>64.760999999999996</v>
      </c>
      <c r="H128">
        <v>1.0529999999999999</v>
      </c>
    </row>
    <row r="129" spans="1:8" x14ac:dyDescent="0.2">
      <c r="A129">
        <v>9481.3250000000007</v>
      </c>
      <c r="B129">
        <v>-42.939</v>
      </c>
      <c r="C129">
        <v>-42.933999999999997</v>
      </c>
      <c r="D129">
        <v>5.4</v>
      </c>
      <c r="E129">
        <v>41.524999999999999</v>
      </c>
      <c r="F129">
        <v>80</v>
      </c>
      <c r="G129">
        <v>67.061999999999998</v>
      </c>
      <c r="H129">
        <v>0.621</v>
      </c>
    </row>
    <row r="130" spans="1:8" x14ac:dyDescent="0.2">
      <c r="A130">
        <v>9482.5619999999999</v>
      </c>
      <c r="B130">
        <v>-43.005000000000003</v>
      </c>
      <c r="C130">
        <v>-42.999000000000002</v>
      </c>
      <c r="D130">
        <v>5.2270000000000003</v>
      </c>
      <c r="E130">
        <v>11.467000000000001</v>
      </c>
      <c r="F130">
        <v>80</v>
      </c>
      <c r="G130">
        <v>66.87</v>
      </c>
      <c r="H130">
        <v>0.16200000000000001</v>
      </c>
    </row>
    <row r="131" spans="1:8" x14ac:dyDescent="0.2">
      <c r="A131">
        <v>9483.491</v>
      </c>
      <c r="B131">
        <v>-43.061</v>
      </c>
      <c r="C131">
        <v>-43.054000000000002</v>
      </c>
      <c r="D131">
        <v>5.9180000000000001</v>
      </c>
      <c r="E131">
        <v>3.1459999999999999</v>
      </c>
      <c r="F131">
        <v>80</v>
      </c>
      <c r="G131">
        <v>66.269000000000005</v>
      </c>
      <c r="H131">
        <v>4.3999999999999997E-2</v>
      </c>
    </row>
    <row r="132" spans="1:8" x14ac:dyDescent="0.2">
      <c r="A132">
        <v>9484.4210000000003</v>
      </c>
      <c r="B132">
        <v>-43.113</v>
      </c>
      <c r="C132">
        <v>-43.104999999999997</v>
      </c>
      <c r="D132">
        <v>5.4960000000000004</v>
      </c>
      <c r="E132">
        <v>1.218</v>
      </c>
      <c r="F132">
        <v>80</v>
      </c>
      <c r="G132">
        <v>67.566000000000003</v>
      </c>
      <c r="H132">
        <v>1.7000000000000001E-2</v>
      </c>
    </row>
    <row r="133" spans="1:8" x14ac:dyDescent="0.2">
      <c r="A133">
        <v>9485.6620000000003</v>
      </c>
      <c r="B133">
        <v>-43.170999999999999</v>
      </c>
      <c r="C133">
        <v>-43.161000000000001</v>
      </c>
      <c r="D133">
        <v>4.53</v>
      </c>
      <c r="E133">
        <v>2.3730000000000002</v>
      </c>
      <c r="F133">
        <v>80</v>
      </c>
      <c r="G133">
        <v>66.75</v>
      </c>
      <c r="H133">
        <v>3.3000000000000002E-2</v>
      </c>
    </row>
    <row r="134" spans="1:8" x14ac:dyDescent="0.2">
      <c r="A134">
        <v>9486.9040000000005</v>
      </c>
      <c r="B134">
        <v>-43.223999999999997</v>
      </c>
      <c r="C134">
        <v>-43.213000000000001</v>
      </c>
      <c r="D134">
        <v>4.1669999999999998</v>
      </c>
      <c r="E134">
        <v>11.714</v>
      </c>
      <c r="F134">
        <v>80</v>
      </c>
      <c r="G134">
        <v>68.673000000000002</v>
      </c>
      <c r="H134">
        <v>0.16600000000000001</v>
      </c>
    </row>
    <row r="135" spans="1:8" x14ac:dyDescent="0.2">
      <c r="A135">
        <v>9488.1460000000006</v>
      </c>
      <c r="B135">
        <v>-43.283999999999999</v>
      </c>
      <c r="C135">
        <v>-43.271999999999998</v>
      </c>
      <c r="D135">
        <v>4.76</v>
      </c>
      <c r="E135">
        <v>2.3740000000000001</v>
      </c>
      <c r="F135">
        <v>80</v>
      </c>
      <c r="G135">
        <v>68.841999999999999</v>
      </c>
      <c r="H135">
        <v>3.3000000000000002E-2</v>
      </c>
    </row>
    <row r="136" spans="1:8" x14ac:dyDescent="0.2">
      <c r="A136">
        <v>9489.3909999999996</v>
      </c>
      <c r="B136">
        <v>-43.344999999999999</v>
      </c>
      <c r="C136">
        <v>-43.332000000000001</v>
      </c>
      <c r="D136">
        <v>4.8150000000000004</v>
      </c>
      <c r="E136">
        <v>0.79500000000000004</v>
      </c>
      <c r="F136">
        <v>80</v>
      </c>
      <c r="G136">
        <v>66.933999999999997</v>
      </c>
      <c r="H136">
        <v>1.0999999999999999E-2</v>
      </c>
    </row>
    <row r="137" spans="1:8" x14ac:dyDescent="0.2">
      <c r="A137">
        <v>9490.6290000000008</v>
      </c>
      <c r="B137">
        <v>-43.405999999999999</v>
      </c>
      <c r="C137">
        <v>-43.392000000000003</v>
      </c>
      <c r="D137">
        <v>4.8280000000000003</v>
      </c>
      <c r="E137">
        <v>0.55800000000000005</v>
      </c>
      <c r="F137">
        <v>80</v>
      </c>
      <c r="G137">
        <v>66.793999999999997</v>
      </c>
      <c r="H137">
        <v>8.0000000000000002E-3</v>
      </c>
    </row>
    <row r="138" spans="1:8" x14ac:dyDescent="0.2">
      <c r="A138">
        <v>9491.8709999999992</v>
      </c>
      <c r="B138">
        <v>-43.468000000000004</v>
      </c>
      <c r="C138">
        <v>-43.451999999999998</v>
      </c>
      <c r="D138">
        <v>4.8970000000000002</v>
      </c>
      <c r="E138">
        <v>0.51400000000000001</v>
      </c>
      <c r="F138">
        <v>80</v>
      </c>
      <c r="G138">
        <v>66.703999999999994</v>
      </c>
      <c r="H138">
        <v>7.0000000000000001E-3</v>
      </c>
    </row>
    <row r="139" spans="1:8" x14ac:dyDescent="0.2">
      <c r="A139">
        <v>9493.1129999999994</v>
      </c>
      <c r="B139">
        <v>-43.530999999999999</v>
      </c>
      <c r="C139">
        <v>-43.514000000000003</v>
      </c>
      <c r="D139">
        <v>4.9130000000000003</v>
      </c>
      <c r="E139">
        <v>0.501</v>
      </c>
      <c r="F139">
        <v>80</v>
      </c>
      <c r="G139">
        <v>67.86</v>
      </c>
      <c r="H139">
        <v>7.0000000000000001E-3</v>
      </c>
    </row>
    <row r="140" spans="1:8" x14ac:dyDescent="0.2">
      <c r="A140">
        <v>9494.3379999999997</v>
      </c>
      <c r="B140">
        <v>-43.591999999999999</v>
      </c>
      <c r="C140">
        <v>-43.573</v>
      </c>
      <c r="D140">
        <v>4.8940000000000001</v>
      </c>
      <c r="E140">
        <v>0.496</v>
      </c>
      <c r="F140">
        <v>80</v>
      </c>
      <c r="G140">
        <v>66.790999999999997</v>
      </c>
      <c r="H140">
        <v>7.0000000000000001E-3</v>
      </c>
    </row>
    <row r="141" spans="1:8" x14ac:dyDescent="0.2">
      <c r="A141">
        <v>9495.5750000000007</v>
      </c>
      <c r="B141">
        <v>-43.652000000000001</v>
      </c>
      <c r="C141">
        <v>-43.631999999999998</v>
      </c>
      <c r="D141">
        <v>4.7670000000000003</v>
      </c>
      <c r="E141">
        <v>0.49099999999999999</v>
      </c>
      <c r="F141">
        <v>80</v>
      </c>
      <c r="G141">
        <v>67.055999999999997</v>
      </c>
      <c r="H141">
        <v>7.0000000000000001E-3</v>
      </c>
    </row>
    <row r="142" spans="1:8" x14ac:dyDescent="0.2">
      <c r="A142">
        <v>9496.8179999999993</v>
      </c>
      <c r="B142">
        <v>-43.712000000000003</v>
      </c>
      <c r="C142">
        <v>-43.691000000000003</v>
      </c>
      <c r="D142">
        <v>4.726</v>
      </c>
      <c r="E142">
        <v>0.48899999999999999</v>
      </c>
      <c r="F142">
        <v>80</v>
      </c>
      <c r="G142">
        <v>67.887</v>
      </c>
      <c r="H142">
        <v>7.0000000000000001E-3</v>
      </c>
    </row>
    <row r="143" spans="1:8" x14ac:dyDescent="0.2">
      <c r="A143">
        <v>9498.0560000000005</v>
      </c>
      <c r="B143">
        <v>-43.771999999999998</v>
      </c>
      <c r="C143">
        <v>-43.75</v>
      </c>
      <c r="D143">
        <v>4.7489999999999997</v>
      </c>
      <c r="E143">
        <v>0.48699999999999999</v>
      </c>
      <c r="F143">
        <v>80</v>
      </c>
      <c r="G143">
        <v>67.587999999999994</v>
      </c>
      <c r="H143">
        <v>7.0000000000000001E-3</v>
      </c>
    </row>
    <row r="144" spans="1:8" x14ac:dyDescent="0.2">
      <c r="A144">
        <v>9499.2999999999993</v>
      </c>
      <c r="B144">
        <v>-43.831000000000003</v>
      </c>
      <c r="C144">
        <v>-43.807000000000002</v>
      </c>
      <c r="D144">
        <v>4.6040000000000001</v>
      </c>
      <c r="E144">
        <v>0.48599999999999999</v>
      </c>
      <c r="F144">
        <v>80</v>
      </c>
      <c r="G144">
        <v>68.058999999999997</v>
      </c>
      <c r="H144">
        <v>7.0000000000000001E-3</v>
      </c>
    </row>
    <row r="145" spans="1:8" x14ac:dyDescent="0.2">
      <c r="A145">
        <v>9500.5439999999999</v>
      </c>
      <c r="B145">
        <v>-43.89</v>
      </c>
      <c r="C145">
        <v>-43.865000000000002</v>
      </c>
      <c r="D145">
        <v>4.6779999999999999</v>
      </c>
      <c r="E145">
        <v>0.48499999999999999</v>
      </c>
      <c r="F145">
        <v>80</v>
      </c>
      <c r="G145">
        <v>66.908000000000001</v>
      </c>
      <c r="H145">
        <v>7.0000000000000001E-3</v>
      </c>
    </row>
    <row r="146" spans="1:8" x14ac:dyDescent="0.2">
      <c r="A146">
        <v>9501.7849999999999</v>
      </c>
      <c r="B146">
        <v>-43.951000000000001</v>
      </c>
      <c r="C146">
        <v>-43.924999999999997</v>
      </c>
      <c r="D146">
        <v>4.8239999999999998</v>
      </c>
      <c r="E146">
        <v>0.48399999999999999</v>
      </c>
      <c r="F146">
        <v>80</v>
      </c>
      <c r="G146">
        <v>66.885000000000005</v>
      </c>
      <c r="H146">
        <v>7.0000000000000001E-3</v>
      </c>
    </row>
    <row r="147" spans="1:8" x14ac:dyDescent="0.2">
      <c r="A147">
        <v>9503.027</v>
      </c>
      <c r="B147">
        <v>-44.011000000000003</v>
      </c>
      <c r="C147">
        <v>-43.984000000000002</v>
      </c>
      <c r="D147">
        <v>4.7549999999999999</v>
      </c>
      <c r="E147">
        <v>0.48299999999999998</v>
      </c>
      <c r="F147">
        <v>80</v>
      </c>
      <c r="G147">
        <v>66.552999999999997</v>
      </c>
      <c r="H147">
        <v>7.0000000000000001E-3</v>
      </c>
    </row>
    <row r="148" spans="1:8" x14ac:dyDescent="0.2">
      <c r="A148">
        <v>9504.2690000000002</v>
      </c>
      <c r="B148">
        <v>-44.07</v>
      </c>
      <c r="C148">
        <v>-44.042000000000002</v>
      </c>
      <c r="D148">
        <v>4.6539999999999999</v>
      </c>
      <c r="E148">
        <v>2.0169999999999999</v>
      </c>
      <c r="F148">
        <v>80</v>
      </c>
      <c r="G148">
        <v>66.614000000000004</v>
      </c>
      <c r="H148">
        <v>2.8000000000000001E-2</v>
      </c>
    </row>
    <row r="149" spans="1:8" x14ac:dyDescent="0.2">
      <c r="A149">
        <v>9505.5159999999996</v>
      </c>
      <c r="B149">
        <v>-44.128999999999998</v>
      </c>
      <c r="C149">
        <v>-44.1</v>
      </c>
      <c r="D149">
        <v>4.6100000000000003</v>
      </c>
      <c r="E149">
        <v>5.327</v>
      </c>
      <c r="F149">
        <v>80</v>
      </c>
      <c r="G149">
        <v>67.611999999999995</v>
      </c>
      <c r="H149">
        <v>7.4999999999999997E-2</v>
      </c>
    </row>
    <row r="150" spans="1:8" x14ac:dyDescent="0.2">
      <c r="A150">
        <v>9506.7530000000006</v>
      </c>
      <c r="B150">
        <v>-44.188000000000002</v>
      </c>
      <c r="C150">
        <v>-44.156999999999996</v>
      </c>
      <c r="D150">
        <v>4.6680000000000001</v>
      </c>
      <c r="E150">
        <v>7.8890000000000002</v>
      </c>
      <c r="F150">
        <v>80</v>
      </c>
      <c r="G150">
        <v>67.352000000000004</v>
      </c>
      <c r="H150">
        <v>0.111</v>
      </c>
    </row>
    <row r="151" spans="1:8" x14ac:dyDescent="0.2">
      <c r="A151">
        <v>9507.99</v>
      </c>
      <c r="B151">
        <v>-44.244999999999997</v>
      </c>
      <c r="C151">
        <v>-44.213000000000001</v>
      </c>
      <c r="D151">
        <v>4.5270000000000001</v>
      </c>
      <c r="E151">
        <v>17.698</v>
      </c>
      <c r="F151">
        <v>80</v>
      </c>
      <c r="G151">
        <v>67.087000000000003</v>
      </c>
      <c r="H151">
        <v>0.253</v>
      </c>
    </row>
    <row r="152" spans="1:8" x14ac:dyDescent="0.2">
      <c r="A152">
        <v>9509.23</v>
      </c>
      <c r="B152">
        <v>-44.301000000000002</v>
      </c>
      <c r="C152">
        <v>-44.268000000000001</v>
      </c>
      <c r="D152">
        <v>4.4340000000000002</v>
      </c>
      <c r="E152">
        <v>8.7940000000000005</v>
      </c>
      <c r="F152">
        <v>80</v>
      </c>
      <c r="G152">
        <v>67.061000000000007</v>
      </c>
      <c r="H152">
        <v>0.124</v>
      </c>
    </row>
    <row r="153" spans="1:8" x14ac:dyDescent="0.2">
      <c r="A153">
        <v>9510.4699999999993</v>
      </c>
      <c r="B153">
        <v>-44.359000000000002</v>
      </c>
      <c r="C153">
        <v>-44.325000000000003</v>
      </c>
      <c r="D153">
        <v>4.53</v>
      </c>
      <c r="E153">
        <v>2.8239999999999998</v>
      </c>
      <c r="F153">
        <v>80</v>
      </c>
      <c r="G153">
        <v>68.442999999999998</v>
      </c>
      <c r="H153">
        <v>3.9E-2</v>
      </c>
    </row>
    <row r="154" spans="1:8" x14ac:dyDescent="0.2">
      <c r="A154">
        <v>9511.7109999999993</v>
      </c>
      <c r="B154">
        <v>-44.42</v>
      </c>
      <c r="C154">
        <v>-44.384999999999998</v>
      </c>
      <c r="D154">
        <v>4.8639999999999999</v>
      </c>
      <c r="E154">
        <v>0.83799999999999997</v>
      </c>
      <c r="F154">
        <v>80</v>
      </c>
      <c r="G154">
        <v>67.831000000000003</v>
      </c>
      <c r="H154">
        <v>1.2E-2</v>
      </c>
    </row>
    <row r="155" spans="1:8" x14ac:dyDescent="0.2">
      <c r="A155">
        <v>9512.9500000000007</v>
      </c>
      <c r="B155">
        <v>-44.482999999999997</v>
      </c>
      <c r="C155">
        <v>-44.447000000000003</v>
      </c>
      <c r="D155">
        <v>4.9790000000000001</v>
      </c>
      <c r="E155">
        <v>0.54900000000000004</v>
      </c>
      <c r="F155">
        <v>80</v>
      </c>
      <c r="G155">
        <v>68.343999999999994</v>
      </c>
      <c r="H155">
        <v>8.0000000000000002E-3</v>
      </c>
    </row>
    <row r="156" spans="1:8" x14ac:dyDescent="0.2">
      <c r="A156">
        <v>9514.1919999999991</v>
      </c>
      <c r="B156">
        <v>-44.534999999999997</v>
      </c>
      <c r="C156">
        <v>-44.497</v>
      </c>
      <c r="D156">
        <v>4.0810000000000004</v>
      </c>
      <c r="E156">
        <v>0.499</v>
      </c>
      <c r="F156">
        <v>80</v>
      </c>
      <c r="G156">
        <v>67.956000000000003</v>
      </c>
      <c r="H156">
        <v>7.0000000000000001E-3</v>
      </c>
    </row>
    <row r="157" spans="1:8" x14ac:dyDescent="0.2">
      <c r="A157">
        <v>9515.4330000000009</v>
      </c>
      <c r="B157">
        <v>-44.588000000000001</v>
      </c>
      <c r="C157">
        <v>-44.548999999999999</v>
      </c>
      <c r="D157">
        <v>4.1550000000000002</v>
      </c>
      <c r="E157">
        <v>0.48799999999999999</v>
      </c>
      <c r="F157">
        <v>80</v>
      </c>
      <c r="G157">
        <v>67.835999999999999</v>
      </c>
      <c r="H157">
        <v>7.0000000000000001E-3</v>
      </c>
    </row>
    <row r="158" spans="1:8" x14ac:dyDescent="0.2">
      <c r="A158">
        <v>9516.6790000000001</v>
      </c>
      <c r="B158">
        <v>-44.643999999999998</v>
      </c>
      <c r="C158">
        <v>-44.603999999999999</v>
      </c>
      <c r="D158">
        <v>4.4269999999999996</v>
      </c>
      <c r="E158">
        <v>0.48399999999999999</v>
      </c>
      <c r="F158">
        <v>80</v>
      </c>
      <c r="G158">
        <v>68.418000000000006</v>
      </c>
      <c r="H158">
        <v>7.0000000000000001E-3</v>
      </c>
    </row>
    <row r="159" spans="1:8" x14ac:dyDescent="0.2">
      <c r="A159">
        <v>9517.9439999999995</v>
      </c>
      <c r="B159">
        <v>-44.701999999999998</v>
      </c>
      <c r="C159">
        <v>-44.661000000000001</v>
      </c>
      <c r="D159">
        <v>4.4669999999999996</v>
      </c>
      <c r="E159">
        <v>0.48199999999999998</v>
      </c>
      <c r="F159">
        <v>80</v>
      </c>
      <c r="G159">
        <v>68.103999999999999</v>
      </c>
      <c r="H159">
        <v>7.0000000000000001E-3</v>
      </c>
    </row>
    <row r="160" spans="1:8" x14ac:dyDescent="0.2">
      <c r="A160">
        <v>9519.2150000000001</v>
      </c>
      <c r="B160">
        <v>-44.76</v>
      </c>
      <c r="C160">
        <v>-44.716999999999999</v>
      </c>
      <c r="D160">
        <v>4.4829999999999997</v>
      </c>
      <c r="E160">
        <v>0.48</v>
      </c>
      <c r="F160">
        <v>80</v>
      </c>
      <c r="G160">
        <v>67.700999999999993</v>
      </c>
      <c r="H160">
        <v>7.0000000000000001E-3</v>
      </c>
    </row>
    <row r="161" spans="1:8" x14ac:dyDescent="0.2">
      <c r="A161">
        <v>9520.4689999999991</v>
      </c>
      <c r="B161">
        <v>-44.817</v>
      </c>
      <c r="C161">
        <v>-44.773000000000003</v>
      </c>
      <c r="D161">
        <v>4.46</v>
      </c>
      <c r="E161">
        <v>0.48</v>
      </c>
      <c r="F161">
        <v>80</v>
      </c>
      <c r="G161">
        <v>67.528999999999996</v>
      </c>
      <c r="H161">
        <v>7.0000000000000001E-3</v>
      </c>
    </row>
    <row r="162" spans="1:8" x14ac:dyDescent="0.2">
      <c r="A162">
        <v>9521.7139999999999</v>
      </c>
      <c r="B162">
        <v>-44.872</v>
      </c>
      <c r="C162">
        <v>-44.828000000000003</v>
      </c>
      <c r="D162">
        <v>4.3520000000000003</v>
      </c>
      <c r="E162">
        <v>0.47899999999999998</v>
      </c>
      <c r="F162">
        <v>80</v>
      </c>
      <c r="G162">
        <v>67.760000000000005</v>
      </c>
      <c r="H162">
        <v>7.0000000000000001E-3</v>
      </c>
    </row>
    <row r="163" spans="1:8" x14ac:dyDescent="0.2">
      <c r="A163">
        <v>9522.9689999999991</v>
      </c>
      <c r="B163">
        <v>-44.927999999999997</v>
      </c>
      <c r="C163">
        <v>-44.881999999999998</v>
      </c>
      <c r="D163">
        <v>4.3239999999999998</v>
      </c>
      <c r="E163">
        <v>0.47899999999999998</v>
      </c>
      <c r="F163">
        <v>80</v>
      </c>
      <c r="G163">
        <v>67.427000000000007</v>
      </c>
      <c r="H163">
        <v>7.0000000000000001E-3</v>
      </c>
    </row>
    <row r="164" spans="1:8" x14ac:dyDescent="0.2">
      <c r="A164">
        <v>9524.2090000000007</v>
      </c>
      <c r="B164">
        <v>-44.981999999999999</v>
      </c>
      <c r="C164">
        <v>-44.935000000000002</v>
      </c>
      <c r="D164">
        <v>4.2880000000000003</v>
      </c>
      <c r="E164">
        <v>0.47799999999999998</v>
      </c>
      <c r="F164">
        <v>80</v>
      </c>
      <c r="G164">
        <v>67.953000000000003</v>
      </c>
      <c r="H164">
        <v>7.0000000000000001E-3</v>
      </c>
    </row>
    <row r="165" spans="1:8" x14ac:dyDescent="0.2">
      <c r="A165">
        <v>9525.4500000000007</v>
      </c>
      <c r="B165">
        <v>-45.034999999999997</v>
      </c>
      <c r="C165">
        <v>-44.987000000000002</v>
      </c>
      <c r="D165">
        <v>4.165</v>
      </c>
      <c r="E165">
        <v>0.47799999999999998</v>
      </c>
      <c r="F165">
        <v>80</v>
      </c>
      <c r="G165">
        <v>68.185000000000002</v>
      </c>
      <c r="H165">
        <v>7.0000000000000001E-3</v>
      </c>
    </row>
    <row r="166" spans="1:8" x14ac:dyDescent="0.2">
      <c r="A166">
        <v>9526.69</v>
      </c>
      <c r="B166">
        <v>-45.09</v>
      </c>
      <c r="C166">
        <v>-45.04</v>
      </c>
      <c r="D166">
        <v>4.3170000000000002</v>
      </c>
      <c r="E166">
        <v>0.47799999999999998</v>
      </c>
      <c r="F166">
        <v>80</v>
      </c>
      <c r="G166">
        <v>67.921000000000006</v>
      </c>
      <c r="H166">
        <v>7.0000000000000001E-3</v>
      </c>
    </row>
    <row r="167" spans="1:8" x14ac:dyDescent="0.2">
      <c r="A167">
        <v>9527.9290000000001</v>
      </c>
      <c r="B167">
        <v>-45.143000000000001</v>
      </c>
      <c r="C167">
        <v>-45.091999999999999</v>
      </c>
      <c r="D167">
        <v>4.1859999999999999</v>
      </c>
      <c r="E167">
        <v>0.47699999999999998</v>
      </c>
      <c r="F167">
        <v>80</v>
      </c>
      <c r="G167">
        <v>67.486000000000004</v>
      </c>
      <c r="H167">
        <v>7.0000000000000001E-3</v>
      </c>
    </row>
    <row r="168" spans="1:8" x14ac:dyDescent="0.2">
      <c r="A168">
        <v>9529.1679999999997</v>
      </c>
      <c r="B168">
        <v>-45.195</v>
      </c>
      <c r="C168">
        <v>-45.143000000000001</v>
      </c>
      <c r="D168">
        <v>4.1280000000000001</v>
      </c>
      <c r="E168">
        <v>0.47699999999999998</v>
      </c>
      <c r="F168">
        <v>80</v>
      </c>
      <c r="G168">
        <v>67.677000000000007</v>
      </c>
      <c r="H168">
        <v>7.0000000000000001E-3</v>
      </c>
    </row>
    <row r="169" spans="1:8" x14ac:dyDescent="0.2">
      <c r="A169">
        <v>9530.41</v>
      </c>
      <c r="B169">
        <v>-45.246000000000002</v>
      </c>
      <c r="C169">
        <v>-45.194000000000003</v>
      </c>
      <c r="D169">
        <v>4.0590000000000002</v>
      </c>
      <c r="E169">
        <v>0.47699999999999998</v>
      </c>
      <c r="F169">
        <v>80</v>
      </c>
      <c r="G169">
        <v>67.793000000000006</v>
      </c>
      <c r="H169">
        <v>7.0000000000000001E-3</v>
      </c>
    </row>
    <row r="170" spans="1:8" x14ac:dyDescent="0.2">
      <c r="A170">
        <v>9531.6530000000002</v>
      </c>
      <c r="B170">
        <v>-45.298999999999999</v>
      </c>
      <c r="C170">
        <v>-45.246000000000002</v>
      </c>
      <c r="D170">
        <v>4.1689999999999996</v>
      </c>
      <c r="E170">
        <v>0.47599999999999998</v>
      </c>
      <c r="F170">
        <v>80</v>
      </c>
      <c r="G170">
        <v>68.239999999999995</v>
      </c>
      <c r="H170">
        <v>7.0000000000000001E-3</v>
      </c>
    </row>
    <row r="171" spans="1:8" x14ac:dyDescent="0.2">
      <c r="A171">
        <v>9533.2039999999997</v>
      </c>
      <c r="B171">
        <v>-45.362000000000002</v>
      </c>
      <c r="C171">
        <v>-45.307000000000002</v>
      </c>
      <c r="D171">
        <v>3.9449999999999998</v>
      </c>
      <c r="E171">
        <v>0.47699999999999998</v>
      </c>
      <c r="F171">
        <v>80</v>
      </c>
      <c r="G171">
        <v>68.072999999999993</v>
      </c>
      <c r="H171">
        <v>7.0000000000000001E-3</v>
      </c>
    </row>
    <row r="172" spans="1:8" x14ac:dyDescent="0.2">
      <c r="A172">
        <v>9534.4449999999997</v>
      </c>
      <c r="B172">
        <v>-45.411999999999999</v>
      </c>
      <c r="C172">
        <v>-45.356000000000002</v>
      </c>
      <c r="D172">
        <v>3.9990000000000001</v>
      </c>
      <c r="E172">
        <v>0.47599999999999998</v>
      </c>
      <c r="F172">
        <v>80</v>
      </c>
      <c r="G172">
        <v>67.869</v>
      </c>
      <c r="H172">
        <v>7.0000000000000001E-3</v>
      </c>
    </row>
    <row r="173" spans="1:8" x14ac:dyDescent="0.2">
      <c r="A173">
        <v>9535.6849999999995</v>
      </c>
      <c r="B173">
        <v>-45.463000000000001</v>
      </c>
      <c r="C173">
        <v>-45.405999999999999</v>
      </c>
      <c r="D173">
        <v>3.988</v>
      </c>
      <c r="E173">
        <v>0.47599999999999998</v>
      </c>
      <c r="F173">
        <v>80</v>
      </c>
      <c r="G173">
        <v>67.444000000000003</v>
      </c>
      <c r="H173">
        <v>7.0000000000000001E-3</v>
      </c>
    </row>
    <row r="174" spans="1:8" x14ac:dyDescent="0.2">
      <c r="A174">
        <v>9537.2340000000004</v>
      </c>
      <c r="B174">
        <v>-45.524000000000001</v>
      </c>
      <c r="C174">
        <v>-45.466000000000001</v>
      </c>
      <c r="D174">
        <v>3.89</v>
      </c>
      <c r="E174">
        <v>0.47499999999999998</v>
      </c>
      <c r="F174">
        <v>80</v>
      </c>
      <c r="G174">
        <v>68.225999999999999</v>
      </c>
      <c r="H174">
        <v>7.0000000000000001E-3</v>
      </c>
    </row>
    <row r="175" spans="1:8" x14ac:dyDescent="0.2">
      <c r="A175">
        <v>9538.7849999999999</v>
      </c>
      <c r="B175">
        <v>-45.584000000000003</v>
      </c>
      <c r="C175">
        <v>-45.524999999999999</v>
      </c>
      <c r="D175">
        <v>3.7719999999999998</v>
      </c>
      <c r="E175">
        <v>0.47399999999999998</v>
      </c>
      <c r="F175">
        <v>80</v>
      </c>
      <c r="G175">
        <v>68.183999999999997</v>
      </c>
      <c r="H175">
        <v>7.0000000000000001E-3</v>
      </c>
    </row>
    <row r="176" spans="1:8" x14ac:dyDescent="0.2">
      <c r="A176">
        <v>9540.027</v>
      </c>
      <c r="B176">
        <v>-45.634</v>
      </c>
      <c r="C176">
        <v>-45.573999999999998</v>
      </c>
      <c r="D176">
        <v>3.96</v>
      </c>
      <c r="E176">
        <v>0.47399999999999998</v>
      </c>
      <c r="F176">
        <v>80</v>
      </c>
      <c r="G176">
        <v>67.664000000000001</v>
      </c>
      <c r="H176">
        <v>7.0000000000000001E-3</v>
      </c>
    </row>
    <row r="177" spans="1:8" x14ac:dyDescent="0.2">
      <c r="A177">
        <v>9541.268</v>
      </c>
      <c r="B177">
        <v>-45.686</v>
      </c>
      <c r="C177">
        <v>-45.624000000000002</v>
      </c>
      <c r="D177">
        <v>4.0410000000000004</v>
      </c>
      <c r="E177">
        <v>0.47399999999999998</v>
      </c>
      <c r="F177">
        <v>80</v>
      </c>
      <c r="G177">
        <v>67.772000000000006</v>
      </c>
      <c r="H177">
        <v>7.0000000000000001E-3</v>
      </c>
    </row>
    <row r="178" spans="1:8" x14ac:dyDescent="0.2">
      <c r="A178">
        <v>9542.5069999999996</v>
      </c>
      <c r="B178">
        <v>-45.737000000000002</v>
      </c>
      <c r="C178">
        <v>-45.673999999999999</v>
      </c>
      <c r="D178">
        <v>4.04</v>
      </c>
      <c r="E178">
        <v>0.47499999999999998</v>
      </c>
      <c r="F178">
        <v>80</v>
      </c>
      <c r="G178">
        <v>68.084999999999994</v>
      </c>
      <c r="H178">
        <v>7.0000000000000001E-3</v>
      </c>
    </row>
    <row r="179" spans="1:8" x14ac:dyDescent="0.2">
      <c r="A179">
        <v>9543.7510000000002</v>
      </c>
      <c r="B179">
        <v>-45.786999999999999</v>
      </c>
      <c r="C179">
        <v>-45.722999999999999</v>
      </c>
      <c r="D179">
        <v>3.96</v>
      </c>
      <c r="E179">
        <v>0.47399999999999998</v>
      </c>
      <c r="F179">
        <v>80</v>
      </c>
      <c r="G179">
        <v>67.569999999999993</v>
      </c>
      <c r="H179">
        <v>7.0000000000000001E-3</v>
      </c>
    </row>
    <row r="180" spans="1:8" x14ac:dyDescent="0.2">
      <c r="A180">
        <v>9545.2990000000009</v>
      </c>
      <c r="B180">
        <v>-45.848999999999997</v>
      </c>
      <c r="C180">
        <v>-45.783999999999999</v>
      </c>
      <c r="D180">
        <v>3.948</v>
      </c>
      <c r="E180">
        <v>0.47399999999999998</v>
      </c>
      <c r="F180">
        <v>80</v>
      </c>
      <c r="G180">
        <v>67.933000000000007</v>
      </c>
      <c r="H180">
        <v>7.0000000000000001E-3</v>
      </c>
    </row>
    <row r="181" spans="1:8" x14ac:dyDescent="0.2">
      <c r="A181">
        <v>9546.5380000000005</v>
      </c>
      <c r="B181">
        <v>-45.901000000000003</v>
      </c>
      <c r="C181">
        <v>-45.835000000000001</v>
      </c>
      <c r="D181">
        <v>4.101</v>
      </c>
      <c r="E181">
        <v>0.47399999999999998</v>
      </c>
      <c r="F181">
        <v>80</v>
      </c>
      <c r="G181">
        <v>67.296000000000006</v>
      </c>
      <c r="H181">
        <v>7.0000000000000001E-3</v>
      </c>
    </row>
    <row r="182" spans="1:8" x14ac:dyDescent="0.2">
      <c r="A182">
        <v>9547.7729999999992</v>
      </c>
      <c r="B182">
        <v>-45.953000000000003</v>
      </c>
      <c r="C182">
        <v>-45.886000000000003</v>
      </c>
      <c r="D182">
        <v>4.1210000000000004</v>
      </c>
      <c r="E182">
        <v>0.72299999999999998</v>
      </c>
      <c r="F182">
        <v>80</v>
      </c>
      <c r="G182">
        <v>68.13</v>
      </c>
      <c r="H182">
        <v>0.01</v>
      </c>
    </row>
    <row r="183" spans="1:8" x14ac:dyDescent="0.2">
      <c r="A183">
        <v>9549.0139999999992</v>
      </c>
      <c r="B183">
        <v>-46.003</v>
      </c>
      <c r="C183">
        <v>-45.935000000000002</v>
      </c>
      <c r="D183">
        <v>3.9710000000000001</v>
      </c>
      <c r="E183">
        <v>0.50800000000000001</v>
      </c>
      <c r="F183">
        <v>80</v>
      </c>
      <c r="G183">
        <v>68.105999999999995</v>
      </c>
      <c r="H183">
        <v>7.0000000000000001E-3</v>
      </c>
    </row>
    <row r="184" spans="1:8" x14ac:dyDescent="0.2">
      <c r="A184">
        <v>9550.5640000000003</v>
      </c>
      <c r="B184">
        <v>-46.066000000000003</v>
      </c>
      <c r="C184">
        <v>-45.996000000000002</v>
      </c>
      <c r="D184">
        <v>3.92</v>
      </c>
      <c r="E184">
        <v>0.47799999999999998</v>
      </c>
      <c r="F184">
        <v>80</v>
      </c>
      <c r="G184">
        <v>67.447999999999993</v>
      </c>
      <c r="H184">
        <v>7.0000000000000001E-3</v>
      </c>
    </row>
    <row r="185" spans="1:8" x14ac:dyDescent="0.2">
      <c r="A185">
        <v>9552.1</v>
      </c>
      <c r="B185">
        <v>-46.127000000000002</v>
      </c>
      <c r="C185">
        <v>-46.055999999999997</v>
      </c>
      <c r="D185">
        <v>3.899</v>
      </c>
      <c r="E185">
        <v>0.47399999999999998</v>
      </c>
      <c r="F185">
        <v>80</v>
      </c>
      <c r="G185">
        <v>68.111000000000004</v>
      </c>
      <c r="H185">
        <v>7.0000000000000001E-3</v>
      </c>
    </row>
    <row r="186" spans="1:8" x14ac:dyDescent="0.2">
      <c r="A186">
        <v>9553.6460000000006</v>
      </c>
      <c r="B186">
        <v>-46.186</v>
      </c>
      <c r="C186">
        <v>-46.113999999999997</v>
      </c>
      <c r="D186">
        <v>3.7469999999999999</v>
      </c>
      <c r="E186">
        <v>0.47299999999999998</v>
      </c>
      <c r="F186">
        <v>80</v>
      </c>
      <c r="G186">
        <v>67.587999999999994</v>
      </c>
      <c r="H186">
        <v>7.0000000000000001E-3</v>
      </c>
    </row>
    <row r="187" spans="1:8" x14ac:dyDescent="0.2">
      <c r="A187">
        <v>9555.2119999999995</v>
      </c>
      <c r="B187">
        <v>-46.244999999999997</v>
      </c>
      <c r="C187">
        <v>-46.170999999999999</v>
      </c>
      <c r="D187">
        <v>3.681</v>
      </c>
      <c r="E187">
        <v>0.47299999999999998</v>
      </c>
      <c r="F187">
        <v>80</v>
      </c>
      <c r="G187">
        <v>67.622</v>
      </c>
      <c r="H187">
        <v>7.0000000000000001E-3</v>
      </c>
    </row>
    <row r="188" spans="1:8" x14ac:dyDescent="0.2">
      <c r="A188">
        <v>9556.7649999999994</v>
      </c>
      <c r="B188">
        <v>-46.304000000000002</v>
      </c>
      <c r="C188">
        <v>-46.228999999999999</v>
      </c>
      <c r="D188">
        <v>3.7280000000000002</v>
      </c>
      <c r="E188">
        <v>0.47299999999999998</v>
      </c>
      <c r="F188">
        <v>80</v>
      </c>
      <c r="G188">
        <v>68.73</v>
      </c>
      <c r="H188">
        <v>7.0000000000000001E-3</v>
      </c>
    </row>
    <row r="189" spans="1:8" x14ac:dyDescent="0.2">
      <c r="A189">
        <v>9558.3150000000005</v>
      </c>
      <c r="B189">
        <v>-46.36</v>
      </c>
      <c r="C189">
        <v>-46.283999999999999</v>
      </c>
      <c r="D189">
        <v>3.5390000000000001</v>
      </c>
      <c r="E189">
        <v>0.47299999999999998</v>
      </c>
      <c r="F189">
        <v>80</v>
      </c>
      <c r="G189">
        <v>67.602999999999994</v>
      </c>
      <c r="H189">
        <v>7.0000000000000001E-3</v>
      </c>
    </row>
    <row r="190" spans="1:8" x14ac:dyDescent="0.2">
      <c r="A190">
        <v>9559.8649999999998</v>
      </c>
      <c r="B190">
        <v>-46.414000000000001</v>
      </c>
      <c r="C190">
        <v>-46.337000000000003</v>
      </c>
      <c r="D190">
        <v>3.41</v>
      </c>
      <c r="E190">
        <v>0.47299999999999998</v>
      </c>
      <c r="F190">
        <v>80</v>
      </c>
      <c r="G190">
        <v>68.406000000000006</v>
      </c>
      <c r="H190">
        <v>7.0000000000000001E-3</v>
      </c>
    </row>
    <row r="191" spans="1:8" x14ac:dyDescent="0.2">
      <c r="A191">
        <v>9561.4179999999997</v>
      </c>
      <c r="B191">
        <v>-46.466999999999999</v>
      </c>
      <c r="C191">
        <v>-46.39</v>
      </c>
      <c r="D191">
        <v>3.38</v>
      </c>
      <c r="E191">
        <v>0.47199999999999998</v>
      </c>
      <c r="F191">
        <v>80</v>
      </c>
      <c r="G191">
        <v>68.594999999999999</v>
      </c>
      <c r="H191">
        <v>7.0000000000000001E-3</v>
      </c>
    </row>
    <row r="192" spans="1:8" x14ac:dyDescent="0.2">
      <c r="A192">
        <v>9562.9689999999991</v>
      </c>
      <c r="B192">
        <v>-46.521000000000001</v>
      </c>
      <c r="C192">
        <v>-46.442</v>
      </c>
      <c r="D192">
        <v>3.3929999999999998</v>
      </c>
      <c r="E192">
        <v>0.47299999999999998</v>
      </c>
      <c r="F192">
        <v>80</v>
      </c>
      <c r="G192">
        <v>68.448999999999998</v>
      </c>
      <c r="H192">
        <v>7.0000000000000001E-3</v>
      </c>
    </row>
    <row r="193" spans="1:8" x14ac:dyDescent="0.2">
      <c r="A193">
        <v>9564.5149999999994</v>
      </c>
      <c r="B193">
        <v>-46.573</v>
      </c>
      <c r="C193">
        <v>-46.493000000000002</v>
      </c>
      <c r="D193">
        <v>3.2839999999999998</v>
      </c>
      <c r="E193">
        <v>0.47199999999999998</v>
      </c>
      <c r="F193">
        <v>80</v>
      </c>
      <c r="G193">
        <v>67.572000000000003</v>
      </c>
      <c r="H193">
        <v>7.0000000000000001E-3</v>
      </c>
    </row>
    <row r="194" spans="1:8" x14ac:dyDescent="0.2">
      <c r="A194">
        <v>9566.0580000000009</v>
      </c>
      <c r="B194">
        <v>-46.625999999999998</v>
      </c>
      <c r="C194">
        <v>-46.545000000000002</v>
      </c>
      <c r="D194">
        <v>3.3879999999999999</v>
      </c>
      <c r="E194">
        <v>0.47199999999999998</v>
      </c>
      <c r="F194">
        <v>80</v>
      </c>
      <c r="G194">
        <v>68.070999999999998</v>
      </c>
      <c r="H194">
        <v>7.0000000000000001E-3</v>
      </c>
    </row>
    <row r="195" spans="1:8" x14ac:dyDescent="0.2">
      <c r="A195">
        <v>9567.6190000000006</v>
      </c>
      <c r="B195">
        <v>-46.680999999999997</v>
      </c>
      <c r="C195">
        <v>-46.597999999999999</v>
      </c>
      <c r="D195">
        <v>3.4</v>
      </c>
      <c r="E195">
        <v>0.47299999999999998</v>
      </c>
      <c r="F195">
        <v>80</v>
      </c>
      <c r="G195">
        <v>67.876000000000005</v>
      </c>
      <c r="H195">
        <v>7.0000000000000001E-3</v>
      </c>
    </row>
    <row r="196" spans="1:8" x14ac:dyDescent="0.2">
      <c r="A196">
        <v>9569.1890000000003</v>
      </c>
      <c r="B196">
        <v>-46.735999999999997</v>
      </c>
      <c r="C196">
        <v>-46.652999999999999</v>
      </c>
      <c r="D196">
        <v>3.4780000000000002</v>
      </c>
      <c r="E196">
        <v>0.47199999999999998</v>
      </c>
      <c r="F196">
        <v>80</v>
      </c>
      <c r="G196">
        <v>68.366</v>
      </c>
      <c r="H196">
        <v>7.0000000000000001E-3</v>
      </c>
    </row>
    <row r="197" spans="1:8" x14ac:dyDescent="0.2">
      <c r="A197">
        <v>9570.741</v>
      </c>
      <c r="B197">
        <v>-46.789000000000001</v>
      </c>
      <c r="C197">
        <v>-46.704000000000001</v>
      </c>
      <c r="D197">
        <v>3.31</v>
      </c>
      <c r="E197">
        <v>0.47199999999999998</v>
      </c>
      <c r="F197">
        <v>80</v>
      </c>
      <c r="G197">
        <v>68.480999999999995</v>
      </c>
      <c r="H197">
        <v>7.0000000000000001E-3</v>
      </c>
    </row>
    <row r="198" spans="1:8" x14ac:dyDescent="0.2">
      <c r="A198">
        <v>9572.2919999999995</v>
      </c>
      <c r="B198">
        <v>-46.838999999999999</v>
      </c>
      <c r="C198">
        <v>-46.753999999999998</v>
      </c>
      <c r="D198">
        <v>3.1760000000000002</v>
      </c>
      <c r="E198">
        <v>0.47099999999999997</v>
      </c>
      <c r="F198">
        <v>80</v>
      </c>
      <c r="G198">
        <v>68.442999999999998</v>
      </c>
      <c r="H198">
        <v>7.0000000000000001E-3</v>
      </c>
    </row>
    <row r="199" spans="1:8" x14ac:dyDescent="0.2">
      <c r="A199">
        <v>9574.152</v>
      </c>
      <c r="B199">
        <v>-46.898000000000003</v>
      </c>
      <c r="C199">
        <v>-46.811</v>
      </c>
      <c r="D199">
        <v>3.0960000000000001</v>
      </c>
      <c r="E199">
        <v>0.47199999999999998</v>
      </c>
      <c r="F199">
        <v>80</v>
      </c>
      <c r="G199">
        <v>68.602000000000004</v>
      </c>
      <c r="H199">
        <v>7.0000000000000001E-3</v>
      </c>
    </row>
    <row r="200" spans="1:8" x14ac:dyDescent="0.2">
      <c r="A200">
        <v>9575.7039999999997</v>
      </c>
      <c r="B200">
        <v>-46.948999999999998</v>
      </c>
      <c r="C200">
        <v>-46.860999999999997</v>
      </c>
      <c r="D200">
        <v>3.2210000000000001</v>
      </c>
      <c r="E200">
        <v>0.47199999999999998</v>
      </c>
      <c r="F200">
        <v>80</v>
      </c>
      <c r="G200">
        <v>68.025000000000006</v>
      </c>
      <c r="H200">
        <v>7.0000000000000001E-3</v>
      </c>
    </row>
    <row r="201" spans="1:8" x14ac:dyDescent="0.2">
      <c r="A201">
        <v>9577.2510000000002</v>
      </c>
      <c r="B201">
        <v>-47</v>
      </c>
      <c r="C201">
        <v>-46.911000000000001</v>
      </c>
      <c r="D201">
        <v>3.2290000000000001</v>
      </c>
      <c r="E201">
        <v>0.47199999999999998</v>
      </c>
      <c r="F201">
        <v>80</v>
      </c>
      <c r="G201">
        <v>67.694000000000003</v>
      </c>
      <c r="H201">
        <v>7.0000000000000001E-3</v>
      </c>
    </row>
    <row r="202" spans="1:8" x14ac:dyDescent="0.2">
      <c r="A202">
        <v>9578.8060000000005</v>
      </c>
      <c r="B202">
        <v>-47.052</v>
      </c>
      <c r="C202">
        <v>-46.962000000000003</v>
      </c>
      <c r="D202">
        <v>3.286</v>
      </c>
      <c r="E202">
        <v>0.47199999999999998</v>
      </c>
      <c r="F202">
        <v>80</v>
      </c>
      <c r="G202">
        <v>68.495999999999995</v>
      </c>
      <c r="H202">
        <v>7.0000000000000001E-3</v>
      </c>
    </row>
    <row r="203" spans="1:8" x14ac:dyDescent="0.2">
      <c r="A203">
        <v>9580.357</v>
      </c>
      <c r="B203">
        <v>-47.103000000000002</v>
      </c>
      <c r="C203">
        <v>-47.012</v>
      </c>
      <c r="D203">
        <v>3.1880000000000002</v>
      </c>
      <c r="E203">
        <v>0.47199999999999998</v>
      </c>
      <c r="F203">
        <v>80</v>
      </c>
      <c r="G203">
        <v>68.084000000000003</v>
      </c>
      <c r="H203">
        <v>7.0000000000000001E-3</v>
      </c>
    </row>
    <row r="204" spans="1:8" x14ac:dyDescent="0.2">
      <c r="A204">
        <v>9581.9040000000005</v>
      </c>
      <c r="B204">
        <v>-47.152999999999999</v>
      </c>
      <c r="C204">
        <v>-47.061</v>
      </c>
      <c r="D204">
        <v>3.1920000000000002</v>
      </c>
      <c r="E204">
        <v>0.47199999999999998</v>
      </c>
      <c r="F204">
        <v>80</v>
      </c>
      <c r="G204">
        <v>68.048000000000002</v>
      </c>
      <c r="H204">
        <v>7.0000000000000001E-3</v>
      </c>
    </row>
    <row r="205" spans="1:8" x14ac:dyDescent="0.2">
      <c r="A205">
        <v>9583.7639999999992</v>
      </c>
      <c r="B205">
        <v>-47.212000000000003</v>
      </c>
      <c r="C205">
        <v>-47.119</v>
      </c>
      <c r="D205">
        <v>3.093</v>
      </c>
      <c r="E205">
        <v>0.47199999999999998</v>
      </c>
      <c r="F205">
        <v>80</v>
      </c>
      <c r="G205">
        <v>68.102999999999994</v>
      </c>
      <c r="H205">
        <v>7.0000000000000001E-3</v>
      </c>
    </row>
    <row r="206" spans="1:8" x14ac:dyDescent="0.2">
      <c r="A206">
        <v>9585.6280000000006</v>
      </c>
      <c r="B206">
        <v>-47.271000000000001</v>
      </c>
      <c r="C206">
        <v>-47.176000000000002</v>
      </c>
      <c r="D206">
        <v>3.1080000000000001</v>
      </c>
      <c r="E206">
        <v>0.47199999999999998</v>
      </c>
      <c r="F206">
        <v>80</v>
      </c>
      <c r="G206">
        <v>68.736999999999995</v>
      </c>
      <c r="H206">
        <v>7.0000000000000001E-3</v>
      </c>
    </row>
    <row r="207" spans="1:8" x14ac:dyDescent="0.2">
      <c r="A207">
        <v>9587.4869999999992</v>
      </c>
      <c r="B207">
        <v>-47.325000000000003</v>
      </c>
      <c r="C207">
        <v>-47.228999999999999</v>
      </c>
      <c r="D207">
        <v>2.843</v>
      </c>
      <c r="E207">
        <v>0.47199999999999998</v>
      </c>
      <c r="F207">
        <v>80</v>
      </c>
      <c r="G207">
        <v>68.584999999999994</v>
      </c>
      <c r="H207">
        <v>7.0000000000000001E-3</v>
      </c>
    </row>
    <row r="208" spans="1:8" x14ac:dyDescent="0.2">
      <c r="A208">
        <v>9589.6560000000009</v>
      </c>
      <c r="B208">
        <v>-47.375</v>
      </c>
      <c r="C208">
        <v>-47.279000000000003</v>
      </c>
      <c r="D208">
        <v>2.2679999999999998</v>
      </c>
      <c r="E208">
        <v>0.47099999999999997</v>
      </c>
      <c r="F208">
        <v>80</v>
      </c>
      <c r="G208">
        <v>68.165999999999997</v>
      </c>
      <c r="H208">
        <v>7.0000000000000001E-3</v>
      </c>
    </row>
    <row r="209" spans="1:8" x14ac:dyDescent="0.2">
      <c r="A209">
        <v>9592.1350000000002</v>
      </c>
      <c r="B209">
        <v>-47.430999999999997</v>
      </c>
      <c r="C209">
        <v>-47.334000000000003</v>
      </c>
      <c r="D209">
        <v>2.2229999999999999</v>
      </c>
      <c r="E209">
        <v>0.47099999999999997</v>
      </c>
      <c r="F209">
        <v>80</v>
      </c>
      <c r="G209">
        <v>67.652000000000001</v>
      </c>
      <c r="H209">
        <v>7.0000000000000001E-3</v>
      </c>
    </row>
    <row r="210" spans="1:8" x14ac:dyDescent="0.2">
      <c r="A210">
        <v>9594.3050000000003</v>
      </c>
      <c r="B210">
        <v>-47.485999999999997</v>
      </c>
      <c r="C210">
        <v>-47.387999999999998</v>
      </c>
      <c r="D210">
        <v>2.4860000000000002</v>
      </c>
      <c r="E210">
        <v>0.47099999999999997</v>
      </c>
      <c r="F210">
        <v>80</v>
      </c>
      <c r="G210">
        <v>68.831999999999994</v>
      </c>
      <c r="H210">
        <v>7.0000000000000001E-3</v>
      </c>
    </row>
    <row r="211" spans="1:8" x14ac:dyDescent="0.2">
      <c r="A211">
        <v>9596.1650000000009</v>
      </c>
      <c r="B211">
        <v>-47.536999999999999</v>
      </c>
      <c r="C211">
        <v>-47.436999999999998</v>
      </c>
      <c r="D211">
        <v>2.665</v>
      </c>
      <c r="E211">
        <v>0.47199999999999998</v>
      </c>
      <c r="F211">
        <v>80</v>
      </c>
      <c r="G211">
        <v>68.873999999999995</v>
      </c>
      <c r="H211">
        <v>7.0000000000000001E-3</v>
      </c>
    </row>
    <row r="212" spans="1:8" x14ac:dyDescent="0.2">
      <c r="A212">
        <v>9598.3410000000003</v>
      </c>
      <c r="B212">
        <v>-47.594000000000001</v>
      </c>
      <c r="C212">
        <v>-47.493000000000002</v>
      </c>
      <c r="D212">
        <v>2.5579999999999998</v>
      </c>
      <c r="E212">
        <v>0.47199999999999998</v>
      </c>
      <c r="F212">
        <v>80</v>
      </c>
      <c r="G212">
        <v>68.722999999999999</v>
      </c>
      <c r="H212">
        <v>7.0000000000000001E-3</v>
      </c>
    </row>
    <row r="213" spans="1:8" x14ac:dyDescent="0.2">
      <c r="A213">
        <v>9600.2000000000007</v>
      </c>
      <c r="B213">
        <v>-47.646000000000001</v>
      </c>
      <c r="C213">
        <v>-47.543999999999997</v>
      </c>
      <c r="D213">
        <v>2.7280000000000002</v>
      </c>
      <c r="E213">
        <v>0.47099999999999997</v>
      </c>
      <c r="F213">
        <v>80</v>
      </c>
      <c r="G213">
        <v>68.968999999999994</v>
      </c>
      <c r="H213">
        <v>7.0000000000000001E-3</v>
      </c>
    </row>
    <row r="214" spans="1:8" x14ac:dyDescent="0.2">
      <c r="A214">
        <v>9602.0589999999993</v>
      </c>
      <c r="B214">
        <v>-47.698</v>
      </c>
      <c r="C214">
        <v>-47.594999999999999</v>
      </c>
      <c r="D214">
        <v>2.7679999999999998</v>
      </c>
      <c r="E214">
        <v>0.47099999999999997</v>
      </c>
      <c r="F214">
        <v>80</v>
      </c>
      <c r="G214">
        <v>68.561000000000007</v>
      </c>
      <c r="H214">
        <v>7.0000000000000001E-3</v>
      </c>
    </row>
    <row r="215" spans="1:8" x14ac:dyDescent="0.2">
      <c r="A215">
        <v>9603.9189999999999</v>
      </c>
      <c r="B215">
        <v>-47.752000000000002</v>
      </c>
      <c r="C215">
        <v>-47.648000000000003</v>
      </c>
      <c r="D215">
        <v>2.8559999999999999</v>
      </c>
      <c r="E215">
        <v>0.47199999999999998</v>
      </c>
      <c r="F215">
        <v>80</v>
      </c>
      <c r="G215">
        <v>68.406000000000006</v>
      </c>
      <c r="H215">
        <v>7.0000000000000001E-3</v>
      </c>
    </row>
    <row r="216" spans="1:8" x14ac:dyDescent="0.2">
      <c r="A216">
        <v>9605.7810000000009</v>
      </c>
      <c r="B216">
        <v>-47.805</v>
      </c>
      <c r="C216">
        <v>-47.7</v>
      </c>
      <c r="D216">
        <v>2.7869999999999999</v>
      </c>
      <c r="E216">
        <v>0.47099999999999997</v>
      </c>
      <c r="F216">
        <v>80</v>
      </c>
      <c r="G216">
        <v>68.331999999999994</v>
      </c>
      <c r="H216">
        <v>7.0000000000000001E-3</v>
      </c>
    </row>
    <row r="217" spans="1:8" x14ac:dyDescent="0.2">
      <c r="A217">
        <v>10425.467000000001</v>
      </c>
      <c r="B217">
        <v>-47.756</v>
      </c>
      <c r="C217">
        <v>-47.756</v>
      </c>
      <c r="D217">
        <v>0</v>
      </c>
      <c r="E217">
        <v>0.47599999999999998</v>
      </c>
      <c r="F217">
        <v>100</v>
      </c>
      <c r="G217">
        <v>66.034000000000006</v>
      </c>
      <c r="H217">
        <v>7.0000000000000001E-3</v>
      </c>
    </row>
    <row r="218" spans="1:8" x14ac:dyDescent="0.2">
      <c r="A218">
        <v>10426.709000000001</v>
      </c>
      <c r="B218">
        <v>-47.805999999999997</v>
      </c>
      <c r="C218">
        <v>-47.807000000000002</v>
      </c>
      <c r="D218">
        <v>4.0910000000000002</v>
      </c>
      <c r="E218">
        <v>0.47599999999999998</v>
      </c>
      <c r="F218">
        <v>100</v>
      </c>
      <c r="G218">
        <v>66.346000000000004</v>
      </c>
      <c r="H218">
        <v>7.0000000000000001E-3</v>
      </c>
    </row>
    <row r="219" spans="1:8" x14ac:dyDescent="0.2">
      <c r="A219">
        <v>10428.261</v>
      </c>
      <c r="B219">
        <v>-47.863999999999997</v>
      </c>
      <c r="C219">
        <v>-47.865000000000002</v>
      </c>
      <c r="D219">
        <v>3.7320000000000002</v>
      </c>
      <c r="E219">
        <v>0.47499999999999998</v>
      </c>
      <c r="F219">
        <v>100</v>
      </c>
      <c r="G219">
        <v>66.168000000000006</v>
      </c>
      <c r="H219">
        <v>7.0000000000000001E-3</v>
      </c>
    </row>
    <row r="220" spans="1:8" x14ac:dyDescent="0.2">
      <c r="A220">
        <v>10429.504999999999</v>
      </c>
      <c r="B220">
        <v>-47.914000000000001</v>
      </c>
      <c r="C220">
        <v>-47.914999999999999</v>
      </c>
      <c r="D220">
        <v>4.0419999999999998</v>
      </c>
      <c r="E220">
        <v>0.47399999999999998</v>
      </c>
      <c r="F220">
        <v>100</v>
      </c>
      <c r="G220">
        <v>66.195999999999998</v>
      </c>
      <c r="H220">
        <v>7.0000000000000001E-3</v>
      </c>
    </row>
    <row r="221" spans="1:8" x14ac:dyDescent="0.2">
      <c r="A221">
        <v>10431.058000000001</v>
      </c>
      <c r="B221">
        <v>-47.972000000000001</v>
      </c>
      <c r="C221">
        <v>-47.972999999999999</v>
      </c>
      <c r="D221">
        <v>3.7120000000000002</v>
      </c>
      <c r="E221">
        <v>0.47499999999999998</v>
      </c>
      <c r="F221">
        <v>100</v>
      </c>
      <c r="G221">
        <v>66.188999999999993</v>
      </c>
      <c r="H221">
        <v>7.0000000000000001E-3</v>
      </c>
    </row>
    <row r="222" spans="1:8" x14ac:dyDescent="0.2">
      <c r="A222">
        <v>10432.611000000001</v>
      </c>
      <c r="B222">
        <v>-48.027999999999999</v>
      </c>
      <c r="C222">
        <v>-48.029000000000003</v>
      </c>
      <c r="D222">
        <v>3.653</v>
      </c>
      <c r="E222">
        <v>0.47399999999999998</v>
      </c>
      <c r="F222">
        <v>100</v>
      </c>
      <c r="G222">
        <v>66.308999999999997</v>
      </c>
      <c r="H222">
        <v>7.0000000000000001E-3</v>
      </c>
    </row>
    <row r="223" spans="1:8" x14ac:dyDescent="0.2">
      <c r="A223">
        <v>10434.161</v>
      </c>
      <c r="B223">
        <v>-48.085000000000001</v>
      </c>
      <c r="C223">
        <v>-48.085999999999999</v>
      </c>
      <c r="D223">
        <v>3.6709999999999998</v>
      </c>
      <c r="E223">
        <v>0.47399999999999998</v>
      </c>
      <c r="F223">
        <v>100</v>
      </c>
      <c r="G223">
        <v>66.353999999999999</v>
      </c>
      <c r="H223">
        <v>7.0000000000000001E-3</v>
      </c>
    </row>
    <row r="224" spans="1:8" x14ac:dyDescent="0.2">
      <c r="A224">
        <v>10435.717000000001</v>
      </c>
      <c r="B224">
        <v>-48.140999999999998</v>
      </c>
      <c r="C224">
        <v>-48.143000000000001</v>
      </c>
      <c r="D224">
        <v>3.6259999999999999</v>
      </c>
      <c r="E224">
        <v>0.47399999999999998</v>
      </c>
      <c r="F224">
        <v>100</v>
      </c>
      <c r="G224">
        <v>66.432000000000002</v>
      </c>
      <c r="H224">
        <v>7.0000000000000001E-3</v>
      </c>
    </row>
    <row r="225" spans="1:8" x14ac:dyDescent="0.2">
      <c r="A225">
        <v>10437.27</v>
      </c>
      <c r="B225">
        <v>-48.195</v>
      </c>
      <c r="C225">
        <v>-48.197000000000003</v>
      </c>
      <c r="D225">
        <v>3.4729999999999999</v>
      </c>
      <c r="E225">
        <v>0.47399999999999998</v>
      </c>
      <c r="F225">
        <v>100</v>
      </c>
      <c r="G225">
        <v>66.043000000000006</v>
      </c>
      <c r="H225">
        <v>7.0000000000000001E-3</v>
      </c>
    </row>
    <row r="226" spans="1:8" x14ac:dyDescent="0.2">
      <c r="A226">
        <v>10439.134</v>
      </c>
      <c r="B226">
        <v>-48.255000000000003</v>
      </c>
      <c r="C226">
        <v>-48.256</v>
      </c>
      <c r="D226">
        <v>3.2130000000000001</v>
      </c>
      <c r="E226">
        <v>0.47299999999999998</v>
      </c>
      <c r="F226">
        <v>100</v>
      </c>
      <c r="G226">
        <v>66.415000000000006</v>
      </c>
      <c r="H226">
        <v>7.0000000000000001E-3</v>
      </c>
    </row>
    <row r="227" spans="1:8" x14ac:dyDescent="0.2">
      <c r="A227">
        <v>10441.001</v>
      </c>
      <c r="B227">
        <v>-48.313000000000002</v>
      </c>
      <c r="C227">
        <v>-48.316000000000003</v>
      </c>
      <c r="D227">
        <v>3.1669999999999998</v>
      </c>
      <c r="E227">
        <v>0.47299999999999998</v>
      </c>
      <c r="F227">
        <v>100</v>
      </c>
      <c r="G227">
        <v>66.22</v>
      </c>
      <c r="H227">
        <v>7.0000000000000001E-3</v>
      </c>
    </row>
    <row r="228" spans="1:8" x14ac:dyDescent="0.2">
      <c r="A228">
        <v>10442.557000000001</v>
      </c>
      <c r="B228">
        <v>-48.366999999999997</v>
      </c>
      <c r="C228">
        <v>-48.369</v>
      </c>
      <c r="D228">
        <v>3.4380000000000002</v>
      </c>
      <c r="E228">
        <v>0.47199999999999998</v>
      </c>
      <c r="F228">
        <v>100</v>
      </c>
      <c r="G228">
        <v>66.326999999999998</v>
      </c>
      <c r="H228">
        <v>7.0000000000000001E-3</v>
      </c>
    </row>
    <row r="229" spans="1:8" x14ac:dyDescent="0.2">
      <c r="A229">
        <v>10444.119000000001</v>
      </c>
      <c r="B229">
        <v>-48.420999999999999</v>
      </c>
      <c r="C229">
        <v>-48.423999999999999</v>
      </c>
      <c r="D229">
        <v>3.512</v>
      </c>
      <c r="E229">
        <v>0.47199999999999998</v>
      </c>
      <c r="F229">
        <v>100</v>
      </c>
      <c r="G229">
        <v>66.340999999999994</v>
      </c>
      <c r="H229">
        <v>7.0000000000000001E-3</v>
      </c>
    </row>
    <row r="230" spans="1:8" x14ac:dyDescent="0.2">
      <c r="A230">
        <v>10445.668</v>
      </c>
      <c r="B230">
        <v>-48.475000000000001</v>
      </c>
      <c r="C230">
        <v>-48.478000000000002</v>
      </c>
      <c r="D230">
        <v>3.5</v>
      </c>
      <c r="E230">
        <v>6.2830000000000004</v>
      </c>
      <c r="F230">
        <v>100</v>
      </c>
      <c r="G230">
        <v>65.944000000000003</v>
      </c>
      <c r="H230">
        <v>8.7999999999999995E-2</v>
      </c>
    </row>
    <row r="231" spans="1:8" x14ac:dyDescent="0.2">
      <c r="A231">
        <v>10447.218999999999</v>
      </c>
      <c r="B231">
        <v>-48.530999999999999</v>
      </c>
      <c r="C231">
        <v>-48.533000000000001</v>
      </c>
      <c r="D231">
        <v>3.5619999999999998</v>
      </c>
      <c r="E231">
        <v>27.382999999999999</v>
      </c>
      <c r="F231">
        <v>100</v>
      </c>
      <c r="G231">
        <v>64.846999999999994</v>
      </c>
      <c r="H231">
        <v>0.40300000000000002</v>
      </c>
    </row>
    <row r="232" spans="1:8" x14ac:dyDescent="0.2">
      <c r="A232">
        <v>10448.772000000001</v>
      </c>
      <c r="B232">
        <v>-48.585999999999999</v>
      </c>
      <c r="C232">
        <v>-48.59</v>
      </c>
      <c r="D232">
        <v>3.6120000000000001</v>
      </c>
      <c r="E232">
        <v>46.268000000000001</v>
      </c>
      <c r="F232">
        <v>100</v>
      </c>
      <c r="G232">
        <v>64.272000000000006</v>
      </c>
      <c r="H232">
        <v>0.71399999999999997</v>
      </c>
    </row>
    <row r="233" spans="1:8" x14ac:dyDescent="0.2">
      <c r="A233">
        <v>10450.323</v>
      </c>
      <c r="B233">
        <v>-48.643000000000001</v>
      </c>
      <c r="C233">
        <v>-48.646999999999998</v>
      </c>
      <c r="D233">
        <v>3.6789999999999998</v>
      </c>
      <c r="E233">
        <v>61.539000000000001</v>
      </c>
      <c r="F233">
        <v>100</v>
      </c>
      <c r="G233">
        <v>63.203000000000003</v>
      </c>
      <c r="H233">
        <v>0.99299999999999999</v>
      </c>
    </row>
    <row r="234" spans="1:8" x14ac:dyDescent="0.2">
      <c r="A234">
        <v>10451.869000000001</v>
      </c>
      <c r="B234">
        <v>-48.698999999999998</v>
      </c>
      <c r="C234">
        <v>-48.701999999999998</v>
      </c>
      <c r="D234">
        <v>3.5840000000000001</v>
      </c>
      <c r="E234">
        <v>75.069000000000003</v>
      </c>
      <c r="F234">
        <v>100</v>
      </c>
      <c r="G234">
        <v>62.344000000000001</v>
      </c>
      <c r="H234">
        <v>1.2669999999999999</v>
      </c>
    </row>
    <row r="235" spans="1:8" x14ac:dyDescent="0.2">
      <c r="A235">
        <v>10453.406000000001</v>
      </c>
      <c r="B235">
        <v>-48.750999999999998</v>
      </c>
      <c r="C235">
        <v>-48.755000000000003</v>
      </c>
      <c r="D235">
        <v>3.4249999999999998</v>
      </c>
      <c r="E235">
        <v>82.733999999999995</v>
      </c>
      <c r="F235">
        <v>100</v>
      </c>
      <c r="G235">
        <v>61.914000000000001</v>
      </c>
      <c r="H235">
        <v>1.4350000000000001</v>
      </c>
    </row>
    <row r="236" spans="1:8" x14ac:dyDescent="0.2">
      <c r="A236">
        <v>10455.268</v>
      </c>
      <c r="B236">
        <v>-48.81</v>
      </c>
      <c r="C236">
        <v>-48.814</v>
      </c>
      <c r="D236">
        <v>3.1640000000000001</v>
      </c>
      <c r="E236">
        <v>88.302000000000007</v>
      </c>
      <c r="F236">
        <v>100</v>
      </c>
      <c r="G236">
        <v>61.396000000000001</v>
      </c>
      <c r="H236">
        <v>1.5640000000000001</v>
      </c>
    </row>
    <row r="237" spans="1:8" x14ac:dyDescent="0.2">
      <c r="A237">
        <v>10457.128000000001</v>
      </c>
      <c r="B237">
        <v>-48.868000000000002</v>
      </c>
      <c r="C237">
        <v>-48.872</v>
      </c>
      <c r="D237">
        <v>3.1349999999999998</v>
      </c>
      <c r="E237">
        <v>93.501999999999995</v>
      </c>
      <c r="F237">
        <v>100</v>
      </c>
      <c r="G237">
        <v>60.936999999999998</v>
      </c>
      <c r="H237">
        <v>1.69</v>
      </c>
    </row>
    <row r="238" spans="1:8" x14ac:dyDescent="0.2">
      <c r="A238">
        <v>10458.675999999999</v>
      </c>
      <c r="B238">
        <v>-48.92</v>
      </c>
      <c r="C238">
        <v>-48.923999999999999</v>
      </c>
      <c r="D238">
        <v>3.38</v>
      </c>
      <c r="E238">
        <v>94.34</v>
      </c>
      <c r="F238">
        <v>100</v>
      </c>
      <c r="G238">
        <v>61.043999999999997</v>
      </c>
      <c r="H238">
        <v>1.7110000000000001</v>
      </c>
    </row>
    <row r="239" spans="1:8" x14ac:dyDescent="0.2">
      <c r="A239">
        <v>10460.227999999999</v>
      </c>
      <c r="B239">
        <v>-48.975000000000001</v>
      </c>
      <c r="C239">
        <v>-48.98</v>
      </c>
      <c r="D239">
        <v>3.5910000000000002</v>
      </c>
      <c r="E239">
        <v>92.378</v>
      </c>
      <c r="F239">
        <v>100</v>
      </c>
      <c r="G239">
        <v>61.536000000000001</v>
      </c>
      <c r="H239">
        <v>1.6619999999999999</v>
      </c>
    </row>
    <row r="240" spans="1:8" x14ac:dyDescent="0.2">
      <c r="A240">
        <v>10461.772000000001</v>
      </c>
      <c r="B240">
        <v>-49.036999999999999</v>
      </c>
      <c r="C240">
        <v>-49.040999999999997</v>
      </c>
      <c r="D240">
        <v>3.976</v>
      </c>
      <c r="E240">
        <v>84.06</v>
      </c>
      <c r="F240">
        <v>100</v>
      </c>
      <c r="G240">
        <v>62.529000000000003</v>
      </c>
      <c r="H240">
        <v>1.4650000000000001</v>
      </c>
    </row>
    <row r="241" spans="1:8" x14ac:dyDescent="0.2">
      <c r="A241">
        <v>10463.323</v>
      </c>
      <c r="B241">
        <v>-49.097999999999999</v>
      </c>
      <c r="C241">
        <v>-49.103000000000002</v>
      </c>
      <c r="D241">
        <v>3.9660000000000002</v>
      </c>
      <c r="E241">
        <v>70.477999999999994</v>
      </c>
      <c r="F241">
        <v>100</v>
      </c>
      <c r="G241">
        <v>62.966999999999999</v>
      </c>
      <c r="H241">
        <v>1.171</v>
      </c>
    </row>
    <row r="242" spans="1:8" x14ac:dyDescent="0.2">
      <c r="A242">
        <v>10464.878000000001</v>
      </c>
      <c r="B242">
        <v>-49.155000000000001</v>
      </c>
      <c r="C242">
        <v>-49.16</v>
      </c>
      <c r="D242">
        <v>3.6549999999999998</v>
      </c>
      <c r="E242">
        <v>45.237000000000002</v>
      </c>
      <c r="F242">
        <v>100</v>
      </c>
      <c r="G242">
        <v>65.233999999999995</v>
      </c>
      <c r="H242">
        <v>0.69699999999999995</v>
      </c>
    </row>
    <row r="243" spans="1:8" x14ac:dyDescent="0.2">
      <c r="A243">
        <v>10466.43</v>
      </c>
      <c r="B243">
        <v>-49.210999999999999</v>
      </c>
      <c r="C243">
        <v>-49.216000000000001</v>
      </c>
      <c r="D243">
        <v>3.625</v>
      </c>
      <c r="E243">
        <v>15.202999999999999</v>
      </c>
      <c r="F243">
        <v>100</v>
      </c>
      <c r="G243">
        <v>66.257999999999996</v>
      </c>
      <c r="H243">
        <v>0.218</v>
      </c>
    </row>
    <row r="244" spans="1:8" x14ac:dyDescent="0.2">
      <c r="A244">
        <v>10467.978999999999</v>
      </c>
      <c r="B244">
        <v>-49.267000000000003</v>
      </c>
      <c r="C244">
        <v>-49.273000000000003</v>
      </c>
      <c r="D244">
        <v>3.6629999999999998</v>
      </c>
      <c r="E244">
        <v>2.5539999999999998</v>
      </c>
      <c r="F244">
        <v>100</v>
      </c>
      <c r="G244">
        <v>66.510999999999996</v>
      </c>
      <c r="H244">
        <v>3.5999999999999997E-2</v>
      </c>
    </row>
    <row r="245" spans="1:8" x14ac:dyDescent="0.2">
      <c r="A245">
        <v>10469.535</v>
      </c>
      <c r="B245">
        <v>-49.326999999999998</v>
      </c>
      <c r="C245">
        <v>-49.332999999999998</v>
      </c>
      <c r="D245">
        <v>3.8479999999999999</v>
      </c>
      <c r="E245">
        <v>0.75700000000000001</v>
      </c>
      <c r="F245">
        <v>100</v>
      </c>
      <c r="G245">
        <v>67.509</v>
      </c>
      <c r="H245">
        <v>1.0999999999999999E-2</v>
      </c>
    </row>
    <row r="246" spans="1:8" x14ac:dyDescent="0.2">
      <c r="A246">
        <v>10471.085999999999</v>
      </c>
      <c r="B246">
        <v>-49.387</v>
      </c>
      <c r="C246">
        <v>-49.393000000000001</v>
      </c>
      <c r="D246">
        <v>3.9089999999999998</v>
      </c>
      <c r="E246">
        <v>1.1870000000000001</v>
      </c>
      <c r="F246">
        <v>100</v>
      </c>
      <c r="G246">
        <v>67.248000000000005</v>
      </c>
      <c r="H246">
        <v>1.7000000000000001E-2</v>
      </c>
    </row>
    <row r="247" spans="1:8" x14ac:dyDescent="0.2">
      <c r="A247">
        <v>10472.635</v>
      </c>
      <c r="B247">
        <v>-49.447000000000003</v>
      </c>
      <c r="C247">
        <v>-49.453000000000003</v>
      </c>
      <c r="D247">
        <v>3.8839999999999999</v>
      </c>
      <c r="E247">
        <v>0.57199999999999995</v>
      </c>
      <c r="F247">
        <v>100</v>
      </c>
      <c r="G247">
        <v>66.299000000000007</v>
      </c>
      <c r="H247">
        <v>8.0000000000000002E-3</v>
      </c>
    </row>
    <row r="248" spans="1:8" x14ac:dyDescent="0.2">
      <c r="A248">
        <v>10474.183999999999</v>
      </c>
      <c r="B248">
        <v>-49.506999999999998</v>
      </c>
      <c r="C248">
        <v>-49.512999999999998</v>
      </c>
      <c r="D248">
        <v>3.8639999999999999</v>
      </c>
      <c r="E248">
        <v>0.51</v>
      </c>
      <c r="F248">
        <v>100</v>
      </c>
      <c r="G248">
        <v>66.188000000000002</v>
      </c>
      <c r="H248">
        <v>7.0000000000000001E-3</v>
      </c>
    </row>
    <row r="249" spans="1:8" x14ac:dyDescent="0.2">
      <c r="A249">
        <v>10475.734</v>
      </c>
      <c r="B249">
        <v>-49.567</v>
      </c>
      <c r="C249">
        <v>-49.573999999999998</v>
      </c>
      <c r="D249">
        <v>3.91</v>
      </c>
      <c r="E249">
        <v>0.496</v>
      </c>
      <c r="F249">
        <v>100</v>
      </c>
      <c r="G249">
        <v>66.234999999999999</v>
      </c>
      <c r="H249">
        <v>7.0000000000000001E-3</v>
      </c>
    </row>
    <row r="250" spans="1:8" x14ac:dyDescent="0.2">
      <c r="A250">
        <v>10477.284</v>
      </c>
      <c r="B250">
        <v>-49.625999999999998</v>
      </c>
      <c r="C250">
        <v>-49.633000000000003</v>
      </c>
      <c r="D250">
        <v>3.802</v>
      </c>
      <c r="E250">
        <v>0.49099999999999999</v>
      </c>
      <c r="F250">
        <v>100</v>
      </c>
      <c r="G250">
        <v>66.426000000000002</v>
      </c>
      <c r="H250">
        <v>7.0000000000000001E-3</v>
      </c>
    </row>
    <row r="251" spans="1:8" x14ac:dyDescent="0.2">
      <c r="A251">
        <v>10478.834999999999</v>
      </c>
      <c r="B251">
        <v>-49.683</v>
      </c>
      <c r="C251">
        <v>-49.69</v>
      </c>
      <c r="D251">
        <v>3.7029999999999998</v>
      </c>
      <c r="E251">
        <v>0.48599999999999999</v>
      </c>
      <c r="F251">
        <v>100</v>
      </c>
      <c r="G251">
        <v>66.528000000000006</v>
      </c>
      <c r="H251">
        <v>7.0000000000000001E-3</v>
      </c>
    </row>
    <row r="252" spans="1:8" x14ac:dyDescent="0.2">
      <c r="A252">
        <v>10480.385</v>
      </c>
      <c r="B252">
        <v>-49.74</v>
      </c>
      <c r="C252">
        <v>-49.747</v>
      </c>
      <c r="D252">
        <v>3.6739999999999999</v>
      </c>
      <c r="E252">
        <v>0.48399999999999999</v>
      </c>
      <c r="F252">
        <v>100</v>
      </c>
      <c r="G252">
        <v>66.325000000000003</v>
      </c>
      <c r="H252">
        <v>7.0000000000000001E-3</v>
      </c>
    </row>
    <row r="253" spans="1:8" x14ac:dyDescent="0.2">
      <c r="A253">
        <v>10481.933000000001</v>
      </c>
      <c r="B253">
        <v>-49.793999999999997</v>
      </c>
      <c r="C253">
        <v>-49.802</v>
      </c>
      <c r="D253">
        <v>3.5339999999999998</v>
      </c>
      <c r="E253">
        <v>0.48199999999999998</v>
      </c>
      <c r="F253">
        <v>100</v>
      </c>
      <c r="G253">
        <v>66.516000000000005</v>
      </c>
      <c r="H253">
        <v>7.0000000000000001E-3</v>
      </c>
    </row>
    <row r="254" spans="1:8" x14ac:dyDescent="0.2">
      <c r="A254">
        <v>10483.485000000001</v>
      </c>
      <c r="B254">
        <v>-49.845999999999997</v>
      </c>
      <c r="C254">
        <v>-49.853999999999999</v>
      </c>
      <c r="D254">
        <v>3.3610000000000002</v>
      </c>
      <c r="E254">
        <v>0.48</v>
      </c>
      <c r="F254">
        <v>100</v>
      </c>
      <c r="G254">
        <v>66.305999999999997</v>
      </c>
      <c r="H254">
        <v>7.0000000000000001E-3</v>
      </c>
    </row>
    <row r="255" spans="1:8" x14ac:dyDescent="0.2">
      <c r="A255">
        <v>10485.039000000001</v>
      </c>
      <c r="B255">
        <v>-49.899000000000001</v>
      </c>
      <c r="C255">
        <v>-49.906999999999996</v>
      </c>
      <c r="D255">
        <v>3.4079999999999999</v>
      </c>
      <c r="E255">
        <v>6.13</v>
      </c>
      <c r="F255">
        <v>100</v>
      </c>
      <c r="G255">
        <v>65.988</v>
      </c>
      <c r="H255">
        <v>8.5999999999999993E-2</v>
      </c>
    </row>
    <row r="256" spans="1:8" x14ac:dyDescent="0.2">
      <c r="A256">
        <v>10486.591</v>
      </c>
      <c r="B256">
        <v>-49.953000000000003</v>
      </c>
      <c r="C256">
        <v>-49.96</v>
      </c>
      <c r="D256">
        <v>3.444</v>
      </c>
      <c r="E256">
        <v>11.694000000000001</v>
      </c>
      <c r="F256">
        <v>100</v>
      </c>
      <c r="G256">
        <v>66.186000000000007</v>
      </c>
      <c r="H256">
        <v>0.16600000000000001</v>
      </c>
    </row>
    <row r="257" spans="1:8" x14ac:dyDescent="0.2">
      <c r="A257">
        <v>10488.141</v>
      </c>
      <c r="B257">
        <v>-50.003999999999998</v>
      </c>
      <c r="C257">
        <v>-50.012</v>
      </c>
      <c r="D257">
        <v>3.34</v>
      </c>
      <c r="E257">
        <v>14.435</v>
      </c>
      <c r="F257">
        <v>100</v>
      </c>
      <c r="G257">
        <v>65.700999999999993</v>
      </c>
      <c r="H257">
        <v>0.20699999999999999</v>
      </c>
    </row>
    <row r="258" spans="1:8" x14ac:dyDescent="0.2">
      <c r="A258">
        <v>10489.706</v>
      </c>
      <c r="B258">
        <v>-50.055</v>
      </c>
      <c r="C258">
        <v>-50.063000000000002</v>
      </c>
      <c r="D258">
        <v>3.2549999999999999</v>
      </c>
      <c r="E258">
        <v>17.120999999999999</v>
      </c>
      <c r="F258">
        <v>100</v>
      </c>
      <c r="G258">
        <v>65.655000000000001</v>
      </c>
      <c r="H258">
        <v>0.246</v>
      </c>
    </row>
    <row r="259" spans="1:8" x14ac:dyDescent="0.2">
      <c r="A259">
        <v>10491.569</v>
      </c>
      <c r="B259">
        <v>-50.113</v>
      </c>
      <c r="C259">
        <v>-50.121000000000002</v>
      </c>
      <c r="D259">
        <v>3.109</v>
      </c>
      <c r="E259">
        <v>41.993000000000002</v>
      </c>
      <c r="F259">
        <v>100</v>
      </c>
      <c r="G259">
        <v>64.436000000000007</v>
      </c>
      <c r="H259">
        <v>0.64100000000000001</v>
      </c>
    </row>
    <row r="260" spans="1:8" x14ac:dyDescent="0.2">
      <c r="A260">
        <v>10493.736000000001</v>
      </c>
      <c r="B260">
        <v>-50.167999999999999</v>
      </c>
      <c r="C260">
        <v>-50.177</v>
      </c>
      <c r="D260">
        <v>2.5859999999999999</v>
      </c>
      <c r="E260">
        <v>69.03</v>
      </c>
      <c r="F260">
        <v>100</v>
      </c>
      <c r="G260">
        <v>62.591000000000001</v>
      </c>
      <c r="H260">
        <v>1.141</v>
      </c>
    </row>
    <row r="261" spans="1:8" x14ac:dyDescent="0.2">
      <c r="A261">
        <v>10495.907999999999</v>
      </c>
      <c r="B261">
        <v>-50.225999999999999</v>
      </c>
      <c r="C261">
        <v>-50.234999999999999</v>
      </c>
      <c r="D261">
        <v>2.6749999999999998</v>
      </c>
      <c r="E261">
        <v>68.328000000000003</v>
      </c>
      <c r="F261">
        <v>100</v>
      </c>
      <c r="G261">
        <v>63.587000000000003</v>
      </c>
      <c r="H261">
        <v>1.127</v>
      </c>
    </row>
    <row r="262" spans="1:8" x14ac:dyDescent="0.2">
      <c r="A262">
        <v>10498.075000000001</v>
      </c>
      <c r="B262">
        <v>-50.28</v>
      </c>
      <c r="C262">
        <v>-50.289000000000001</v>
      </c>
      <c r="D262">
        <v>2.4950000000000001</v>
      </c>
      <c r="E262">
        <v>47.904000000000003</v>
      </c>
      <c r="F262">
        <v>100</v>
      </c>
      <c r="G262">
        <v>64.492000000000004</v>
      </c>
      <c r="H262">
        <v>0.74299999999999999</v>
      </c>
    </row>
    <row r="263" spans="1:8" x14ac:dyDescent="0.2">
      <c r="A263">
        <v>10500.556</v>
      </c>
      <c r="B263">
        <v>-50.337000000000003</v>
      </c>
      <c r="C263">
        <v>-50.345999999999997</v>
      </c>
      <c r="D263">
        <v>2.3029999999999999</v>
      </c>
      <c r="E263">
        <v>28.597999999999999</v>
      </c>
      <c r="F263">
        <v>100</v>
      </c>
      <c r="G263">
        <v>65.328000000000003</v>
      </c>
      <c r="H263">
        <v>0.42199999999999999</v>
      </c>
    </row>
    <row r="264" spans="1:8" x14ac:dyDescent="0.2">
      <c r="A264">
        <v>10502.728999999999</v>
      </c>
      <c r="B264">
        <v>-50.387999999999998</v>
      </c>
      <c r="C264">
        <v>-50.396999999999998</v>
      </c>
      <c r="D264">
        <v>2.3330000000000002</v>
      </c>
      <c r="E264">
        <v>56.957999999999998</v>
      </c>
      <c r="F264">
        <v>100</v>
      </c>
      <c r="G264">
        <v>63.3</v>
      </c>
      <c r="H264">
        <v>0.90700000000000003</v>
      </c>
    </row>
    <row r="265" spans="1:8" x14ac:dyDescent="0.2">
      <c r="A265">
        <v>10504.898999999999</v>
      </c>
      <c r="B265">
        <v>-50.438000000000002</v>
      </c>
      <c r="C265">
        <v>-50.448</v>
      </c>
      <c r="D265">
        <v>2.347</v>
      </c>
      <c r="E265">
        <v>84.956999999999994</v>
      </c>
      <c r="F265">
        <v>100</v>
      </c>
      <c r="G265">
        <v>61.252000000000002</v>
      </c>
      <c r="H265">
        <v>1.4850000000000001</v>
      </c>
    </row>
    <row r="266" spans="1:8" x14ac:dyDescent="0.2">
      <c r="A266">
        <v>10507.064</v>
      </c>
      <c r="B266">
        <v>-50.49</v>
      </c>
      <c r="C266">
        <v>-50.499000000000002</v>
      </c>
      <c r="D266">
        <v>2.3730000000000002</v>
      </c>
      <c r="E266">
        <v>100.093</v>
      </c>
      <c r="F266">
        <v>100</v>
      </c>
      <c r="G266">
        <v>60.487000000000002</v>
      </c>
      <c r="H266">
        <v>1.86</v>
      </c>
    </row>
    <row r="267" spans="1:8" x14ac:dyDescent="0.2">
      <c r="A267">
        <v>10509.228999999999</v>
      </c>
      <c r="B267">
        <v>-50.542000000000002</v>
      </c>
      <c r="C267">
        <v>-50.552</v>
      </c>
      <c r="D267">
        <v>2.4380000000000002</v>
      </c>
      <c r="E267">
        <v>115.123</v>
      </c>
      <c r="F267">
        <v>100</v>
      </c>
      <c r="G267">
        <v>59.503999999999998</v>
      </c>
      <c r="H267">
        <v>2.2909999999999999</v>
      </c>
    </row>
    <row r="268" spans="1:8" x14ac:dyDescent="0.2">
      <c r="A268">
        <v>10511.397000000001</v>
      </c>
      <c r="B268">
        <v>-50.6</v>
      </c>
      <c r="C268">
        <v>-50.61</v>
      </c>
      <c r="D268">
        <v>2.68</v>
      </c>
      <c r="E268">
        <v>119.70399999999999</v>
      </c>
      <c r="F268">
        <v>100</v>
      </c>
      <c r="G268">
        <v>58.494999999999997</v>
      </c>
      <c r="H268">
        <v>2.4369999999999998</v>
      </c>
    </row>
    <row r="269" spans="1:8" x14ac:dyDescent="0.2">
      <c r="A269">
        <v>10513.563</v>
      </c>
      <c r="B269">
        <v>-50.658000000000001</v>
      </c>
      <c r="C269">
        <v>-50.667999999999999</v>
      </c>
      <c r="D269">
        <v>2.673</v>
      </c>
      <c r="E269">
        <v>142.155</v>
      </c>
      <c r="F269">
        <v>100</v>
      </c>
      <c r="G269">
        <v>56.741</v>
      </c>
      <c r="H269">
        <v>3.286</v>
      </c>
    </row>
    <row r="270" spans="1:8" x14ac:dyDescent="0.2">
      <c r="A270">
        <v>10515.433000000001</v>
      </c>
      <c r="B270">
        <v>-50.71</v>
      </c>
      <c r="C270">
        <v>-50.72</v>
      </c>
      <c r="D270">
        <v>2.786</v>
      </c>
      <c r="E270">
        <v>151.31700000000001</v>
      </c>
      <c r="F270">
        <v>100</v>
      </c>
      <c r="G270">
        <v>55.828000000000003</v>
      </c>
      <c r="H270">
        <v>3.7160000000000002</v>
      </c>
    </row>
    <row r="271" spans="1:8" x14ac:dyDescent="0.2">
      <c r="A271">
        <v>10517.296</v>
      </c>
      <c r="B271">
        <v>-50.761000000000003</v>
      </c>
      <c r="C271">
        <v>-50.771000000000001</v>
      </c>
      <c r="D271">
        <v>2.7389999999999999</v>
      </c>
      <c r="E271">
        <v>155.92699999999999</v>
      </c>
      <c r="F271">
        <v>100</v>
      </c>
      <c r="G271">
        <v>55.542999999999999</v>
      </c>
      <c r="H271">
        <v>3.956</v>
      </c>
    </row>
    <row r="272" spans="1:8" x14ac:dyDescent="0.2">
      <c r="A272">
        <v>10519.153</v>
      </c>
      <c r="B272">
        <v>-50.816000000000003</v>
      </c>
      <c r="C272">
        <v>-50.826999999999998</v>
      </c>
      <c r="D272">
        <v>2.9750000000000001</v>
      </c>
      <c r="E272">
        <v>140.80699999999999</v>
      </c>
      <c r="F272">
        <v>100</v>
      </c>
      <c r="G272">
        <v>57.728000000000002</v>
      </c>
      <c r="H272">
        <v>3.2280000000000002</v>
      </c>
    </row>
    <row r="273" spans="1:8" x14ac:dyDescent="0.2">
      <c r="A273">
        <v>10521.016</v>
      </c>
      <c r="B273">
        <v>-50.874000000000002</v>
      </c>
      <c r="C273">
        <v>-50.884999999999998</v>
      </c>
      <c r="D273">
        <v>3.1219999999999999</v>
      </c>
      <c r="E273">
        <v>117.839</v>
      </c>
      <c r="F273">
        <v>100</v>
      </c>
      <c r="G273">
        <v>59.587000000000003</v>
      </c>
      <c r="H273">
        <v>2.3769999999999998</v>
      </c>
    </row>
    <row r="274" spans="1:8" x14ac:dyDescent="0.2">
      <c r="A274">
        <v>10522.871999999999</v>
      </c>
      <c r="B274">
        <v>-50.933999999999997</v>
      </c>
      <c r="C274">
        <v>-50.945</v>
      </c>
      <c r="D274">
        <v>3.24</v>
      </c>
      <c r="E274">
        <v>114.71299999999999</v>
      </c>
      <c r="F274">
        <v>100</v>
      </c>
      <c r="G274">
        <v>59.085000000000001</v>
      </c>
      <c r="H274">
        <v>2.278</v>
      </c>
    </row>
    <row r="275" spans="1:8" x14ac:dyDescent="0.2">
      <c r="A275">
        <v>10524.42</v>
      </c>
      <c r="B275">
        <v>-50.984000000000002</v>
      </c>
      <c r="C275">
        <v>-50.994999999999997</v>
      </c>
      <c r="D275">
        <v>3.2519999999999998</v>
      </c>
      <c r="E275">
        <v>109.97</v>
      </c>
      <c r="F275">
        <v>100</v>
      </c>
      <c r="G275">
        <v>59.692999999999998</v>
      </c>
      <c r="H275">
        <v>2.1349999999999998</v>
      </c>
    </row>
    <row r="276" spans="1:8" x14ac:dyDescent="0.2">
      <c r="A276">
        <v>10525.972</v>
      </c>
      <c r="B276">
        <v>-51.036999999999999</v>
      </c>
      <c r="C276">
        <v>-51.048999999999999</v>
      </c>
      <c r="D276">
        <v>3.448</v>
      </c>
      <c r="E276">
        <v>102.479</v>
      </c>
      <c r="F276">
        <v>100</v>
      </c>
      <c r="G276">
        <v>59.648000000000003</v>
      </c>
      <c r="H276">
        <v>1.9239999999999999</v>
      </c>
    </row>
    <row r="277" spans="1:8" x14ac:dyDescent="0.2">
      <c r="A277">
        <v>10527.519</v>
      </c>
      <c r="B277">
        <v>-51.088999999999999</v>
      </c>
      <c r="C277">
        <v>-51.100999999999999</v>
      </c>
      <c r="D277">
        <v>3.359</v>
      </c>
      <c r="E277">
        <v>100.946</v>
      </c>
      <c r="F277">
        <v>100</v>
      </c>
      <c r="G277">
        <v>60.067999999999998</v>
      </c>
      <c r="H277">
        <v>1.8819999999999999</v>
      </c>
    </row>
    <row r="278" spans="1:8" x14ac:dyDescent="0.2">
      <c r="A278">
        <v>10529.07</v>
      </c>
      <c r="B278">
        <v>-51.140999999999998</v>
      </c>
      <c r="C278">
        <v>-51.152999999999999</v>
      </c>
      <c r="D278">
        <v>3.3980000000000001</v>
      </c>
      <c r="E278">
        <v>102.526</v>
      </c>
      <c r="F278">
        <v>100</v>
      </c>
      <c r="G278">
        <v>59.344999999999999</v>
      </c>
      <c r="H278">
        <v>1.925</v>
      </c>
    </row>
    <row r="279" spans="1:8" x14ac:dyDescent="0.2">
      <c r="A279">
        <v>10530.62</v>
      </c>
      <c r="B279">
        <v>-51.195999999999998</v>
      </c>
      <c r="C279">
        <v>-51.207999999999998</v>
      </c>
      <c r="D279">
        <v>3.55</v>
      </c>
      <c r="E279">
        <v>113.773</v>
      </c>
      <c r="F279">
        <v>100</v>
      </c>
      <c r="G279">
        <v>59.567</v>
      </c>
      <c r="H279">
        <v>2.2490000000000001</v>
      </c>
    </row>
    <row r="280" spans="1:8" x14ac:dyDescent="0.2">
      <c r="A280">
        <v>10532.483</v>
      </c>
      <c r="B280">
        <v>-51.253999999999998</v>
      </c>
      <c r="C280">
        <v>-51.267000000000003</v>
      </c>
      <c r="D280">
        <v>3.1320000000000001</v>
      </c>
      <c r="E280">
        <v>85.123000000000005</v>
      </c>
      <c r="F280">
        <v>100</v>
      </c>
      <c r="G280">
        <v>61.732999999999997</v>
      </c>
      <c r="H280">
        <v>1.4890000000000001</v>
      </c>
    </row>
    <row r="281" spans="1:8" x14ac:dyDescent="0.2">
      <c r="A281">
        <v>10534.347</v>
      </c>
      <c r="B281">
        <v>-51.314</v>
      </c>
      <c r="C281">
        <v>-51.326999999999998</v>
      </c>
      <c r="D281">
        <v>3.21</v>
      </c>
      <c r="E281">
        <v>61.261000000000003</v>
      </c>
      <c r="F281">
        <v>100</v>
      </c>
      <c r="G281">
        <v>62.825000000000003</v>
      </c>
      <c r="H281">
        <v>0.98799999999999999</v>
      </c>
    </row>
    <row r="282" spans="1:8" x14ac:dyDescent="0.2">
      <c r="A282">
        <v>10535.9</v>
      </c>
      <c r="B282">
        <v>-51.365000000000002</v>
      </c>
      <c r="C282">
        <v>-51.378</v>
      </c>
      <c r="D282">
        <v>3.3119999999999998</v>
      </c>
      <c r="E282">
        <v>58.488999999999997</v>
      </c>
      <c r="F282">
        <v>100</v>
      </c>
      <c r="G282">
        <v>62.433</v>
      </c>
      <c r="H282">
        <v>0.93500000000000005</v>
      </c>
    </row>
    <row r="283" spans="1:8" x14ac:dyDescent="0.2">
      <c r="A283">
        <v>10537.448</v>
      </c>
      <c r="B283">
        <v>-51.415999999999997</v>
      </c>
      <c r="C283">
        <v>-51.429000000000002</v>
      </c>
      <c r="D283">
        <v>3.3220000000000001</v>
      </c>
      <c r="E283">
        <v>69.742000000000004</v>
      </c>
      <c r="F283">
        <v>100</v>
      </c>
      <c r="G283">
        <v>62.082000000000001</v>
      </c>
      <c r="H283">
        <v>1.1559999999999999</v>
      </c>
    </row>
    <row r="284" spans="1:8" x14ac:dyDescent="0.2">
      <c r="A284">
        <v>10538.994000000001</v>
      </c>
      <c r="B284">
        <v>-51.468000000000004</v>
      </c>
      <c r="C284">
        <v>-51.481000000000002</v>
      </c>
      <c r="D284">
        <v>3.355</v>
      </c>
      <c r="E284">
        <v>68.551000000000002</v>
      </c>
      <c r="F284">
        <v>100</v>
      </c>
      <c r="G284">
        <v>62.521000000000001</v>
      </c>
      <c r="H284">
        <v>1.1319999999999999</v>
      </c>
    </row>
    <row r="285" spans="1:8" x14ac:dyDescent="0.2">
      <c r="A285">
        <v>10540.545</v>
      </c>
      <c r="B285">
        <v>-51.521999999999998</v>
      </c>
      <c r="C285">
        <v>-51.534999999999997</v>
      </c>
      <c r="D285">
        <v>3.4670000000000001</v>
      </c>
      <c r="E285">
        <v>68.534999999999997</v>
      </c>
      <c r="F285">
        <v>100</v>
      </c>
      <c r="G285">
        <v>62.451999999999998</v>
      </c>
      <c r="H285">
        <v>1.131</v>
      </c>
    </row>
    <row r="286" spans="1:8" x14ac:dyDescent="0.2">
      <c r="A286">
        <v>10542.084999999999</v>
      </c>
      <c r="B286">
        <v>-51.576000000000001</v>
      </c>
      <c r="C286">
        <v>-51.588999999999999</v>
      </c>
      <c r="D286">
        <v>3.5169999999999999</v>
      </c>
      <c r="E286">
        <v>59.368000000000002</v>
      </c>
      <c r="F286">
        <v>100</v>
      </c>
      <c r="G286">
        <v>62.756999999999998</v>
      </c>
      <c r="H286">
        <v>0.95199999999999996</v>
      </c>
    </row>
    <row r="287" spans="1:8" x14ac:dyDescent="0.2">
      <c r="A287">
        <v>10543.64</v>
      </c>
      <c r="B287">
        <v>-51.63</v>
      </c>
      <c r="C287">
        <v>-51.643999999999998</v>
      </c>
      <c r="D287">
        <v>3.4950000000000001</v>
      </c>
      <c r="E287">
        <v>56.893999999999998</v>
      </c>
      <c r="F287">
        <v>100</v>
      </c>
      <c r="G287">
        <v>62.712000000000003</v>
      </c>
      <c r="H287">
        <v>0.90600000000000003</v>
      </c>
    </row>
    <row r="288" spans="1:8" x14ac:dyDescent="0.2">
      <c r="A288">
        <v>10545.195</v>
      </c>
      <c r="B288">
        <v>-51.682000000000002</v>
      </c>
      <c r="C288">
        <v>-51.695999999999998</v>
      </c>
      <c r="D288">
        <v>3.38</v>
      </c>
      <c r="E288">
        <v>58.811</v>
      </c>
      <c r="F288">
        <v>100</v>
      </c>
      <c r="G288">
        <v>62.795000000000002</v>
      </c>
      <c r="H288">
        <v>0.94099999999999995</v>
      </c>
    </row>
    <row r="289" spans="1:8" x14ac:dyDescent="0.2">
      <c r="A289">
        <v>10546.744000000001</v>
      </c>
      <c r="B289">
        <v>-51.731999999999999</v>
      </c>
      <c r="C289">
        <v>-51.747</v>
      </c>
      <c r="D289">
        <v>3.2530000000000001</v>
      </c>
      <c r="E289">
        <v>63.728000000000002</v>
      </c>
      <c r="F289">
        <v>100</v>
      </c>
      <c r="G289">
        <v>62.584000000000003</v>
      </c>
      <c r="H289">
        <v>1.036</v>
      </c>
    </row>
    <row r="290" spans="1:8" x14ac:dyDescent="0.2">
      <c r="A290">
        <v>10548.295</v>
      </c>
      <c r="B290">
        <v>-51.783999999999999</v>
      </c>
      <c r="C290">
        <v>-51.798000000000002</v>
      </c>
      <c r="D290">
        <v>3.3370000000000002</v>
      </c>
      <c r="E290">
        <v>67.2</v>
      </c>
      <c r="F290">
        <v>100</v>
      </c>
      <c r="G290">
        <v>61.802</v>
      </c>
      <c r="H290">
        <v>1.1040000000000001</v>
      </c>
    </row>
    <row r="291" spans="1:8" x14ac:dyDescent="0.2">
      <c r="A291">
        <v>10549.846</v>
      </c>
      <c r="B291">
        <v>-51.838999999999999</v>
      </c>
      <c r="C291">
        <v>-51.853999999999999</v>
      </c>
      <c r="D291">
        <v>3.5659999999999998</v>
      </c>
      <c r="E291">
        <v>64.863</v>
      </c>
      <c r="F291">
        <v>100</v>
      </c>
      <c r="G291">
        <v>62.418999999999997</v>
      </c>
      <c r="H291">
        <v>1.0580000000000001</v>
      </c>
    </row>
    <row r="292" spans="1:8" x14ac:dyDescent="0.2">
      <c r="A292">
        <v>10551.396000000001</v>
      </c>
      <c r="B292">
        <v>-51.896000000000001</v>
      </c>
      <c r="C292">
        <v>-51.91</v>
      </c>
      <c r="D292">
        <v>3.6520000000000001</v>
      </c>
      <c r="E292">
        <v>56.119</v>
      </c>
      <c r="F292">
        <v>100</v>
      </c>
      <c r="G292">
        <v>63.603000000000002</v>
      </c>
      <c r="H292">
        <v>0.89100000000000001</v>
      </c>
    </row>
    <row r="293" spans="1:8" x14ac:dyDescent="0.2">
      <c r="A293">
        <v>10552.945</v>
      </c>
      <c r="B293">
        <v>-51.953000000000003</v>
      </c>
      <c r="C293">
        <v>-51.968000000000004</v>
      </c>
      <c r="D293">
        <v>3.7240000000000002</v>
      </c>
      <c r="E293">
        <v>49.122999999999998</v>
      </c>
      <c r="F293">
        <v>100</v>
      </c>
      <c r="G293">
        <v>63.179000000000002</v>
      </c>
      <c r="H293">
        <v>0.76500000000000001</v>
      </c>
    </row>
    <row r="294" spans="1:8" x14ac:dyDescent="0.2">
      <c r="A294">
        <v>10554.499</v>
      </c>
      <c r="B294">
        <v>-52.012</v>
      </c>
      <c r="C294">
        <v>-52.027000000000001</v>
      </c>
      <c r="D294">
        <v>3.8210000000000002</v>
      </c>
      <c r="E294">
        <v>44.399000000000001</v>
      </c>
      <c r="F294">
        <v>100</v>
      </c>
      <c r="G294">
        <v>63.932000000000002</v>
      </c>
      <c r="H294">
        <v>0.68200000000000005</v>
      </c>
    </row>
    <row r="295" spans="1:8" x14ac:dyDescent="0.2">
      <c r="A295">
        <v>10556.046</v>
      </c>
      <c r="B295">
        <v>-52.072000000000003</v>
      </c>
      <c r="C295">
        <v>-52.088000000000001</v>
      </c>
      <c r="D295">
        <v>3.9119999999999999</v>
      </c>
      <c r="E295">
        <v>42.655999999999999</v>
      </c>
      <c r="F295">
        <v>100</v>
      </c>
      <c r="G295">
        <v>63.228999999999999</v>
      </c>
      <c r="H295">
        <v>0.65200000000000002</v>
      </c>
    </row>
    <row r="296" spans="1:8" x14ac:dyDescent="0.2">
      <c r="A296">
        <v>10557.598</v>
      </c>
      <c r="B296">
        <v>-52.13</v>
      </c>
      <c r="C296">
        <v>-52.146000000000001</v>
      </c>
      <c r="D296">
        <v>3.7509999999999999</v>
      </c>
      <c r="E296">
        <v>47.576999999999998</v>
      </c>
      <c r="F296">
        <v>100</v>
      </c>
      <c r="G296">
        <v>63.320999999999998</v>
      </c>
      <c r="H296">
        <v>0.73699999999999999</v>
      </c>
    </row>
    <row r="297" spans="1:8" x14ac:dyDescent="0.2">
      <c r="A297">
        <v>10559.152</v>
      </c>
      <c r="B297">
        <v>-52.185000000000002</v>
      </c>
      <c r="C297">
        <v>-52.201000000000001</v>
      </c>
      <c r="D297">
        <v>3.552</v>
      </c>
      <c r="E297">
        <v>51.421999999999997</v>
      </c>
      <c r="F297">
        <v>100</v>
      </c>
      <c r="G297">
        <v>63.399000000000001</v>
      </c>
      <c r="H297">
        <v>0.80600000000000005</v>
      </c>
    </row>
    <row r="298" spans="1:8" x14ac:dyDescent="0.2">
      <c r="A298">
        <v>10560.705</v>
      </c>
      <c r="B298">
        <v>-52.238999999999997</v>
      </c>
      <c r="C298">
        <v>-52.253999999999998</v>
      </c>
      <c r="D298">
        <v>3.4350000000000001</v>
      </c>
      <c r="E298">
        <v>55.295000000000002</v>
      </c>
      <c r="F298">
        <v>100</v>
      </c>
      <c r="G298">
        <v>63.366999999999997</v>
      </c>
      <c r="H298">
        <v>0.876</v>
      </c>
    </row>
    <row r="299" spans="1:8" x14ac:dyDescent="0.2">
      <c r="A299">
        <v>10562.26</v>
      </c>
      <c r="B299">
        <v>-52.289000000000001</v>
      </c>
      <c r="C299">
        <v>-52.305</v>
      </c>
      <c r="D299">
        <v>3.2690000000000001</v>
      </c>
      <c r="E299">
        <v>59.712000000000003</v>
      </c>
      <c r="F299">
        <v>100</v>
      </c>
      <c r="G299">
        <v>62.518999999999998</v>
      </c>
      <c r="H299">
        <v>0.95799999999999996</v>
      </c>
    </row>
    <row r="300" spans="1:8" x14ac:dyDescent="0.2">
      <c r="A300">
        <v>10564.126</v>
      </c>
      <c r="B300">
        <v>-52.347999999999999</v>
      </c>
      <c r="C300">
        <v>-52.363999999999997</v>
      </c>
      <c r="D300">
        <v>3.1579999999999999</v>
      </c>
      <c r="E300">
        <v>62.262</v>
      </c>
      <c r="F300">
        <v>100</v>
      </c>
      <c r="G300">
        <v>62.406999999999996</v>
      </c>
      <c r="H300">
        <v>1.0069999999999999</v>
      </c>
    </row>
    <row r="301" spans="1:8" x14ac:dyDescent="0.2">
      <c r="A301">
        <v>10565.987999999999</v>
      </c>
      <c r="B301">
        <v>-52.404000000000003</v>
      </c>
      <c r="C301">
        <v>-52.420999999999999</v>
      </c>
      <c r="D301">
        <v>3.0419999999999998</v>
      </c>
      <c r="E301">
        <v>66.001000000000005</v>
      </c>
      <c r="F301">
        <v>100</v>
      </c>
      <c r="G301">
        <v>62.625999999999998</v>
      </c>
      <c r="H301">
        <v>1.08</v>
      </c>
    </row>
    <row r="302" spans="1:8" x14ac:dyDescent="0.2">
      <c r="A302">
        <v>10567.844999999999</v>
      </c>
      <c r="B302">
        <v>-52.462000000000003</v>
      </c>
      <c r="C302">
        <v>-52.478000000000002</v>
      </c>
      <c r="D302">
        <v>3.0840000000000001</v>
      </c>
      <c r="E302">
        <v>68.873000000000005</v>
      </c>
      <c r="F302">
        <v>100</v>
      </c>
      <c r="G302">
        <v>62.414000000000001</v>
      </c>
      <c r="H302">
        <v>1.1379999999999999</v>
      </c>
    </row>
    <row r="303" spans="1:8" x14ac:dyDescent="0.2">
      <c r="A303">
        <v>10569.703</v>
      </c>
      <c r="B303">
        <v>-52.515999999999998</v>
      </c>
      <c r="C303">
        <v>-52.533000000000001</v>
      </c>
      <c r="D303">
        <v>2.964</v>
      </c>
      <c r="E303">
        <v>72.23</v>
      </c>
      <c r="F303">
        <v>100</v>
      </c>
      <c r="G303">
        <v>62.085999999999999</v>
      </c>
      <c r="H303">
        <v>1.2070000000000001</v>
      </c>
    </row>
    <row r="304" spans="1:8" x14ac:dyDescent="0.2">
      <c r="A304">
        <v>10571.564</v>
      </c>
      <c r="B304">
        <v>-52.567999999999998</v>
      </c>
      <c r="C304">
        <v>-52.585000000000001</v>
      </c>
      <c r="D304">
        <v>2.7919999999999998</v>
      </c>
      <c r="E304">
        <v>71.054000000000002</v>
      </c>
      <c r="F304">
        <v>100</v>
      </c>
      <c r="G304">
        <v>62.241999999999997</v>
      </c>
      <c r="H304">
        <v>1.1830000000000001</v>
      </c>
    </row>
    <row r="305" spans="1:8" x14ac:dyDescent="0.2">
      <c r="A305">
        <v>10574.040999999999</v>
      </c>
      <c r="B305">
        <v>-52.625999999999998</v>
      </c>
      <c r="C305">
        <v>-52.643000000000001</v>
      </c>
      <c r="D305">
        <v>2.3490000000000002</v>
      </c>
      <c r="E305">
        <v>52.607999999999997</v>
      </c>
      <c r="F305">
        <v>100</v>
      </c>
      <c r="G305">
        <v>62.343000000000004</v>
      </c>
      <c r="H305">
        <v>0.82699999999999996</v>
      </c>
    </row>
    <row r="306" spans="1:8" x14ac:dyDescent="0.2">
      <c r="A306">
        <v>10576.210999999999</v>
      </c>
      <c r="B306">
        <v>-52.683</v>
      </c>
      <c r="C306">
        <v>-52.7</v>
      </c>
      <c r="D306">
        <v>2.609</v>
      </c>
      <c r="E306">
        <v>46.823</v>
      </c>
      <c r="F306">
        <v>100</v>
      </c>
      <c r="G306">
        <v>64.108000000000004</v>
      </c>
      <c r="H306">
        <v>0.72399999999999998</v>
      </c>
    </row>
    <row r="307" spans="1:8" x14ac:dyDescent="0.2">
      <c r="A307">
        <v>17687.169999999998</v>
      </c>
      <c r="B307">
        <v>-52.755000000000003</v>
      </c>
      <c r="C307">
        <v>-52.755000000000003</v>
      </c>
      <c r="D307">
        <v>0</v>
      </c>
      <c r="E307">
        <v>38.587000000000003</v>
      </c>
      <c r="F307">
        <v>100</v>
      </c>
      <c r="G307">
        <v>63.807000000000002</v>
      </c>
      <c r="H307">
        <v>0.58399999999999996</v>
      </c>
    </row>
    <row r="308" spans="1:8" x14ac:dyDescent="0.2">
      <c r="A308">
        <v>17688.407999999999</v>
      </c>
      <c r="B308">
        <v>-52.819000000000003</v>
      </c>
      <c r="C308">
        <v>-52.819000000000003</v>
      </c>
      <c r="D308">
        <v>5.1349999999999998</v>
      </c>
      <c r="E308">
        <v>54.304000000000002</v>
      </c>
      <c r="F308">
        <v>100</v>
      </c>
      <c r="G308">
        <v>61.405000000000001</v>
      </c>
      <c r="H308">
        <v>0.85799999999999998</v>
      </c>
    </row>
    <row r="309" spans="1:8" x14ac:dyDescent="0.2">
      <c r="A309">
        <v>17689.646000000001</v>
      </c>
      <c r="B309">
        <v>-52.884</v>
      </c>
      <c r="C309">
        <v>-52.883000000000003</v>
      </c>
      <c r="D309">
        <v>5.2210000000000001</v>
      </c>
      <c r="E309">
        <v>62.295999999999999</v>
      </c>
      <c r="F309">
        <v>100</v>
      </c>
      <c r="G309">
        <v>61.723999999999997</v>
      </c>
      <c r="H309">
        <v>1.008</v>
      </c>
    </row>
    <row r="310" spans="1:8" x14ac:dyDescent="0.2">
      <c r="A310">
        <v>17690.891</v>
      </c>
      <c r="B310">
        <v>-52.945</v>
      </c>
      <c r="C310">
        <v>-52.944000000000003</v>
      </c>
      <c r="D310">
        <v>4.8899999999999997</v>
      </c>
      <c r="E310">
        <v>48.156999999999996</v>
      </c>
      <c r="F310">
        <v>100</v>
      </c>
      <c r="G310">
        <v>63.405999999999999</v>
      </c>
      <c r="H310">
        <v>0.747</v>
      </c>
    </row>
    <row r="311" spans="1:8" x14ac:dyDescent="0.2">
      <c r="A311">
        <v>17692.131000000001</v>
      </c>
      <c r="B311">
        <v>-53.005000000000003</v>
      </c>
      <c r="C311">
        <v>-53.003999999999998</v>
      </c>
      <c r="D311">
        <v>4.8150000000000004</v>
      </c>
      <c r="E311">
        <v>35.402000000000001</v>
      </c>
      <c r="F311">
        <v>100</v>
      </c>
      <c r="G311">
        <v>64.254999999999995</v>
      </c>
      <c r="H311">
        <v>0.53100000000000003</v>
      </c>
    </row>
    <row r="312" spans="1:8" x14ac:dyDescent="0.2">
      <c r="A312">
        <v>17693.366999999998</v>
      </c>
      <c r="B312">
        <v>-53.063000000000002</v>
      </c>
      <c r="C312">
        <v>-53.061</v>
      </c>
      <c r="D312">
        <v>4.6609999999999996</v>
      </c>
      <c r="E312">
        <v>24.152999999999999</v>
      </c>
      <c r="F312">
        <v>100</v>
      </c>
      <c r="G312">
        <v>63.308</v>
      </c>
      <c r="H312">
        <v>0.35299999999999998</v>
      </c>
    </row>
    <row r="313" spans="1:8" x14ac:dyDescent="0.2">
      <c r="A313">
        <v>17694.605</v>
      </c>
      <c r="B313">
        <v>-53.118000000000002</v>
      </c>
      <c r="C313">
        <v>-53.116999999999997</v>
      </c>
      <c r="D313">
        <v>4.4749999999999996</v>
      </c>
      <c r="E313">
        <v>22.43</v>
      </c>
      <c r="F313">
        <v>100</v>
      </c>
      <c r="G313">
        <v>63.371000000000002</v>
      </c>
      <c r="H313">
        <v>0.32700000000000001</v>
      </c>
    </row>
    <row r="314" spans="1:8" x14ac:dyDescent="0.2">
      <c r="A314">
        <v>17695.848000000002</v>
      </c>
      <c r="B314">
        <v>-53.176000000000002</v>
      </c>
      <c r="C314">
        <v>-53.173999999999999</v>
      </c>
      <c r="D314">
        <v>4.641</v>
      </c>
      <c r="E314">
        <v>19.920999999999999</v>
      </c>
      <c r="F314">
        <v>100</v>
      </c>
      <c r="G314">
        <v>64.344999999999999</v>
      </c>
      <c r="H314">
        <v>0.28799999999999998</v>
      </c>
    </row>
    <row r="315" spans="1:8" x14ac:dyDescent="0.2">
      <c r="A315">
        <v>17697.088</v>
      </c>
      <c r="B315">
        <v>-53.234000000000002</v>
      </c>
      <c r="C315">
        <v>-53.231999999999999</v>
      </c>
      <c r="D315">
        <v>4.6180000000000003</v>
      </c>
      <c r="E315">
        <v>19.905000000000001</v>
      </c>
      <c r="F315">
        <v>100</v>
      </c>
      <c r="G315">
        <v>63.058999999999997</v>
      </c>
      <c r="H315">
        <v>0.28799999999999998</v>
      </c>
    </row>
    <row r="316" spans="1:8" x14ac:dyDescent="0.2">
      <c r="A316">
        <v>17698.335999999999</v>
      </c>
      <c r="B316">
        <v>-53.289000000000001</v>
      </c>
      <c r="C316">
        <v>-53.286999999999999</v>
      </c>
      <c r="D316">
        <v>4.4589999999999996</v>
      </c>
      <c r="E316">
        <v>29.84</v>
      </c>
      <c r="F316">
        <v>100</v>
      </c>
      <c r="G316">
        <v>63.345999999999997</v>
      </c>
      <c r="H316">
        <v>0.442</v>
      </c>
    </row>
    <row r="317" spans="1:8" x14ac:dyDescent="0.2">
      <c r="A317">
        <v>17699.576000000001</v>
      </c>
      <c r="B317">
        <v>-53.345999999999997</v>
      </c>
      <c r="C317">
        <v>-53.343000000000004</v>
      </c>
      <c r="D317">
        <v>4.5140000000000002</v>
      </c>
      <c r="E317">
        <v>30.001000000000001</v>
      </c>
      <c r="F317">
        <v>100</v>
      </c>
      <c r="G317">
        <v>64.093000000000004</v>
      </c>
      <c r="H317">
        <v>0.44500000000000001</v>
      </c>
    </row>
    <row r="318" spans="1:8" x14ac:dyDescent="0.2">
      <c r="A318">
        <v>17700.813999999998</v>
      </c>
      <c r="B318">
        <v>-53.402000000000001</v>
      </c>
      <c r="C318">
        <v>-53.4</v>
      </c>
      <c r="D318">
        <v>4.54</v>
      </c>
      <c r="E318">
        <v>8.2650000000000006</v>
      </c>
      <c r="F318">
        <v>100</v>
      </c>
      <c r="G318">
        <v>64.394999999999996</v>
      </c>
      <c r="H318">
        <v>0.11700000000000001</v>
      </c>
    </row>
    <row r="319" spans="1:8" x14ac:dyDescent="0.2">
      <c r="A319">
        <v>17702.053</v>
      </c>
      <c r="B319">
        <v>-53.457999999999998</v>
      </c>
      <c r="C319">
        <v>-53.454999999999998</v>
      </c>
      <c r="D319">
        <v>4.476</v>
      </c>
      <c r="E319">
        <v>1.67</v>
      </c>
      <c r="F319">
        <v>100</v>
      </c>
      <c r="G319">
        <v>67.238</v>
      </c>
      <c r="H319">
        <v>2.3E-2</v>
      </c>
    </row>
    <row r="320" spans="1:8" x14ac:dyDescent="0.2">
      <c r="A320">
        <v>17703.293000000001</v>
      </c>
      <c r="B320">
        <v>-53.512</v>
      </c>
      <c r="C320">
        <v>-53.51</v>
      </c>
      <c r="D320">
        <v>4.4020000000000001</v>
      </c>
      <c r="E320">
        <v>0.71299999999999997</v>
      </c>
      <c r="F320">
        <v>100</v>
      </c>
      <c r="G320">
        <v>65.617999999999995</v>
      </c>
      <c r="H320">
        <v>0.01</v>
      </c>
    </row>
    <row r="321" spans="1:8" x14ac:dyDescent="0.2">
      <c r="A321">
        <v>17704.528999999999</v>
      </c>
      <c r="B321">
        <v>-53.567</v>
      </c>
      <c r="C321">
        <v>-53.564</v>
      </c>
      <c r="D321">
        <v>4.4009999999999998</v>
      </c>
      <c r="E321">
        <v>0.55000000000000004</v>
      </c>
      <c r="F321">
        <v>100</v>
      </c>
      <c r="G321">
        <v>65.947999999999993</v>
      </c>
      <c r="H321">
        <v>8.0000000000000002E-3</v>
      </c>
    </row>
    <row r="322" spans="1:8" x14ac:dyDescent="0.2">
      <c r="A322">
        <v>17705.768</v>
      </c>
      <c r="B322">
        <v>-53.621000000000002</v>
      </c>
      <c r="C322">
        <v>-53.618000000000002</v>
      </c>
      <c r="D322">
        <v>4.3479999999999999</v>
      </c>
      <c r="E322">
        <v>0.51300000000000001</v>
      </c>
      <c r="F322">
        <v>100</v>
      </c>
      <c r="G322">
        <v>66.194000000000003</v>
      </c>
      <c r="H322">
        <v>7.0000000000000001E-3</v>
      </c>
    </row>
    <row r="323" spans="1:8" x14ac:dyDescent="0.2">
      <c r="A323">
        <v>17707.009999999998</v>
      </c>
      <c r="B323">
        <v>-53.673999999999999</v>
      </c>
      <c r="C323">
        <v>-53.670999999999999</v>
      </c>
      <c r="D323">
        <v>4.2549999999999999</v>
      </c>
      <c r="E323">
        <v>0.5</v>
      </c>
      <c r="F323">
        <v>100</v>
      </c>
      <c r="G323">
        <v>65.162999999999997</v>
      </c>
      <c r="H323">
        <v>7.0000000000000001E-3</v>
      </c>
    </row>
    <row r="324" spans="1:8" x14ac:dyDescent="0.2">
      <c r="A324">
        <v>17708.245999999999</v>
      </c>
      <c r="B324">
        <v>-53.725999999999999</v>
      </c>
      <c r="C324">
        <v>-53.722000000000001</v>
      </c>
      <c r="D324">
        <v>4.1710000000000003</v>
      </c>
      <c r="E324">
        <v>0.49399999999999999</v>
      </c>
      <c r="F324">
        <v>100</v>
      </c>
      <c r="G324">
        <v>64.397000000000006</v>
      </c>
      <c r="H324">
        <v>7.0000000000000001E-3</v>
      </c>
    </row>
    <row r="325" spans="1:8" x14ac:dyDescent="0.2">
      <c r="A325">
        <v>17709.484</v>
      </c>
      <c r="B325">
        <v>-53.777999999999999</v>
      </c>
      <c r="C325">
        <v>-53.774000000000001</v>
      </c>
      <c r="D325">
        <v>4.1989999999999998</v>
      </c>
      <c r="E325">
        <v>0.49</v>
      </c>
      <c r="F325">
        <v>100</v>
      </c>
      <c r="G325">
        <v>63.65</v>
      </c>
      <c r="H325">
        <v>7.0000000000000001E-3</v>
      </c>
    </row>
    <row r="326" spans="1:8" x14ac:dyDescent="0.2">
      <c r="A326">
        <v>17710.726999999999</v>
      </c>
      <c r="B326">
        <v>-53.832000000000001</v>
      </c>
      <c r="C326">
        <v>-53.826999999999998</v>
      </c>
      <c r="D326">
        <v>4.2809999999999997</v>
      </c>
      <c r="E326">
        <v>0.48699999999999999</v>
      </c>
      <c r="F326">
        <v>100</v>
      </c>
      <c r="G326">
        <v>65.153000000000006</v>
      </c>
      <c r="H326">
        <v>7.0000000000000001E-3</v>
      </c>
    </row>
    <row r="327" spans="1:8" x14ac:dyDescent="0.2">
      <c r="A327">
        <v>17711.969000000001</v>
      </c>
      <c r="B327">
        <v>-53.887999999999998</v>
      </c>
      <c r="C327">
        <v>-53.884</v>
      </c>
      <c r="D327">
        <v>4.5659999999999998</v>
      </c>
      <c r="E327">
        <v>0.48599999999999999</v>
      </c>
      <c r="F327">
        <v>100</v>
      </c>
      <c r="G327">
        <v>64.325999999999993</v>
      </c>
      <c r="H327">
        <v>7.0000000000000001E-3</v>
      </c>
    </row>
    <row r="328" spans="1:8" x14ac:dyDescent="0.2">
      <c r="A328">
        <v>17713.205000000002</v>
      </c>
      <c r="B328">
        <v>-53.945999999999998</v>
      </c>
      <c r="C328">
        <v>-53.941000000000003</v>
      </c>
      <c r="D328">
        <v>4.6230000000000002</v>
      </c>
      <c r="E328">
        <v>0.48399999999999999</v>
      </c>
      <c r="F328">
        <v>100</v>
      </c>
      <c r="G328">
        <v>65.557000000000002</v>
      </c>
      <c r="H328">
        <v>7.0000000000000001E-3</v>
      </c>
    </row>
    <row r="329" spans="1:8" x14ac:dyDescent="0.2">
      <c r="A329">
        <v>17714.445</v>
      </c>
      <c r="B329">
        <v>-54.003999999999998</v>
      </c>
      <c r="C329">
        <v>-53.999000000000002</v>
      </c>
      <c r="D329">
        <v>4.6840000000000002</v>
      </c>
      <c r="E329">
        <v>0.48299999999999998</v>
      </c>
      <c r="F329">
        <v>100</v>
      </c>
      <c r="G329">
        <v>65.385000000000005</v>
      </c>
      <c r="H329">
        <v>7.0000000000000001E-3</v>
      </c>
    </row>
    <row r="330" spans="1:8" x14ac:dyDescent="0.2">
      <c r="A330">
        <v>17715.686000000002</v>
      </c>
      <c r="B330">
        <v>-54.061999999999998</v>
      </c>
      <c r="C330">
        <v>-54.057000000000002</v>
      </c>
      <c r="D330">
        <v>4.6779999999999999</v>
      </c>
      <c r="E330">
        <v>0.48199999999999998</v>
      </c>
      <c r="F330">
        <v>100</v>
      </c>
      <c r="G330">
        <v>66.432000000000002</v>
      </c>
      <c r="H330">
        <v>7.0000000000000001E-3</v>
      </c>
    </row>
    <row r="331" spans="1:8" x14ac:dyDescent="0.2">
      <c r="A331">
        <v>17716.93</v>
      </c>
      <c r="B331">
        <v>-54.121000000000002</v>
      </c>
      <c r="C331">
        <v>-54.116</v>
      </c>
      <c r="D331">
        <v>4.6710000000000003</v>
      </c>
      <c r="E331">
        <v>0.48099999999999998</v>
      </c>
      <c r="F331">
        <v>100</v>
      </c>
      <c r="G331">
        <v>65.322999999999993</v>
      </c>
      <c r="H331">
        <v>7.0000000000000001E-3</v>
      </c>
    </row>
    <row r="332" spans="1:8" x14ac:dyDescent="0.2">
      <c r="A332">
        <v>17718.168000000001</v>
      </c>
      <c r="B332">
        <v>-54.18</v>
      </c>
      <c r="C332">
        <v>-54.173999999999999</v>
      </c>
      <c r="D332">
        <v>4.7350000000000003</v>
      </c>
      <c r="E332">
        <v>0.48099999999999998</v>
      </c>
      <c r="F332">
        <v>100</v>
      </c>
      <c r="G332">
        <v>65.111000000000004</v>
      </c>
      <c r="H332">
        <v>7.0000000000000001E-3</v>
      </c>
    </row>
    <row r="333" spans="1:8" x14ac:dyDescent="0.2">
      <c r="A333">
        <v>17719.41</v>
      </c>
      <c r="B333">
        <v>-54.238</v>
      </c>
      <c r="C333">
        <v>-54.231999999999999</v>
      </c>
      <c r="D333">
        <v>4.6710000000000003</v>
      </c>
      <c r="E333">
        <v>0.48</v>
      </c>
      <c r="F333">
        <v>100</v>
      </c>
      <c r="G333">
        <v>64.399000000000001</v>
      </c>
      <c r="H333">
        <v>7.0000000000000001E-3</v>
      </c>
    </row>
    <row r="334" spans="1:8" x14ac:dyDescent="0.2">
      <c r="A334">
        <v>17720.650000000001</v>
      </c>
      <c r="B334">
        <v>-54.298000000000002</v>
      </c>
      <c r="C334">
        <v>-54.292000000000002</v>
      </c>
      <c r="D334">
        <v>4.835</v>
      </c>
      <c r="E334">
        <v>8.7810000000000006</v>
      </c>
      <c r="F334">
        <v>100</v>
      </c>
      <c r="G334">
        <v>65.346999999999994</v>
      </c>
      <c r="H334">
        <v>0.124</v>
      </c>
    </row>
    <row r="335" spans="1:8" x14ac:dyDescent="0.2">
      <c r="A335">
        <v>17721.888999999999</v>
      </c>
      <c r="B335">
        <v>-54.36</v>
      </c>
      <c r="C335">
        <v>-54.353999999999999</v>
      </c>
      <c r="D335">
        <v>4.9669999999999996</v>
      </c>
      <c r="E335">
        <v>18.908000000000001</v>
      </c>
      <c r="F335">
        <v>100</v>
      </c>
      <c r="G335">
        <v>64.492000000000004</v>
      </c>
      <c r="H335">
        <v>0.27300000000000002</v>
      </c>
    </row>
    <row r="336" spans="1:8" x14ac:dyDescent="0.2">
      <c r="A336">
        <v>17723.129000000001</v>
      </c>
      <c r="B336">
        <v>-54.42</v>
      </c>
      <c r="C336">
        <v>-54.414000000000001</v>
      </c>
      <c r="D336">
        <v>4.8600000000000003</v>
      </c>
      <c r="E336">
        <v>22.189</v>
      </c>
      <c r="F336">
        <v>100</v>
      </c>
      <c r="G336">
        <v>63.170999999999999</v>
      </c>
      <c r="H336">
        <v>0.32300000000000001</v>
      </c>
    </row>
    <row r="337" spans="1:8" x14ac:dyDescent="0.2">
      <c r="A337">
        <v>17724.368999999999</v>
      </c>
      <c r="B337">
        <v>-54.481000000000002</v>
      </c>
      <c r="C337">
        <v>-54.475000000000001</v>
      </c>
      <c r="D337">
        <v>4.9050000000000002</v>
      </c>
      <c r="E337">
        <v>21.582999999999998</v>
      </c>
      <c r="F337">
        <v>100</v>
      </c>
      <c r="G337">
        <v>65.34</v>
      </c>
      <c r="H337">
        <v>0.314</v>
      </c>
    </row>
    <row r="338" spans="1:8" x14ac:dyDescent="0.2">
      <c r="A338">
        <v>17725.603999999999</v>
      </c>
      <c r="B338">
        <v>-54.543999999999997</v>
      </c>
      <c r="C338">
        <v>-54.536999999999999</v>
      </c>
      <c r="D338">
        <v>5.0309999999999997</v>
      </c>
      <c r="E338">
        <v>35.386000000000003</v>
      </c>
      <c r="F338">
        <v>100</v>
      </c>
      <c r="G338">
        <v>63.737000000000002</v>
      </c>
      <c r="H338">
        <v>0.53100000000000003</v>
      </c>
    </row>
    <row r="339" spans="1:8" x14ac:dyDescent="0.2">
      <c r="A339">
        <v>17726.838</v>
      </c>
      <c r="B339">
        <v>-54.604999999999997</v>
      </c>
      <c r="C339">
        <v>-54.597999999999999</v>
      </c>
      <c r="D339">
        <v>4.9379999999999997</v>
      </c>
      <c r="E339">
        <v>40.372999999999998</v>
      </c>
      <c r="F339">
        <v>100</v>
      </c>
      <c r="G339">
        <v>63.445</v>
      </c>
      <c r="H339">
        <v>0.61399999999999999</v>
      </c>
    </row>
    <row r="340" spans="1:8" x14ac:dyDescent="0.2">
      <c r="A340">
        <v>17728.072</v>
      </c>
      <c r="B340">
        <v>-54.667000000000002</v>
      </c>
      <c r="C340">
        <v>-54.658999999999999</v>
      </c>
      <c r="D340">
        <v>4.9930000000000003</v>
      </c>
      <c r="E340">
        <v>53.838000000000001</v>
      </c>
      <c r="F340">
        <v>100</v>
      </c>
      <c r="G340">
        <v>63.295999999999999</v>
      </c>
      <c r="H340">
        <v>0.84899999999999998</v>
      </c>
    </row>
    <row r="341" spans="1:8" x14ac:dyDescent="0.2">
      <c r="A341">
        <v>17729.311000000002</v>
      </c>
      <c r="B341">
        <v>-54.728999999999999</v>
      </c>
      <c r="C341">
        <v>-54.722000000000001</v>
      </c>
      <c r="D341">
        <v>5.0389999999999997</v>
      </c>
      <c r="E341">
        <v>57.963000000000001</v>
      </c>
      <c r="F341">
        <v>100</v>
      </c>
      <c r="G341">
        <v>63.621000000000002</v>
      </c>
      <c r="H341">
        <v>0.92500000000000004</v>
      </c>
    </row>
    <row r="342" spans="1:8" x14ac:dyDescent="0.2">
      <c r="A342">
        <v>17730.553</v>
      </c>
      <c r="B342">
        <v>-54.789000000000001</v>
      </c>
      <c r="C342">
        <v>-54.780999999999999</v>
      </c>
      <c r="D342">
        <v>4.7830000000000004</v>
      </c>
      <c r="E342">
        <v>57.534999999999997</v>
      </c>
      <c r="F342">
        <v>100</v>
      </c>
      <c r="G342">
        <v>62.747</v>
      </c>
      <c r="H342">
        <v>0.91700000000000004</v>
      </c>
    </row>
    <row r="343" spans="1:8" x14ac:dyDescent="0.2">
      <c r="A343">
        <v>17731.793000000001</v>
      </c>
      <c r="B343">
        <v>-54.847999999999999</v>
      </c>
      <c r="C343">
        <v>-54.84</v>
      </c>
      <c r="D343">
        <v>4.7300000000000004</v>
      </c>
      <c r="E343">
        <v>48.203000000000003</v>
      </c>
      <c r="F343">
        <v>100</v>
      </c>
      <c r="G343">
        <v>64.284000000000006</v>
      </c>
      <c r="H343">
        <v>0.748</v>
      </c>
    </row>
    <row r="344" spans="1:8" x14ac:dyDescent="0.2">
      <c r="A344">
        <v>17733.028999999999</v>
      </c>
      <c r="B344">
        <v>-54.905999999999999</v>
      </c>
      <c r="C344">
        <v>-54.898000000000003</v>
      </c>
      <c r="D344">
        <v>4.6740000000000004</v>
      </c>
      <c r="E344">
        <v>40.229999999999997</v>
      </c>
      <c r="F344">
        <v>100</v>
      </c>
      <c r="G344">
        <v>64.41</v>
      </c>
      <c r="H344">
        <v>0.61099999999999999</v>
      </c>
    </row>
    <row r="345" spans="1:8" x14ac:dyDescent="0.2">
      <c r="A345">
        <v>17734.27</v>
      </c>
      <c r="B345">
        <v>-54.963999999999999</v>
      </c>
      <c r="C345">
        <v>-54.956000000000003</v>
      </c>
      <c r="D345">
        <v>4.6890000000000001</v>
      </c>
      <c r="E345">
        <v>55.518000000000001</v>
      </c>
      <c r="F345">
        <v>100</v>
      </c>
      <c r="G345">
        <v>60.366999999999997</v>
      </c>
      <c r="H345">
        <v>0.88</v>
      </c>
    </row>
    <row r="346" spans="1:8" x14ac:dyDescent="0.2">
      <c r="A346">
        <v>17735.509999999998</v>
      </c>
      <c r="B346">
        <v>-55.021999999999998</v>
      </c>
      <c r="C346">
        <v>-55.014000000000003</v>
      </c>
      <c r="D346">
        <v>4.6970000000000001</v>
      </c>
      <c r="E346">
        <v>45.213000000000001</v>
      </c>
      <c r="F346">
        <v>100</v>
      </c>
      <c r="G346">
        <v>64.147999999999996</v>
      </c>
      <c r="H346">
        <v>0.69599999999999995</v>
      </c>
    </row>
    <row r="347" spans="1:8" x14ac:dyDescent="0.2">
      <c r="A347">
        <v>17736.752</v>
      </c>
      <c r="B347">
        <v>-55.081000000000003</v>
      </c>
      <c r="C347">
        <v>-55.073</v>
      </c>
      <c r="D347">
        <v>4.7069999999999999</v>
      </c>
      <c r="E347">
        <v>38.207999999999998</v>
      </c>
      <c r="F347">
        <v>100</v>
      </c>
      <c r="G347">
        <v>62.284999999999997</v>
      </c>
      <c r="H347">
        <v>0.57799999999999996</v>
      </c>
    </row>
    <row r="348" spans="1:8" x14ac:dyDescent="0.2">
      <c r="A348">
        <v>17737.990000000002</v>
      </c>
      <c r="B348">
        <v>-55.14</v>
      </c>
      <c r="C348">
        <v>-55.131</v>
      </c>
      <c r="D348">
        <v>4.7030000000000003</v>
      </c>
      <c r="E348">
        <v>55.25</v>
      </c>
      <c r="F348">
        <v>100</v>
      </c>
      <c r="G348">
        <v>62.713000000000001</v>
      </c>
      <c r="H348">
        <v>0.875</v>
      </c>
    </row>
    <row r="349" spans="1:8" x14ac:dyDescent="0.2">
      <c r="A349">
        <v>17739.221000000001</v>
      </c>
      <c r="B349">
        <v>-55.198</v>
      </c>
      <c r="C349">
        <v>-55.189</v>
      </c>
      <c r="D349">
        <v>4.7590000000000003</v>
      </c>
      <c r="E349">
        <v>81.528000000000006</v>
      </c>
      <c r="F349">
        <v>100</v>
      </c>
      <c r="G349">
        <v>59.857999999999997</v>
      </c>
      <c r="H349">
        <v>1.4079999999999999</v>
      </c>
    </row>
    <row r="350" spans="1:8" x14ac:dyDescent="0.2">
      <c r="A350">
        <v>17740.458999999999</v>
      </c>
      <c r="B350">
        <v>-55.256</v>
      </c>
      <c r="C350">
        <v>-55.247</v>
      </c>
      <c r="D350">
        <v>4.6189999999999998</v>
      </c>
      <c r="E350">
        <v>115.596</v>
      </c>
      <c r="F350">
        <v>100</v>
      </c>
      <c r="G350">
        <v>59.951999999999998</v>
      </c>
      <c r="H350">
        <v>2.306</v>
      </c>
    </row>
    <row r="351" spans="1:8" x14ac:dyDescent="0.2">
      <c r="A351">
        <v>17741.697</v>
      </c>
      <c r="B351">
        <v>-55.314</v>
      </c>
      <c r="C351">
        <v>-55.304000000000002</v>
      </c>
      <c r="D351">
        <v>4.6609999999999996</v>
      </c>
      <c r="E351">
        <v>96.751000000000005</v>
      </c>
      <c r="F351">
        <v>100</v>
      </c>
      <c r="G351">
        <v>59.625</v>
      </c>
      <c r="H351">
        <v>1.772</v>
      </c>
    </row>
    <row r="352" spans="1:8" x14ac:dyDescent="0.2">
      <c r="A352">
        <v>17742.937000000002</v>
      </c>
      <c r="B352">
        <v>-55.371000000000002</v>
      </c>
      <c r="C352">
        <v>-55.360999999999997</v>
      </c>
      <c r="D352">
        <v>4.5979999999999999</v>
      </c>
      <c r="E352">
        <v>88.01</v>
      </c>
      <c r="F352">
        <v>100</v>
      </c>
      <c r="G352">
        <v>60.933999999999997</v>
      </c>
      <c r="H352">
        <v>1.5569999999999999</v>
      </c>
    </row>
    <row r="353" spans="1:8" x14ac:dyDescent="0.2">
      <c r="A353">
        <v>17744.182000000001</v>
      </c>
      <c r="B353">
        <v>-55.427999999999997</v>
      </c>
      <c r="C353">
        <v>-55.417999999999999</v>
      </c>
      <c r="D353">
        <v>4.57</v>
      </c>
      <c r="E353">
        <v>76.475999999999999</v>
      </c>
      <c r="F353">
        <v>100</v>
      </c>
      <c r="G353">
        <v>62.929000000000002</v>
      </c>
      <c r="H353">
        <v>1.2969999999999999</v>
      </c>
    </row>
    <row r="354" spans="1:8" x14ac:dyDescent="0.2">
      <c r="A354">
        <v>17745.423999999999</v>
      </c>
      <c r="B354">
        <v>-55.484999999999999</v>
      </c>
      <c r="C354">
        <v>-55.475000000000001</v>
      </c>
      <c r="D354">
        <v>4.5490000000000004</v>
      </c>
      <c r="E354">
        <v>57.252000000000002</v>
      </c>
      <c r="F354">
        <v>100</v>
      </c>
      <c r="G354">
        <v>63.762</v>
      </c>
      <c r="H354">
        <v>0.91200000000000003</v>
      </c>
    </row>
    <row r="355" spans="1:8" x14ac:dyDescent="0.2">
      <c r="A355">
        <v>17746.664000000001</v>
      </c>
      <c r="B355">
        <v>-55.542000000000002</v>
      </c>
      <c r="C355">
        <v>-55.531999999999996</v>
      </c>
      <c r="D355">
        <v>4.6289999999999996</v>
      </c>
      <c r="E355">
        <v>47.345999999999997</v>
      </c>
      <c r="F355">
        <v>100</v>
      </c>
      <c r="G355">
        <v>64.441999999999993</v>
      </c>
      <c r="H355">
        <v>0.73299999999999998</v>
      </c>
    </row>
    <row r="356" spans="1:8" x14ac:dyDescent="0.2">
      <c r="A356">
        <v>17747.907999999999</v>
      </c>
      <c r="B356">
        <v>-55.600999999999999</v>
      </c>
      <c r="C356">
        <v>-55.59</v>
      </c>
      <c r="D356">
        <v>4.6920000000000002</v>
      </c>
      <c r="E356">
        <v>55.155000000000001</v>
      </c>
      <c r="F356">
        <v>100</v>
      </c>
      <c r="G356">
        <v>61.932000000000002</v>
      </c>
      <c r="H356">
        <v>0.873</v>
      </c>
    </row>
    <row r="357" spans="1:8" x14ac:dyDescent="0.2">
      <c r="A357">
        <v>17749.146000000001</v>
      </c>
      <c r="B357">
        <v>-55.66</v>
      </c>
      <c r="C357">
        <v>-55.649000000000001</v>
      </c>
      <c r="D357">
        <v>4.7160000000000002</v>
      </c>
      <c r="E357">
        <v>68.724000000000004</v>
      </c>
      <c r="F357">
        <v>100</v>
      </c>
      <c r="G357">
        <v>62.012</v>
      </c>
      <c r="H357">
        <v>1.135</v>
      </c>
    </row>
    <row r="358" spans="1:8" x14ac:dyDescent="0.2">
      <c r="A358">
        <v>17750.393</v>
      </c>
      <c r="B358">
        <v>-55.718000000000004</v>
      </c>
      <c r="C358">
        <v>-55.707000000000001</v>
      </c>
      <c r="D358">
        <v>4.694</v>
      </c>
      <c r="E358">
        <v>87.56</v>
      </c>
      <c r="F358">
        <v>100</v>
      </c>
      <c r="G358">
        <v>60.039000000000001</v>
      </c>
      <c r="H358">
        <v>1.546</v>
      </c>
    </row>
    <row r="359" spans="1:8" x14ac:dyDescent="0.2">
      <c r="A359">
        <v>17751.631000000001</v>
      </c>
      <c r="B359">
        <v>-55.777000000000001</v>
      </c>
      <c r="C359">
        <v>-55.765999999999998</v>
      </c>
      <c r="D359">
        <v>4.7359999999999998</v>
      </c>
      <c r="E359">
        <v>98.132999999999996</v>
      </c>
      <c r="F359">
        <v>100</v>
      </c>
      <c r="G359">
        <v>60.061999999999998</v>
      </c>
      <c r="H359">
        <v>1.8080000000000001</v>
      </c>
    </row>
    <row r="360" spans="1:8" x14ac:dyDescent="0.2">
      <c r="A360">
        <v>17752.863000000001</v>
      </c>
      <c r="B360">
        <v>-55.835999999999999</v>
      </c>
      <c r="C360">
        <v>-55.823999999999998</v>
      </c>
      <c r="D360">
        <v>4.7329999999999997</v>
      </c>
      <c r="E360">
        <v>86.811000000000007</v>
      </c>
      <c r="F360">
        <v>100</v>
      </c>
      <c r="G360">
        <v>61.308</v>
      </c>
      <c r="H360">
        <v>1.5289999999999999</v>
      </c>
    </row>
    <row r="361" spans="1:8" x14ac:dyDescent="0.2">
      <c r="A361">
        <v>17754.103999999999</v>
      </c>
      <c r="B361">
        <v>-55.893000000000001</v>
      </c>
      <c r="C361">
        <v>-55.881</v>
      </c>
      <c r="D361">
        <v>4.5839999999999996</v>
      </c>
      <c r="E361">
        <v>64.069000000000003</v>
      </c>
      <c r="F361">
        <v>100</v>
      </c>
      <c r="G361">
        <v>61.99</v>
      </c>
      <c r="H361">
        <v>1.042</v>
      </c>
    </row>
    <row r="362" spans="1:8" x14ac:dyDescent="0.2">
      <c r="A362">
        <v>17755.348000000002</v>
      </c>
      <c r="B362">
        <v>-55.95</v>
      </c>
      <c r="C362">
        <v>-55.938000000000002</v>
      </c>
      <c r="D362">
        <v>4.6050000000000004</v>
      </c>
      <c r="E362">
        <v>34.554000000000002</v>
      </c>
      <c r="F362">
        <v>100</v>
      </c>
      <c r="G362">
        <v>65.325000000000003</v>
      </c>
      <c r="H362">
        <v>0.51800000000000002</v>
      </c>
    </row>
    <row r="363" spans="1:8" x14ac:dyDescent="0.2">
      <c r="A363">
        <v>17756.588</v>
      </c>
      <c r="B363">
        <v>-56.006999999999998</v>
      </c>
      <c r="C363">
        <v>-55.994999999999997</v>
      </c>
      <c r="D363">
        <v>4.5739999999999998</v>
      </c>
      <c r="E363">
        <v>39.152000000000001</v>
      </c>
      <c r="F363">
        <v>100</v>
      </c>
      <c r="G363">
        <v>62.218000000000004</v>
      </c>
      <c r="H363">
        <v>0.59299999999999997</v>
      </c>
    </row>
    <row r="364" spans="1:8" x14ac:dyDescent="0.2">
      <c r="A364">
        <v>17757.826000000001</v>
      </c>
      <c r="B364">
        <v>-56.058999999999997</v>
      </c>
      <c r="C364">
        <v>-56.046999999999997</v>
      </c>
      <c r="D364">
        <v>4.2089999999999996</v>
      </c>
      <c r="E364">
        <v>62.716999999999999</v>
      </c>
      <c r="F364">
        <v>100</v>
      </c>
      <c r="G364">
        <v>60.674999999999997</v>
      </c>
      <c r="H364">
        <v>1.016</v>
      </c>
    </row>
    <row r="365" spans="1:8" x14ac:dyDescent="0.2">
      <c r="A365">
        <v>17759.065999999999</v>
      </c>
      <c r="B365">
        <v>-56.110999999999997</v>
      </c>
      <c r="C365">
        <v>-56.098999999999997</v>
      </c>
      <c r="D365">
        <v>4.1660000000000004</v>
      </c>
      <c r="E365">
        <v>48.893000000000001</v>
      </c>
      <c r="F365">
        <v>100</v>
      </c>
      <c r="G365">
        <v>62.572000000000003</v>
      </c>
      <c r="H365">
        <v>0.76</v>
      </c>
    </row>
    <row r="366" spans="1:8" x14ac:dyDescent="0.2">
      <c r="A366">
        <v>17760.305</v>
      </c>
      <c r="B366">
        <v>-56.161999999999999</v>
      </c>
      <c r="C366">
        <v>-56.15</v>
      </c>
      <c r="D366">
        <v>4.0949999999999998</v>
      </c>
      <c r="E366">
        <v>39.820999999999998</v>
      </c>
      <c r="F366">
        <v>100</v>
      </c>
      <c r="G366">
        <v>62.146999999999998</v>
      </c>
      <c r="H366">
        <v>0.60399999999999998</v>
      </c>
    </row>
    <row r="367" spans="1:8" x14ac:dyDescent="0.2">
      <c r="A367">
        <v>17761.546999999999</v>
      </c>
      <c r="B367">
        <v>-56.213000000000001</v>
      </c>
      <c r="C367">
        <v>-56.2</v>
      </c>
      <c r="D367">
        <v>4.0369999999999999</v>
      </c>
      <c r="E367">
        <v>42.674999999999997</v>
      </c>
      <c r="F367">
        <v>100</v>
      </c>
      <c r="G367">
        <v>64.040000000000006</v>
      </c>
      <c r="H367">
        <v>0.65300000000000002</v>
      </c>
    </row>
    <row r="368" spans="1:8" x14ac:dyDescent="0.2">
      <c r="A368">
        <v>17763.099999999999</v>
      </c>
      <c r="B368">
        <v>-56.274000000000001</v>
      </c>
      <c r="C368">
        <v>-56.261000000000003</v>
      </c>
      <c r="D368">
        <v>3.9580000000000002</v>
      </c>
      <c r="E368">
        <v>51.463000000000001</v>
      </c>
      <c r="F368">
        <v>100</v>
      </c>
      <c r="G368">
        <v>61.64</v>
      </c>
      <c r="H368">
        <v>0.80600000000000005</v>
      </c>
    </row>
    <row r="369" spans="1:8" x14ac:dyDescent="0.2">
      <c r="A369">
        <v>17764.648000000001</v>
      </c>
      <c r="B369">
        <v>-56.334000000000003</v>
      </c>
      <c r="C369">
        <v>-56.320999999999998</v>
      </c>
      <c r="D369">
        <v>3.8530000000000002</v>
      </c>
      <c r="E369">
        <v>56.984999999999999</v>
      </c>
      <c r="F369">
        <v>100</v>
      </c>
      <c r="G369">
        <v>61.895000000000003</v>
      </c>
      <c r="H369">
        <v>0.90700000000000003</v>
      </c>
    </row>
    <row r="370" spans="1:8" x14ac:dyDescent="0.2">
      <c r="A370">
        <v>17766.199000000001</v>
      </c>
      <c r="B370">
        <v>-56.392000000000003</v>
      </c>
      <c r="C370">
        <v>-56.378999999999998</v>
      </c>
      <c r="D370">
        <v>3.7450000000000001</v>
      </c>
      <c r="E370">
        <v>55.524999999999999</v>
      </c>
      <c r="F370">
        <v>100</v>
      </c>
      <c r="G370">
        <v>63.191000000000003</v>
      </c>
      <c r="H370">
        <v>0.88</v>
      </c>
    </row>
    <row r="371" spans="1:8" x14ac:dyDescent="0.2">
      <c r="A371">
        <v>17767.752</v>
      </c>
      <c r="B371">
        <v>-56.451000000000001</v>
      </c>
      <c r="C371">
        <v>-56.436999999999998</v>
      </c>
      <c r="D371">
        <v>3.73</v>
      </c>
      <c r="E371">
        <v>51.137</v>
      </c>
      <c r="F371">
        <v>100</v>
      </c>
      <c r="G371">
        <v>62.503999999999998</v>
      </c>
      <c r="H371">
        <v>0.8</v>
      </c>
    </row>
    <row r="372" spans="1:8" x14ac:dyDescent="0.2">
      <c r="A372">
        <v>17769.307000000001</v>
      </c>
      <c r="B372">
        <v>-56.508000000000003</v>
      </c>
      <c r="C372">
        <v>-56.494</v>
      </c>
      <c r="D372">
        <v>3.6890000000000001</v>
      </c>
      <c r="E372">
        <v>47.314999999999998</v>
      </c>
      <c r="F372">
        <v>100</v>
      </c>
      <c r="G372">
        <v>63.765000000000001</v>
      </c>
      <c r="H372">
        <v>0.73299999999999998</v>
      </c>
    </row>
    <row r="373" spans="1:8" x14ac:dyDescent="0.2">
      <c r="A373">
        <v>17770.855</v>
      </c>
      <c r="B373">
        <v>-56.566000000000003</v>
      </c>
      <c r="C373">
        <v>-56.552</v>
      </c>
      <c r="D373">
        <v>3.7080000000000002</v>
      </c>
      <c r="E373">
        <v>45.082000000000001</v>
      </c>
      <c r="F373">
        <v>100</v>
      </c>
      <c r="G373">
        <v>62.862000000000002</v>
      </c>
      <c r="H373">
        <v>0.69399999999999995</v>
      </c>
    </row>
    <row r="374" spans="1:8" x14ac:dyDescent="0.2">
      <c r="A374">
        <v>17772.405999999999</v>
      </c>
      <c r="B374">
        <v>-56.622</v>
      </c>
      <c r="C374">
        <v>-56.607999999999997</v>
      </c>
      <c r="D374">
        <v>3.6160000000000001</v>
      </c>
      <c r="E374">
        <v>62.805</v>
      </c>
      <c r="F374">
        <v>100</v>
      </c>
      <c r="G374">
        <v>62.268000000000001</v>
      </c>
      <c r="H374">
        <v>1.018</v>
      </c>
    </row>
    <row r="375" spans="1:8" x14ac:dyDescent="0.2">
      <c r="A375">
        <v>17773.958999999999</v>
      </c>
      <c r="B375">
        <v>-56.679000000000002</v>
      </c>
      <c r="C375">
        <v>-56.664999999999999</v>
      </c>
      <c r="D375">
        <v>3.6859999999999999</v>
      </c>
      <c r="E375">
        <v>46.91</v>
      </c>
      <c r="F375">
        <v>100</v>
      </c>
      <c r="G375">
        <v>63.265000000000001</v>
      </c>
      <c r="H375">
        <v>0.72599999999999998</v>
      </c>
    </row>
    <row r="376" spans="1:8" x14ac:dyDescent="0.2">
      <c r="A376">
        <v>17775.509999999998</v>
      </c>
      <c r="B376">
        <v>-56.734000000000002</v>
      </c>
      <c r="C376">
        <v>-56.719000000000001</v>
      </c>
      <c r="D376">
        <v>3.5009999999999999</v>
      </c>
      <c r="E376">
        <v>44.222000000000001</v>
      </c>
      <c r="F376">
        <v>100</v>
      </c>
      <c r="G376">
        <v>63.277999999999999</v>
      </c>
      <c r="H376">
        <v>0.67900000000000005</v>
      </c>
    </row>
    <row r="377" spans="1:8" x14ac:dyDescent="0.2">
      <c r="A377">
        <v>17777.059000000001</v>
      </c>
      <c r="B377">
        <v>-56.787999999999997</v>
      </c>
      <c r="C377">
        <v>-56.773000000000003</v>
      </c>
      <c r="D377">
        <v>3.49</v>
      </c>
      <c r="E377">
        <v>55.844999999999999</v>
      </c>
      <c r="F377">
        <v>100</v>
      </c>
      <c r="G377">
        <v>63.433</v>
      </c>
      <c r="H377">
        <v>0.88600000000000001</v>
      </c>
    </row>
    <row r="378" spans="1:8" x14ac:dyDescent="0.2">
      <c r="A378">
        <v>17778.609</v>
      </c>
      <c r="B378">
        <v>-56.84</v>
      </c>
      <c r="C378">
        <v>-56.825000000000003</v>
      </c>
      <c r="D378">
        <v>3.3130000000000002</v>
      </c>
      <c r="E378">
        <v>56.262</v>
      </c>
      <c r="F378">
        <v>100</v>
      </c>
      <c r="G378">
        <v>62.646999999999998</v>
      </c>
      <c r="H378">
        <v>0.89400000000000002</v>
      </c>
    </row>
    <row r="379" spans="1:8" x14ac:dyDescent="0.2">
      <c r="A379">
        <v>17780.162</v>
      </c>
      <c r="B379">
        <v>-56.896000000000001</v>
      </c>
      <c r="C379">
        <v>-56.881</v>
      </c>
      <c r="D379">
        <v>3.62</v>
      </c>
      <c r="E379">
        <v>56.661000000000001</v>
      </c>
      <c r="F379">
        <v>100</v>
      </c>
      <c r="G379">
        <v>62.588999999999999</v>
      </c>
      <c r="H379">
        <v>0.90100000000000002</v>
      </c>
    </row>
    <row r="380" spans="1:8" x14ac:dyDescent="0.2">
      <c r="A380">
        <v>17781.710999999999</v>
      </c>
      <c r="B380">
        <v>-56.954000000000001</v>
      </c>
      <c r="C380">
        <v>-56.938000000000002</v>
      </c>
      <c r="D380">
        <v>3.7080000000000002</v>
      </c>
      <c r="E380">
        <v>57.790999999999997</v>
      </c>
      <c r="F380">
        <v>100</v>
      </c>
      <c r="G380">
        <v>61.707999999999998</v>
      </c>
      <c r="H380">
        <v>0.92200000000000004</v>
      </c>
    </row>
    <row r="381" spans="1:8" x14ac:dyDescent="0.2">
      <c r="A381">
        <v>17783.259999999998</v>
      </c>
      <c r="B381">
        <v>-57.01</v>
      </c>
      <c r="C381">
        <v>-56.994</v>
      </c>
      <c r="D381">
        <v>3.609</v>
      </c>
      <c r="E381">
        <v>56.195</v>
      </c>
      <c r="F381">
        <v>100</v>
      </c>
      <c r="G381">
        <v>62.804000000000002</v>
      </c>
      <c r="H381">
        <v>0.89300000000000002</v>
      </c>
    </row>
    <row r="382" spans="1:8" x14ac:dyDescent="0.2">
      <c r="A382">
        <v>17784.809000000001</v>
      </c>
      <c r="B382">
        <v>-57.064999999999998</v>
      </c>
      <c r="C382">
        <v>-57.048999999999999</v>
      </c>
      <c r="D382">
        <v>3.524</v>
      </c>
      <c r="E382">
        <v>54.156999999999996</v>
      </c>
      <c r="F382">
        <v>100</v>
      </c>
      <c r="G382">
        <v>63.186</v>
      </c>
      <c r="H382">
        <v>0.85499999999999998</v>
      </c>
    </row>
    <row r="383" spans="1:8" x14ac:dyDescent="0.2">
      <c r="A383">
        <v>17786.355</v>
      </c>
      <c r="B383">
        <v>-57.12</v>
      </c>
      <c r="C383">
        <v>-57.103999999999999</v>
      </c>
      <c r="D383">
        <v>3.5409999999999999</v>
      </c>
      <c r="E383">
        <v>69.241</v>
      </c>
      <c r="F383">
        <v>100</v>
      </c>
      <c r="G383">
        <v>61.384999999999998</v>
      </c>
      <c r="H383">
        <v>1.1459999999999999</v>
      </c>
    </row>
    <row r="384" spans="1:8" x14ac:dyDescent="0.2">
      <c r="A384">
        <v>17787.903999999999</v>
      </c>
      <c r="B384">
        <v>-57.173000000000002</v>
      </c>
      <c r="C384">
        <v>-57.155999999999999</v>
      </c>
      <c r="D384">
        <v>3.4009999999999998</v>
      </c>
      <c r="E384">
        <v>80.784999999999997</v>
      </c>
      <c r="F384">
        <v>100</v>
      </c>
      <c r="G384">
        <v>60.47</v>
      </c>
      <c r="H384">
        <v>1.391</v>
      </c>
    </row>
    <row r="385" spans="1:8" x14ac:dyDescent="0.2">
      <c r="A385">
        <v>17789.451000000001</v>
      </c>
      <c r="B385">
        <v>-57.225000000000001</v>
      </c>
      <c r="C385">
        <v>-57.207999999999998</v>
      </c>
      <c r="D385">
        <v>3.3570000000000002</v>
      </c>
      <c r="E385">
        <v>87.218000000000004</v>
      </c>
      <c r="F385">
        <v>100</v>
      </c>
      <c r="G385">
        <v>60.281999999999996</v>
      </c>
      <c r="H385">
        <v>1.538</v>
      </c>
    </row>
    <row r="386" spans="1:8" x14ac:dyDescent="0.2">
      <c r="A386">
        <v>17791.002</v>
      </c>
      <c r="B386">
        <v>-57.276000000000003</v>
      </c>
      <c r="C386">
        <v>-57.26</v>
      </c>
      <c r="D386">
        <v>3.3149999999999999</v>
      </c>
      <c r="E386">
        <v>98.754999999999995</v>
      </c>
      <c r="F386">
        <v>100</v>
      </c>
      <c r="G386">
        <v>58.72</v>
      </c>
      <c r="H386">
        <v>1.8240000000000001</v>
      </c>
    </row>
    <row r="387" spans="1:8" x14ac:dyDescent="0.2">
      <c r="A387">
        <v>17792.548999999999</v>
      </c>
      <c r="B387">
        <v>-57.326999999999998</v>
      </c>
      <c r="C387">
        <v>-57.31</v>
      </c>
      <c r="D387">
        <v>3.2839999999999998</v>
      </c>
      <c r="E387">
        <v>100.98699999999999</v>
      </c>
      <c r="F387">
        <v>100</v>
      </c>
      <c r="G387">
        <v>59.722999999999999</v>
      </c>
      <c r="H387">
        <v>1.8839999999999999</v>
      </c>
    </row>
    <row r="388" spans="1:8" x14ac:dyDescent="0.2">
      <c r="A388">
        <v>17794.412</v>
      </c>
      <c r="B388">
        <v>-57.387</v>
      </c>
      <c r="C388">
        <v>-57.37</v>
      </c>
      <c r="D388">
        <v>3.1850000000000001</v>
      </c>
      <c r="E388">
        <v>103.032</v>
      </c>
      <c r="F388">
        <v>100</v>
      </c>
      <c r="G388">
        <v>58.841000000000001</v>
      </c>
      <c r="H388">
        <v>1.9390000000000001</v>
      </c>
    </row>
    <row r="389" spans="1:8" x14ac:dyDescent="0.2">
      <c r="A389">
        <v>17796.273000000001</v>
      </c>
      <c r="B389">
        <v>-57.445</v>
      </c>
      <c r="C389">
        <v>-57.427999999999997</v>
      </c>
      <c r="D389">
        <v>3.1379999999999999</v>
      </c>
      <c r="E389">
        <v>89.954999999999998</v>
      </c>
      <c r="F389">
        <v>100</v>
      </c>
      <c r="G389">
        <v>60.249000000000002</v>
      </c>
      <c r="H389">
        <v>1.603</v>
      </c>
    </row>
    <row r="390" spans="1:8" x14ac:dyDescent="0.2">
      <c r="A390">
        <v>17798.134999999998</v>
      </c>
      <c r="B390">
        <v>-57.503999999999998</v>
      </c>
      <c r="C390">
        <v>-57.485999999999997</v>
      </c>
      <c r="D390">
        <v>3.12</v>
      </c>
      <c r="E390">
        <v>71.902000000000001</v>
      </c>
      <c r="F390">
        <v>100</v>
      </c>
      <c r="G390">
        <v>62.323999999999998</v>
      </c>
      <c r="H390">
        <v>1.2</v>
      </c>
    </row>
    <row r="391" spans="1:8" x14ac:dyDescent="0.2">
      <c r="A391">
        <v>17799.998</v>
      </c>
      <c r="B391">
        <v>-57.563000000000002</v>
      </c>
      <c r="C391">
        <v>-57.545000000000002</v>
      </c>
      <c r="D391">
        <v>3.1640000000000001</v>
      </c>
      <c r="E391">
        <v>67.444000000000003</v>
      </c>
      <c r="F391">
        <v>100</v>
      </c>
      <c r="G391">
        <v>61.84</v>
      </c>
      <c r="H391">
        <v>1.109</v>
      </c>
    </row>
    <row r="392" spans="1:8" x14ac:dyDescent="0.2">
      <c r="A392">
        <v>17801.548999999999</v>
      </c>
      <c r="B392">
        <v>-57.613999999999997</v>
      </c>
      <c r="C392">
        <v>-57.595999999999997</v>
      </c>
      <c r="D392">
        <v>3.27</v>
      </c>
      <c r="E392">
        <v>64.63</v>
      </c>
      <c r="F392">
        <v>100</v>
      </c>
      <c r="G392">
        <v>61.064</v>
      </c>
      <c r="H392">
        <v>1.0529999999999999</v>
      </c>
    </row>
    <row r="393" spans="1:8" x14ac:dyDescent="0.2">
      <c r="A393">
        <v>17803.098000000002</v>
      </c>
      <c r="B393">
        <v>-57.664999999999999</v>
      </c>
      <c r="C393">
        <v>-57.646999999999998</v>
      </c>
      <c r="D393">
        <v>3.286</v>
      </c>
      <c r="E393">
        <v>61.831000000000003</v>
      </c>
      <c r="F393">
        <v>100</v>
      </c>
      <c r="G393">
        <v>61.783000000000001</v>
      </c>
      <c r="H393">
        <v>0.999</v>
      </c>
    </row>
    <row r="394" spans="1:8" x14ac:dyDescent="0.2">
      <c r="A394">
        <v>17804.646000000001</v>
      </c>
      <c r="B394">
        <v>-57.718000000000004</v>
      </c>
      <c r="C394">
        <v>-57.7</v>
      </c>
      <c r="D394">
        <v>3.431</v>
      </c>
      <c r="E394">
        <v>58.436</v>
      </c>
      <c r="F394">
        <v>100</v>
      </c>
      <c r="G394">
        <v>61.454000000000001</v>
      </c>
      <c r="H394">
        <v>0.93400000000000005</v>
      </c>
    </row>
    <row r="395" spans="1:8" x14ac:dyDescent="0.2">
      <c r="A395">
        <v>17889.675999999999</v>
      </c>
      <c r="B395">
        <v>-57.76</v>
      </c>
      <c r="C395">
        <v>-57.76</v>
      </c>
      <c r="D395">
        <v>0</v>
      </c>
      <c r="E395">
        <v>99.870999999999995</v>
      </c>
      <c r="F395">
        <v>100</v>
      </c>
      <c r="G395">
        <v>57.793999999999997</v>
      </c>
      <c r="H395">
        <v>1.8540000000000001</v>
      </c>
    </row>
    <row r="396" spans="1:8" x14ac:dyDescent="0.2">
      <c r="A396">
        <v>17891.224999999999</v>
      </c>
      <c r="B396">
        <v>-57.82</v>
      </c>
      <c r="C396">
        <v>-57.82</v>
      </c>
      <c r="D396">
        <v>3.8660000000000001</v>
      </c>
      <c r="E396">
        <v>118.15900000000001</v>
      </c>
      <c r="F396">
        <v>100</v>
      </c>
      <c r="G396">
        <v>56.798999999999999</v>
      </c>
      <c r="H396">
        <v>2.387</v>
      </c>
    </row>
    <row r="397" spans="1:8" x14ac:dyDescent="0.2">
      <c r="A397">
        <v>17892.775000000001</v>
      </c>
      <c r="B397">
        <v>-57.877000000000002</v>
      </c>
      <c r="C397">
        <v>-57.877000000000002</v>
      </c>
      <c r="D397">
        <v>3.6989999999999998</v>
      </c>
      <c r="E397">
        <v>120.626</v>
      </c>
      <c r="F397">
        <v>100</v>
      </c>
      <c r="G397">
        <v>57.05</v>
      </c>
      <c r="H397">
        <v>2.4670000000000001</v>
      </c>
    </row>
    <row r="398" spans="1:8" x14ac:dyDescent="0.2">
      <c r="A398">
        <v>17894.330000000002</v>
      </c>
      <c r="B398">
        <v>-57.933999999999997</v>
      </c>
      <c r="C398">
        <v>-57.933999999999997</v>
      </c>
      <c r="D398">
        <v>3.6280000000000001</v>
      </c>
      <c r="E398">
        <v>113.295</v>
      </c>
      <c r="F398">
        <v>100</v>
      </c>
      <c r="G398">
        <v>56.185000000000002</v>
      </c>
      <c r="H398">
        <v>2.2349999999999999</v>
      </c>
    </row>
    <row r="399" spans="1:8" x14ac:dyDescent="0.2">
      <c r="A399">
        <v>17895.883000000002</v>
      </c>
      <c r="B399">
        <v>-57.99</v>
      </c>
      <c r="C399">
        <v>-57.99</v>
      </c>
      <c r="D399">
        <v>3.601</v>
      </c>
      <c r="E399">
        <v>161.398</v>
      </c>
      <c r="F399">
        <v>100</v>
      </c>
      <c r="G399">
        <v>51.962000000000003</v>
      </c>
      <c r="H399">
        <v>4.266</v>
      </c>
    </row>
    <row r="400" spans="1:8" x14ac:dyDescent="0.2">
      <c r="A400">
        <v>17897.434000000001</v>
      </c>
      <c r="B400">
        <v>-58.045999999999999</v>
      </c>
      <c r="C400">
        <v>-58.045999999999999</v>
      </c>
      <c r="D400">
        <v>3.6560000000000001</v>
      </c>
      <c r="E400">
        <v>172.74299999999999</v>
      </c>
      <c r="F400">
        <v>100</v>
      </c>
      <c r="G400">
        <v>51.694000000000003</v>
      </c>
      <c r="H400">
        <v>5.0119999999999996</v>
      </c>
    </row>
    <row r="401" spans="1:8" x14ac:dyDescent="0.2">
      <c r="A401">
        <v>17898.988000000001</v>
      </c>
      <c r="B401">
        <v>-58.101999999999997</v>
      </c>
      <c r="C401">
        <v>-58.101999999999997</v>
      </c>
      <c r="D401">
        <v>3.5720000000000001</v>
      </c>
      <c r="E401">
        <v>173.749</v>
      </c>
      <c r="F401">
        <v>100</v>
      </c>
      <c r="G401">
        <v>51.503</v>
      </c>
      <c r="H401">
        <v>5.0860000000000003</v>
      </c>
    </row>
    <row r="402" spans="1:8" x14ac:dyDescent="0.2">
      <c r="A402">
        <v>17900.539000000001</v>
      </c>
      <c r="B402">
        <v>-58.155000000000001</v>
      </c>
      <c r="C402">
        <v>-58.155000000000001</v>
      </c>
      <c r="D402">
        <v>3.411</v>
      </c>
      <c r="E402">
        <v>177.459</v>
      </c>
      <c r="F402">
        <v>100</v>
      </c>
      <c r="G402">
        <v>51.381999999999998</v>
      </c>
      <c r="H402">
        <v>5.3730000000000002</v>
      </c>
    </row>
    <row r="403" spans="1:8" x14ac:dyDescent="0.2">
      <c r="A403">
        <v>17902.092000000001</v>
      </c>
      <c r="B403">
        <v>-58.207999999999998</v>
      </c>
      <c r="C403">
        <v>-58.207999999999998</v>
      </c>
      <c r="D403">
        <v>3.45</v>
      </c>
      <c r="E403">
        <v>177.399</v>
      </c>
      <c r="F403">
        <v>100</v>
      </c>
      <c r="G403">
        <v>51.41</v>
      </c>
      <c r="H403">
        <v>5.3680000000000003</v>
      </c>
    </row>
    <row r="404" spans="1:8" x14ac:dyDescent="0.2">
      <c r="A404">
        <v>17903.638999999999</v>
      </c>
      <c r="B404">
        <v>-58.262999999999998</v>
      </c>
      <c r="C404">
        <v>-58.262999999999998</v>
      </c>
      <c r="D404">
        <v>3.5070000000000001</v>
      </c>
      <c r="E404">
        <v>176.184</v>
      </c>
      <c r="F404">
        <v>100</v>
      </c>
      <c r="G404">
        <v>51.256999999999998</v>
      </c>
      <c r="H404">
        <v>5.2720000000000002</v>
      </c>
    </row>
    <row r="405" spans="1:8" x14ac:dyDescent="0.2">
      <c r="A405">
        <v>17905.190999999999</v>
      </c>
      <c r="B405">
        <v>-58.314999999999998</v>
      </c>
      <c r="C405">
        <v>-58.314999999999998</v>
      </c>
      <c r="D405">
        <v>3.3940000000000001</v>
      </c>
      <c r="E405">
        <v>174.94</v>
      </c>
      <c r="F405">
        <v>100</v>
      </c>
      <c r="G405">
        <v>51.295000000000002</v>
      </c>
      <c r="H405">
        <v>5.1760000000000002</v>
      </c>
    </row>
    <row r="406" spans="1:8" x14ac:dyDescent="0.2">
      <c r="A406">
        <v>17906.738000000001</v>
      </c>
      <c r="B406">
        <v>-58.366999999999997</v>
      </c>
      <c r="C406">
        <v>-58.366999999999997</v>
      </c>
      <c r="D406">
        <v>3.3410000000000002</v>
      </c>
      <c r="E406">
        <v>174.709</v>
      </c>
      <c r="F406">
        <v>100</v>
      </c>
      <c r="G406">
        <v>51.264000000000003</v>
      </c>
      <c r="H406">
        <v>5.1580000000000004</v>
      </c>
    </row>
    <row r="407" spans="1:8" x14ac:dyDescent="0.2">
      <c r="A407">
        <v>17908.293000000001</v>
      </c>
      <c r="B407">
        <v>-58.418999999999997</v>
      </c>
      <c r="C407">
        <v>-58.418999999999997</v>
      </c>
      <c r="D407">
        <v>3.3460000000000001</v>
      </c>
      <c r="E407">
        <v>174.226</v>
      </c>
      <c r="F407">
        <v>100</v>
      </c>
      <c r="G407">
        <v>51.595999999999997</v>
      </c>
      <c r="H407">
        <v>5.1219999999999999</v>
      </c>
    </row>
    <row r="408" spans="1:8" x14ac:dyDescent="0.2">
      <c r="A408">
        <v>17909.846000000001</v>
      </c>
      <c r="B408">
        <v>-58.470999999999997</v>
      </c>
      <c r="C408">
        <v>-58.470999999999997</v>
      </c>
      <c r="D408">
        <v>3.359</v>
      </c>
      <c r="E408">
        <v>171.607</v>
      </c>
      <c r="F408">
        <v>100</v>
      </c>
      <c r="G408">
        <v>51.613999999999997</v>
      </c>
      <c r="H408">
        <v>4.93</v>
      </c>
    </row>
    <row r="409" spans="1:8" x14ac:dyDescent="0.2">
      <c r="A409">
        <v>17911.396000000001</v>
      </c>
      <c r="B409">
        <v>-58.521999999999998</v>
      </c>
      <c r="C409">
        <v>-58.521999999999998</v>
      </c>
      <c r="D409">
        <v>3.2909999999999999</v>
      </c>
      <c r="E409">
        <v>172.16900000000001</v>
      </c>
      <c r="F409">
        <v>100</v>
      </c>
      <c r="G409">
        <v>51.841000000000001</v>
      </c>
      <c r="H409">
        <v>4.97</v>
      </c>
    </row>
    <row r="410" spans="1:8" x14ac:dyDescent="0.2">
      <c r="A410">
        <v>17912.947</v>
      </c>
      <c r="B410">
        <v>-58.573</v>
      </c>
      <c r="C410">
        <v>-58.573</v>
      </c>
      <c r="D410">
        <v>3.2549999999999999</v>
      </c>
      <c r="E410">
        <v>154.154</v>
      </c>
      <c r="F410">
        <v>100</v>
      </c>
      <c r="G410">
        <v>54.572000000000003</v>
      </c>
      <c r="H410">
        <v>3.8610000000000002</v>
      </c>
    </row>
    <row r="411" spans="1:8" x14ac:dyDescent="0.2">
      <c r="A411">
        <v>17914.498</v>
      </c>
      <c r="B411">
        <v>-58.624000000000002</v>
      </c>
      <c r="C411">
        <v>-58.624000000000002</v>
      </c>
      <c r="D411">
        <v>3.2759999999999998</v>
      </c>
      <c r="E411">
        <v>136.625</v>
      </c>
      <c r="F411">
        <v>100</v>
      </c>
      <c r="G411">
        <v>55.183999999999997</v>
      </c>
      <c r="H411">
        <v>3.0529999999999999</v>
      </c>
    </row>
    <row r="412" spans="1:8" x14ac:dyDescent="0.2">
      <c r="A412">
        <v>17916.050999999999</v>
      </c>
      <c r="B412">
        <v>-58.673999999999999</v>
      </c>
      <c r="C412">
        <v>-58.673999999999999</v>
      </c>
      <c r="D412">
        <v>3.2730000000000001</v>
      </c>
      <c r="E412">
        <v>139.24</v>
      </c>
      <c r="F412">
        <v>100</v>
      </c>
      <c r="G412">
        <v>54.750999999999998</v>
      </c>
      <c r="H412">
        <v>3.161</v>
      </c>
    </row>
    <row r="413" spans="1:8" x14ac:dyDescent="0.2">
      <c r="A413">
        <v>17917.599999999999</v>
      </c>
      <c r="B413">
        <v>-58.725000000000001</v>
      </c>
      <c r="C413">
        <v>-58.725000000000001</v>
      </c>
      <c r="D413">
        <v>3.2869999999999999</v>
      </c>
      <c r="E413">
        <v>145.97200000000001</v>
      </c>
      <c r="F413">
        <v>100</v>
      </c>
      <c r="G413">
        <v>53.247</v>
      </c>
      <c r="H413">
        <v>3.4580000000000002</v>
      </c>
    </row>
    <row r="414" spans="1:8" x14ac:dyDescent="0.2">
      <c r="A414">
        <v>17919.151999999998</v>
      </c>
      <c r="B414">
        <v>-58.776000000000003</v>
      </c>
      <c r="C414">
        <v>-58.776000000000003</v>
      </c>
      <c r="D414">
        <v>3.2389999999999999</v>
      </c>
      <c r="E414">
        <v>161.44999999999999</v>
      </c>
      <c r="F414">
        <v>100</v>
      </c>
      <c r="G414">
        <v>51.963000000000001</v>
      </c>
      <c r="H414">
        <v>4.2690000000000001</v>
      </c>
    </row>
    <row r="415" spans="1:8" x14ac:dyDescent="0.2">
      <c r="A415">
        <v>17921.013999999999</v>
      </c>
      <c r="B415">
        <v>-58.835000000000001</v>
      </c>
      <c r="C415">
        <v>-58.835000000000001</v>
      </c>
      <c r="D415">
        <v>3.2010000000000001</v>
      </c>
      <c r="E415">
        <v>168.08199999999999</v>
      </c>
      <c r="F415">
        <v>100</v>
      </c>
      <c r="G415">
        <v>52.287999999999997</v>
      </c>
      <c r="H415">
        <v>4.6859999999999999</v>
      </c>
    </row>
    <row r="416" spans="1:8" x14ac:dyDescent="0.2">
      <c r="A416">
        <v>17922.57</v>
      </c>
      <c r="B416">
        <v>-58.886000000000003</v>
      </c>
      <c r="C416">
        <v>-58.886000000000003</v>
      </c>
      <c r="D416">
        <v>3.2559999999999998</v>
      </c>
      <c r="E416">
        <v>171.298</v>
      </c>
      <c r="F416">
        <v>100</v>
      </c>
      <c r="G416">
        <v>51.463999999999999</v>
      </c>
      <c r="H416">
        <v>4.9080000000000004</v>
      </c>
    </row>
    <row r="417" spans="1:8" x14ac:dyDescent="0.2">
      <c r="A417">
        <v>17924.418000000001</v>
      </c>
      <c r="B417">
        <v>-58.945999999999998</v>
      </c>
      <c r="C417">
        <v>-58.945999999999998</v>
      </c>
      <c r="D417">
        <v>3.2309999999999999</v>
      </c>
      <c r="E417">
        <v>165.55199999999999</v>
      </c>
      <c r="F417">
        <v>100</v>
      </c>
      <c r="G417">
        <v>52.396000000000001</v>
      </c>
      <c r="H417">
        <v>4.5209999999999999</v>
      </c>
    </row>
    <row r="418" spans="1:8" x14ac:dyDescent="0.2">
      <c r="A418">
        <v>17926.278999999999</v>
      </c>
      <c r="B418">
        <v>-59.003999999999998</v>
      </c>
      <c r="C418">
        <v>-59.003999999999998</v>
      </c>
      <c r="D418">
        <v>3.117</v>
      </c>
      <c r="E418">
        <v>148.40299999999999</v>
      </c>
      <c r="F418">
        <v>100</v>
      </c>
      <c r="G418">
        <v>53.91</v>
      </c>
      <c r="H418">
        <v>3.573</v>
      </c>
    </row>
    <row r="419" spans="1:8" x14ac:dyDescent="0.2">
      <c r="A419">
        <v>17928.136999999999</v>
      </c>
      <c r="B419">
        <v>-59.061</v>
      </c>
      <c r="C419">
        <v>-59.061</v>
      </c>
      <c r="D419">
        <v>3.089</v>
      </c>
      <c r="E419">
        <v>157.459</v>
      </c>
      <c r="F419">
        <v>100</v>
      </c>
      <c r="G419">
        <v>53.235999999999997</v>
      </c>
      <c r="H419">
        <v>4.04</v>
      </c>
    </row>
    <row r="420" spans="1:8" x14ac:dyDescent="0.2">
      <c r="A420">
        <v>17929.998</v>
      </c>
      <c r="B420">
        <v>-59.119</v>
      </c>
      <c r="C420">
        <v>-59.119</v>
      </c>
      <c r="D420">
        <v>3.1179999999999999</v>
      </c>
      <c r="E420">
        <v>164.261</v>
      </c>
      <c r="F420">
        <v>100</v>
      </c>
      <c r="G420">
        <v>52.491</v>
      </c>
      <c r="H420">
        <v>4.4400000000000004</v>
      </c>
    </row>
    <row r="421" spans="1:8" x14ac:dyDescent="0.2">
      <c r="A421">
        <v>17931.859</v>
      </c>
      <c r="B421">
        <v>-59.177</v>
      </c>
      <c r="C421">
        <v>-59.177</v>
      </c>
      <c r="D421">
        <v>3.105</v>
      </c>
      <c r="E421">
        <v>155.48099999999999</v>
      </c>
      <c r="F421">
        <v>100</v>
      </c>
      <c r="G421">
        <v>53.305999999999997</v>
      </c>
      <c r="H421">
        <v>3.9319999999999999</v>
      </c>
    </row>
    <row r="422" spans="1:8" x14ac:dyDescent="0.2">
      <c r="A422">
        <v>17933.721000000001</v>
      </c>
      <c r="B422">
        <v>-59.232999999999997</v>
      </c>
      <c r="C422">
        <v>-59.232999999999997</v>
      </c>
      <c r="D422">
        <v>3.0339999999999998</v>
      </c>
      <c r="E422">
        <v>163.821</v>
      </c>
      <c r="F422">
        <v>100</v>
      </c>
      <c r="G422">
        <v>51.947000000000003</v>
      </c>
      <c r="H422">
        <v>4.4119999999999999</v>
      </c>
    </row>
    <row r="423" spans="1:8" x14ac:dyDescent="0.2">
      <c r="A423">
        <v>17935.580000000002</v>
      </c>
      <c r="B423">
        <v>-59.287999999999997</v>
      </c>
      <c r="C423">
        <v>-59.287999999999997</v>
      </c>
      <c r="D423">
        <v>2.9489999999999998</v>
      </c>
      <c r="E423">
        <v>171.29900000000001</v>
      </c>
      <c r="F423">
        <v>100</v>
      </c>
      <c r="G423">
        <v>50.921999999999997</v>
      </c>
      <c r="H423">
        <v>4.9080000000000004</v>
      </c>
    </row>
    <row r="424" spans="1:8" x14ac:dyDescent="0.2">
      <c r="A424">
        <v>17937.436000000002</v>
      </c>
      <c r="B424">
        <v>-59.344000000000001</v>
      </c>
      <c r="C424">
        <v>-59.344000000000001</v>
      </c>
      <c r="D424">
        <v>2.9950000000000001</v>
      </c>
      <c r="E424">
        <v>175.50899999999999</v>
      </c>
      <c r="F424">
        <v>100</v>
      </c>
      <c r="G424">
        <v>50.747</v>
      </c>
      <c r="H424">
        <v>5.2190000000000003</v>
      </c>
    </row>
    <row r="425" spans="1:8" x14ac:dyDescent="0.2">
      <c r="A425">
        <v>17939.294999999998</v>
      </c>
      <c r="B425">
        <v>-59.4</v>
      </c>
      <c r="C425">
        <v>-59.4</v>
      </c>
      <c r="D425">
        <v>3.02</v>
      </c>
      <c r="E425">
        <v>175.08099999999999</v>
      </c>
      <c r="F425">
        <v>100</v>
      </c>
      <c r="G425">
        <v>50.817</v>
      </c>
      <c r="H425">
        <v>5.1870000000000003</v>
      </c>
    </row>
    <row r="426" spans="1:8" x14ac:dyDescent="0.2">
      <c r="A426">
        <v>17941.146000000001</v>
      </c>
      <c r="B426">
        <v>-59.454999999999998</v>
      </c>
      <c r="C426">
        <v>-59.454999999999998</v>
      </c>
      <c r="D426">
        <v>2.9809999999999999</v>
      </c>
      <c r="E426">
        <v>174.76300000000001</v>
      </c>
      <c r="F426">
        <v>100</v>
      </c>
      <c r="G426">
        <v>50.774000000000001</v>
      </c>
      <c r="H426">
        <v>5.1619999999999999</v>
      </c>
    </row>
    <row r="427" spans="1:8" x14ac:dyDescent="0.2">
      <c r="A427">
        <v>17943.009999999998</v>
      </c>
      <c r="B427">
        <v>-59.511000000000003</v>
      </c>
      <c r="C427">
        <v>-59.511000000000003</v>
      </c>
      <c r="D427">
        <v>3.016</v>
      </c>
      <c r="E427">
        <v>173.19300000000001</v>
      </c>
      <c r="F427">
        <v>100</v>
      </c>
      <c r="G427">
        <v>50.773000000000003</v>
      </c>
      <c r="H427">
        <v>5.0449999999999999</v>
      </c>
    </row>
    <row r="428" spans="1:8" x14ac:dyDescent="0.2">
      <c r="A428">
        <v>17944.868999999999</v>
      </c>
      <c r="B428">
        <v>-59.567999999999998</v>
      </c>
      <c r="C428">
        <v>-59.567999999999998</v>
      </c>
      <c r="D428">
        <v>3.032</v>
      </c>
      <c r="E428">
        <v>173.28299999999999</v>
      </c>
      <c r="F428">
        <v>100</v>
      </c>
      <c r="G428">
        <v>50.835000000000001</v>
      </c>
      <c r="H428">
        <v>5.0510000000000002</v>
      </c>
    </row>
    <row r="429" spans="1:8" x14ac:dyDescent="0.2">
      <c r="A429">
        <v>17946.732</v>
      </c>
      <c r="B429">
        <v>-59.622999999999998</v>
      </c>
      <c r="C429">
        <v>-59.622999999999998</v>
      </c>
      <c r="D429">
        <v>2.984</v>
      </c>
      <c r="E429">
        <v>172.94900000000001</v>
      </c>
      <c r="F429">
        <v>100</v>
      </c>
      <c r="G429">
        <v>51.088999999999999</v>
      </c>
      <c r="H429">
        <v>5.0270000000000001</v>
      </c>
    </row>
    <row r="430" spans="1:8" x14ac:dyDescent="0.2">
      <c r="A430">
        <v>17948.59</v>
      </c>
      <c r="B430">
        <v>-59.677999999999997</v>
      </c>
      <c r="C430">
        <v>-59.677999999999997</v>
      </c>
      <c r="D430">
        <v>2.944</v>
      </c>
      <c r="E430">
        <v>161.58000000000001</v>
      </c>
      <c r="F430">
        <v>100</v>
      </c>
      <c r="G430">
        <v>52.323</v>
      </c>
      <c r="H430">
        <v>4.2759999999999998</v>
      </c>
    </row>
    <row r="431" spans="1:8" x14ac:dyDescent="0.2">
      <c r="A431">
        <v>17950.445</v>
      </c>
      <c r="B431">
        <v>-59.732999999999997</v>
      </c>
      <c r="C431">
        <v>-59.732999999999997</v>
      </c>
      <c r="D431">
        <v>2.9769999999999999</v>
      </c>
      <c r="E431">
        <v>165.03299999999999</v>
      </c>
      <c r="F431">
        <v>100</v>
      </c>
      <c r="G431">
        <v>50.945999999999998</v>
      </c>
      <c r="H431">
        <v>4.4880000000000004</v>
      </c>
    </row>
    <row r="432" spans="1:8" x14ac:dyDescent="0.2">
      <c r="A432">
        <v>17952.303</v>
      </c>
      <c r="B432">
        <v>-59.789000000000001</v>
      </c>
      <c r="C432">
        <v>-59.789000000000001</v>
      </c>
      <c r="D432">
        <v>2.9990000000000001</v>
      </c>
      <c r="E432">
        <v>174.51400000000001</v>
      </c>
      <c r="F432">
        <v>100</v>
      </c>
      <c r="G432">
        <v>50.627000000000002</v>
      </c>
      <c r="H432">
        <v>5.1429999999999998</v>
      </c>
    </row>
    <row r="433" spans="1:8" x14ac:dyDescent="0.2">
      <c r="A433">
        <v>17954.166000000001</v>
      </c>
      <c r="B433">
        <v>-59.841000000000001</v>
      </c>
      <c r="C433">
        <v>-59.841000000000001</v>
      </c>
      <c r="D433">
        <v>2.7989999999999999</v>
      </c>
      <c r="E433">
        <v>172.69200000000001</v>
      </c>
      <c r="F433">
        <v>100</v>
      </c>
      <c r="G433">
        <v>51.155999999999999</v>
      </c>
      <c r="H433">
        <v>5.008</v>
      </c>
    </row>
    <row r="434" spans="1:8" x14ac:dyDescent="0.2">
      <c r="A434">
        <v>17956.028999999999</v>
      </c>
      <c r="B434">
        <v>-59.893000000000001</v>
      </c>
      <c r="C434">
        <v>-59.893000000000001</v>
      </c>
      <c r="D434">
        <v>2.7719999999999998</v>
      </c>
      <c r="E434">
        <v>158.96600000000001</v>
      </c>
      <c r="F434">
        <v>100</v>
      </c>
      <c r="G434">
        <v>52.972000000000001</v>
      </c>
      <c r="H434">
        <v>4.1239999999999997</v>
      </c>
    </row>
    <row r="435" spans="1:8" x14ac:dyDescent="0.2">
      <c r="A435">
        <v>17957.888999999999</v>
      </c>
      <c r="B435">
        <v>-59.945</v>
      </c>
      <c r="C435">
        <v>-59.945</v>
      </c>
      <c r="D435">
        <v>2.831</v>
      </c>
      <c r="E435">
        <v>154.17500000000001</v>
      </c>
      <c r="F435">
        <v>100</v>
      </c>
      <c r="G435">
        <v>52.878</v>
      </c>
      <c r="H435">
        <v>3.8620000000000001</v>
      </c>
    </row>
    <row r="436" spans="1:8" x14ac:dyDescent="0.2">
      <c r="A436">
        <v>17959.752</v>
      </c>
      <c r="B436">
        <v>-59.997</v>
      </c>
      <c r="C436">
        <v>-59.997</v>
      </c>
      <c r="D436">
        <v>2.7549999999999999</v>
      </c>
      <c r="E436">
        <v>166.495</v>
      </c>
      <c r="F436">
        <v>100</v>
      </c>
      <c r="G436">
        <v>51.581000000000003</v>
      </c>
      <c r="H436">
        <v>4.5819999999999999</v>
      </c>
    </row>
    <row r="437" spans="1:8" x14ac:dyDescent="0.2">
      <c r="A437">
        <v>26943.035</v>
      </c>
      <c r="B437">
        <v>-60.048000000000002</v>
      </c>
      <c r="C437">
        <v>-60.046999999999997</v>
      </c>
      <c r="D437">
        <v>0</v>
      </c>
      <c r="E437">
        <v>86.075999999999993</v>
      </c>
      <c r="F437">
        <v>100</v>
      </c>
      <c r="G437">
        <v>57.267000000000003</v>
      </c>
      <c r="H437">
        <v>1.5109999999999999</v>
      </c>
    </row>
    <row r="438" spans="1:8" x14ac:dyDescent="0.2">
      <c r="A438">
        <v>26945.506000000001</v>
      </c>
      <c r="B438">
        <v>-60.1</v>
      </c>
      <c r="C438">
        <v>-60.097999999999999</v>
      </c>
      <c r="D438">
        <v>2.089</v>
      </c>
      <c r="E438">
        <v>75.5</v>
      </c>
      <c r="F438">
        <v>100</v>
      </c>
      <c r="G438">
        <v>58.131</v>
      </c>
      <c r="H438">
        <v>1.276</v>
      </c>
    </row>
    <row r="439" spans="1:8" x14ac:dyDescent="0.2">
      <c r="A439">
        <v>26948.603999999999</v>
      </c>
      <c r="B439">
        <v>-60.155000000000001</v>
      </c>
      <c r="C439">
        <v>-60.152000000000001</v>
      </c>
      <c r="D439">
        <v>1.7170000000000001</v>
      </c>
      <c r="E439">
        <v>74.893000000000001</v>
      </c>
      <c r="F439">
        <v>100</v>
      </c>
      <c r="G439">
        <v>57.308999999999997</v>
      </c>
      <c r="H439">
        <v>1.2629999999999999</v>
      </c>
    </row>
    <row r="440" spans="1:8" x14ac:dyDescent="0.2">
      <c r="A440">
        <v>26951.710999999999</v>
      </c>
      <c r="B440">
        <v>-60.204999999999998</v>
      </c>
      <c r="C440">
        <v>-60.201000000000001</v>
      </c>
      <c r="D440">
        <v>1.6040000000000001</v>
      </c>
      <c r="E440">
        <v>71.62</v>
      </c>
      <c r="F440">
        <v>100</v>
      </c>
      <c r="G440">
        <v>59.122999999999998</v>
      </c>
      <c r="H440">
        <v>1.194</v>
      </c>
    </row>
    <row r="441" spans="1:8" x14ac:dyDescent="0.2">
      <c r="A441">
        <v>26954.807000000001</v>
      </c>
      <c r="B441">
        <v>-60.259</v>
      </c>
      <c r="C441">
        <v>-60.253999999999998</v>
      </c>
      <c r="D441">
        <v>1.7110000000000001</v>
      </c>
      <c r="E441">
        <v>69.831000000000003</v>
      </c>
      <c r="F441">
        <v>100</v>
      </c>
      <c r="G441">
        <v>59.183</v>
      </c>
      <c r="H441">
        <v>1.1579999999999999</v>
      </c>
    </row>
    <row r="442" spans="1:8" x14ac:dyDescent="0.2">
      <c r="A442">
        <v>26957.903999999999</v>
      </c>
      <c r="B442">
        <v>-60.311999999999998</v>
      </c>
      <c r="C442">
        <v>-60.305999999999997</v>
      </c>
      <c r="D442">
        <v>1.669</v>
      </c>
      <c r="E442">
        <v>74.927000000000007</v>
      </c>
      <c r="F442">
        <v>100</v>
      </c>
      <c r="G442">
        <v>58.847000000000001</v>
      </c>
      <c r="H442">
        <v>1.264</v>
      </c>
    </row>
    <row r="443" spans="1:8" x14ac:dyDescent="0.2">
      <c r="A443">
        <v>26961.004000000001</v>
      </c>
      <c r="B443">
        <v>-60.365000000000002</v>
      </c>
      <c r="C443">
        <v>-60.357999999999997</v>
      </c>
      <c r="D443">
        <v>1.6679999999999999</v>
      </c>
      <c r="E443">
        <v>78.599000000000004</v>
      </c>
      <c r="F443">
        <v>100</v>
      </c>
      <c r="G443">
        <v>58.274000000000001</v>
      </c>
      <c r="H443">
        <v>1.343</v>
      </c>
    </row>
    <row r="444" spans="1:8" x14ac:dyDescent="0.2">
      <c r="A444">
        <v>26964.07</v>
      </c>
      <c r="B444">
        <v>-60.415999999999997</v>
      </c>
      <c r="C444">
        <v>-60.408000000000001</v>
      </c>
      <c r="D444">
        <v>1.653</v>
      </c>
      <c r="E444">
        <v>81.069999999999993</v>
      </c>
      <c r="F444">
        <v>100</v>
      </c>
      <c r="G444">
        <v>58.143999999999998</v>
      </c>
      <c r="H444">
        <v>1.397</v>
      </c>
    </row>
    <row r="445" spans="1:8" x14ac:dyDescent="0.2">
      <c r="A445">
        <v>26967.17</v>
      </c>
      <c r="B445">
        <v>-60.469000000000001</v>
      </c>
      <c r="C445">
        <v>-60.46</v>
      </c>
      <c r="D445">
        <v>1.673</v>
      </c>
      <c r="E445">
        <v>104.40300000000001</v>
      </c>
      <c r="F445">
        <v>100</v>
      </c>
      <c r="G445">
        <v>55.401000000000003</v>
      </c>
      <c r="H445">
        <v>1.9770000000000001</v>
      </c>
    </row>
    <row r="446" spans="1:8" x14ac:dyDescent="0.2">
      <c r="A446">
        <v>26970.266</v>
      </c>
      <c r="B446">
        <v>-60.524000000000001</v>
      </c>
      <c r="C446">
        <v>-60.514000000000003</v>
      </c>
      <c r="D446">
        <v>1.7310000000000001</v>
      </c>
      <c r="E446">
        <v>103.565</v>
      </c>
      <c r="F446">
        <v>100</v>
      </c>
      <c r="G446">
        <v>56.021000000000001</v>
      </c>
      <c r="H446">
        <v>1.9530000000000001</v>
      </c>
    </row>
    <row r="447" spans="1:8" x14ac:dyDescent="0.2">
      <c r="A447">
        <v>26973.062000000002</v>
      </c>
      <c r="B447">
        <v>-60.575000000000003</v>
      </c>
      <c r="C447">
        <v>-60.564999999999998</v>
      </c>
      <c r="D447">
        <v>1.8140000000000001</v>
      </c>
      <c r="E447">
        <v>101.877</v>
      </c>
      <c r="F447">
        <v>100</v>
      </c>
      <c r="G447">
        <v>56.475000000000001</v>
      </c>
      <c r="H447">
        <v>1.907</v>
      </c>
    </row>
    <row r="448" spans="1:8" x14ac:dyDescent="0.2">
      <c r="A448">
        <v>26975.85</v>
      </c>
      <c r="B448">
        <v>-60.63</v>
      </c>
      <c r="C448">
        <v>-60.618000000000002</v>
      </c>
      <c r="D448">
        <v>1.925</v>
      </c>
      <c r="E448">
        <v>101.44499999999999</v>
      </c>
      <c r="F448">
        <v>100</v>
      </c>
      <c r="G448">
        <v>56.054000000000002</v>
      </c>
      <c r="H448">
        <v>1.8959999999999999</v>
      </c>
    </row>
    <row r="449" spans="1:8" x14ac:dyDescent="0.2">
      <c r="A449">
        <v>26978.33</v>
      </c>
      <c r="B449">
        <v>-60.680999999999997</v>
      </c>
      <c r="C449">
        <v>-60.667999999999999</v>
      </c>
      <c r="D449">
        <v>2.0150000000000001</v>
      </c>
      <c r="E449">
        <v>101.505</v>
      </c>
      <c r="F449">
        <v>100</v>
      </c>
      <c r="G449">
        <v>55.673999999999999</v>
      </c>
      <c r="H449">
        <v>1.897</v>
      </c>
    </row>
    <row r="450" spans="1:8" x14ac:dyDescent="0.2">
      <c r="A450">
        <v>26980.811000000002</v>
      </c>
      <c r="B450">
        <v>-60.734999999999999</v>
      </c>
      <c r="C450">
        <v>-60.720999999999997</v>
      </c>
      <c r="D450">
        <v>2.1429999999999998</v>
      </c>
      <c r="E450">
        <v>101.672</v>
      </c>
      <c r="F450">
        <v>100</v>
      </c>
      <c r="G450">
        <v>55.603999999999999</v>
      </c>
      <c r="H450">
        <v>1.9019999999999999</v>
      </c>
    </row>
    <row r="451" spans="1:8" x14ac:dyDescent="0.2">
      <c r="A451">
        <v>26983.285</v>
      </c>
      <c r="B451">
        <v>-60.792000000000002</v>
      </c>
      <c r="C451">
        <v>-60.777000000000001</v>
      </c>
      <c r="D451">
        <v>2.234</v>
      </c>
      <c r="E451">
        <v>102.15300000000001</v>
      </c>
      <c r="F451">
        <v>100</v>
      </c>
      <c r="G451">
        <v>56.003999999999998</v>
      </c>
      <c r="H451">
        <v>1.915</v>
      </c>
    </row>
    <row r="452" spans="1:8" x14ac:dyDescent="0.2">
      <c r="A452">
        <v>26985.766</v>
      </c>
      <c r="B452">
        <v>-60.844000000000001</v>
      </c>
      <c r="C452">
        <v>-60.828000000000003</v>
      </c>
      <c r="D452">
        <v>2.0630000000000002</v>
      </c>
      <c r="E452">
        <v>101.111</v>
      </c>
      <c r="F452">
        <v>100</v>
      </c>
      <c r="G452">
        <v>55.389000000000003</v>
      </c>
      <c r="H452">
        <v>1.887</v>
      </c>
    </row>
    <row r="453" spans="1:8" x14ac:dyDescent="0.2">
      <c r="A453">
        <v>26991.66</v>
      </c>
      <c r="B453">
        <v>-60.948999999999998</v>
      </c>
      <c r="C453">
        <v>-60.930999999999997</v>
      </c>
      <c r="D453">
        <v>1.5640000000000001</v>
      </c>
      <c r="E453">
        <v>93.603999999999999</v>
      </c>
      <c r="F453">
        <v>100</v>
      </c>
      <c r="G453">
        <v>56.960999999999999</v>
      </c>
      <c r="H453">
        <v>1.6930000000000001</v>
      </c>
    </row>
    <row r="454" spans="1:8" x14ac:dyDescent="0.2">
      <c r="A454">
        <v>26994.748</v>
      </c>
      <c r="B454">
        <v>-61.003</v>
      </c>
      <c r="C454">
        <v>-60.984000000000002</v>
      </c>
      <c r="D454">
        <v>1.718</v>
      </c>
      <c r="E454">
        <v>91.034999999999997</v>
      </c>
      <c r="F454">
        <v>100</v>
      </c>
      <c r="G454">
        <v>56.372999999999998</v>
      </c>
      <c r="H454">
        <v>1.63</v>
      </c>
    </row>
    <row r="455" spans="1:8" x14ac:dyDescent="0.2">
      <c r="A455">
        <v>26997.853999999999</v>
      </c>
      <c r="B455">
        <v>-61.055</v>
      </c>
      <c r="C455">
        <v>-61.034999999999997</v>
      </c>
      <c r="D455">
        <v>1.647</v>
      </c>
      <c r="E455">
        <v>91.238</v>
      </c>
      <c r="F455">
        <v>100</v>
      </c>
      <c r="G455">
        <v>56.393000000000001</v>
      </c>
      <c r="H455">
        <v>1.6339999999999999</v>
      </c>
    </row>
    <row r="456" spans="1:8" x14ac:dyDescent="0.2">
      <c r="A456">
        <v>27000.643</v>
      </c>
      <c r="B456">
        <v>-61.11</v>
      </c>
      <c r="C456">
        <v>-61.088999999999999</v>
      </c>
      <c r="D456">
        <v>1.9219999999999999</v>
      </c>
      <c r="E456">
        <v>91.908000000000001</v>
      </c>
      <c r="F456">
        <v>100</v>
      </c>
      <c r="G456">
        <v>56.664000000000001</v>
      </c>
      <c r="H456">
        <v>1.651</v>
      </c>
    </row>
    <row r="457" spans="1:8" x14ac:dyDescent="0.2">
      <c r="A457">
        <v>27003.425999999999</v>
      </c>
      <c r="B457">
        <v>-61.164999999999999</v>
      </c>
      <c r="C457">
        <v>-61.143000000000001</v>
      </c>
      <c r="D457">
        <v>1.9530000000000001</v>
      </c>
      <c r="E457">
        <v>92.876999999999995</v>
      </c>
      <c r="F457">
        <v>100</v>
      </c>
      <c r="G457">
        <v>56.668999999999997</v>
      </c>
      <c r="H457">
        <v>1.675</v>
      </c>
    </row>
    <row r="458" spans="1:8" x14ac:dyDescent="0.2">
      <c r="A458">
        <v>27005.918000000001</v>
      </c>
      <c r="B458">
        <v>-61.215000000000003</v>
      </c>
      <c r="C458">
        <v>-61.192</v>
      </c>
      <c r="D458">
        <v>1.976</v>
      </c>
      <c r="E458">
        <v>91.010999999999996</v>
      </c>
      <c r="F458">
        <v>100</v>
      </c>
      <c r="G458">
        <v>56.103000000000002</v>
      </c>
      <c r="H458">
        <v>1.629</v>
      </c>
    </row>
    <row r="459" spans="1:8" x14ac:dyDescent="0.2">
      <c r="A459">
        <v>27008.401999999998</v>
      </c>
      <c r="B459">
        <v>-61.265000000000001</v>
      </c>
      <c r="C459">
        <v>-61.241999999999997</v>
      </c>
      <c r="D459">
        <v>1.9850000000000001</v>
      </c>
      <c r="E459">
        <v>88.965000000000003</v>
      </c>
      <c r="F459">
        <v>100</v>
      </c>
      <c r="G459">
        <v>56.807000000000002</v>
      </c>
      <c r="H459">
        <v>1.58</v>
      </c>
    </row>
    <row r="460" spans="1:8" x14ac:dyDescent="0.2">
      <c r="A460">
        <v>27011.192999999999</v>
      </c>
      <c r="B460">
        <v>-61.316000000000003</v>
      </c>
      <c r="C460">
        <v>-61.290999999999997</v>
      </c>
      <c r="D460">
        <v>1.7749999999999999</v>
      </c>
      <c r="E460">
        <v>89.715000000000003</v>
      </c>
      <c r="F460">
        <v>100</v>
      </c>
      <c r="G460">
        <v>55.923999999999999</v>
      </c>
      <c r="H460">
        <v>1.5980000000000001</v>
      </c>
    </row>
    <row r="461" spans="1:8" x14ac:dyDescent="0.2">
      <c r="A461">
        <v>27013.978999999999</v>
      </c>
      <c r="B461">
        <v>-61.372</v>
      </c>
      <c r="C461">
        <v>-61.345999999999997</v>
      </c>
      <c r="D461">
        <v>1.976</v>
      </c>
      <c r="E461">
        <v>87.742999999999995</v>
      </c>
      <c r="F461">
        <v>100</v>
      </c>
      <c r="G461">
        <v>57.067</v>
      </c>
      <c r="H461">
        <v>1.5509999999999999</v>
      </c>
    </row>
    <row r="462" spans="1:8" x14ac:dyDescent="0.2">
      <c r="A462">
        <v>27016.456999999999</v>
      </c>
      <c r="B462">
        <v>-61.423000000000002</v>
      </c>
      <c r="C462">
        <v>-61.396999999999998</v>
      </c>
      <c r="D462">
        <v>2.036</v>
      </c>
      <c r="E462">
        <v>87.427999999999997</v>
      </c>
      <c r="F462">
        <v>100</v>
      </c>
      <c r="G462">
        <v>56.786000000000001</v>
      </c>
      <c r="H462">
        <v>1.5429999999999999</v>
      </c>
    </row>
    <row r="463" spans="1:8" x14ac:dyDescent="0.2">
      <c r="A463">
        <v>27018.938999999998</v>
      </c>
      <c r="B463">
        <v>-61.473999999999997</v>
      </c>
      <c r="C463">
        <v>-61.447000000000003</v>
      </c>
      <c r="D463">
        <v>2.008</v>
      </c>
      <c r="E463">
        <v>86.650999999999996</v>
      </c>
      <c r="F463">
        <v>100</v>
      </c>
      <c r="G463">
        <v>57.286999999999999</v>
      </c>
      <c r="H463">
        <v>1.5249999999999999</v>
      </c>
    </row>
    <row r="464" spans="1:8" x14ac:dyDescent="0.2">
      <c r="A464">
        <v>27021.105</v>
      </c>
      <c r="B464">
        <v>-61.529000000000003</v>
      </c>
      <c r="C464">
        <v>-61.5</v>
      </c>
      <c r="D464">
        <v>2.4670000000000001</v>
      </c>
      <c r="E464">
        <v>83.954999999999998</v>
      </c>
      <c r="F464">
        <v>100</v>
      </c>
      <c r="G464">
        <v>57.957000000000001</v>
      </c>
      <c r="H464">
        <v>1.462</v>
      </c>
    </row>
    <row r="465" spans="1:8" x14ac:dyDescent="0.2">
      <c r="A465">
        <v>1184.0070000000001</v>
      </c>
      <c r="B465">
        <v>-61.493000000000002</v>
      </c>
      <c r="C465">
        <v>-61.514000000000003</v>
      </c>
      <c r="D465">
        <v>4.3259999999999996</v>
      </c>
      <c r="E465">
        <v>166.18</v>
      </c>
      <c r="F465">
        <v>100</v>
      </c>
      <c r="G465">
        <v>58.42</v>
      </c>
      <c r="H465">
        <v>4.5</v>
      </c>
    </row>
    <row r="466" spans="1:8" x14ac:dyDescent="0.2">
      <c r="A466">
        <v>1185.2329999999999</v>
      </c>
      <c r="B466">
        <v>-61.545999999999999</v>
      </c>
      <c r="C466">
        <v>-61.569000000000003</v>
      </c>
      <c r="D466">
        <v>4.4359999999999999</v>
      </c>
      <c r="E466">
        <v>167.11600000000001</v>
      </c>
      <c r="F466">
        <v>100</v>
      </c>
      <c r="G466">
        <v>58.58</v>
      </c>
      <c r="H466">
        <v>4.5599999999999996</v>
      </c>
    </row>
    <row r="467" spans="1:8" x14ac:dyDescent="0.2">
      <c r="A467">
        <v>1186.452</v>
      </c>
      <c r="B467">
        <v>-61.598999999999997</v>
      </c>
      <c r="C467">
        <v>-61.624000000000002</v>
      </c>
      <c r="D467">
        <v>4.49</v>
      </c>
      <c r="E467">
        <v>166.81700000000001</v>
      </c>
      <c r="F467">
        <v>100</v>
      </c>
      <c r="G467">
        <v>58.319000000000003</v>
      </c>
      <c r="H467">
        <v>4.5410000000000004</v>
      </c>
    </row>
    <row r="468" spans="1:8" x14ac:dyDescent="0.2">
      <c r="A468">
        <v>1187.673</v>
      </c>
      <c r="B468">
        <v>-61.652000000000001</v>
      </c>
      <c r="C468">
        <v>-61.677999999999997</v>
      </c>
      <c r="D468">
        <v>4.4610000000000003</v>
      </c>
      <c r="E468">
        <v>166.20400000000001</v>
      </c>
      <c r="F468">
        <v>100</v>
      </c>
      <c r="G468">
        <v>58.497</v>
      </c>
      <c r="H468">
        <v>4.5019999999999998</v>
      </c>
    </row>
    <row r="469" spans="1:8" x14ac:dyDescent="0.2">
      <c r="A469">
        <v>1188.8910000000001</v>
      </c>
      <c r="B469">
        <v>-61.704000000000001</v>
      </c>
      <c r="C469">
        <v>-61.731999999999999</v>
      </c>
      <c r="D469">
        <v>4.4180000000000001</v>
      </c>
      <c r="E469">
        <v>166.52500000000001</v>
      </c>
      <c r="F469">
        <v>100</v>
      </c>
      <c r="G469">
        <v>58.441000000000003</v>
      </c>
      <c r="H469">
        <v>4.5220000000000002</v>
      </c>
    </row>
    <row r="470" spans="1:8" x14ac:dyDescent="0.2">
      <c r="A470">
        <v>1190.1089999999999</v>
      </c>
      <c r="B470">
        <v>-61.758000000000003</v>
      </c>
      <c r="C470">
        <v>-61.787999999999997</v>
      </c>
      <c r="D470">
        <v>4.5830000000000002</v>
      </c>
      <c r="E470">
        <v>166.94200000000001</v>
      </c>
      <c r="F470">
        <v>100</v>
      </c>
      <c r="G470">
        <v>58.326999999999998</v>
      </c>
      <c r="H470">
        <v>4.5490000000000004</v>
      </c>
    </row>
    <row r="471" spans="1:8" x14ac:dyDescent="0.2">
      <c r="A471">
        <v>1191.327</v>
      </c>
      <c r="B471">
        <v>-61.811999999999998</v>
      </c>
      <c r="C471">
        <v>-61.843000000000004</v>
      </c>
      <c r="D471">
        <v>4.5679999999999996</v>
      </c>
      <c r="E471">
        <v>167.07900000000001</v>
      </c>
      <c r="F471">
        <v>100</v>
      </c>
      <c r="G471">
        <v>58.277000000000001</v>
      </c>
      <c r="H471">
        <v>4.5579999999999998</v>
      </c>
    </row>
    <row r="472" spans="1:8" x14ac:dyDescent="0.2">
      <c r="A472">
        <v>1192.546</v>
      </c>
      <c r="B472">
        <v>-61.866</v>
      </c>
      <c r="C472">
        <v>-61.899000000000001</v>
      </c>
      <c r="D472">
        <v>4.5759999999999996</v>
      </c>
      <c r="E472">
        <v>167.08500000000001</v>
      </c>
      <c r="F472">
        <v>100</v>
      </c>
      <c r="G472">
        <v>58.389000000000003</v>
      </c>
      <c r="H472">
        <v>4.5579999999999998</v>
      </c>
    </row>
    <row r="473" spans="1:8" x14ac:dyDescent="0.2">
      <c r="A473">
        <v>1193.7650000000001</v>
      </c>
      <c r="B473">
        <v>-61.92</v>
      </c>
      <c r="C473">
        <v>-61.954000000000001</v>
      </c>
      <c r="D473">
        <v>4.516</v>
      </c>
      <c r="E473">
        <v>166.87299999999999</v>
      </c>
      <c r="F473">
        <v>100</v>
      </c>
      <c r="G473">
        <v>58.384999999999998</v>
      </c>
      <c r="H473">
        <v>4.5439999999999996</v>
      </c>
    </row>
    <row r="474" spans="1:8" x14ac:dyDescent="0.2">
      <c r="A474">
        <v>1194.9839999999999</v>
      </c>
      <c r="B474">
        <v>-61.972999999999999</v>
      </c>
      <c r="C474">
        <v>-62.009</v>
      </c>
      <c r="D474">
        <v>4.4930000000000003</v>
      </c>
      <c r="E474">
        <v>167.066</v>
      </c>
      <c r="F474">
        <v>100</v>
      </c>
      <c r="G474">
        <v>58.259</v>
      </c>
      <c r="H474">
        <v>4.5570000000000004</v>
      </c>
    </row>
    <row r="475" spans="1:8" x14ac:dyDescent="0.2">
      <c r="A475">
        <v>1196.2180000000001</v>
      </c>
      <c r="B475">
        <v>-62.026000000000003</v>
      </c>
      <c r="C475">
        <v>-62.063000000000002</v>
      </c>
      <c r="D475">
        <v>4.3949999999999996</v>
      </c>
      <c r="E475">
        <v>167.714</v>
      </c>
      <c r="F475">
        <v>100</v>
      </c>
      <c r="G475">
        <v>58.341999999999999</v>
      </c>
      <c r="H475">
        <v>4.5990000000000002</v>
      </c>
    </row>
    <row r="476" spans="1:8" x14ac:dyDescent="0.2">
      <c r="A476">
        <v>1197.749</v>
      </c>
      <c r="B476">
        <v>-62.085999999999999</v>
      </c>
      <c r="C476">
        <v>-62.125</v>
      </c>
      <c r="D476">
        <v>4.0650000000000004</v>
      </c>
      <c r="E476">
        <v>167.88200000000001</v>
      </c>
      <c r="F476">
        <v>100</v>
      </c>
      <c r="G476">
        <v>58.3</v>
      </c>
      <c r="H476">
        <v>4.609</v>
      </c>
    </row>
    <row r="477" spans="1:8" x14ac:dyDescent="0.2">
      <c r="A477">
        <v>1198.9649999999999</v>
      </c>
      <c r="B477">
        <v>-62.137</v>
      </c>
      <c r="C477">
        <v>-62.177999999999997</v>
      </c>
      <c r="D477">
        <v>4.3179999999999996</v>
      </c>
      <c r="E477">
        <v>167.81399999999999</v>
      </c>
      <c r="F477">
        <v>100</v>
      </c>
      <c r="G477">
        <v>58.335999999999999</v>
      </c>
      <c r="H477">
        <v>4.6050000000000004</v>
      </c>
    </row>
    <row r="478" spans="1:8" x14ac:dyDescent="0.2">
      <c r="A478">
        <v>1200.1859999999999</v>
      </c>
      <c r="B478">
        <v>-62.191000000000003</v>
      </c>
      <c r="C478">
        <v>-62.232999999999997</v>
      </c>
      <c r="D478">
        <v>4.548</v>
      </c>
      <c r="E478">
        <v>168.60499999999999</v>
      </c>
      <c r="F478">
        <v>100</v>
      </c>
      <c r="G478">
        <v>58.094999999999999</v>
      </c>
      <c r="H478">
        <v>4.657</v>
      </c>
    </row>
    <row r="479" spans="1:8" x14ac:dyDescent="0.2">
      <c r="A479">
        <v>1201.404</v>
      </c>
      <c r="B479">
        <v>-62.244</v>
      </c>
      <c r="C479">
        <v>-62.287999999999997</v>
      </c>
      <c r="D479">
        <v>4.4980000000000002</v>
      </c>
      <c r="E479">
        <v>168.26900000000001</v>
      </c>
      <c r="F479">
        <v>100</v>
      </c>
      <c r="G479">
        <v>58.24</v>
      </c>
      <c r="H479">
        <v>4.6349999999999998</v>
      </c>
    </row>
    <row r="480" spans="1:8" x14ac:dyDescent="0.2">
      <c r="A480">
        <v>1202.625</v>
      </c>
      <c r="B480">
        <v>-62.295000000000002</v>
      </c>
      <c r="C480">
        <v>-62.34</v>
      </c>
      <c r="D480">
        <v>4.2720000000000002</v>
      </c>
      <c r="E480">
        <v>168.06</v>
      </c>
      <c r="F480">
        <v>100</v>
      </c>
      <c r="G480">
        <v>58.347000000000001</v>
      </c>
      <c r="H480">
        <v>4.6210000000000004</v>
      </c>
    </row>
    <row r="481" spans="1:8" x14ac:dyDescent="0.2">
      <c r="A481">
        <v>1204.1489999999999</v>
      </c>
      <c r="B481">
        <v>-62.356000000000002</v>
      </c>
      <c r="C481">
        <v>-62.404000000000003</v>
      </c>
      <c r="D481">
        <v>4.1740000000000004</v>
      </c>
      <c r="E481">
        <v>168.02199999999999</v>
      </c>
      <c r="F481">
        <v>100</v>
      </c>
      <c r="G481">
        <v>58.131999999999998</v>
      </c>
      <c r="H481">
        <v>4.6189999999999998</v>
      </c>
    </row>
    <row r="482" spans="1:8" x14ac:dyDescent="0.2">
      <c r="A482">
        <v>1205.672</v>
      </c>
      <c r="B482">
        <v>-62.417000000000002</v>
      </c>
      <c r="C482">
        <v>-62.466000000000001</v>
      </c>
      <c r="D482">
        <v>4.1040000000000001</v>
      </c>
      <c r="E482">
        <v>167.934</v>
      </c>
      <c r="F482">
        <v>100</v>
      </c>
      <c r="G482">
        <v>58.296999999999997</v>
      </c>
      <c r="H482">
        <v>4.6130000000000004</v>
      </c>
    </row>
    <row r="483" spans="1:8" x14ac:dyDescent="0.2">
      <c r="A483">
        <v>1207.1949999999999</v>
      </c>
      <c r="B483">
        <v>-62.475999999999999</v>
      </c>
      <c r="C483">
        <v>-62.527000000000001</v>
      </c>
      <c r="D483">
        <v>3.9790000000000001</v>
      </c>
      <c r="E483">
        <v>168.489</v>
      </c>
      <c r="F483">
        <v>100</v>
      </c>
      <c r="G483">
        <v>58.238999999999997</v>
      </c>
      <c r="H483">
        <v>4.649</v>
      </c>
    </row>
    <row r="484" spans="1:8" x14ac:dyDescent="0.2">
      <c r="A484">
        <v>1208.7180000000001</v>
      </c>
      <c r="B484">
        <v>-62.531999999999996</v>
      </c>
      <c r="C484">
        <v>-62.585000000000001</v>
      </c>
      <c r="D484">
        <v>3.7959999999999998</v>
      </c>
      <c r="E484">
        <v>168.45699999999999</v>
      </c>
      <c r="F484">
        <v>100</v>
      </c>
      <c r="G484">
        <v>57.975000000000001</v>
      </c>
      <c r="H484">
        <v>4.6470000000000002</v>
      </c>
    </row>
    <row r="485" spans="1:8" x14ac:dyDescent="0.2">
      <c r="A485">
        <v>1210.241</v>
      </c>
      <c r="B485">
        <v>-62.587000000000003</v>
      </c>
      <c r="C485">
        <v>-62.642000000000003</v>
      </c>
      <c r="D485">
        <v>3.7269999999999999</v>
      </c>
      <c r="E485">
        <v>168.822</v>
      </c>
      <c r="F485">
        <v>100</v>
      </c>
      <c r="G485">
        <v>58.061999999999998</v>
      </c>
      <c r="H485">
        <v>4.6710000000000003</v>
      </c>
    </row>
    <row r="486" spans="1:8" x14ac:dyDescent="0.2">
      <c r="A486">
        <v>1211.7619999999999</v>
      </c>
      <c r="B486">
        <v>-62.643000000000001</v>
      </c>
      <c r="C486">
        <v>-62.7</v>
      </c>
      <c r="D486">
        <v>3.835</v>
      </c>
      <c r="E486">
        <v>168.935</v>
      </c>
      <c r="F486">
        <v>100</v>
      </c>
      <c r="G486">
        <v>58.024999999999999</v>
      </c>
      <c r="H486">
        <v>4.6790000000000003</v>
      </c>
    </row>
    <row r="487" spans="1:8" x14ac:dyDescent="0.2">
      <c r="A487">
        <v>1292.922</v>
      </c>
      <c r="B487">
        <v>-62.75</v>
      </c>
      <c r="C487">
        <v>-62.75</v>
      </c>
      <c r="D487">
        <v>0</v>
      </c>
      <c r="E487">
        <v>166.33199999999999</v>
      </c>
      <c r="F487">
        <v>100</v>
      </c>
      <c r="G487">
        <v>58.469000000000001</v>
      </c>
      <c r="H487">
        <v>4.51</v>
      </c>
    </row>
    <row r="488" spans="1:8" x14ac:dyDescent="0.2">
      <c r="A488">
        <v>1294.444</v>
      </c>
      <c r="B488">
        <v>-62.804000000000002</v>
      </c>
      <c r="C488">
        <v>-62.804000000000002</v>
      </c>
      <c r="D488">
        <v>3.5289999999999999</v>
      </c>
      <c r="E488">
        <v>167.172</v>
      </c>
      <c r="F488">
        <v>100</v>
      </c>
      <c r="G488">
        <v>58.137999999999998</v>
      </c>
      <c r="H488">
        <v>4.5640000000000001</v>
      </c>
    </row>
    <row r="489" spans="1:8" x14ac:dyDescent="0.2">
      <c r="A489">
        <v>1295.99</v>
      </c>
      <c r="B489">
        <v>-62.854999999999997</v>
      </c>
      <c r="C489">
        <v>-62.853999999999999</v>
      </c>
      <c r="D489">
        <v>3.2919999999999998</v>
      </c>
      <c r="E489">
        <v>167.08199999999999</v>
      </c>
      <c r="F489">
        <v>100</v>
      </c>
      <c r="G489">
        <v>58.18</v>
      </c>
      <c r="H489">
        <v>4.5579999999999998</v>
      </c>
    </row>
    <row r="490" spans="1:8" x14ac:dyDescent="0.2">
      <c r="A490">
        <v>1297.5440000000001</v>
      </c>
      <c r="B490">
        <v>-62.908999999999999</v>
      </c>
      <c r="C490">
        <v>-62.908999999999999</v>
      </c>
      <c r="D490">
        <v>3.496</v>
      </c>
      <c r="E490">
        <v>168.697</v>
      </c>
      <c r="F490">
        <v>100</v>
      </c>
      <c r="G490">
        <v>57.97</v>
      </c>
      <c r="H490">
        <v>4.6630000000000003</v>
      </c>
    </row>
    <row r="491" spans="1:8" x14ac:dyDescent="0.2">
      <c r="A491">
        <v>1299.0740000000001</v>
      </c>
      <c r="B491">
        <v>-62.966999999999999</v>
      </c>
      <c r="C491">
        <v>-62.966000000000001</v>
      </c>
      <c r="D491">
        <v>3.77</v>
      </c>
      <c r="E491">
        <v>168.72499999999999</v>
      </c>
      <c r="F491">
        <v>100</v>
      </c>
      <c r="G491">
        <v>57.959000000000003</v>
      </c>
      <c r="H491">
        <v>4.665</v>
      </c>
    </row>
    <row r="492" spans="1:8" x14ac:dyDescent="0.2">
      <c r="A492">
        <v>1300.6089999999999</v>
      </c>
      <c r="B492">
        <v>-63.024999999999999</v>
      </c>
      <c r="C492">
        <v>-63.024000000000001</v>
      </c>
      <c r="D492">
        <v>3.734</v>
      </c>
      <c r="E492">
        <v>168.268</v>
      </c>
      <c r="F492">
        <v>100</v>
      </c>
      <c r="G492">
        <v>57.923999999999999</v>
      </c>
      <c r="H492">
        <v>4.6349999999999998</v>
      </c>
    </row>
    <row r="493" spans="1:8" x14ac:dyDescent="0.2">
      <c r="A493">
        <v>1302.1669999999999</v>
      </c>
      <c r="B493">
        <v>-63.082999999999998</v>
      </c>
      <c r="C493">
        <v>-63.082000000000001</v>
      </c>
      <c r="D493">
        <v>3.7429999999999999</v>
      </c>
      <c r="E493">
        <v>168.97499999999999</v>
      </c>
      <c r="F493">
        <v>100</v>
      </c>
      <c r="G493">
        <v>57.773000000000003</v>
      </c>
      <c r="H493">
        <v>4.681</v>
      </c>
    </row>
    <row r="494" spans="1:8" x14ac:dyDescent="0.2">
      <c r="A494">
        <v>1303.7270000000001</v>
      </c>
      <c r="B494">
        <v>-63.139000000000003</v>
      </c>
      <c r="C494">
        <v>-63.137</v>
      </c>
      <c r="D494">
        <v>3.5310000000000001</v>
      </c>
      <c r="E494">
        <v>168.54400000000001</v>
      </c>
      <c r="F494">
        <v>100</v>
      </c>
      <c r="G494">
        <v>58.125999999999998</v>
      </c>
      <c r="H494">
        <v>4.6529999999999996</v>
      </c>
    </row>
    <row r="495" spans="1:8" x14ac:dyDescent="0.2">
      <c r="A495">
        <v>1305.269</v>
      </c>
      <c r="B495">
        <v>-63.19</v>
      </c>
      <c r="C495">
        <v>-63.189</v>
      </c>
      <c r="D495">
        <v>3.34</v>
      </c>
      <c r="E495">
        <v>167.75</v>
      </c>
      <c r="F495">
        <v>100</v>
      </c>
      <c r="G495">
        <v>58.110999999999997</v>
      </c>
      <c r="H495">
        <v>4.601</v>
      </c>
    </row>
    <row r="496" spans="1:8" x14ac:dyDescent="0.2">
      <c r="A496">
        <v>1306.7909999999999</v>
      </c>
      <c r="B496">
        <v>-63.241</v>
      </c>
      <c r="C496">
        <v>-63.24</v>
      </c>
      <c r="D496">
        <v>3.35</v>
      </c>
      <c r="E496">
        <v>169.91900000000001</v>
      </c>
      <c r="F496">
        <v>100</v>
      </c>
      <c r="G496">
        <v>57.746000000000002</v>
      </c>
      <c r="H496">
        <v>4.7450000000000001</v>
      </c>
    </row>
    <row r="497" spans="1:8" x14ac:dyDescent="0.2">
      <c r="A497">
        <v>1308.616</v>
      </c>
      <c r="B497">
        <v>-63.3</v>
      </c>
      <c r="C497">
        <v>-63.298000000000002</v>
      </c>
      <c r="D497">
        <v>3.2050000000000001</v>
      </c>
      <c r="E497">
        <v>170.017</v>
      </c>
      <c r="F497">
        <v>100</v>
      </c>
      <c r="G497">
        <v>57.933</v>
      </c>
      <c r="H497">
        <v>4.7510000000000003</v>
      </c>
    </row>
    <row r="498" spans="1:8" x14ac:dyDescent="0.2">
      <c r="A498">
        <v>1310.4459999999999</v>
      </c>
      <c r="B498">
        <v>-63.359000000000002</v>
      </c>
      <c r="C498">
        <v>-63.356999999999999</v>
      </c>
      <c r="D498">
        <v>3.2040000000000002</v>
      </c>
      <c r="E498">
        <v>170.08500000000001</v>
      </c>
      <c r="F498">
        <v>100</v>
      </c>
      <c r="G498">
        <v>58.091000000000001</v>
      </c>
      <c r="H498">
        <v>4.7560000000000002</v>
      </c>
    </row>
    <row r="499" spans="1:8" x14ac:dyDescent="0.2">
      <c r="A499">
        <v>1311.9690000000001</v>
      </c>
      <c r="B499">
        <v>-63.411999999999999</v>
      </c>
      <c r="C499">
        <v>-63.41</v>
      </c>
      <c r="D499">
        <v>3.4860000000000002</v>
      </c>
      <c r="E499">
        <v>169.702</v>
      </c>
      <c r="F499">
        <v>100</v>
      </c>
      <c r="G499">
        <v>58.389000000000003</v>
      </c>
      <c r="H499">
        <v>4.7300000000000004</v>
      </c>
    </row>
    <row r="500" spans="1:8" x14ac:dyDescent="0.2">
      <c r="A500">
        <v>1313.492</v>
      </c>
      <c r="B500">
        <v>-63.468000000000004</v>
      </c>
      <c r="C500">
        <v>-63.465000000000003</v>
      </c>
      <c r="D500">
        <v>3.637</v>
      </c>
      <c r="E500">
        <v>170.17400000000001</v>
      </c>
      <c r="F500">
        <v>100</v>
      </c>
      <c r="G500">
        <v>57.960999999999999</v>
      </c>
      <c r="H500">
        <v>4.7619999999999996</v>
      </c>
    </row>
    <row r="501" spans="1:8" x14ac:dyDescent="0.2">
      <c r="A501">
        <v>1315.3209999999999</v>
      </c>
      <c r="B501">
        <v>-63.527000000000001</v>
      </c>
      <c r="C501">
        <v>-63.524000000000001</v>
      </c>
      <c r="D501">
        <v>3.2229999999999999</v>
      </c>
      <c r="E501">
        <v>170.13399999999999</v>
      </c>
      <c r="F501">
        <v>100</v>
      </c>
      <c r="G501">
        <v>57.720999999999997</v>
      </c>
      <c r="H501">
        <v>4.7590000000000003</v>
      </c>
    </row>
    <row r="502" spans="1:8" x14ac:dyDescent="0.2">
      <c r="A502">
        <v>1317.1489999999999</v>
      </c>
      <c r="B502">
        <v>-63.585999999999999</v>
      </c>
      <c r="C502">
        <v>-63.584000000000003</v>
      </c>
      <c r="D502">
        <v>3.246</v>
      </c>
      <c r="E502">
        <v>170.49100000000001</v>
      </c>
      <c r="F502">
        <v>100</v>
      </c>
      <c r="G502">
        <v>57.914999999999999</v>
      </c>
      <c r="H502">
        <v>4.7839999999999998</v>
      </c>
    </row>
    <row r="503" spans="1:8" x14ac:dyDescent="0.2">
      <c r="A503">
        <v>1318.671</v>
      </c>
      <c r="B503">
        <v>-63.637</v>
      </c>
      <c r="C503">
        <v>-63.634</v>
      </c>
      <c r="D503">
        <v>3.3260000000000001</v>
      </c>
      <c r="E503">
        <v>169.923</v>
      </c>
      <c r="F503">
        <v>100</v>
      </c>
      <c r="G503">
        <v>57.694000000000003</v>
      </c>
      <c r="H503">
        <v>4.7450000000000001</v>
      </c>
    </row>
    <row r="504" spans="1:8" x14ac:dyDescent="0.2">
      <c r="A504">
        <v>1320.191</v>
      </c>
      <c r="B504">
        <v>-63.688000000000002</v>
      </c>
      <c r="C504">
        <v>-63.685000000000002</v>
      </c>
      <c r="D504">
        <v>3.3290000000000002</v>
      </c>
      <c r="E504">
        <v>170.846</v>
      </c>
      <c r="F504">
        <v>100</v>
      </c>
      <c r="G504">
        <v>57.558999999999997</v>
      </c>
      <c r="H504">
        <v>4.8079999999999998</v>
      </c>
    </row>
    <row r="505" spans="1:8" x14ac:dyDescent="0.2">
      <c r="A505">
        <v>1321.7190000000001</v>
      </c>
      <c r="B505">
        <v>-63.738</v>
      </c>
      <c r="C505">
        <v>-63.734999999999999</v>
      </c>
      <c r="D505">
        <v>3.2839999999999998</v>
      </c>
      <c r="E505">
        <v>171.13200000000001</v>
      </c>
      <c r="F505">
        <v>100</v>
      </c>
      <c r="G505">
        <v>57.787999999999997</v>
      </c>
      <c r="H505">
        <v>4.8280000000000003</v>
      </c>
    </row>
    <row r="506" spans="1:8" x14ac:dyDescent="0.2">
      <c r="A506">
        <v>1323.242</v>
      </c>
      <c r="B506">
        <v>-63.787999999999997</v>
      </c>
      <c r="C506">
        <v>-63.784999999999997</v>
      </c>
      <c r="D506">
        <v>3.2749999999999999</v>
      </c>
      <c r="E506">
        <v>171.37700000000001</v>
      </c>
      <c r="F506">
        <v>100</v>
      </c>
      <c r="G506">
        <v>57.768999999999998</v>
      </c>
      <c r="H506">
        <v>4.8449999999999998</v>
      </c>
    </row>
    <row r="507" spans="1:8" x14ac:dyDescent="0.2">
      <c r="A507">
        <v>1325.068</v>
      </c>
      <c r="B507">
        <v>-63.847999999999999</v>
      </c>
      <c r="C507">
        <v>-63.844000000000001</v>
      </c>
      <c r="D507">
        <v>3.2429999999999999</v>
      </c>
      <c r="E507">
        <v>171.58</v>
      </c>
      <c r="F507">
        <v>100</v>
      </c>
      <c r="G507">
        <v>57.573</v>
      </c>
      <c r="H507">
        <v>4.859</v>
      </c>
    </row>
    <row r="508" spans="1:8" x14ac:dyDescent="0.2">
      <c r="A508">
        <v>1326.5909999999999</v>
      </c>
      <c r="B508">
        <v>-63.898000000000003</v>
      </c>
      <c r="C508">
        <v>-63.893999999999998</v>
      </c>
      <c r="D508">
        <v>3.3069999999999999</v>
      </c>
      <c r="E508">
        <v>171.292</v>
      </c>
      <c r="F508">
        <v>100</v>
      </c>
      <c r="G508">
        <v>57.648000000000003</v>
      </c>
      <c r="H508">
        <v>4.8390000000000004</v>
      </c>
    </row>
    <row r="509" spans="1:8" x14ac:dyDescent="0.2">
      <c r="A509">
        <v>1328.4179999999999</v>
      </c>
      <c r="B509">
        <v>-63.953000000000003</v>
      </c>
      <c r="C509">
        <v>-63.948999999999998</v>
      </c>
      <c r="D509">
        <v>3.004</v>
      </c>
      <c r="E509">
        <v>171.28</v>
      </c>
      <c r="F509">
        <v>100</v>
      </c>
      <c r="G509">
        <v>57.722000000000001</v>
      </c>
      <c r="H509">
        <v>4.8380000000000001</v>
      </c>
    </row>
    <row r="510" spans="1:8" x14ac:dyDescent="0.2">
      <c r="A510">
        <v>1330.2449999999999</v>
      </c>
      <c r="B510">
        <v>-64.010000000000005</v>
      </c>
      <c r="C510">
        <v>-64.006</v>
      </c>
      <c r="D510">
        <v>3.0960000000000001</v>
      </c>
      <c r="E510">
        <v>171.09800000000001</v>
      </c>
      <c r="F510">
        <v>100</v>
      </c>
      <c r="G510">
        <v>58.235999999999997</v>
      </c>
      <c r="H510">
        <v>4.8250000000000002</v>
      </c>
    </row>
    <row r="511" spans="1:8" x14ac:dyDescent="0.2">
      <c r="A511">
        <v>1331.77</v>
      </c>
      <c r="B511">
        <v>-64.061000000000007</v>
      </c>
      <c r="C511">
        <v>-64.055999999999997</v>
      </c>
      <c r="D511">
        <v>3.3079999999999998</v>
      </c>
      <c r="E511">
        <v>172.54</v>
      </c>
      <c r="F511">
        <v>100</v>
      </c>
      <c r="G511">
        <v>57.957000000000001</v>
      </c>
      <c r="H511">
        <v>4.9269999999999996</v>
      </c>
    </row>
    <row r="512" spans="1:8" x14ac:dyDescent="0.2">
      <c r="A512">
        <v>1333.597</v>
      </c>
      <c r="B512">
        <v>-64.12</v>
      </c>
      <c r="C512">
        <v>-64.116</v>
      </c>
      <c r="D512">
        <v>3.242</v>
      </c>
      <c r="E512">
        <v>171.66399999999999</v>
      </c>
      <c r="F512">
        <v>100</v>
      </c>
      <c r="G512">
        <v>57.918999999999997</v>
      </c>
      <c r="H512">
        <v>4.8650000000000002</v>
      </c>
    </row>
    <row r="513" spans="1:8" x14ac:dyDescent="0.2">
      <c r="A513">
        <v>1335.425</v>
      </c>
      <c r="B513">
        <v>-64.180000000000007</v>
      </c>
      <c r="C513">
        <v>-64.174999999999997</v>
      </c>
      <c r="D513">
        <v>3.246</v>
      </c>
      <c r="E513">
        <v>171.38399999999999</v>
      </c>
      <c r="F513">
        <v>100</v>
      </c>
      <c r="G513">
        <v>58.085999999999999</v>
      </c>
      <c r="H513">
        <v>4.8449999999999998</v>
      </c>
    </row>
    <row r="514" spans="1:8" x14ac:dyDescent="0.2">
      <c r="A514">
        <v>1337.251</v>
      </c>
      <c r="B514">
        <v>-64.238</v>
      </c>
      <c r="C514">
        <v>-64.233999999999995</v>
      </c>
      <c r="D514">
        <v>3.22</v>
      </c>
      <c r="E514">
        <v>171.69200000000001</v>
      </c>
      <c r="F514">
        <v>100</v>
      </c>
      <c r="G514">
        <v>57.911000000000001</v>
      </c>
      <c r="H514">
        <v>4.867</v>
      </c>
    </row>
    <row r="515" spans="1:8" x14ac:dyDescent="0.2">
      <c r="A515">
        <v>1339.079</v>
      </c>
      <c r="B515">
        <v>-64.296000000000006</v>
      </c>
      <c r="C515">
        <v>-64.290999999999997</v>
      </c>
      <c r="D515">
        <v>3.1259999999999999</v>
      </c>
      <c r="E515">
        <v>171.97900000000001</v>
      </c>
      <c r="F515">
        <v>100</v>
      </c>
      <c r="G515">
        <v>57.844999999999999</v>
      </c>
      <c r="H515">
        <v>4.8869999999999996</v>
      </c>
    </row>
    <row r="516" spans="1:8" x14ac:dyDescent="0.2">
      <c r="A516">
        <v>1340.9079999999999</v>
      </c>
      <c r="B516">
        <v>-64.355999999999995</v>
      </c>
      <c r="C516">
        <v>-64.350999999999999</v>
      </c>
      <c r="D516">
        <v>3.2709999999999999</v>
      </c>
      <c r="E516">
        <v>172.31899999999999</v>
      </c>
      <c r="F516">
        <v>100</v>
      </c>
      <c r="G516">
        <v>58.033000000000001</v>
      </c>
      <c r="H516">
        <v>4.9109999999999996</v>
      </c>
    </row>
    <row r="517" spans="1:8" x14ac:dyDescent="0.2">
      <c r="A517">
        <v>1342.434</v>
      </c>
      <c r="B517">
        <v>-64.406000000000006</v>
      </c>
      <c r="C517">
        <v>-64.400999999999996</v>
      </c>
      <c r="D517">
        <v>3.2679999999999998</v>
      </c>
      <c r="E517">
        <v>171.35</v>
      </c>
      <c r="F517">
        <v>100</v>
      </c>
      <c r="G517">
        <v>57.905999999999999</v>
      </c>
      <c r="H517">
        <v>4.843</v>
      </c>
    </row>
    <row r="518" spans="1:8" x14ac:dyDescent="0.2">
      <c r="A518">
        <v>1344.26</v>
      </c>
      <c r="B518">
        <v>-64.463999999999999</v>
      </c>
      <c r="C518">
        <v>-64.459000000000003</v>
      </c>
      <c r="D518">
        <v>3.202</v>
      </c>
      <c r="E518">
        <v>172.208</v>
      </c>
      <c r="F518">
        <v>100</v>
      </c>
      <c r="G518">
        <v>57.512999999999998</v>
      </c>
      <c r="H518">
        <v>4.9029999999999996</v>
      </c>
    </row>
    <row r="519" spans="1:8" x14ac:dyDescent="0.2">
      <c r="A519">
        <v>1345.7850000000001</v>
      </c>
      <c r="B519">
        <v>-64.515000000000001</v>
      </c>
      <c r="C519">
        <v>-64.509</v>
      </c>
      <c r="D519">
        <v>3.29</v>
      </c>
      <c r="E519">
        <v>172.04499999999999</v>
      </c>
      <c r="F519">
        <v>100</v>
      </c>
      <c r="G519">
        <v>58.128999999999998</v>
      </c>
      <c r="H519">
        <v>4.8920000000000003</v>
      </c>
    </row>
    <row r="520" spans="1:8" x14ac:dyDescent="0.2">
      <c r="A520">
        <v>1347.6120000000001</v>
      </c>
      <c r="B520">
        <v>-64.572999999999993</v>
      </c>
      <c r="C520">
        <v>-64.566999999999993</v>
      </c>
      <c r="D520">
        <v>3.1829999999999998</v>
      </c>
      <c r="E520">
        <v>171.81100000000001</v>
      </c>
      <c r="F520">
        <v>100</v>
      </c>
      <c r="G520">
        <v>57.57</v>
      </c>
      <c r="H520">
        <v>4.875</v>
      </c>
    </row>
    <row r="521" spans="1:8" x14ac:dyDescent="0.2">
      <c r="A521">
        <v>1349.4390000000001</v>
      </c>
      <c r="B521">
        <v>-64.632999999999996</v>
      </c>
      <c r="C521">
        <v>-64.626999999999995</v>
      </c>
      <c r="D521">
        <v>3.28</v>
      </c>
      <c r="E521">
        <v>171.64400000000001</v>
      </c>
      <c r="F521">
        <v>100</v>
      </c>
      <c r="G521">
        <v>57.683</v>
      </c>
      <c r="H521">
        <v>4.8630000000000004</v>
      </c>
    </row>
    <row r="522" spans="1:8" x14ac:dyDescent="0.2">
      <c r="A522">
        <v>1350.9649999999999</v>
      </c>
      <c r="B522">
        <v>-64.688000000000002</v>
      </c>
      <c r="C522">
        <v>-64.682000000000002</v>
      </c>
      <c r="D522">
        <v>3.58</v>
      </c>
      <c r="E522">
        <v>172.636</v>
      </c>
      <c r="F522">
        <v>100</v>
      </c>
      <c r="G522">
        <v>57.667999999999999</v>
      </c>
      <c r="H522">
        <v>4.9329999999999998</v>
      </c>
    </row>
    <row r="523" spans="1:8" x14ac:dyDescent="0.2">
      <c r="A523">
        <v>1352.492</v>
      </c>
      <c r="B523">
        <v>-64.742000000000004</v>
      </c>
      <c r="C523">
        <v>-64.736000000000004</v>
      </c>
      <c r="D523">
        <v>3.5339999999999998</v>
      </c>
      <c r="E523">
        <v>172.31200000000001</v>
      </c>
      <c r="F523">
        <v>100</v>
      </c>
      <c r="G523">
        <v>57.850999999999999</v>
      </c>
      <c r="H523">
        <v>4.91</v>
      </c>
    </row>
    <row r="524" spans="1:8" x14ac:dyDescent="0.2">
      <c r="A524">
        <v>1354.0139999999999</v>
      </c>
      <c r="B524">
        <v>-64.798000000000002</v>
      </c>
      <c r="C524">
        <v>-64.792000000000002</v>
      </c>
      <c r="D524">
        <v>3.6669999999999998</v>
      </c>
      <c r="E524">
        <v>171.81700000000001</v>
      </c>
      <c r="F524">
        <v>100</v>
      </c>
      <c r="G524">
        <v>57.481999999999999</v>
      </c>
      <c r="H524">
        <v>4.875</v>
      </c>
    </row>
    <row r="525" spans="1:8" x14ac:dyDescent="0.2">
      <c r="A525">
        <v>1355.5350000000001</v>
      </c>
      <c r="B525">
        <v>-64.853999999999999</v>
      </c>
      <c r="C525">
        <v>-64.846999999999994</v>
      </c>
      <c r="D525">
        <v>3.6509999999999998</v>
      </c>
      <c r="E525">
        <v>171.702</v>
      </c>
      <c r="F525">
        <v>100</v>
      </c>
      <c r="G525">
        <v>57.753999999999998</v>
      </c>
      <c r="H525">
        <v>4.867</v>
      </c>
    </row>
    <row r="526" spans="1:8" x14ac:dyDescent="0.2">
      <c r="A526">
        <v>1357.057</v>
      </c>
      <c r="B526">
        <v>-64.909000000000006</v>
      </c>
      <c r="C526">
        <v>-64.902000000000001</v>
      </c>
      <c r="D526">
        <v>3.5990000000000002</v>
      </c>
      <c r="E526">
        <v>171.965</v>
      </c>
      <c r="F526">
        <v>100</v>
      </c>
      <c r="G526">
        <v>57.411999999999999</v>
      </c>
      <c r="H526">
        <v>4.8860000000000001</v>
      </c>
    </row>
    <row r="527" spans="1:8" x14ac:dyDescent="0.2">
      <c r="A527">
        <v>1358.5809999999999</v>
      </c>
      <c r="B527">
        <v>-64.962000000000003</v>
      </c>
      <c r="C527">
        <v>-64.954999999999998</v>
      </c>
      <c r="D527">
        <v>3.4649999999999999</v>
      </c>
      <c r="E527">
        <v>171.51300000000001</v>
      </c>
      <c r="F527">
        <v>100</v>
      </c>
      <c r="G527">
        <v>57.554000000000002</v>
      </c>
      <c r="H527">
        <v>4.8540000000000001</v>
      </c>
    </row>
    <row r="528" spans="1:8" x14ac:dyDescent="0.2">
      <c r="A528">
        <v>1360.1079999999999</v>
      </c>
      <c r="B528">
        <v>-65.016000000000005</v>
      </c>
      <c r="C528">
        <v>-65.007999999999996</v>
      </c>
      <c r="D528">
        <v>3.516</v>
      </c>
      <c r="E528">
        <v>172.273</v>
      </c>
      <c r="F528">
        <v>100</v>
      </c>
      <c r="G528">
        <v>57.784999999999997</v>
      </c>
      <c r="H528">
        <v>4.9080000000000004</v>
      </c>
    </row>
    <row r="529" spans="1:8" x14ac:dyDescent="0.2">
      <c r="A529">
        <v>1361.6320000000001</v>
      </c>
      <c r="B529">
        <v>-65.069000000000003</v>
      </c>
      <c r="C529">
        <v>-65.061000000000007</v>
      </c>
      <c r="D529">
        <v>3.47</v>
      </c>
      <c r="E529">
        <v>171.739</v>
      </c>
      <c r="F529">
        <v>100</v>
      </c>
      <c r="G529">
        <v>57.610999999999997</v>
      </c>
      <c r="H529">
        <v>4.87</v>
      </c>
    </row>
    <row r="530" spans="1:8" x14ac:dyDescent="0.2">
      <c r="A530">
        <v>1363.154</v>
      </c>
      <c r="B530">
        <v>-65.119</v>
      </c>
      <c r="C530">
        <v>-65.111999999999995</v>
      </c>
      <c r="D530">
        <v>3.3069999999999999</v>
      </c>
      <c r="E530">
        <v>171.59299999999999</v>
      </c>
      <c r="F530">
        <v>100</v>
      </c>
      <c r="G530">
        <v>57.838999999999999</v>
      </c>
      <c r="H530">
        <v>4.8600000000000003</v>
      </c>
    </row>
    <row r="531" spans="1:8" x14ac:dyDescent="0.2">
      <c r="A531">
        <v>1364.981</v>
      </c>
      <c r="B531">
        <v>-65.177999999999997</v>
      </c>
      <c r="C531">
        <v>-65.17</v>
      </c>
      <c r="D531">
        <v>3.2170000000000001</v>
      </c>
      <c r="E531">
        <v>171.94800000000001</v>
      </c>
      <c r="F531">
        <v>100</v>
      </c>
      <c r="G531">
        <v>57.401000000000003</v>
      </c>
      <c r="H531">
        <v>4.8849999999999998</v>
      </c>
    </row>
    <row r="532" spans="1:8" x14ac:dyDescent="0.2">
      <c r="A532">
        <v>1366.8109999999999</v>
      </c>
      <c r="B532">
        <v>-65.236999999999995</v>
      </c>
      <c r="C532">
        <v>-65.228999999999999</v>
      </c>
      <c r="D532">
        <v>3.218</v>
      </c>
      <c r="E532">
        <v>172.58600000000001</v>
      </c>
      <c r="F532">
        <v>100</v>
      </c>
      <c r="G532">
        <v>57.807000000000002</v>
      </c>
      <c r="H532">
        <v>4.93</v>
      </c>
    </row>
    <row r="533" spans="1:8" x14ac:dyDescent="0.2">
      <c r="A533">
        <v>1368.6389999999999</v>
      </c>
      <c r="B533">
        <v>-65.296000000000006</v>
      </c>
      <c r="C533">
        <v>-65.287000000000006</v>
      </c>
      <c r="D533">
        <v>3.177</v>
      </c>
      <c r="E533">
        <v>172.07499999999999</v>
      </c>
      <c r="F533">
        <v>100</v>
      </c>
      <c r="G533">
        <v>57.625</v>
      </c>
      <c r="H533">
        <v>4.8940000000000001</v>
      </c>
    </row>
    <row r="534" spans="1:8" x14ac:dyDescent="0.2">
      <c r="A534">
        <v>1370.4670000000001</v>
      </c>
      <c r="B534">
        <v>-65.355000000000004</v>
      </c>
      <c r="C534">
        <v>-65.346999999999994</v>
      </c>
      <c r="D534">
        <v>3.2320000000000002</v>
      </c>
      <c r="E534">
        <v>172.911</v>
      </c>
      <c r="F534">
        <v>100</v>
      </c>
      <c r="G534">
        <v>57.51</v>
      </c>
      <c r="H534">
        <v>4.9530000000000003</v>
      </c>
    </row>
    <row r="535" spans="1:8" x14ac:dyDescent="0.2">
      <c r="A535">
        <v>1372.297</v>
      </c>
      <c r="B535">
        <v>-65.414000000000001</v>
      </c>
      <c r="C535">
        <v>-65.405000000000001</v>
      </c>
      <c r="D535">
        <v>3.222</v>
      </c>
      <c r="E535">
        <v>172.61799999999999</v>
      </c>
      <c r="F535">
        <v>100</v>
      </c>
      <c r="G535">
        <v>57.720999999999997</v>
      </c>
      <c r="H535">
        <v>4.9320000000000004</v>
      </c>
    </row>
    <row r="536" spans="1:8" x14ac:dyDescent="0.2">
      <c r="A536">
        <v>1374.125</v>
      </c>
      <c r="B536">
        <v>-65.471999999999994</v>
      </c>
      <c r="C536">
        <v>-65.463999999999999</v>
      </c>
      <c r="D536">
        <v>3.1819999999999999</v>
      </c>
      <c r="E536">
        <v>173.32300000000001</v>
      </c>
      <c r="F536">
        <v>100</v>
      </c>
      <c r="G536">
        <v>57.426000000000002</v>
      </c>
      <c r="H536">
        <v>4.9829999999999997</v>
      </c>
    </row>
    <row r="537" spans="1:8" x14ac:dyDescent="0.2">
      <c r="A537">
        <v>1375.652</v>
      </c>
      <c r="B537">
        <v>-65.522000000000006</v>
      </c>
      <c r="C537">
        <v>-65.513999999999996</v>
      </c>
      <c r="D537">
        <v>3.2759999999999998</v>
      </c>
      <c r="E537">
        <v>172.512</v>
      </c>
      <c r="F537">
        <v>100</v>
      </c>
      <c r="G537">
        <v>57.543999999999997</v>
      </c>
      <c r="H537">
        <v>4.9249999999999998</v>
      </c>
    </row>
    <row r="538" spans="1:8" x14ac:dyDescent="0.2">
      <c r="A538">
        <v>1377.173</v>
      </c>
      <c r="B538">
        <v>-65.572999999999993</v>
      </c>
      <c r="C538">
        <v>-65.563999999999993</v>
      </c>
      <c r="D538">
        <v>3.282</v>
      </c>
      <c r="E538">
        <v>172.09200000000001</v>
      </c>
      <c r="F538">
        <v>100</v>
      </c>
      <c r="G538">
        <v>57.369</v>
      </c>
      <c r="H538">
        <v>4.8949999999999996</v>
      </c>
    </row>
    <row r="539" spans="1:8" x14ac:dyDescent="0.2">
      <c r="A539">
        <v>1378.6959999999999</v>
      </c>
      <c r="B539">
        <v>-65.623000000000005</v>
      </c>
      <c r="C539">
        <v>-65.614000000000004</v>
      </c>
      <c r="D539">
        <v>3.319</v>
      </c>
      <c r="E539">
        <v>173.239</v>
      </c>
      <c r="F539">
        <v>100</v>
      </c>
      <c r="G539">
        <v>57.47</v>
      </c>
      <c r="H539">
        <v>4.9770000000000003</v>
      </c>
    </row>
    <row r="540" spans="1:8" x14ac:dyDescent="0.2">
      <c r="A540">
        <v>1380.2190000000001</v>
      </c>
      <c r="B540">
        <v>-65.676000000000002</v>
      </c>
      <c r="C540">
        <v>-65.667000000000002</v>
      </c>
      <c r="D540">
        <v>3.4740000000000002</v>
      </c>
      <c r="E540">
        <v>172.548</v>
      </c>
      <c r="F540">
        <v>100</v>
      </c>
      <c r="G540">
        <v>57.435000000000002</v>
      </c>
      <c r="H540">
        <v>4.9269999999999996</v>
      </c>
    </row>
    <row r="541" spans="1:8" x14ac:dyDescent="0.2">
      <c r="A541">
        <v>1381.742</v>
      </c>
      <c r="B541">
        <v>-65.730999999999995</v>
      </c>
      <c r="C541">
        <v>-65.721000000000004</v>
      </c>
      <c r="D541">
        <v>3.5739999999999998</v>
      </c>
      <c r="E541">
        <v>172.67599999999999</v>
      </c>
      <c r="F541">
        <v>100</v>
      </c>
      <c r="G541">
        <v>57.561</v>
      </c>
      <c r="H541">
        <v>4.9359999999999999</v>
      </c>
    </row>
    <row r="542" spans="1:8" x14ac:dyDescent="0.2">
      <c r="A542">
        <v>1383.2660000000001</v>
      </c>
      <c r="B542">
        <v>-65.787999999999997</v>
      </c>
      <c r="C542">
        <v>-65.778999999999996</v>
      </c>
      <c r="D542">
        <v>3.7519999999999998</v>
      </c>
      <c r="E542">
        <v>172.749</v>
      </c>
      <c r="F542">
        <v>100</v>
      </c>
      <c r="G542">
        <v>57.692</v>
      </c>
      <c r="H542">
        <v>4.9409999999999998</v>
      </c>
    </row>
    <row r="543" spans="1:8" x14ac:dyDescent="0.2">
      <c r="A543">
        <v>1384.788</v>
      </c>
      <c r="B543">
        <v>-65.843999999999994</v>
      </c>
      <c r="C543">
        <v>-65.834000000000003</v>
      </c>
      <c r="D543">
        <v>3.6269999999999998</v>
      </c>
      <c r="E543">
        <v>173.52500000000001</v>
      </c>
      <c r="F543">
        <v>100</v>
      </c>
      <c r="G543">
        <v>57.363</v>
      </c>
      <c r="H543">
        <v>4.9969999999999999</v>
      </c>
    </row>
    <row r="544" spans="1:8" x14ac:dyDescent="0.2">
      <c r="A544">
        <v>1386.348</v>
      </c>
      <c r="B544">
        <v>-65.897000000000006</v>
      </c>
      <c r="C544">
        <v>-65.887</v>
      </c>
      <c r="D544">
        <v>3.4009999999999998</v>
      </c>
      <c r="E544">
        <v>173.64599999999999</v>
      </c>
      <c r="F544">
        <v>100</v>
      </c>
      <c r="G544">
        <v>57.612000000000002</v>
      </c>
      <c r="H544">
        <v>5.0060000000000002</v>
      </c>
    </row>
    <row r="545" spans="1:8" x14ac:dyDescent="0.2">
      <c r="A545">
        <v>1388.22</v>
      </c>
      <c r="B545">
        <v>-65.956000000000003</v>
      </c>
      <c r="C545">
        <v>-65.945999999999998</v>
      </c>
      <c r="D545">
        <v>3.157</v>
      </c>
      <c r="E545">
        <v>172.67</v>
      </c>
      <c r="F545">
        <v>100</v>
      </c>
      <c r="G545">
        <v>57.595999999999997</v>
      </c>
      <c r="H545">
        <v>4.9359999999999999</v>
      </c>
    </row>
    <row r="546" spans="1:8" x14ac:dyDescent="0.2">
      <c r="A546">
        <v>1390.077</v>
      </c>
      <c r="B546">
        <v>-66.013000000000005</v>
      </c>
      <c r="C546">
        <v>-66.003</v>
      </c>
      <c r="D546">
        <v>3.0449999999999999</v>
      </c>
      <c r="E546">
        <v>173.66399999999999</v>
      </c>
      <c r="F546">
        <v>100</v>
      </c>
      <c r="G546">
        <v>57.512999999999998</v>
      </c>
      <c r="H546">
        <v>5.0069999999999997</v>
      </c>
    </row>
    <row r="547" spans="1:8" x14ac:dyDescent="0.2">
      <c r="A547">
        <v>1391.903</v>
      </c>
      <c r="B547">
        <v>-66.066999999999993</v>
      </c>
      <c r="C547">
        <v>-66.057000000000002</v>
      </c>
      <c r="D547">
        <v>2.9670000000000001</v>
      </c>
      <c r="E547">
        <v>173.04599999999999</v>
      </c>
      <c r="F547">
        <v>100</v>
      </c>
      <c r="G547">
        <v>57.323</v>
      </c>
      <c r="H547">
        <v>4.9630000000000001</v>
      </c>
    </row>
    <row r="548" spans="1:8" x14ac:dyDescent="0.2">
      <c r="A548">
        <v>1393.731</v>
      </c>
      <c r="B548">
        <v>-66.122</v>
      </c>
      <c r="C548">
        <v>-66.111999999999995</v>
      </c>
      <c r="D548">
        <v>3.01</v>
      </c>
      <c r="E548">
        <v>173.148</v>
      </c>
      <c r="F548">
        <v>100</v>
      </c>
      <c r="G548">
        <v>57.427</v>
      </c>
      <c r="H548">
        <v>4.97</v>
      </c>
    </row>
    <row r="549" spans="1:8" x14ac:dyDescent="0.2">
      <c r="A549">
        <v>1395.586</v>
      </c>
      <c r="B549">
        <v>-66.182000000000002</v>
      </c>
      <c r="C549">
        <v>-66.171000000000006</v>
      </c>
      <c r="D549">
        <v>3.1819999999999999</v>
      </c>
      <c r="E549">
        <v>173.02799999999999</v>
      </c>
      <c r="F549">
        <v>100</v>
      </c>
      <c r="G549">
        <v>57.378999999999998</v>
      </c>
      <c r="H549">
        <v>4.9610000000000003</v>
      </c>
    </row>
    <row r="550" spans="1:8" x14ac:dyDescent="0.2">
      <c r="A550">
        <v>1397.146</v>
      </c>
      <c r="B550">
        <v>-66.233000000000004</v>
      </c>
      <c r="C550">
        <v>-66.221999999999994</v>
      </c>
      <c r="D550">
        <v>3.3149999999999999</v>
      </c>
      <c r="E550">
        <v>172.999</v>
      </c>
      <c r="F550">
        <v>100</v>
      </c>
      <c r="G550">
        <v>57.872999999999998</v>
      </c>
      <c r="H550">
        <v>4.9589999999999996</v>
      </c>
    </row>
    <row r="551" spans="1:8" x14ac:dyDescent="0.2">
      <c r="A551">
        <v>1398.6990000000001</v>
      </c>
      <c r="B551">
        <v>-66.286000000000001</v>
      </c>
      <c r="C551">
        <v>-66.275000000000006</v>
      </c>
      <c r="D551">
        <v>3.3679999999999999</v>
      </c>
      <c r="E551">
        <v>173.85499999999999</v>
      </c>
      <c r="F551">
        <v>100</v>
      </c>
      <c r="G551">
        <v>57.341999999999999</v>
      </c>
      <c r="H551">
        <v>5.0209999999999999</v>
      </c>
    </row>
    <row r="552" spans="1:8" x14ac:dyDescent="0.2">
      <c r="A552">
        <v>1400.2570000000001</v>
      </c>
      <c r="B552">
        <v>-66.335999999999999</v>
      </c>
      <c r="C552">
        <v>-66.325000000000003</v>
      </c>
      <c r="D552">
        <v>3.2109999999999999</v>
      </c>
      <c r="E552">
        <v>173.14699999999999</v>
      </c>
      <c r="F552">
        <v>100</v>
      </c>
      <c r="G552">
        <v>57.408999999999999</v>
      </c>
      <c r="H552">
        <v>4.97</v>
      </c>
    </row>
    <row r="553" spans="1:8" x14ac:dyDescent="0.2">
      <c r="A553">
        <v>1402.124</v>
      </c>
      <c r="B553">
        <v>-66.388999999999996</v>
      </c>
      <c r="C553">
        <v>-66.376999999999995</v>
      </c>
      <c r="D553">
        <v>2.7970000000000002</v>
      </c>
      <c r="E553">
        <v>173.56399999999999</v>
      </c>
      <c r="F553">
        <v>100</v>
      </c>
      <c r="G553">
        <v>57.371000000000002</v>
      </c>
      <c r="H553">
        <v>5</v>
      </c>
    </row>
    <row r="554" spans="1:8" x14ac:dyDescent="0.2">
      <c r="A554">
        <v>1403.9949999999999</v>
      </c>
      <c r="B554">
        <v>-66.438999999999993</v>
      </c>
      <c r="C554">
        <v>-66.427999999999997</v>
      </c>
      <c r="D554">
        <v>2.7069999999999999</v>
      </c>
      <c r="E554">
        <v>173.51</v>
      </c>
      <c r="F554">
        <v>100</v>
      </c>
      <c r="G554">
        <v>57.625</v>
      </c>
      <c r="H554">
        <v>4.9960000000000004</v>
      </c>
    </row>
    <row r="555" spans="1:8" x14ac:dyDescent="0.2">
      <c r="A555">
        <v>1405.867</v>
      </c>
      <c r="B555">
        <v>-66.492000000000004</v>
      </c>
      <c r="C555">
        <v>-66.48</v>
      </c>
      <c r="D555">
        <v>2.7789999999999999</v>
      </c>
      <c r="E555">
        <v>173.423</v>
      </c>
      <c r="F555">
        <v>100</v>
      </c>
      <c r="G555">
        <v>57.481999999999999</v>
      </c>
      <c r="H555">
        <v>4.99</v>
      </c>
    </row>
    <row r="556" spans="1:8" x14ac:dyDescent="0.2">
      <c r="A556">
        <v>1407.7380000000001</v>
      </c>
      <c r="B556">
        <v>-66.546000000000006</v>
      </c>
      <c r="C556">
        <v>-66.534000000000006</v>
      </c>
      <c r="D556">
        <v>2.8929999999999998</v>
      </c>
      <c r="E556">
        <v>173.55600000000001</v>
      </c>
      <c r="F556">
        <v>100</v>
      </c>
      <c r="G556">
        <v>57.350999999999999</v>
      </c>
      <c r="H556">
        <v>4.9989999999999997</v>
      </c>
    </row>
    <row r="557" spans="1:8" x14ac:dyDescent="0.2">
      <c r="A557">
        <v>1409.604</v>
      </c>
      <c r="B557">
        <v>-66.602999999999994</v>
      </c>
      <c r="C557">
        <v>-66.590999999999994</v>
      </c>
      <c r="D557">
        <v>3.069</v>
      </c>
      <c r="E557">
        <v>174.96600000000001</v>
      </c>
      <c r="F557">
        <v>100</v>
      </c>
      <c r="G557">
        <v>57.277000000000001</v>
      </c>
      <c r="H557">
        <v>5.1029999999999998</v>
      </c>
    </row>
    <row r="558" spans="1:8" x14ac:dyDescent="0.2">
      <c r="A558">
        <v>1411.473</v>
      </c>
      <c r="B558">
        <v>-66.662000000000006</v>
      </c>
      <c r="C558">
        <v>-66.649000000000001</v>
      </c>
      <c r="D558">
        <v>3.1150000000000002</v>
      </c>
      <c r="E558">
        <v>175.12200000000001</v>
      </c>
      <c r="F558">
        <v>100</v>
      </c>
      <c r="G558">
        <v>57.384999999999998</v>
      </c>
      <c r="H558">
        <v>5.1150000000000002</v>
      </c>
    </row>
    <row r="559" spans="1:8" x14ac:dyDescent="0.2">
      <c r="A559">
        <v>1413.3019999999999</v>
      </c>
      <c r="B559">
        <v>-66.718999999999994</v>
      </c>
      <c r="C559">
        <v>-66.706999999999994</v>
      </c>
      <c r="D559">
        <v>3.1509999999999998</v>
      </c>
      <c r="E559">
        <v>175.202</v>
      </c>
      <c r="F559">
        <v>100</v>
      </c>
      <c r="G559">
        <v>57.529000000000003</v>
      </c>
      <c r="H559">
        <v>5.1210000000000004</v>
      </c>
    </row>
    <row r="560" spans="1:8" x14ac:dyDescent="0.2">
      <c r="A560">
        <v>1415.135</v>
      </c>
      <c r="B560">
        <v>-66.778999999999996</v>
      </c>
      <c r="C560">
        <v>-66.766000000000005</v>
      </c>
      <c r="D560">
        <v>3.2330000000000001</v>
      </c>
      <c r="E560">
        <v>174.61500000000001</v>
      </c>
      <c r="F560">
        <v>100</v>
      </c>
      <c r="G560">
        <v>57.344999999999999</v>
      </c>
      <c r="H560">
        <v>5.077</v>
      </c>
    </row>
    <row r="561" spans="1:8" x14ac:dyDescent="0.2">
      <c r="A561">
        <v>1416.963</v>
      </c>
      <c r="B561">
        <v>-66.838999999999999</v>
      </c>
      <c r="C561">
        <v>-66.825999999999993</v>
      </c>
      <c r="D561">
        <v>3.254</v>
      </c>
      <c r="E561">
        <v>174.29499999999999</v>
      </c>
      <c r="F561">
        <v>100</v>
      </c>
      <c r="G561">
        <v>57.313000000000002</v>
      </c>
      <c r="H561">
        <v>5.0529999999999999</v>
      </c>
    </row>
    <row r="562" spans="1:8" x14ac:dyDescent="0.2">
      <c r="A562">
        <v>1418.7909999999999</v>
      </c>
      <c r="B562">
        <v>-66.894000000000005</v>
      </c>
      <c r="C562">
        <v>-66.881</v>
      </c>
      <c r="D562">
        <v>3.0179999999999998</v>
      </c>
      <c r="E562">
        <v>174.29400000000001</v>
      </c>
      <c r="F562">
        <v>100</v>
      </c>
      <c r="G562">
        <v>57.378</v>
      </c>
      <c r="H562">
        <v>5.0529999999999999</v>
      </c>
    </row>
    <row r="563" spans="1:8" x14ac:dyDescent="0.2">
      <c r="A563">
        <v>1420.6210000000001</v>
      </c>
      <c r="B563">
        <v>-66.944999999999993</v>
      </c>
      <c r="C563">
        <v>-66.932000000000002</v>
      </c>
      <c r="D563">
        <v>2.806</v>
      </c>
      <c r="E563">
        <v>174.07599999999999</v>
      </c>
      <c r="F563">
        <v>100</v>
      </c>
      <c r="G563">
        <v>57.064999999999998</v>
      </c>
      <c r="H563">
        <v>5.0369999999999999</v>
      </c>
    </row>
    <row r="564" spans="1:8" x14ac:dyDescent="0.2">
      <c r="A564">
        <v>1422.4469999999999</v>
      </c>
      <c r="B564">
        <v>-66.995999999999995</v>
      </c>
      <c r="C564">
        <v>-66.981999999999999</v>
      </c>
      <c r="D564">
        <v>2.7469999999999999</v>
      </c>
      <c r="E564">
        <v>174.25700000000001</v>
      </c>
      <c r="F564">
        <v>100</v>
      </c>
      <c r="G564">
        <v>57.29</v>
      </c>
      <c r="H564">
        <v>5.0510000000000002</v>
      </c>
    </row>
    <row r="565" spans="1:8" x14ac:dyDescent="0.2">
      <c r="A565">
        <v>1424.279</v>
      </c>
      <c r="B565">
        <v>-67.049000000000007</v>
      </c>
      <c r="C565">
        <v>-67.034999999999997</v>
      </c>
      <c r="D565">
        <v>2.8929999999999998</v>
      </c>
      <c r="E565">
        <v>174.05600000000001</v>
      </c>
      <c r="F565">
        <v>100</v>
      </c>
      <c r="G565">
        <v>57.378</v>
      </c>
      <c r="H565">
        <v>5.0359999999999996</v>
      </c>
    </row>
    <row r="566" spans="1:8" x14ac:dyDescent="0.2">
      <c r="A566">
        <v>1426.106</v>
      </c>
      <c r="B566">
        <v>-67.105999999999995</v>
      </c>
      <c r="C566">
        <v>-67.093000000000004</v>
      </c>
      <c r="D566">
        <v>3.1280000000000001</v>
      </c>
      <c r="E566">
        <v>174.624</v>
      </c>
      <c r="F566">
        <v>100</v>
      </c>
      <c r="G566">
        <v>57.234000000000002</v>
      </c>
      <c r="H566">
        <v>5.0780000000000003</v>
      </c>
    </row>
    <row r="567" spans="1:8" x14ac:dyDescent="0.2">
      <c r="A567">
        <v>1427.932</v>
      </c>
      <c r="B567">
        <v>-67.165999999999997</v>
      </c>
      <c r="C567">
        <v>-67.152000000000001</v>
      </c>
      <c r="D567">
        <v>3.2570000000000001</v>
      </c>
      <c r="E567">
        <v>174.90100000000001</v>
      </c>
      <c r="F567">
        <v>100</v>
      </c>
      <c r="G567">
        <v>57.234000000000002</v>
      </c>
      <c r="H567">
        <v>5.0979999999999999</v>
      </c>
    </row>
    <row r="568" spans="1:8" x14ac:dyDescent="0.2">
      <c r="A568">
        <v>1429.454</v>
      </c>
      <c r="B568">
        <v>-67.218999999999994</v>
      </c>
      <c r="C568">
        <v>-67.203999999999994</v>
      </c>
      <c r="D568">
        <v>3.4460000000000002</v>
      </c>
      <c r="E568">
        <v>174.34899999999999</v>
      </c>
      <c r="F568">
        <v>100</v>
      </c>
      <c r="G568">
        <v>57.515000000000001</v>
      </c>
      <c r="H568">
        <v>5.0570000000000004</v>
      </c>
    </row>
    <row r="569" spans="1:8" x14ac:dyDescent="0.2">
      <c r="A569">
        <v>1430.979</v>
      </c>
      <c r="B569">
        <v>-67.274000000000001</v>
      </c>
      <c r="C569">
        <v>-67.260000000000005</v>
      </c>
      <c r="D569">
        <v>3.6379999999999999</v>
      </c>
      <c r="E569">
        <v>174.23400000000001</v>
      </c>
      <c r="F569">
        <v>100</v>
      </c>
      <c r="G569">
        <v>57.453000000000003</v>
      </c>
      <c r="H569">
        <v>5.0490000000000004</v>
      </c>
    </row>
    <row r="570" spans="1:8" x14ac:dyDescent="0.2">
      <c r="A570">
        <v>1432.5039999999999</v>
      </c>
      <c r="B570">
        <v>-67.33</v>
      </c>
      <c r="C570">
        <v>-67.316000000000003</v>
      </c>
      <c r="D570">
        <v>3.6560000000000001</v>
      </c>
      <c r="E570">
        <v>174.01400000000001</v>
      </c>
      <c r="F570">
        <v>100</v>
      </c>
      <c r="G570">
        <v>57.448</v>
      </c>
      <c r="H570">
        <v>5.0330000000000004</v>
      </c>
    </row>
    <row r="571" spans="1:8" x14ac:dyDescent="0.2">
      <c r="A571">
        <v>1434.027</v>
      </c>
      <c r="B571">
        <v>-67.385000000000005</v>
      </c>
      <c r="C571">
        <v>-67.37</v>
      </c>
      <c r="D571">
        <v>3.593</v>
      </c>
      <c r="E571">
        <v>174.78800000000001</v>
      </c>
      <c r="F571">
        <v>100</v>
      </c>
      <c r="G571">
        <v>57.402000000000001</v>
      </c>
      <c r="H571">
        <v>5.09</v>
      </c>
    </row>
    <row r="572" spans="1:8" x14ac:dyDescent="0.2">
      <c r="A572">
        <v>1435.55</v>
      </c>
      <c r="B572">
        <v>-67.438999999999993</v>
      </c>
      <c r="C572">
        <v>-67.424000000000007</v>
      </c>
      <c r="D572">
        <v>3.548</v>
      </c>
      <c r="E572">
        <v>173.94900000000001</v>
      </c>
      <c r="F572">
        <v>100</v>
      </c>
      <c r="G572">
        <v>57.326000000000001</v>
      </c>
      <c r="H572">
        <v>5.0279999999999996</v>
      </c>
    </row>
    <row r="573" spans="1:8" x14ac:dyDescent="0.2">
      <c r="A573">
        <v>1437.0730000000001</v>
      </c>
      <c r="B573">
        <v>-67.492999999999995</v>
      </c>
      <c r="C573">
        <v>-67.477999999999994</v>
      </c>
      <c r="D573">
        <v>3.5289999999999999</v>
      </c>
      <c r="E573">
        <v>173.66499999999999</v>
      </c>
      <c r="F573">
        <v>100</v>
      </c>
      <c r="G573">
        <v>57.207999999999998</v>
      </c>
      <c r="H573">
        <v>5.0069999999999997</v>
      </c>
    </row>
    <row r="574" spans="1:8" x14ac:dyDescent="0.2">
      <c r="A574">
        <v>1438.595</v>
      </c>
      <c r="B574">
        <v>-67.549000000000007</v>
      </c>
      <c r="C574">
        <v>-67.534000000000006</v>
      </c>
      <c r="D574">
        <v>3.694</v>
      </c>
      <c r="E574">
        <v>173.44200000000001</v>
      </c>
      <c r="F574">
        <v>100</v>
      </c>
      <c r="G574">
        <v>57.325000000000003</v>
      </c>
      <c r="H574">
        <v>4.9909999999999997</v>
      </c>
    </row>
    <row r="575" spans="1:8" x14ac:dyDescent="0.2">
      <c r="A575">
        <v>1440.117</v>
      </c>
      <c r="B575">
        <v>-67.605999999999995</v>
      </c>
      <c r="C575">
        <v>-67.590999999999994</v>
      </c>
      <c r="D575">
        <v>3.7240000000000002</v>
      </c>
      <c r="E575">
        <v>174.09100000000001</v>
      </c>
      <c r="F575">
        <v>100</v>
      </c>
      <c r="G575">
        <v>57.223999999999997</v>
      </c>
      <c r="H575">
        <v>5.0380000000000003</v>
      </c>
    </row>
    <row r="576" spans="1:8" x14ac:dyDescent="0.2">
      <c r="A576">
        <v>1441.643</v>
      </c>
      <c r="B576">
        <v>-67.662999999999997</v>
      </c>
      <c r="C576">
        <v>-67.647999999999996</v>
      </c>
      <c r="D576">
        <v>3.7050000000000001</v>
      </c>
      <c r="E576">
        <v>174.53100000000001</v>
      </c>
      <c r="F576">
        <v>100</v>
      </c>
      <c r="G576">
        <v>57.222999999999999</v>
      </c>
      <c r="H576">
        <v>5.0709999999999997</v>
      </c>
    </row>
    <row r="577" spans="1:8" x14ac:dyDescent="0.2">
      <c r="A577">
        <v>1443.1659999999999</v>
      </c>
      <c r="B577">
        <v>-67.715999999999994</v>
      </c>
      <c r="C577">
        <v>-67.7</v>
      </c>
      <c r="D577">
        <v>3.4390000000000001</v>
      </c>
      <c r="E577">
        <v>174.696</v>
      </c>
      <c r="F577">
        <v>100</v>
      </c>
      <c r="G577">
        <v>57.246000000000002</v>
      </c>
      <c r="H577">
        <v>5.0830000000000002</v>
      </c>
    </row>
    <row r="578" spans="1:8" x14ac:dyDescent="0.2">
      <c r="A578">
        <v>15395.939</v>
      </c>
      <c r="B578">
        <v>-67.756</v>
      </c>
      <c r="C578">
        <v>-67.756</v>
      </c>
      <c r="D578">
        <v>0</v>
      </c>
      <c r="E578">
        <v>174.54300000000001</v>
      </c>
      <c r="F578">
        <v>100</v>
      </c>
      <c r="G578">
        <v>51.183</v>
      </c>
      <c r="H578">
        <v>5.0720000000000001</v>
      </c>
    </row>
    <row r="579" spans="1:8" x14ac:dyDescent="0.2">
      <c r="A579">
        <v>15397.766</v>
      </c>
      <c r="B579">
        <v>-67.808000000000007</v>
      </c>
      <c r="C579">
        <v>-67.808000000000007</v>
      </c>
      <c r="D579">
        <v>2.835</v>
      </c>
      <c r="E579">
        <v>174.39099999999999</v>
      </c>
      <c r="F579">
        <v>100</v>
      </c>
      <c r="G579">
        <v>51.084000000000003</v>
      </c>
      <c r="H579">
        <v>5.0609999999999999</v>
      </c>
    </row>
    <row r="580" spans="1:8" x14ac:dyDescent="0.2">
      <c r="A580">
        <v>15399.593999999999</v>
      </c>
      <c r="B580">
        <v>-67.86</v>
      </c>
      <c r="C580">
        <v>-67.858999999999995</v>
      </c>
      <c r="D580">
        <v>2.7909999999999999</v>
      </c>
      <c r="E580">
        <v>175.78700000000001</v>
      </c>
      <c r="F580">
        <v>100</v>
      </c>
      <c r="G580">
        <v>51.183</v>
      </c>
      <c r="H580">
        <v>5.165</v>
      </c>
    </row>
    <row r="581" spans="1:8" x14ac:dyDescent="0.2">
      <c r="A581">
        <v>15401.450999999999</v>
      </c>
      <c r="B581">
        <v>-67.915999999999997</v>
      </c>
      <c r="C581">
        <v>-67.914000000000001</v>
      </c>
      <c r="D581">
        <v>2.99</v>
      </c>
      <c r="E581">
        <v>176.19499999999999</v>
      </c>
      <c r="F581">
        <v>100</v>
      </c>
      <c r="G581">
        <v>51.09</v>
      </c>
      <c r="H581">
        <v>5.1959999999999997</v>
      </c>
    </row>
    <row r="582" spans="1:8" x14ac:dyDescent="0.2">
      <c r="A582">
        <v>15403.32</v>
      </c>
      <c r="B582">
        <v>-67.971000000000004</v>
      </c>
      <c r="C582">
        <v>-67.968999999999994</v>
      </c>
      <c r="D582">
        <v>2.948</v>
      </c>
      <c r="E582">
        <v>176.38200000000001</v>
      </c>
      <c r="F582">
        <v>100</v>
      </c>
      <c r="G582">
        <v>51.162999999999997</v>
      </c>
      <c r="H582">
        <v>5.21</v>
      </c>
    </row>
    <row r="583" spans="1:8" x14ac:dyDescent="0.2">
      <c r="A583">
        <v>15405.191000000001</v>
      </c>
      <c r="B583">
        <v>-68.022000000000006</v>
      </c>
      <c r="C583">
        <v>-68.019000000000005</v>
      </c>
      <c r="D583">
        <v>2.6819999999999999</v>
      </c>
      <c r="E583">
        <v>174.727</v>
      </c>
      <c r="F583">
        <v>100</v>
      </c>
      <c r="G583">
        <v>51.161999999999999</v>
      </c>
      <c r="H583">
        <v>5.085</v>
      </c>
    </row>
    <row r="584" spans="1:8" x14ac:dyDescent="0.2">
      <c r="A584">
        <v>15407.364</v>
      </c>
      <c r="B584">
        <v>-68.078000000000003</v>
      </c>
      <c r="C584">
        <v>-68.075000000000003</v>
      </c>
      <c r="D584">
        <v>2.556</v>
      </c>
      <c r="E584">
        <v>176.59200000000001</v>
      </c>
      <c r="F584">
        <v>100</v>
      </c>
      <c r="G584">
        <v>51.180999999999997</v>
      </c>
      <c r="H584">
        <v>5.226</v>
      </c>
    </row>
    <row r="585" spans="1:8" x14ac:dyDescent="0.2">
      <c r="A585">
        <v>15409.540999999999</v>
      </c>
      <c r="B585">
        <v>-68.13</v>
      </c>
      <c r="C585">
        <v>-68.126999999999995</v>
      </c>
      <c r="D585">
        <v>2.399</v>
      </c>
      <c r="E585">
        <v>172.76300000000001</v>
      </c>
      <c r="F585">
        <v>100</v>
      </c>
      <c r="G585">
        <v>50.936</v>
      </c>
      <c r="H585">
        <v>4.9420000000000002</v>
      </c>
    </row>
    <row r="586" spans="1:8" x14ac:dyDescent="0.2">
      <c r="A586">
        <v>15411.717000000001</v>
      </c>
      <c r="B586">
        <v>-68.180999999999997</v>
      </c>
      <c r="C586">
        <v>-68.177999999999997</v>
      </c>
      <c r="D586">
        <v>2.3199999999999998</v>
      </c>
      <c r="E586">
        <v>175.328</v>
      </c>
      <c r="F586">
        <v>100</v>
      </c>
      <c r="G586">
        <v>51.08</v>
      </c>
      <c r="H586">
        <v>5.13</v>
      </c>
    </row>
    <row r="587" spans="1:8" x14ac:dyDescent="0.2">
      <c r="A587">
        <v>15413.901</v>
      </c>
      <c r="B587">
        <v>-68.230999999999995</v>
      </c>
      <c r="C587">
        <v>-68.227000000000004</v>
      </c>
      <c r="D587">
        <v>2.2759999999999998</v>
      </c>
      <c r="E587">
        <v>176.50800000000001</v>
      </c>
      <c r="F587">
        <v>100</v>
      </c>
      <c r="G587">
        <v>51.174999999999997</v>
      </c>
      <c r="H587">
        <v>5.22</v>
      </c>
    </row>
    <row r="588" spans="1:8" x14ac:dyDescent="0.2">
      <c r="A588">
        <v>15416.388000000001</v>
      </c>
      <c r="B588">
        <v>-68.281999999999996</v>
      </c>
      <c r="C588">
        <v>-68.278000000000006</v>
      </c>
      <c r="D588">
        <v>2.0209999999999999</v>
      </c>
      <c r="E588">
        <v>175.626</v>
      </c>
      <c r="F588">
        <v>100</v>
      </c>
      <c r="G588">
        <v>51.054000000000002</v>
      </c>
      <c r="H588">
        <v>5.1529999999999996</v>
      </c>
    </row>
    <row r="589" spans="1:8" x14ac:dyDescent="0.2">
      <c r="A589">
        <v>15419.507</v>
      </c>
      <c r="B589">
        <v>-68.334000000000003</v>
      </c>
      <c r="C589">
        <v>-68.33</v>
      </c>
      <c r="D589">
        <v>1.677</v>
      </c>
      <c r="E589">
        <v>176.709</v>
      </c>
      <c r="F589">
        <v>100</v>
      </c>
      <c r="G589">
        <v>51.06</v>
      </c>
      <c r="H589">
        <v>5.2350000000000003</v>
      </c>
    </row>
    <row r="590" spans="1:8" x14ac:dyDescent="0.2">
      <c r="A590">
        <v>15423.236000000001</v>
      </c>
      <c r="B590">
        <v>-68.387</v>
      </c>
      <c r="C590">
        <v>-68.382999999999996</v>
      </c>
      <c r="D590">
        <v>1.4119999999999999</v>
      </c>
      <c r="E590">
        <v>176.12200000000001</v>
      </c>
      <c r="F590">
        <v>100</v>
      </c>
      <c r="G590">
        <v>51.094999999999999</v>
      </c>
      <c r="H590">
        <v>5.19</v>
      </c>
    </row>
    <row r="591" spans="1:8" x14ac:dyDescent="0.2">
      <c r="A591">
        <v>15426.968000000001</v>
      </c>
      <c r="B591">
        <v>-68.438000000000002</v>
      </c>
      <c r="C591">
        <v>-68.433000000000007</v>
      </c>
      <c r="D591">
        <v>1.351</v>
      </c>
      <c r="E591">
        <v>176.93600000000001</v>
      </c>
      <c r="F591">
        <v>100</v>
      </c>
      <c r="G591">
        <v>51.206000000000003</v>
      </c>
      <c r="H591">
        <v>5.2530000000000001</v>
      </c>
    </row>
    <row r="592" spans="1:8" x14ac:dyDescent="0.2">
      <c r="A592">
        <v>15431.326999999999</v>
      </c>
      <c r="B592">
        <v>-68.489000000000004</v>
      </c>
      <c r="C592">
        <v>-68.483000000000004</v>
      </c>
      <c r="D592">
        <v>1.1499999999999999</v>
      </c>
      <c r="E592">
        <v>176.024</v>
      </c>
      <c r="F592">
        <v>100</v>
      </c>
      <c r="G592">
        <v>51.064999999999998</v>
      </c>
      <c r="H592">
        <v>5.1829999999999998</v>
      </c>
    </row>
    <row r="593" spans="1:8" x14ac:dyDescent="0.2">
      <c r="A593">
        <v>15435.962</v>
      </c>
      <c r="B593">
        <v>-68.540000000000006</v>
      </c>
      <c r="C593">
        <v>-68.534000000000006</v>
      </c>
      <c r="D593">
        <v>1.1040000000000001</v>
      </c>
      <c r="E593">
        <v>175.239</v>
      </c>
      <c r="F593">
        <v>100</v>
      </c>
      <c r="G593">
        <v>51.058</v>
      </c>
      <c r="H593">
        <v>5.1239999999999997</v>
      </c>
    </row>
    <row r="594" spans="1:8" x14ac:dyDescent="0.2">
      <c r="A594">
        <v>15440.226000000001</v>
      </c>
      <c r="B594">
        <v>-68.591999999999999</v>
      </c>
      <c r="C594">
        <v>-68.585999999999999</v>
      </c>
      <c r="D594">
        <v>1.218</v>
      </c>
      <c r="E594">
        <v>175.00800000000001</v>
      </c>
      <c r="F594">
        <v>100</v>
      </c>
      <c r="G594">
        <v>51.085000000000001</v>
      </c>
      <c r="H594">
        <v>5.1059999999999999</v>
      </c>
    </row>
    <row r="595" spans="1:8" x14ac:dyDescent="0.2">
      <c r="A595">
        <v>15443.949000000001</v>
      </c>
      <c r="B595">
        <v>-68.646000000000001</v>
      </c>
      <c r="C595">
        <v>-68.64</v>
      </c>
      <c r="D595">
        <v>1.429</v>
      </c>
      <c r="E595">
        <v>176.44499999999999</v>
      </c>
      <c r="F595">
        <v>100</v>
      </c>
      <c r="G595">
        <v>51.170999999999999</v>
      </c>
      <c r="H595">
        <v>5.2149999999999999</v>
      </c>
    </row>
    <row r="596" spans="1:8" x14ac:dyDescent="0.2">
      <c r="A596">
        <v>15447.067999999999</v>
      </c>
      <c r="B596">
        <v>-68.697000000000003</v>
      </c>
      <c r="C596">
        <v>-68.691000000000003</v>
      </c>
      <c r="D596">
        <v>1.6379999999999999</v>
      </c>
      <c r="E596">
        <v>174.89099999999999</v>
      </c>
      <c r="F596">
        <v>100</v>
      </c>
      <c r="G596">
        <v>51.1</v>
      </c>
      <c r="H596">
        <v>5.0979999999999999</v>
      </c>
    </row>
    <row r="597" spans="1:8" x14ac:dyDescent="0.2">
      <c r="A597">
        <v>15450.182000000001</v>
      </c>
      <c r="B597">
        <v>-68.75</v>
      </c>
      <c r="C597">
        <v>-68.742000000000004</v>
      </c>
      <c r="D597">
        <v>1.6639999999999999</v>
      </c>
      <c r="E597">
        <v>175.63800000000001</v>
      </c>
      <c r="F597">
        <v>100</v>
      </c>
      <c r="G597">
        <v>51.131999999999998</v>
      </c>
      <c r="H597">
        <v>5.1539999999999999</v>
      </c>
    </row>
    <row r="598" spans="1:8" x14ac:dyDescent="0.2">
      <c r="A598">
        <v>15453.298000000001</v>
      </c>
      <c r="B598">
        <v>-68.804000000000002</v>
      </c>
      <c r="C598">
        <v>-68.796000000000006</v>
      </c>
      <c r="D598">
        <v>1.722</v>
      </c>
      <c r="E598">
        <v>176.494</v>
      </c>
      <c r="F598">
        <v>100</v>
      </c>
      <c r="G598">
        <v>51.152999999999999</v>
      </c>
      <c r="H598">
        <v>5.2190000000000003</v>
      </c>
    </row>
    <row r="599" spans="1:8" x14ac:dyDescent="0.2">
      <c r="A599">
        <v>15456.344999999999</v>
      </c>
      <c r="B599">
        <v>-68.855999999999995</v>
      </c>
      <c r="C599">
        <v>-68.847999999999999</v>
      </c>
      <c r="D599">
        <v>1.6950000000000001</v>
      </c>
      <c r="E599">
        <v>175.07900000000001</v>
      </c>
      <c r="F599">
        <v>100</v>
      </c>
      <c r="G599">
        <v>51.198999999999998</v>
      </c>
      <c r="H599">
        <v>5.1120000000000001</v>
      </c>
    </row>
    <row r="600" spans="1:8" x14ac:dyDescent="0.2">
      <c r="A600">
        <v>15459.388000000001</v>
      </c>
      <c r="B600">
        <v>-68.908000000000001</v>
      </c>
      <c r="C600">
        <v>-68.900000000000006</v>
      </c>
      <c r="D600">
        <v>1.7170000000000001</v>
      </c>
      <c r="E600">
        <v>174.023</v>
      </c>
      <c r="F600">
        <v>100</v>
      </c>
      <c r="G600">
        <v>51.427999999999997</v>
      </c>
      <c r="H600">
        <v>5.0339999999999998</v>
      </c>
    </row>
    <row r="601" spans="1:8" x14ac:dyDescent="0.2">
      <c r="A601">
        <v>15462.438</v>
      </c>
      <c r="B601">
        <v>-68.959000000000003</v>
      </c>
      <c r="C601">
        <v>-68.950999999999993</v>
      </c>
      <c r="D601">
        <v>1.6579999999999999</v>
      </c>
      <c r="E601">
        <v>174.18100000000001</v>
      </c>
      <c r="F601">
        <v>100</v>
      </c>
      <c r="G601">
        <v>51.250999999999998</v>
      </c>
      <c r="H601">
        <v>5.0449999999999999</v>
      </c>
    </row>
    <row r="602" spans="1:8" x14ac:dyDescent="0.2">
      <c r="A602">
        <v>15465.790999999999</v>
      </c>
      <c r="B602">
        <v>-69.015000000000001</v>
      </c>
      <c r="C602">
        <v>-69.006</v>
      </c>
      <c r="D602">
        <v>1.6439999999999999</v>
      </c>
      <c r="E602">
        <v>175.708</v>
      </c>
      <c r="F602">
        <v>100</v>
      </c>
      <c r="G602">
        <v>51.174999999999997</v>
      </c>
      <c r="H602">
        <v>5.1589999999999998</v>
      </c>
    </row>
    <row r="603" spans="1:8" x14ac:dyDescent="0.2">
      <c r="A603">
        <v>15468.558000000001</v>
      </c>
      <c r="B603">
        <v>-69.067999999999998</v>
      </c>
      <c r="C603">
        <v>-69.058999999999997</v>
      </c>
      <c r="D603">
        <v>1.909</v>
      </c>
      <c r="E603">
        <v>175.84899999999999</v>
      </c>
      <c r="F603">
        <v>100</v>
      </c>
      <c r="G603">
        <v>51.189</v>
      </c>
      <c r="H603">
        <v>5.17</v>
      </c>
    </row>
    <row r="604" spans="1:8" x14ac:dyDescent="0.2">
      <c r="A604">
        <v>15471.33</v>
      </c>
      <c r="B604">
        <v>-69.123000000000005</v>
      </c>
      <c r="C604">
        <v>-69.113</v>
      </c>
      <c r="D604">
        <v>1.9610000000000001</v>
      </c>
      <c r="E604">
        <v>175.50700000000001</v>
      </c>
      <c r="F604">
        <v>100</v>
      </c>
      <c r="G604">
        <v>51.16</v>
      </c>
      <c r="H604">
        <v>5.1440000000000001</v>
      </c>
    </row>
    <row r="605" spans="1:8" x14ac:dyDescent="0.2">
      <c r="A605">
        <v>15474.069</v>
      </c>
      <c r="B605">
        <v>-69.173000000000002</v>
      </c>
      <c r="C605">
        <v>-69.162999999999997</v>
      </c>
      <c r="D605">
        <v>1.837</v>
      </c>
      <c r="E605">
        <v>175.53100000000001</v>
      </c>
      <c r="F605">
        <v>100</v>
      </c>
      <c r="G605">
        <v>51.176000000000002</v>
      </c>
      <c r="H605">
        <v>5.1459999999999999</v>
      </c>
    </row>
    <row r="606" spans="1:8" x14ac:dyDescent="0.2">
      <c r="A606">
        <v>15477.118</v>
      </c>
      <c r="B606">
        <v>-69.224000000000004</v>
      </c>
      <c r="C606">
        <v>-69.213999999999999</v>
      </c>
      <c r="D606">
        <v>1.657</v>
      </c>
      <c r="E606">
        <v>176.399</v>
      </c>
      <c r="F606">
        <v>100</v>
      </c>
      <c r="G606">
        <v>51.25</v>
      </c>
      <c r="H606">
        <v>5.2119999999999997</v>
      </c>
    </row>
    <row r="607" spans="1:8" x14ac:dyDescent="0.2">
      <c r="A607">
        <v>15480.468999999999</v>
      </c>
      <c r="B607">
        <v>-69.277000000000001</v>
      </c>
      <c r="C607">
        <v>-69.266000000000005</v>
      </c>
      <c r="D607">
        <v>1.5660000000000001</v>
      </c>
      <c r="E607">
        <v>172.09299999999999</v>
      </c>
      <c r="F607">
        <v>100</v>
      </c>
      <c r="G607">
        <v>51.819000000000003</v>
      </c>
      <c r="H607">
        <v>4.8949999999999996</v>
      </c>
    </row>
    <row r="608" spans="1:8" x14ac:dyDescent="0.2">
      <c r="A608">
        <v>15486.564</v>
      </c>
      <c r="B608">
        <v>-69.379000000000005</v>
      </c>
      <c r="C608">
        <v>-69.367000000000004</v>
      </c>
      <c r="D608">
        <v>1.6739999999999999</v>
      </c>
      <c r="E608">
        <v>153.94900000000001</v>
      </c>
      <c r="F608">
        <v>100</v>
      </c>
      <c r="G608">
        <v>52.451999999999998</v>
      </c>
      <c r="H608">
        <v>3.8039999999999998</v>
      </c>
    </row>
    <row r="609" spans="1:8" x14ac:dyDescent="0.2">
      <c r="A609">
        <v>15489.359</v>
      </c>
      <c r="B609">
        <v>-69.432000000000002</v>
      </c>
      <c r="C609">
        <v>-69.42</v>
      </c>
      <c r="D609">
        <v>1.9</v>
      </c>
      <c r="E609">
        <v>165.08099999999999</v>
      </c>
      <c r="F609">
        <v>100</v>
      </c>
      <c r="G609">
        <v>52.191000000000003</v>
      </c>
      <c r="H609">
        <v>4.4320000000000004</v>
      </c>
    </row>
    <row r="610" spans="1:8" x14ac:dyDescent="0.2">
      <c r="A610">
        <v>15491.848</v>
      </c>
      <c r="B610">
        <v>-69.484999999999999</v>
      </c>
      <c r="C610">
        <v>-69.472999999999999</v>
      </c>
      <c r="D610">
        <v>2.1219999999999999</v>
      </c>
      <c r="E610">
        <v>166.501</v>
      </c>
      <c r="F610">
        <v>100</v>
      </c>
      <c r="G610">
        <v>52.308</v>
      </c>
      <c r="H610">
        <v>4.5209999999999999</v>
      </c>
    </row>
    <row r="611" spans="1:8" x14ac:dyDescent="0.2">
      <c r="A611">
        <v>15494.342000000001</v>
      </c>
      <c r="B611">
        <v>-69.540000000000006</v>
      </c>
      <c r="C611">
        <v>-69.528000000000006</v>
      </c>
      <c r="D611">
        <v>2.1779999999999999</v>
      </c>
      <c r="E611">
        <v>164.88800000000001</v>
      </c>
      <c r="F611">
        <v>100</v>
      </c>
      <c r="G611">
        <v>52.2</v>
      </c>
      <c r="H611">
        <v>4.42</v>
      </c>
    </row>
    <row r="612" spans="1:8" x14ac:dyDescent="0.2">
      <c r="A612">
        <v>15496.522999999999</v>
      </c>
      <c r="B612">
        <v>-69.590999999999994</v>
      </c>
      <c r="C612">
        <v>-69.578000000000003</v>
      </c>
      <c r="D612">
        <v>2.3010000000000002</v>
      </c>
      <c r="E612">
        <v>172.501</v>
      </c>
      <c r="F612">
        <v>100</v>
      </c>
      <c r="G612">
        <v>51.249000000000002</v>
      </c>
      <c r="H612">
        <v>4.9240000000000004</v>
      </c>
    </row>
    <row r="613" spans="1:8" x14ac:dyDescent="0.2">
      <c r="A613">
        <v>15499.014999999999</v>
      </c>
      <c r="B613">
        <v>-69.647000000000006</v>
      </c>
      <c r="C613">
        <v>-69.634</v>
      </c>
      <c r="D613">
        <v>2.2429999999999999</v>
      </c>
      <c r="E613">
        <v>175.96899999999999</v>
      </c>
      <c r="F613">
        <v>100</v>
      </c>
      <c r="G613">
        <v>51.152000000000001</v>
      </c>
      <c r="H613">
        <v>5.1790000000000003</v>
      </c>
    </row>
    <row r="614" spans="1:8" x14ac:dyDescent="0.2">
      <c r="A614">
        <v>15501.451999999999</v>
      </c>
      <c r="B614">
        <v>-69.698999999999998</v>
      </c>
      <c r="C614">
        <v>-69.685000000000002</v>
      </c>
      <c r="D614">
        <v>2.1139999999999999</v>
      </c>
      <c r="E614">
        <v>175.755</v>
      </c>
      <c r="F614">
        <v>100</v>
      </c>
      <c r="G614">
        <v>51.213000000000001</v>
      </c>
      <c r="H614">
        <v>5.1630000000000003</v>
      </c>
    </row>
    <row r="615" spans="1:8" x14ac:dyDescent="0.2">
      <c r="A615">
        <v>15504.244000000001</v>
      </c>
      <c r="B615">
        <v>-69.751000000000005</v>
      </c>
      <c r="C615">
        <v>-69.736999999999995</v>
      </c>
      <c r="D615">
        <v>1.841</v>
      </c>
      <c r="E615">
        <v>174.09800000000001</v>
      </c>
      <c r="F615">
        <v>100</v>
      </c>
      <c r="G615">
        <v>51.271999999999998</v>
      </c>
      <c r="H615">
        <v>5.0389999999999997</v>
      </c>
    </row>
    <row r="616" spans="1:8" x14ac:dyDescent="0.2">
      <c r="A616">
        <v>15507.351000000001</v>
      </c>
      <c r="B616">
        <v>-69.804000000000002</v>
      </c>
      <c r="C616">
        <v>-69.789000000000001</v>
      </c>
      <c r="D616">
        <v>1.6990000000000001</v>
      </c>
      <c r="E616">
        <v>175.51499999999999</v>
      </c>
      <c r="F616">
        <v>100</v>
      </c>
      <c r="G616">
        <v>51.182000000000002</v>
      </c>
      <c r="H616">
        <v>5.1440000000000001</v>
      </c>
    </row>
    <row r="617" spans="1:8" x14ac:dyDescent="0.2">
      <c r="A617">
        <v>15510.406000000001</v>
      </c>
      <c r="B617">
        <v>-69.855000000000004</v>
      </c>
      <c r="C617">
        <v>-69.84</v>
      </c>
      <c r="D617">
        <v>1.6719999999999999</v>
      </c>
      <c r="E617">
        <v>174.83099999999999</v>
      </c>
      <c r="F617">
        <v>100</v>
      </c>
      <c r="G617">
        <v>51.17</v>
      </c>
      <c r="H617">
        <v>5.093</v>
      </c>
    </row>
    <row r="618" spans="1:8" x14ac:dyDescent="0.2">
      <c r="A618">
        <v>15513.450999999999</v>
      </c>
      <c r="B618">
        <v>-69.906999999999996</v>
      </c>
      <c r="C618">
        <v>-69.891999999999996</v>
      </c>
      <c r="D618">
        <v>1.6879999999999999</v>
      </c>
      <c r="E618">
        <v>142.98099999999999</v>
      </c>
      <c r="F618">
        <v>100</v>
      </c>
      <c r="G618">
        <v>57.255000000000003</v>
      </c>
      <c r="H618">
        <v>3.2850000000000001</v>
      </c>
    </row>
    <row r="619" spans="1:8" x14ac:dyDescent="0.2">
      <c r="A619">
        <v>15516.493</v>
      </c>
      <c r="B619">
        <v>-69.960999999999999</v>
      </c>
      <c r="C619">
        <v>-69.945999999999998</v>
      </c>
      <c r="D619">
        <v>1.7689999999999999</v>
      </c>
      <c r="E619">
        <v>92.826999999999998</v>
      </c>
      <c r="F619">
        <v>100</v>
      </c>
      <c r="G619">
        <v>59.292000000000002</v>
      </c>
      <c r="H619">
        <v>1.659</v>
      </c>
    </row>
    <row r="620" spans="1:8" x14ac:dyDescent="0.2">
      <c r="A620">
        <v>15519.532999999999</v>
      </c>
      <c r="B620">
        <v>-70.013000000000005</v>
      </c>
      <c r="C620">
        <v>-69.998000000000005</v>
      </c>
      <c r="D620">
        <v>1.7110000000000001</v>
      </c>
      <c r="E620">
        <v>91.451999999999998</v>
      </c>
      <c r="F620">
        <v>100</v>
      </c>
      <c r="G620">
        <v>59.146000000000001</v>
      </c>
      <c r="H620">
        <v>1.625</v>
      </c>
    </row>
    <row r="621" spans="1:8" x14ac:dyDescent="0.2">
      <c r="A621">
        <v>15522.588</v>
      </c>
      <c r="B621">
        <v>-70.069000000000003</v>
      </c>
      <c r="C621">
        <v>-70.052000000000007</v>
      </c>
      <c r="D621">
        <v>1.7909999999999999</v>
      </c>
      <c r="E621">
        <v>83.691999999999993</v>
      </c>
      <c r="F621">
        <v>100</v>
      </c>
      <c r="G621">
        <v>59.970999999999997</v>
      </c>
      <c r="H621">
        <v>1.444</v>
      </c>
    </row>
    <row r="622" spans="1:8" x14ac:dyDescent="0.2">
      <c r="A622">
        <v>15525.629000000001</v>
      </c>
      <c r="B622">
        <v>-70.12</v>
      </c>
      <c r="C622">
        <v>-70.102999999999994</v>
      </c>
      <c r="D622">
        <v>1.667</v>
      </c>
      <c r="E622">
        <v>67.7</v>
      </c>
      <c r="F622">
        <v>100</v>
      </c>
      <c r="G622">
        <v>61.238</v>
      </c>
      <c r="H622">
        <v>1.105</v>
      </c>
    </row>
    <row r="623" spans="1:8" x14ac:dyDescent="0.2">
      <c r="A623">
        <v>15528.98</v>
      </c>
      <c r="B623">
        <v>-70.17</v>
      </c>
      <c r="C623">
        <v>-70.153000000000006</v>
      </c>
      <c r="D623">
        <v>1.5049999999999999</v>
      </c>
      <c r="E623">
        <v>65.557000000000002</v>
      </c>
      <c r="F623">
        <v>100</v>
      </c>
      <c r="G623">
        <v>61.030999999999999</v>
      </c>
      <c r="H623">
        <v>1.0629999999999999</v>
      </c>
    </row>
    <row r="624" spans="1:8" x14ac:dyDescent="0.2">
      <c r="A624">
        <v>15532.328</v>
      </c>
      <c r="B624">
        <v>-70.222999999999999</v>
      </c>
      <c r="C624">
        <v>-70.206000000000003</v>
      </c>
      <c r="D624">
        <v>1.5680000000000001</v>
      </c>
      <c r="E624">
        <v>60.176000000000002</v>
      </c>
      <c r="F624">
        <v>100</v>
      </c>
      <c r="G624">
        <v>61.46</v>
      </c>
      <c r="H624">
        <v>0.96</v>
      </c>
    </row>
    <row r="625" spans="1:8" x14ac:dyDescent="0.2">
      <c r="A625">
        <v>15536.038</v>
      </c>
      <c r="B625">
        <v>-70.277000000000001</v>
      </c>
      <c r="C625">
        <v>-70.259</v>
      </c>
      <c r="D625">
        <v>1.4330000000000001</v>
      </c>
      <c r="E625">
        <v>65.760000000000005</v>
      </c>
      <c r="F625">
        <v>100</v>
      </c>
      <c r="G625">
        <v>61.505000000000003</v>
      </c>
      <c r="H625">
        <v>1.0669999999999999</v>
      </c>
    </row>
    <row r="626" spans="1:8" x14ac:dyDescent="0.2">
      <c r="A626">
        <v>15539.15</v>
      </c>
      <c r="B626">
        <v>-70.328999999999994</v>
      </c>
      <c r="C626">
        <v>-70.311000000000007</v>
      </c>
      <c r="D626">
        <v>1.6539999999999999</v>
      </c>
      <c r="E626">
        <v>53.408999999999999</v>
      </c>
      <c r="F626">
        <v>100</v>
      </c>
      <c r="G626">
        <v>62.351999999999997</v>
      </c>
      <c r="H626">
        <v>0.83499999999999996</v>
      </c>
    </row>
    <row r="627" spans="1:8" x14ac:dyDescent="0.2">
      <c r="A627">
        <v>15542.239</v>
      </c>
      <c r="B627">
        <v>-70.382000000000005</v>
      </c>
      <c r="C627">
        <v>-70.364000000000004</v>
      </c>
      <c r="D627">
        <v>1.718</v>
      </c>
      <c r="E627">
        <v>54.637999999999998</v>
      </c>
      <c r="F627">
        <v>100</v>
      </c>
      <c r="G627">
        <v>62.107999999999997</v>
      </c>
      <c r="H627">
        <v>0.85699999999999998</v>
      </c>
    </row>
    <row r="628" spans="1:8" x14ac:dyDescent="0.2">
      <c r="A628">
        <v>15545.288</v>
      </c>
      <c r="B628">
        <v>-70.438000000000002</v>
      </c>
      <c r="C628">
        <v>-70.418999999999997</v>
      </c>
      <c r="D628">
        <v>1.8149999999999999</v>
      </c>
      <c r="E628">
        <v>54.143000000000001</v>
      </c>
      <c r="F628">
        <v>100</v>
      </c>
      <c r="G628">
        <v>62.209000000000003</v>
      </c>
      <c r="H628">
        <v>0.84799999999999998</v>
      </c>
    </row>
    <row r="629" spans="1:8" x14ac:dyDescent="0.2">
      <c r="A629">
        <v>15548.029</v>
      </c>
      <c r="B629">
        <v>-70.489999999999995</v>
      </c>
      <c r="C629">
        <v>-70.471000000000004</v>
      </c>
      <c r="D629">
        <v>1.91</v>
      </c>
      <c r="E629">
        <v>56.335000000000001</v>
      </c>
      <c r="F629">
        <v>100</v>
      </c>
      <c r="G629">
        <v>62.067999999999998</v>
      </c>
      <c r="H629">
        <v>0.88800000000000001</v>
      </c>
    </row>
    <row r="630" spans="1:8" x14ac:dyDescent="0.2">
      <c r="A630">
        <v>15550.769</v>
      </c>
      <c r="B630">
        <v>-70.543999999999997</v>
      </c>
      <c r="C630">
        <v>-70.525000000000006</v>
      </c>
      <c r="D630">
        <v>1.95</v>
      </c>
      <c r="E630">
        <v>57.085999999999999</v>
      </c>
      <c r="F630">
        <v>100</v>
      </c>
      <c r="G630">
        <v>62.12</v>
      </c>
      <c r="H630">
        <v>0.90200000000000002</v>
      </c>
    </row>
    <row r="631" spans="1:8" x14ac:dyDescent="0.2">
      <c r="A631">
        <v>15553.205</v>
      </c>
      <c r="B631">
        <v>-70.596999999999994</v>
      </c>
      <c r="C631">
        <v>-70.576999999999998</v>
      </c>
      <c r="D631">
        <v>2.133</v>
      </c>
      <c r="E631">
        <v>56.671999999999997</v>
      </c>
      <c r="F631">
        <v>100</v>
      </c>
      <c r="G631">
        <v>62.177999999999997</v>
      </c>
      <c r="H631">
        <v>0.89400000000000002</v>
      </c>
    </row>
    <row r="632" spans="1:8" x14ac:dyDescent="0.2">
      <c r="A632">
        <v>15555.947</v>
      </c>
      <c r="B632">
        <v>-70.652000000000001</v>
      </c>
      <c r="C632">
        <v>-70.632000000000005</v>
      </c>
      <c r="D632">
        <v>2.0019999999999998</v>
      </c>
      <c r="E632">
        <v>55.89</v>
      </c>
      <c r="F632">
        <v>100</v>
      </c>
      <c r="G632">
        <v>62.344000000000001</v>
      </c>
      <c r="H632">
        <v>0.88</v>
      </c>
    </row>
    <row r="633" spans="1:8" x14ac:dyDescent="0.2">
      <c r="A633">
        <v>15558.423000000001</v>
      </c>
      <c r="B633">
        <v>-70.704999999999998</v>
      </c>
      <c r="C633">
        <v>-70.683999999999997</v>
      </c>
      <c r="D633">
        <v>2.1230000000000002</v>
      </c>
      <c r="E633">
        <v>53.252000000000002</v>
      </c>
      <c r="F633">
        <v>100</v>
      </c>
      <c r="G633">
        <v>62.512</v>
      </c>
      <c r="H633">
        <v>0.83199999999999996</v>
      </c>
    </row>
    <row r="634" spans="1:8" x14ac:dyDescent="0.2">
      <c r="A634">
        <v>15561.224</v>
      </c>
      <c r="B634">
        <v>-70.759</v>
      </c>
      <c r="C634">
        <v>-70.738</v>
      </c>
      <c r="D634">
        <v>1.92</v>
      </c>
      <c r="E634">
        <v>54.58</v>
      </c>
      <c r="F634">
        <v>100</v>
      </c>
      <c r="G634">
        <v>62.347999999999999</v>
      </c>
      <c r="H634">
        <v>0.85599999999999998</v>
      </c>
    </row>
    <row r="635" spans="1:8" x14ac:dyDescent="0.2">
      <c r="A635">
        <v>15563.71</v>
      </c>
      <c r="B635">
        <v>-70.813000000000002</v>
      </c>
      <c r="C635">
        <v>-70.792000000000002</v>
      </c>
      <c r="D635">
        <v>2.1680000000000001</v>
      </c>
      <c r="E635">
        <v>145.49199999999999</v>
      </c>
      <c r="F635">
        <v>100</v>
      </c>
      <c r="G635">
        <v>51.776000000000003</v>
      </c>
      <c r="H635">
        <v>3.3959999999999999</v>
      </c>
    </row>
    <row r="636" spans="1:8" x14ac:dyDescent="0.2">
      <c r="A636">
        <v>15566.514999999999</v>
      </c>
      <c r="B636">
        <v>-70.869</v>
      </c>
      <c r="C636">
        <v>-70.846999999999994</v>
      </c>
      <c r="D636">
        <v>1.98</v>
      </c>
      <c r="E636">
        <v>182.05500000000001</v>
      </c>
      <c r="F636">
        <v>100</v>
      </c>
      <c r="G636">
        <v>51.654000000000003</v>
      </c>
      <c r="H636">
        <v>5.6719999999999997</v>
      </c>
    </row>
    <row r="637" spans="1:8" x14ac:dyDescent="0.2">
      <c r="A637">
        <v>15568.99</v>
      </c>
      <c r="B637">
        <v>-70.921000000000006</v>
      </c>
      <c r="C637">
        <v>-70.899000000000001</v>
      </c>
      <c r="D637">
        <v>2.1019999999999999</v>
      </c>
      <c r="E637">
        <v>182.29400000000001</v>
      </c>
      <c r="F637">
        <v>100</v>
      </c>
      <c r="G637">
        <v>51.334000000000003</v>
      </c>
      <c r="H637">
        <v>5.6920000000000002</v>
      </c>
    </row>
    <row r="638" spans="1:8" x14ac:dyDescent="0.2">
      <c r="A638">
        <v>15571.732</v>
      </c>
      <c r="B638">
        <v>-70.974999999999994</v>
      </c>
      <c r="C638">
        <v>-70.951999999999998</v>
      </c>
      <c r="D638">
        <v>1.9259999999999999</v>
      </c>
      <c r="E638">
        <v>181.87299999999999</v>
      </c>
      <c r="F638">
        <v>100</v>
      </c>
      <c r="G638">
        <v>51.463999999999999</v>
      </c>
      <c r="H638">
        <v>5.6559999999999997</v>
      </c>
    </row>
    <row r="639" spans="1:8" x14ac:dyDescent="0.2">
      <c r="A639">
        <v>15574.169</v>
      </c>
      <c r="B639">
        <v>-71.027000000000001</v>
      </c>
      <c r="C639">
        <v>-71.004999999999995</v>
      </c>
      <c r="D639">
        <v>2.1459999999999999</v>
      </c>
      <c r="E639">
        <v>182.29</v>
      </c>
      <c r="F639">
        <v>100</v>
      </c>
      <c r="G639">
        <v>51.32</v>
      </c>
      <c r="H639">
        <v>5.6920000000000002</v>
      </c>
    </row>
    <row r="640" spans="1:8" x14ac:dyDescent="0.2">
      <c r="A640">
        <v>15576.909</v>
      </c>
      <c r="B640">
        <v>-71.082999999999998</v>
      </c>
      <c r="C640">
        <v>-71.06</v>
      </c>
      <c r="D640">
        <v>2.0059999999999998</v>
      </c>
      <c r="E640">
        <v>182.47399999999999</v>
      </c>
      <c r="F640">
        <v>100</v>
      </c>
      <c r="G640">
        <v>51.335000000000001</v>
      </c>
      <c r="H640">
        <v>5.7080000000000002</v>
      </c>
    </row>
    <row r="641" spans="1:8" x14ac:dyDescent="0.2">
      <c r="A641">
        <v>15579.341</v>
      </c>
      <c r="B641">
        <v>-71.137</v>
      </c>
      <c r="C641">
        <v>-71.113</v>
      </c>
      <c r="D641">
        <v>2.2109999999999999</v>
      </c>
      <c r="E641">
        <v>181.625</v>
      </c>
      <c r="F641">
        <v>100</v>
      </c>
      <c r="G641">
        <v>51.298999999999999</v>
      </c>
      <c r="H641">
        <v>5.6349999999999998</v>
      </c>
    </row>
    <row r="642" spans="1:8" x14ac:dyDescent="0.2">
      <c r="A642">
        <v>15581.472</v>
      </c>
      <c r="B642">
        <v>-71.186999999999998</v>
      </c>
      <c r="C642">
        <v>-71.162999999999997</v>
      </c>
      <c r="D642">
        <v>2.3370000000000002</v>
      </c>
      <c r="E642">
        <v>181.43100000000001</v>
      </c>
      <c r="F642">
        <v>100</v>
      </c>
      <c r="G642">
        <v>51.369</v>
      </c>
      <c r="H642">
        <v>5.6180000000000003</v>
      </c>
    </row>
    <row r="643" spans="1:8" x14ac:dyDescent="0.2">
      <c r="A643">
        <v>15583.907999999999</v>
      </c>
      <c r="B643">
        <v>-71.242000000000004</v>
      </c>
      <c r="C643">
        <v>-71.218000000000004</v>
      </c>
      <c r="D643">
        <v>2.242</v>
      </c>
      <c r="E643">
        <v>180.59200000000001</v>
      </c>
      <c r="F643">
        <v>100</v>
      </c>
      <c r="G643">
        <v>51.133000000000003</v>
      </c>
      <c r="H643">
        <v>5.5469999999999997</v>
      </c>
    </row>
    <row r="644" spans="1:8" x14ac:dyDescent="0.2">
      <c r="A644">
        <v>15586.041999999999</v>
      </c>
      <c r="B644">
        <v>-71.295000000000002</v>
      </c>
      <c r="C644">
        <v>-71.271000000000001</v>
      </c>
      <c r="D644">
        <v>2.4910000000000001</v>
      </c>
      <c r="E644">
        <v>180.304</v>
      </c>
      <c r="F644">
        <v>100</v>
      </c>
      <c r="G644">
        <v>51.301000000000002</v>
      </c>
      <c r="H644">
        <v>5.5229999999999997</v>
      </c>
    </row>
    <row r="645" spans="1:8" x14ac:dyDescent="0.2">
      <c r="A645">
        <v>15588.172</v>
      </c>
      <c r="B645">
        <v>-71.346000000000004</v>
      </c>
      <c r="C645">
        <v>-71.322000000000003</v>
      </c>
      <c r="D645">
        <v>2.3780000000000001</v>
      </c>
      <c r="E645">
        <v>180.249</v>
      </c>
      <c r="F645">
        <v>100</v>
      </c>
      <c r="G645">
        <v>51.085000000000001</v>
      </c>
      <c r="H645">
        <v>5.5190000000000001</v>
      </c>
    </row>
    <row r="646" spans="1:8" x14ac:dyDescent="0.2">
      <c r="A646">
        <v>15590.635</v>
      </c>
      <c r="B646">
        <v>-71.403999999999996</v>
      </c>
      <c r="C646">
        <v>-71.378</v>
      </c>
      <c r="D646">
        <v>2.3039999999999998</v>
      </c>
      <c r="E646">
        <v>179.71199999999999</v>
      </c>
      <c r="F646">
        <v>100</v>
      </c>
      <c r="G646">
        <v>51.232999999999997</v>
      </c>
      <c r="H646">
        <v>5.4749999999999996</v>
      </c>
    </row>
    <row r="647" spans="1:8" x14ac:dyDescent="0.2">
      <c r="A647">
        <v>15592.764999999999</v>
      </c>
      <c r="B647">
        <v>-71.454999999999998</v>
      </c>
      <c r="C647">
        <v>-71.430000000000007</v>
      </c>
      <c r="D647">
        <v>2.4159999999999999</v>
      </c>
      <c r="E647">
        <v>179.64099999999999</v>
      </c>
      <c r="F647">
        <v>100</v>
      </c>
      <c r="G647">
        <v>51.149000000000001</v>
      </c>
      <c r="H647">
        <v>5.4690000000000003</v>
      </c>
    </row>
    <row r="648" spans="1:8" x14ac:dyDescent="0.2">
      <c r="A648">
        <v>15594.894</v>
      </c>
      <c r="B648">
        <v>-71.507000000000005</v>
      </c>
      <c r="C648">
        <v>-71.480999999999995</v>
      </c>
      <c r="D648">
        <v>2.395</v>
      </c>
      <c r="E648">
        <v>180.149</v>
      </c>
      <c r="F648">
        <v>100</v>
      </c>
      <c r="G648">
        <v>51.173999999999999</v>
      </c>
      <c r="H648">
        <v>5.5110000000000001</v>
      </c>
    </row>
    <row r="649" spans="1:8" x14ac:dyDescent="0.2">
      <c r="A649">
        <v>15597.026</v>
      </c>
      <c r="B649">
        <v>-71.558999999999997</v>
      </c>
      <c r="C649">
        <v>-71.533000000000001</v>
      </c>
      <c r="D649">
        <v>2.4380000000000002</v>
      </c>
      <c r="E649">
        <v>180.05099999999999</v>
      </c>
      <c r="F649">
        <v>100</v>
      </c>
      <c r="G649">
        <v>51.033999999999999</v>
      </c>
      <c r="H649">
        <v>5.5019999999999998</v>
      </c>
    </row>
    <row r="650" spans="1:8" x14ac:dyDescent="0.2">
      <c r="A650">
        <v>15599.156999999999</v>
      </c>
      <c r="B650">
        <v>-71.608999999999995</v>
      </c>
      <c r="C650">
        <v>-71.582999999999998</v>
      </c>
      <c r="D650">
        <v>2.35</v>
      </c>
      <c r="E650">
        <v>180.55500000000001</v>
      </c>
      <c r="F650">
        <v>100</v>
      </c>
      <c r="G650">
        <v>51.075000000000003</v>
      </c>
      <c r="H650">
        <v>5.5439999999999996</v>
      </c>
    </row>
    <row r="651" spans="1:8" x14ac:dyDescent="0.2">
      <c r="A651">
        <v>15601.589</v>
      </c>
      <c r="B651">
        <v>-71.665000000000006</v>
      </c>
      <c r="C651">
        <v>-71.638000000000005</v>
      </c>
      <c r="D651">
        <v>2.2629999999999999</v>
      </c>
      <c r="E651">
        <v>179.89099999999999</v>
      </c>
      <c r="F651">
        <v>100</v>
      </c>
      <c r="G651">
        <v>51.07</v>
      </c>
      <c r="H651">
        <v>5.4889999999999999</v>
      </c>
    </row>
    <row r="652" spans="1:8" x14ac:dyDescent="0.2">
      <c r="A652">
        <v>15603.718999999999</v>
      </c>
      <c r="B652">
        <v>-71.722999999999999</v>
      </c>
      <c r="C652">
        <v>-71.694999999999993</v>
      </c>
      <c r="D652">
        <v>2.69</v>
      </c>
      <c r="E652">
        <v>180.07599999999999</v>
      </c>
      <c r="F652">
        <v>100</v>
      </c>
      <c r="G652">
        <v>50.997</v>
      </c>
      <c r="H652">
        <v>5.5049999999999999</v>
      </c>
    </row>
    <row r="653" spans="1:8" x14ac:dyDescent="0.2">
      <c r="A653">
        <v>15605.848</v>
      </c>
      <c r="B653">
        <v>-71.78</v>
      </c>
      <c r="C653">
        <v>-71.751999999999995</v>
      </c>
      <c r="D653">
        <v>2.6560000000000001</v>
      </c>
      <c r="E653">
        <v>179.19800000000001</v>
      </c>
      <c r="F653">
        <v>100</v>
      </c>
      <c r="G653">
        <v>51.072000000000003</v>
      </c>
      <c r="H653">
        <v>5.4329999999999998</v>
      </c>
    </row>
    <row r="654" spans="1:8" x14ac:dyDescent="0.2">
      <c r="A654">
        <v>15607.977999999999</v>
      </c>
      <c r="B654">
        <v>-71.832999999999998</v>
      </c>
      <c r="C654">
        <v>-71.805000000000007</v>
      </c>
      <c r="D654">
        <v>2.512</v>
      </c>
      <c r="E654">
        <v>179.661</v>
      </c>
      <c r="F654">
        <v>100</v>
      </c>
      <c r="G654">
        <v>51.036000000000001</v>
      </c>
      <c r="H654">
        <v>5.47</v>
      </c>
    </row>
    <row r="655" spans="1:8" x14ac:dyDescent="0.2">
      <c r="A655">
        <v>15609.804</v>
      </c>
      <c r="B655">
        <v>-71.885999999999996</v>
      </c>
      <c r="C655">
        <v>-71.858000000000004</v>
      </c>
      <c r="D655">
        <v>2.8690000000000002</v>
      </c>
      <c r="E655">
        <v>180.251</v>
      </c>
      <c r="F655">
        <v>100</v>
      </c>
      <c r="G655">
        <v>50.932000000000002</v>
      </c>
      <c r="H655">
        <v>5.5190000000000001</v>
      </c>
    </row>
    <row r="656" spans="1:8" x14ac:dyDescent="0.2">
      <c r="A656">
        <v>15611.629000000001</v>
      </c>
      <c r="B656">
        <v>-71.938999999999993</v>
      </c>
      <c r="C656">
        <v>-71.91</v>
      </c>
      <c r="D656">
        <v>2.8780000000000001</v>
      </c>
      <c r="E656">
        <v>179.38399999999999</v>
      </c>
      <c r="F656">
        <v>100</v>
      </c>
      <c r="G656">
        <v>51.024999999999999</v>
      </c>
      <c r="H656">
        <v>5.4480000000000004</v>
      </c>
    </row>
    <row r="657" spans="1:8" x14ac:dyDescent="0.2">
      <c r="A657">
        <v>15613.499</v>
      </c>
      <c r="B657">
        <v>-71.989999999999995</v>
      </c>
      <c r="C657">
        <v>-71.960999999999999</v>
      </c>
      <c r="D657">
        <v>2.722</v>
      </c>
      <c r="E657">
        <v>179.39699999999999</v>
      </c>
      <c r="F657">
        <v>100</v>
      </c>
      <c r="G657">
        <v>50.908999999999999</v>
      </c>
      <c r="H657">
        <v>5.4489999999999998</v>
      </c>
    </row>
    <row r="658" spans="1:8" x14ac:dyDescent="0.2">
      <c r="A658">
        <v>15615.368</v>
      </c>
      <c r="B658">
        <v>-72.043999999999997</v>
      </c>
      <c r="C658">
        <v>-72.015000000000001</v>
      </c>
      <c r="D658">
        <v>2.8690000000000002</v>
      </c>
      <c r="E658">
        <v>179.077</v>
      </c>
      <c r="F658">
        <v>100</v>
      </c>
      <c r="G658">
        <v>50.981999999999999</v>
      </c>
      <c r="H658">
        <v>5.423</v>
      </c>
    </row>
    <row r="659" spans="1:8" x14ac:dyDescent="0.2">
      <c r="A659">
        <v>15616.923000000001</v>
      </c>
      <c r="B659">
        <v>-72.093999999999994</v>
      </c>
      <c r="C659">
        <v>-72.063999999999993</v>
      </c>
      <c r="D659">
        <v>3.2040000000000002</v>
      </c>
      <c r="E659">
        <v>179.351</v>
      </c>
      <c r="F659">
        <v>100</v>
      </c>
      <c r="G659">
        <v>50.889000000000003</v>
      </c>
      <c r="H659">
        <v>5.4450000000000003</v>
      </c>
    </row>
    <row r="660" spans="1:8" x14ac:dyDescent="0.2">
      <c r="A660">
        <v>15618.796</v>
      </c>
      <c r="B660">
        <v>-72.152000000000001</v>
      </c>
      <c r="C660">
        <v>-72.120999999999995</v>
      </c>
      <c r="D660">
        <v>3.0329999999999999</v>
      </c>
      <c r="E660">
        <v>180.136</v>
      </c>
      <c r="F660">
        <v>100</v>
      </c>
      <c r="G660">
        <v>51.054000000000002</v>
      </c>
      <c r="H660">
        <v>5.5090000000000003</v>
      </c>
    </row>
    <row r="661" spans="1:8" x14ac:dyDescent="0.2">
      <c r="A661">
        <v>15620.625</v>
      </c>
      <c r="B661">
        <v>-72.201999999999998</v>
      </c>
      <c r="C661">
        <v>-72.171000000000006</v>
      </c>
      <c r="D661">
        <v>2.7210000000000001</v>
      </c>
      <c r="E661">
        <v>179.29599999999999</v>
      </c>
      <c r="F661">
        <v>100</v>
      </c>
      <c r="G661">
        <v>50.927</v>
      </c>
      <c r="H661">
        <v>5.44</v>
      </c>
    </row>
    <row r="662" spans="1:8" x14ac:dyDescent="0.2">
      <c r="A662">
        <v>15622.449000000001</v>
      </c>
      <c r="B662">
        <v>-72.253</v>
      </c>
      <c r="C662">
        <v>-72.221999999999994</v>
      </c>
      <c r="D662">
        <v>2.7909999999999999</v>
      </c>
      <c r="E662">
        <v>179.36799999999999</v>
      </c>
      <c r="F662">
        <v>100</v>
      </c>
      <c r="G662">
        <v>50.927999999999997</v>
      </c>
      <c r="H662">
        <v>5.4459999999999997</v>
      </c>
    </row>
    <row r="663" spans="1:8" x14ac:dyDescent="0.2">
      <c r="A663">
        <v>15624.579</v>
      </c>
      <c r="B663">
        <v>-72.311000000000007</v>
      </c>
      <c r="C663">
        <v>-72.278999999999996</v>
      </c>
      <c r="D663">
        <v>2.6840000000000002</v>
      </c>
      <c r="E663">
        <v>179.73099999999999</v>
      </c>
      <c r="F663">
        <v>100</v>
      </c>
      <c r="G663">
        <v>51.015000000000001</v>
      </c>
      <c r="H663">
        <v>5.476</v>
      </c>
    </row>
    <row r="664" spans="1:8" x14ac:dyDescent="0.2">
      <c r="A664">
        <v>15626.710999999999</v>
      </c>
      <c r="B664">
        <v>-72.364000000000004</v>
      </c>
      <c r="C664">
        <v>-72.331999999999994</v>
      </c>
      <c r="D664">
        <v>2.4950000000000001</v>
      </c>
      <c r="E664">
        <v>179.642</v>
      </c>
      <c r="F664">
        <v>100</v>
      </c>
      <c r="G664">
        <v>50.936</v>
      </c>
      <c r="H664">
        <v>5.4690000000000003</v>
      </c>
    </row>
    <row r="665" spans="1:8" x14ac:dyDescent="0.2">
      <c r="A665">
        <v>15628.842000000001</v>
      </c>
      <c r="B665">
        <v>-72.418999999999997</v>
      </c>
      <c r="C665">
        <v>-72.385999999999996</v>
      </c>
      <c r="D665">
        <v>2.5390000000000001</v>
      </c>
      <c r="E665">
        <v>179.47200000000001</v>
      </c>
      <c r="F665">
        <v>100</v>
      </c>
      <c r="G665">
        <v>50.962000000000003</v>
      </c>
      <c r="H665">
        <v>5.4550000000000001</v>
      </c>
    </row>
    <row r="666" spans="1:8" x14ac:dyDescent="0.2">
      <c r="A666">
        <v>15630.664000000001</v>
      </c>
      <c r="B666">
        <v>-72.468999999999994</v>
      </c>
      <c r="C666">
        <v>-72.436000000000007</v>
      </c>
      <c r="D666">
        <v>2.7429999999999999</v>
      </c>
      <c r="E666">
        <v>179.06899999999999</v>
      </c>
      <c r="F666">
        <v>100</v>
      </c>
      <c r="G666">
        <v>50.954000000000001</v>
      </c>
      <c r="H666">
        <v>5.4219999999999997</v>
      </c>
    </row>
    <row r="667" spans="1:8" x14ac:dyDescent="0.2">
      <c r="A667">
        <v>15633.102999999999</v>
      </c>
      <c r="B667">
        <v>-72.525000000000006</v>
      </c>
      <c r="C667">
        <v>-72.492000000000004</v>
      </c>
      <c r="D667">
        <v>2.2879999999999998</v>
      </c>
      <c r="E667">
        <v>178.84</v>
      </c>
      <c r="F667">
        <v>100</v>
      </c>
      <c r="G667">
        <v>51.051000000000002</v>
      </c>
      <c r="H667">
        <v>5.4039999999999999</v>
      </c>
    </row>
    <row r="668" spans="1:8" x14ac:dyDescent="0.2">
      <c r="A668">
        <v>15635.54</v>
      </c>
      <c r="B668">
        <v>-72.575999999999993</v>
      </c>
      <c r="C668">
        <v>-72.543000000000006</v>
      </c>
      <c r="D668">
        <v>2.0710000000000002</v>
      </c>
      <c r="E668">
        <v>178.23599999999999</v>
      </c>
      <c r="F668">
        <v>100</v>
      </c>
      <c r="G668">
        <v>50.960999999999999</v>
      </c>
      <c r="H668">
        <v>5.3550000000000004</v>
      </c>
    </row>
    <row r="669" spans="1:8" x14ac:dyDescent="0.2">
      <c r="A669">
        <v>15637.673000000001</v>
      </c>
      <c r="B669">
        <v>-72.629000000000005</v>
      </c>
      <c r="C669">
        <v>-72.594999999999999</v>
      </c>
      <c r="D669">
        <v>2.4540000000000002</v>
      </c>
      <c r="E669">
        <v>179.24199999999999</v>
      </c>
      <c r="F669">
        <v>100</v>
      </c>
      <c r="G669">
        <v>50.982999999999997</v>
      </c>
      <c r="H669">
        <v>5.4359999999999999</v>
      </c>
    </row>
    <row r="670" spans="1:8" x14ac:dyDescent="0.2">
      <c r="A670">
        <v>15640.413</v>
      </c>
      <c r="B670">
        <v>-72.682000000000002</v>
      </c>
      <c r="C670">
        <v>-72.647999999999996</v>
      </c>
      <c r="D670">
        <v>1.9470000000000001</v>
      </c>
      <c r="E670">
        <v>180.161</v>
      </c>
      <c r="F670">
        <v>100</v>
      </c>
      <c r="G670">
        <v>50.941000000000003</v>
      </c>
      <c r="H670">
        <v>5.5119999999999996</v>
      </c>
    </row>
    <row r="671" spans="1:8" x14ac:dyDescent="0.2">
      <c r="A671">
        <v>15643.507</v>
      </c>
      <c r="B671">
        <v>-72.733999999999995</v>
      </c>
      <c r="C671">
        <v>-72.7</v>
      </c>
      <c r="D671">
        <v>1.67</v>
      </c>
      <c r="E671">
        <v>179.05600000000001</v>
      </c>
      <c r="F671">
        <v>100</v>
      </c>
      <c r="G671">
        <v>50.774000000000001</v>
      </c>
      <c r="H671">
        <v>5.4210000000000003</v>
      </c>
    </row>
    <row r="672" spans="1:8" x14ac:dyDescent="0.2">
      <c r="A672">
        <v>15736.147000000001</v>
      </c>
      <c r="B672">
        <v>-72.757000000000005</v>
      </c>
      <c r="C672">
        <v>-72.756</v>
      </c>
      <c r="D672">
        <v>0</v>
      </c>
      <c r="E672">
        <v>175.74799999999999</v>
      </c>
      <c r="F672">
        <v>100</v>
      </c>
      <c r="G672">
        <v>51.329000000000001</v>
      </c>
      <c r="H672">
        <v>5.1619999999999999</v>
      </c>
    </row>
    <row r="673" spans="1:8" x14ac:dyDescent="0.2">
      <c r="A673">
        <v>15738.279</v>
      </c>
      <c r="B673">
        <v>-72.808000000000007</v>
      </c>
      <c r="C673">
        <v>-72.807000000000002</v>
      </c>
      <c r="D673">
        <v>2.399</v>
      </c>
      <c r="E673">
        <v>175.98400000000001</v>
      </c>
      <c r="F673">
        <v>100</v>
      </c>
      <c r="G673">
        <v>51.27</v>
      </c>
      <c r="H673">
        <v>5.18</v>
      </c>
    </row>
    <row r="674" spans="1:8" x14ac:dyDescent="0.2">
      <c r="A674">
        <v>15740.409</v>
      </c>
      <c r="B674">
        <v>-72.86</v>
      </c>
      <c r="C674">
        <v>-72.858000000000004</v>
      </c>
      <c r="D674">
        <v>2.4089999999999998</v>
      </c>
      <c r="E674">
        <v>176.57599999999999</v>
      </c>
      <c r="F674">
        <v>100</v>
      </c>
      <c r="G674">
        <v>51.201999999999998</v>
      </c>
      <c r="H674">
        <v>5.2249999999999996</v>
      </c>
    </row>
    <row r="675" spans="1:8" x14ac:dyDescent="0.2">
      <c r="A675">
        <v>15742.541999999999</v>
      </c>
      <c r="B675">
        <v>-72.915999999999997</v>
      </c>
      <c r="C675">
        <v>-72.914000000000001</v>
      </c>
      <c r="D675">
        <v>2.589</v>
      </c>
      <c r="E675">
        <v>177.173</v>
      </c>
      <c r="F675">
        <v>100</v>
      </c>
      <c r="G675">
        <v>51.371000000000002</v>
      </c>
      <c r="H675">
        <v>5.2709999999999999</v>
      </c>
    </row>
    <row r="676" spans="1:8" x14ac:dyDescent="0.2">
      <c r="A676">
        <v>15744.98</v>
      </c>
      <c r="B676">
        <v>-72.974000000000004</v>
      </c>
      <c r="C676">
        <v>-72.971000000000004</v>
      </c>
      <c r="D676">
        <v>2.3370000000000002</v>
      </c>
      <c r="E676">
        <v>176.78700000000001</v>
      </c>
      <c r="F676">
        <v>100</v>
      </c>
      <c r="G676">
        <v>51.347999999999999</v>
      </c>
      <c r="H676">
        <v>5.2409999999999997</v>
      </c>
    </row>
    <row r="677" spans="1:8" x14ac:dyDescent="0.2">
      <c r="A677">
        <v>15747.114</v>
      </c>
      <c r="B677">
        <v>-73.031000000000006</v>
      </c>
      <c r="C677">
        <v>-73.027000000000001</v>
      </c>
      <c r="D677">
        <v>2.6549999999999998</v>
      </c>
      <c r="E677">
        <v>176.71</v>
      </c>
      <c r="F677">
        <v>100</v>
      </c>
      <c r="G677">
        <v>51.273000000000003</v>
      </c>
      <c r="H677">
        <v>5.2350000000000003</v>
      </c>
    </row>
    <row r="678" spans="1:8" x14ac:dyDescent="0.2">
      <c r="A678">
        <v>15749.246999999999</v>
      </c>
      <c r="B678">
        <v>-73.081999999999994</v>
      </c>
      <c r="C678">
        <v>-73.078000000000003</v>
      </c>
      <c r="D678">
        <v>2.3780000000000001</v>
      </c>
      <c r="E678">
        <v>176.35599999999999</v>
      </c>
      <c r="F678">
        <v>100</v>
      </c>
      <c r="G678">
        <v>52.834000000000003</v>
      </c>
      <c r="H678">
        <v>5.2080000000000002</v>
      </c>
    </row>
    <row r="679" spans="1:8" x14ac:dyDescent="0.2">
      <c r="A679">
        <v>15751.686</v>
      </c>
      <c r="B679">
        <v>-73.137</v>
      </c>
      <c r="C679">
        <v>-73.132999999999996</v>
      </c>
      <c r="D679">
        <v>2.2349999999999999</v>
      </c>
      <c r="E679">
        <v>176.98400000000001</v>
      </c>
      <c r="F679">
        <v>100</v>
      </c>
      <c r="G679">
        <v>51.286000000000001</v>
      </c>
      <c r="H679">
        <v>5.2569999999999997</v>
      </c>
    </row>
    <row r="680" spans="1:8" x14ac:dyDescent="0.2">
      <c r="A680">
        <v>15753.817999999999</v>
      </c>
      <c r="B680">
        <v>-73.192999999999998</v>
      </c>
      <c r="C680">
        <v>-73.186999999999998</v>
      </c>
      <c r="D680">
        <v>2.57</v>
      </c>
      <c r="E680">
        <v>176.655</v>
      </c>
      <c r="F680">
        <v>100</v>
      </c>
      <c r="G680">
        <v>51.359000000000002</v>
      </c>
      <c r="H680">
        <v>5.2309999999999999</v>
      </c>
    </row>
    <row r="681" spans="1:8" x14ac:dyDescent="0.2">
      <c r="A681">
        <v>15755.950999999999</v>
      </c>
      <c r="B681">
        <v>-73.242999999999995</v>
      </c>
      <c r="C681">
        <v>-73.236999999999995</v>
      </c>
      <c r="D681">
        <v>2.331</v>
      </c>
      <c r="E681">
        <v>177.46700000000001</v>
      </c>
      <c r="F681">
        <v>100</v>
      </c>
      <c r="G681">
        <v>51.445999999999998</v>
      </c>
      <c r="H681">
        <v>5.2939999999999996</v>
      </c>
    </row>
    <row r="682" spans="1:8" x14ac:dyDescent="0.2">
      <c r="A682">
        <v>15758.387000000001</v>
      </c>
      <c r="B682">
        <v>-73.293000000000006</v>
      </c>
      <c r="C682">
        <v>-73.287000000000006</v>
      </c>
      <c r="D682">
        <v>2.0339999999999998</v>
      </c>
      <c r="E682">
        <v>176.684</v>
      </c>
      <c r="F682">
        <v>100</v>
      </c>
      <c r="G682">
        <v>51.384</v>
      </c>
      <c r="H682">
        <v>5.234</v>
      </c>
    </row>
    <row r="683" spans="1:8" x14ac:dyDescent="0.2">
      <c r="A683">
        <v>15760.521000000001</v>
      </c>
      <c r="B683">
        <v>-73.343000000000004</v>
      </c>
      <c r="C683">
        <v>-73.335999999999999</v>
      </c>
      <c r="D683">
        <v>2.319</v>
      </c>
      <c r="E683">
        <v>176.53100000000001</v>
      </c>
      <c r="F683">
        <v>100</v>
      </c>
      <c r="G683">
        <v>51.21</v>
      </c>
      <c r="H683">
        <v>5.2220000000000004</v>
      </c>
    </row>
    <row r="684" spans="1:8" x14ac:dyDescent="0.2">
      <c r="A684">
        <v>15762.655000000001</v>
      </c>
      <c r="B684">
        <v>-73.394000000000005</v>
      </c>
      <c r="C684">
        <v>-73.387</v>
      </c>
      <c r="D684">
        <v>2.363</v>
      </c>
      <c r="E684">
        <v>176.09800000000001</v>
      </c>
      <c r="F684">
        <v>100</v>
      </c>
      <c r="G684">
        <v>51.246000000000002</v>
      </c>
      <c r="H684">
        <v>5.1890000000000001</v>
      </c>
    </row>
    <row r="685" spans="1:8" x14ac:dyDescent="0.2">
      <c r="A685">
        <v>15765.093000000001</v>
      </c>
      <c r="B685">
        <v>-73.444000000000003</v>
      </c>
      <c r="C685">
        <v>-73.436000000000007</v>
      </c>
      <c r="D685">
        <v>2.0390000000000001</v>
      </c>
      <c r="E685">
        <v>176.25</v>
      </c>
      <c r="F685">
        <v>100</v>
      </c>
      <c r="G685">
        <v>51.225000000000001</v>
      </c>
      <c r="H685">
        <v>5.2</v>
      </c>
    </row>
    <row r="686" spans="1:8" x14ac:dyDescent="0.2">
      <c r="A686">
        <v>15767.532999999999</v>
      </c>
      <c r="B686">
        <v>-73.5</v>
      </c>
      <c r="C686">
        <v>-73.491</v>
      </c>
      <c r="D686">
        <v>2.2450000000000001</v>
      </c>
      <c r="E686">
        <v>176.73</v>
      </c>
      <c r="F686">
        <v>100</v>
      </c>
      <c r="G686">
        <v>51.207000000000001</v>
      </c>
      <c r="H686">
        <v>5.2370000000000001</v>
      </c>
    </row>
    <row r="687" spans="1:8" x14ac:dyDescent="0.2">
      <c r="A687">
        <v>15769.668</v>
      </c>
      <c r="B687">
        <v>-73.552000000000007</v>
      </c>
      <c r="C687">
        <v>-73.543000000000006</v>
      </c>
      <c r="D687">
        <v>2.419</v>
      </c>
      <c r="E687">
        <v>176.768</v>
      </c>
      <c r="F687">
        <v>100</v>
      </c>
      <c r="G687">
        <v>51.365000000000002</v>
      </c>
      <c r="H687">
        <v>5.24</v>
      </c>
    </row>
    <row r="688" spans="1:8" x14ac:dyDescent="0.2">
      <c r="A688">
        <v>15772.102000000001</v>
      </c>
      <c r="B688">
        <v>-73.602999999999994</v>
      </c>
      <c r="C688">
        <v>-73.593000000000004</v>
      </c>
      <c r="D688">
        <v>2.0710000000000002</v>
      </c>
      <c r="E688">
        <v>176.61099999999999</v>
      </c>
      <c r="F688">
        <v>100</v>
      </c>
      <c r="G688">
        <v>51.276000000000003</v>
      </c>
      <c r="H688">
        <v>5.2279999999999998</v>
      </c>
    </row>
    <row r="689" spans="1:8" x14ac:dyDescent="0.2">
      <c r="A689">
        <v>15775.15</v>
      </c>
      <c r="B689">
        <v>-73.658000000000001</v>
      </c>
      <c r="C689">
        <v>-73.647999999999996</v>
      </c>
      <c r="D689">
        <v>1.7989999999999999</v>
      </c>
      <c r="E689">
        <v>177.09800000000001</v>
      </c>
      <c r="F689">
        <v>100</v>
      </c>
      <c r="G689">
        <v>51.241</v>
      </c>
      <c r="H689">
        <v>5.266</v>
      </c>
    </row>
    <row r="690" spans="1:8" x14ac:dyDescent="0.2">
      <c r="A690">
        <v>15777.588</v>
      </c>
      <c r="B690">
        <v>-73.709000000000003</v>
      </c>
      <c r="C690">
        <v>-73.697999999999993</v>
      </c>
      <c r="D690">
        <v>2.0640000000000001</v>
      </c>
      <c r="E690">
        <v>176.70599999999999</v>
      </c>
      <c r="F690">
        <v>100</v>
      </c>
      <c r="G690">
        <v>51.447000000000003</v>
      </c>
      <c r="H690">
        <v>5.2350000000000003</v>
      </c>
    </row>
    <row r="691" spans="1:8" x14ac:dyDescent="0.2">
      <c r="A691">
        <v>15780.331</v>
      </c>
      <c r="B691">
        <v>-73.760999999999996</v>
      </c>
      <c r="C691">
        <v>-73.748999999999995</v>
      </c>
      <c r="D691">
        <v>1.861</v>
      </c>
      <c r="E691">
        <v>176.75299999999999</v>
      </c>
      <c r="F691">
        <v>100</v>
      </c>
      <c r="G691">
        <v>51.185000000000002</v>
      </c>
      <c r="H691">
        <v>5.2389999999999999</v>
      </c>
    </row>
    <row r="692" spans="1:8" x14ac:dyDescent="0.2">
      <c r="A692">
        <v>15783.409</v>
      </c>
      <c r="B692">
        <v>-73.811000000000007</v>
      </c>
      <c r="C692">
        <v>-73.799000000000007</v>
      </c>
      <c r="D692">
        <v>1.61</v>
      </c>
      <c r="E692">
        <v>177.49299999999999</v>
      </c>
      <c r="F692">
        <v>100</v>
      </c>
      <c r="G692">
        <v>51.337000000000003</v>
      </c>
      <c r="H692">
        <v>5.2960000000000003</v>
      </c>
    </row>
    <row r="693" spans="1:8" x14ac:dyDescent="0.2">
      <c r="A693">
        <v>15785.902</v>
      </c>
      <c r="B693">
        <v>-73.861000000000004</v>
      </c>
      <c r="C693">
        <v>-73.849000000000004</v>
      </c>
      <c r="D693">
        <v>2.0009999999999999</v>
      </c>
      <c r="E693">
        <v>179.16399999999999</v>
      </c>
      <c r="F693">
        <v>100</v>
      </c>
      <c r="G693">
        <v>51.09</v>
      </c>
      <c r="H693">
        <v>5.43</v>
      </c>
    </row>
    <row r="694" spans="1:8" x14ac:dyDescent="0.2">
      <c r="A694">
        <v>15788.706</v>
      </c>
      <c r="B694">
        <v>-73.915999999999997</v>
      </c>
      <c r="C694">
        <v>-73.903000000000006</v>
      </c>
      <c r="D694">
        <v>1.9510000000000001</v>
      </c>
      <c r="E694">
        <v>177.64500000000001</v>
      </c>
      <c r="F694">
        <v>100</v>
      </c>
      <c r="G694">
        <v>51.220999999999997</v>
      </c>
      <c r="H694">
        <v>5.3079999999999998</v>
      </c>
    </row>
    <row r="695" spans="1:8" x14ac:dyDescent="0.2">
      <c r="A695">
        <v>15791.195</v>
      </c>
      <c r="B695">
        <v>-73.966999999999999</v>
      </c>
      <c r="C695">
        <v>-73.953000000000003</v>
      </c>
      <c r="D695">
        <v>1.998</v>
      </c>
      <c r="E695">
        <v>177.215</v>
      </c>
      <c r="F695">
        <v>100</v>
      </c>
      <c r="G695">
        <v>51.155000000000001</v>
      </c>
      <c r="H695">
        <v>5.2750000000000004</v>
      </c>
    </row>
    <row r="696" spans="1:8" x14ac:dyDescent="0.2">
      <c r="A696">
        <v>15794.314</v>
      </c>
      <c r="B696">
        <v>-74.02</v>
      </c>
      <c r="C696">
        <v>-74.006</v>
      </c>
      <c r="D696">
        <v>1.6839999999999999</v>
      </c>
      <c r="E696">
        <v>176.90799999999999</v>
      </c>
      <c r="F696">
        <v>100</v>
      </c>
      <c r="G696">
        <v>51.482999999999997</v>
      </c>
      <c r="H696">
        <v>5.2510000000000003</v>
      </c>
    </row>
    <row r="697" spans="1:8" x14ac:dyDescent="0.2">
      <c r="A697">
        <v>15797.431</v>
      </c>
      <c r="B697">
        <v>-74.072000000000003</v>
      </c>
      <c r="C697">
        <v>-74.058000000000007</v>
      </c>
      <c r="D697">
        <v>1.6659999999999999</v>
      </c>
      <c r="E697">
        <v>176.22800000000001</v>
      </c>
      <c r="F697">
        <v>100</v>
      </c>
      <c r="G697">
        <v>51.35</v>
      </c>
      <c r="H697">
        <v>5.1980000000000004</v>
      </c>
    </row>
    <row r="698" spans="1:8" x14ac:dyDescent="0.2">
      <c r="A698">
        <v>15801.148999999999</v>
      </c>
      <c r="B698">
        <v>-74.122</v>
      </c>
      <c r="C698">
        <v>-74.106999999999999</v>
      </c>
      <c r="D698">
        <v>1.337</v>
      </c>
      <c r="E698">
        <v>176.00299999999999</v>
      </c>
      <c r="F698">
        <v>100</v>
      </c>
      <c r="G698">
        <v>51.402999999999999</v>
      </c>
      <c r="H698">
        <v>5.181</v>
      </c>
    </row>
    <row r="699" spans="1:8" x14ac:dyDescent="0.2">
      <c r="A699">
        <v>15805.714</v>
      </c>
      <c r="B699">
        <v>-74.174999999999997</v>
      </c>
      <c r="C699">
        <v>-74.16</v>
      </c>
      <c r="D699">
        <v>1.1479999999999999</v>
      </c>
      <c r="E699">
        <v>175.947</v>
      </c>
      <c r="F699">
        <v>100</v>
      </c>
      <c r="G699">
        <v>51.529000000000003</v>
      </c>
      <c r="H699">
        <v>5.1769999999999996</v>
      </c>
    </row>
    <row r="700" spans="1:8" x14ac:dyDescent="0.2">
      <c r="A700">
        <v>15810.888999999999</v>
      </c>
      <c r="B700">
        <v>-74.227000000000004</v>
      </c>
      <c r="C700">
        <v>-74.210999999999999</v>
      </c>
      <c r="D700">
        <v>0.98299999999999998</v>
      </c>
      <c r="E700">
        <v>176.178</v>
      </c>
      <c r="F700">
        <v>100</v>
      </c>
      <c r="G700">
        <v>51.606999999999999</v>
      </c>
      <c r="H700">
        <v>5.1950000000000003</v>
      </c>
    </row>
    <row r="701" spans="1:8" x14ac:dyDescent="0.2">
      <c r="A701">
        <v>15815.151</v>
      </c>
      <c r="B701">
        <v>-74.278999999999996</v>
      </c>
      <c r="C701">
        <v>-74.263000000000005</v>
      </c>
      <c r="D701">
        <v>1.222</v>
      </c>
      <c r="E701">
        <v>176.06100000000001</v>
      </c>
      <c r="F701">
        <v>100</v>
      </c>
      <c r="G701">
        <v>51.274999999999999</v>
      </c>
      <c r="H701">
        <v>5.1859999999999999</v>
      </c>
    </row>
    <row r="702" spans="1:8" x14ac:dyDescent="0.2">
      <c r="A702">
        <v>15819.109</v>
      </c>
      <c r="B702">
        <v>-74.331999999999994</v>
      </c>
      <c r="C702">
        <v>-74.314999999999998</v>
      </c>
      <c r="D702">
        <v>1.3180000000000001</v>
      </c>
      <c r="E702">
        <v>176.392</v>
      </c>
      <c r="F702">
        <v>100</v>
      </c>
      <c r="G702">
        <v>51.249000000000002</v>
      </c>
      <c r="H702">
        <v>5.2110000000000003</v>
      </c>
    </row>
    <row r="703" spans="1:8" x14ac:dyDescent="0.2">
      <c r="A703">
        <v>15822.161</v>
      </c>
      <c r="B703">
        <v>-74.382999999999996</v>
      </c>
      <c r="C703">
        <v>-74.364999999999995</v>
      </c>
      <c r="D703">
        <v>1.633</v>
      </c>
      <c r="E703">
        <v>176.74299999999999</v>
      </c>
      <c r="F703">
        <v>100</v>
      </c>
      <c r="G703">
        <v>51.103000000000002</v>
      </c>
      <c r="H703">
        <v>5.2380000000000004</v>
      </c>
    </row>
    <row r="704" spans="1:8" x14ac:dyDescent="0.2">
      <c r="A704">
        <v>15825.816999999999</v>
      </c>
      <c r="B704">
        <v>-74.436000000000007</v>
      </c>
      <c r="C704">
        <v>-74.418000000000006</v>
      </c>
      <c r="D704">
        <v>1.4450000000000001</v>
      </c>
      <c r="E704">
        <v>176.864</v>
      </c>
      <c r="F704">
        <v>100</v>
      </c>
      <c r="G704">
        <v>51.335000000000001</v>
      </c>
      <c r="H704">
        <v>5.2469999999999999</v>
      </c>
    </row>
    <row r="705" spans="1:8" x14ac:dyDescent="0.2">
      <c r="A705">
        <v>15828.874</v>
      </c>
      <c r="B705">
        <v>-74.488</v>
      </c>
      <c r="C705">
        <v>-74.468999999999994</v>
      </c>
      <c r="D705">
        <v>1.6859999999999999</v>
      </c>
      <c r="E705">
        <v>177.279</v>
      </c>
      <c r="F705">
        <v>100</v>
      </c>
      <c r="G705">
        <v>51.371000000000002</v>
      </c>
      <c r="H705">
        <v>5.28</v>
      </c>
    </row>
    <row r="706" spans="1:8" x14ac:dyDescent="0.2">
      <c r="A706">
        <v>15831.924000000001</v>
      </c>
      <c r="B706">
        <v>-74.539000000000001</v>
      </c>
      <c r="C706">
        <v>-74.52</v>
      </c>
      <c r="D706">
        <v>1.6639999999999999</v>
      </c>
      <c r="E706">
        <v>176.916</v>
      </c>
      <c r="F706">
        <v>100</v>
      </c>
      <c r="G706">
        <v>51.238999999999997</v>
      </c>
      <c r="H706">
        <v>5.2510000000000003</v>
      </c>
    </row>
    <row r="707" spans="1:8" x14ac:dyDescent="0.2">
      <c r="A707">
        <v>15835.316999999999</v>
      </c>
      <c r="B707">
        <v>-74.590999999999994</v>
      </c>
      <c r="C707">
        <v>-74.569999999999993</v>
      </c>
      <c r="D707">
        <v>1.4910000000000001</v>
      </c>
      <c r="E707">
        <v>176.42699999999999</v>
      </c>
      <c r="F707">
        <v>100</v>
      </c>
      <c r="G707">
        <v>51.353999999999999</v>
      </c>
      <c r="H707">
        <v>5.2140000000000004</v>
      </c>
    </row>
    <row r="708" spans="1:8" x14ac:dyDescent="0.2">
      <c r="A708">
        <v>15839.678</v>
      </c>
      <c r="B708">
        <v>-74.643000000000001</v>
      </c>
      <c r="C708">
        <v>-74.622</v>
      </c>
      <c r="D708">
        <v>1.1830000000000001</v>
      </c>
      <c r="E708">
        <v>176.85400000000001</v>
      </c>
      <c r="F708">
        <v>100</v>
      </c>
      <c r="G708">
        <v>51.277999999999999</v>
      </c>
      <c r="H708">
        <v>5.2469999999999999</v>
      </c>
    </row>
    <row r="709" spans="1:8" x14ac:dyDescent="0.2">
      <c r="A709">
        <v>15842.795</v>
      </c>
      <c r="B709">
        <v>-74.692999999999998</v>
      </c>
      <c r="C709">
        <v>-74.671999999999997</v>
      </c>
      <c r="D709">
        <v>1.5920000000000001</v>
      </c>
      <c r="E709">
        <v>176.827</v>
      </c>
      <c r="F709">
        <v>100</v>
      </c>
      <c r="G709">
        <v>51.398000000000003</v>
      </c>
      <c r="H709">
        <v>5.2450000000000001</v>
      </c>
    </row>
    <row r="710" spans="1:8" x14ac:dyDescent="0.2">
      <c r="A710">
        <v>15845.914000000001</v>
      </c>
      <c r="B710">
        <v>-74.742999999999995</v>
      </c>
      <c r="C710">
        <v>-74.721999999999994</v>
      </c>
      <c r="D710">
        <v>1.6020000000000001</v>
      </c>
      <c r="E710">
        <v>176.661</v>
      </c>
      <c r="F710">
        <v>100</v>
      </c>
      <c r="G710">
        <v>51.121000000000002</v>
      </c>
      <c r="H710">
        <v>5.2320000000000002</v>
      </c>
    </row>
    <row r="711" spans="1:8" x14ac:dyDescent="0.2">
      <c r="A711">
        <v>15849.951999999999</v>
      </c>
      <c r="B711">
        <v>-74.795000000000002</v>
      </c>
      <c r="C711">
        <v>-74.772999999999996</v>
      </c>
      <c r="D711">
        <v>1.2689999999999999</v>
      </c>
      <c r="E711">
        <v>176.59299999999999</v>
      </c>
      <c r="F711">
        <v>100</v>
      </c>
      <c r="G711">
        <v>51.41</v>
      </c>
      <c r="H711">
        <v>5.2270000000000003</v>
      </c>
    </row>
    <row r="712" spans="1:8" x14ac:dyDescent="0.2">
      <c r="A712">
        <v>15854.628000000001</v>
      </c>
      <c r="B712">
        <v>-74.846999999999994</v>
      </c>
      <c r="C712">
        <v>-74.823999999999998</v>
      </c>
      <c r="D712">
        <v>1.0880000000000001</v>
      </c>
      <c r="E712">
        <v>176.43299999999999</v>
      </c>
      <c r="F712">
        <v>100</v>
      </c>
      <c r="G712">
        <v>51.091000000000001</v>
      </c>
      <c r="H712">
        <v>5.2140000000000004</v>
      </c>
    </row>
    <row r="713" spans="1:8" x14ac:dyDescent="0.2">
      <c r="A713">
        <v>15858.055</v>
      </c>
      <c r="B713">
        <v>-74.899000000000001</v>
      </c>
      <c r="C713">
        <v>-74.876000000000005</v>
      </c>
      <c r="D713">
        <v>1.518</v>
      </c>
      <c r="E713">
        <v>176.52699999999999</v>
      </c>
      <c r="F713">
        <v>100</v>
      </c>
      <c r="G713">
        <v>51.26</v>
      </c>
      <c r="H713">
        <v>5.2210000000000001</v>
      </c>
    </row>
    <row r="714" spans="1:8" x14ac:dyDescent="0.2">
      <c r="A714">
        <v>15861.476000000001</v>
      </c>
      <c r="B714">
        <v>-74.950999999999993</v>
      </c>
      <c r="C714">
        <v>-74.927000000000007</v>
      </c>
      <c r="D714">
        <v>1.488</v>
      </c>
      <c r="E714">
        <v>176.67699999999999</v>
      </c>
      <c r="F714">
        <v>100</v>
      </c>
      <c r="G714">
        <v>51.137</v>
      </c>
      <c r="H714">
        <v>5.2329999999999997</v>
      </c>
    </row>
    <row r="715" spans="1:8" x14ac:dyDescent="0.2">
      <c r="A715">
        <v>15865.527</v>
      </c>
      <c r="B715">
        <v>-75.003</v>
      </c>
      <c r="C715">
        <v>-74.978999999999999</v>
      </c>
      <c r="D715">
        <v>1.2829999999999999</v>
      </c>
      <c r="E715">
        <v>177.20599999999999</v>
      </c>
      <c r="F715">
        <v>100</v>
      </c>
      <c r="G715">
        <v>51.552</v>
      </c>
      <c r="H715">
        <v>5.274</v>
      </c>
    </row>
    <row r="716" spans="1:8" x14ac:dyDescent="0.2">
      <c r="A716">
        <v>15868.949000000001</v>
      </c>
      <c r="B716">
        <v>-75.054000000000002</v>
      </c>
      <c r="C716">
        <v>-75.028999999999996</v>
      </c>
      <c r="D716">
        <v>1.4690000000000001</v>
      </c>
      <c r="E716">
        <v>176.41200000000001</v>
      </c>
      <c r="F716">
        <v>100</v>
      </c>
      <c r="G716">
        <v>51.168999999999997</v>
      </c>
      <c r="H716">
        <v>5.2130000000000001</v>
      </c>
    </row>
    <row r="717" spans="1:8" x14ac:dyDescent="0.2">
      <c r="A717">
        <v>15872.378000000001</v>
      </c>
      <c r="B717">
        <v>-75.106999999999999</v>
      </c>
      <c r="C717">
        <v>-75.081000000000003</v>
      </c>
      <c r="D717">
        <v>1.5209999999999999</v>
      </c>
      <c r="E717">
        <v>176.446</v>
      </c>
      <c r="F717">
        <v>100</v>
      </c>
      <c r="G717">
        <v>51.164999999999999</v>
      </c>
      <c r="H717">
        <v>5.2149999999999999</v>
      </c>
    </row>
    <row r="718" spans="1:8" x14ac:dyDescent="0.2">
      <c r="A718">
        <v>15876.379000000001</v>
      </c>
      <c r="B718">
        <v>-75.158000000000001</v>
      </c>
      <c r="C718">
        <v>-75.132000000000005</v>
      </c>
      <c r="D718">
        <v>1.276</v>
      </c>
      <c r="E718">
        <v>176.60300000000001</v>
      </c>
      <c r="F718">
        <v>100</v>
      </c>
      <c r="G718">
        <v>51.289000000000001</v>
      </c>
      <c r="H718">
        <v>5.2270000000000003</v>
      </c>
    </row>
    <row r="719" spans="1:8" x14ac:dyDescent="0.2">
      <c r="A719">
        <v>15879.423000000001</v>
      </c>
      <c r="B719">
        <v>-75.213999999999999</v>
      </c>
      <c r="C719">
        <v>-75.186999999999998</v>
      </c>
      <c r="D719">
        <v>1.802</v>
      </c>
      <c r="E719">
        <v>176.17400000000001</v>
      </c>
      <c r="F719">
        <v>100</v>
      </c>
      <c r="G719">
        <v>51.1</v>
      </c>
      <c r="H719">
        <v>5.194</v>
      </c>
    </row>
    <row r="720" spans="1:8" x14ac:dyDescent="0.2">
      <c r="A720">
        <v>15882.472</v>
      </c>
      <c r="B720">
        <v>-75.265000000000001</v>
      </c>
      <c r="C720">
        <v>-75.238</v>
      </c>
      <c r="D720">
        <v>1.6779999999999999</v>
      </c>
      <c r="E720">
        <v>176.40100000000001</v>
      </c>
      <c r="F720">
        <v>100</v>
      </c>
      <c r="G720">
        <v>51.4</v>
      </c>
      <c r="H720">
        <v>5.2119999999999997</v>
      </c>
    </row>
    <row r="721" spans="1:8" x14ac:dyDescent="0.2">
      <c r="A721">
        <v>15886.137000000001</v>
      </c>
      <c r="B721">
        <v>-75.316999999999993</v>
      </c>
      <c r="C721">
        <v>-75.289000000000001</v>
      </c>
      <c r="D721">
        <v>1.3859999999999999</v>
      </c>
      <c r="E721">
        <v>175.565</v>
      </c>
      <c r="F721">
        <v>100</v>
      </c>
      <c r="G721">
        <v>51.332000000000001</v>
      </c>
      <c r="H721">
        <v>5.1479999999999997</v>
      </c>
    </row>
    <row r="722" spans="1:8" x14ac:dyDescent="0.2">
      <c r="A722">
        <v>15890.186</v>
      </c>
      <c r="B722">
        <v>-75.37</v>
      </c>
      <c r="C722">
        <v>-75.341999999999999</v>
      </c>
      <c r="D722">
        <v>1.298</v>
      </c>
      <c r="E722">
        <v>176.404</v>
      </c>
      <c r="F722">
        <v>100</v>
      </c>
      <c r="G722">
        <v>51.4</v>
      </c>
      <c r="H722">
        <v>5.2119999999999997</v>
      </c>
    </row>
    <row r="723" spans="1:8" x14ac:dyDescent="0.2">
      <c r="A723">
        <v>15893.588</v>
      </c>
      <c r="B723">
        <v>-75.424000000000007</v>
      </c>
      <c r="C723">
        <v>-75.394999999999996</v>
      </c>
      <c r="D723">
        <v>1.5640000000000001</v>
      </c>
      <c r="E723">
        <v>175.822</v>
      </c>
      <c r="F723">
        <v>100</v>
      </c>
      <c r="G723">
        <v>51.046999999999997</v>
      </c>
      <c r="H723">
        <v>5.1680000000000001</v>
      </c>
    </row>
    <row r="724" spans="1:8" x14ac:dyDescent="0.2">
      <c r="A724">
        <v>15897.245000000001</v>
      </c>
      <c r="B724">
        <v>-75.475999999999999</v>
      </c>
      <c r="C724">
        <v>-75.445999999999998</v>
      </c>
      <c r="D724">
        <v>1.4039999999999999</v>
      </c>
      <c r="E724">
        <v>175.09800000000001</v>
      </c>
      <c r="F724">
        <v>100</v>
      </c>
      <c r="G724">
        <v>51.372</v>
      </c>
      <c r="H724">
        <v>5.1130000000000004</v>
      </c>
    </row>
    <row r="725" spans="1:8" x14ac:dyDescent="0.2">
      <c r="A725">
        <v>15900.293</v>
      </c>
      <c r="B725">
        <v>-75.528999999999996</v>
      </c>
      <c r="C725">
        <v>-75.498999999999995</v>
      </c>
      <c r="D725">
        <v>1.722</v>
      </c>
      <c r="E725">
        <v>175.727</v>
      </c>
      <c r="F725">
        <v>100</v>
      </c>
      <c r="G725">
        <v>51.095999999999997</v>
      </c>
      <c r="H725">
        <v>5.16</v>
      </c>
    </row>
    <row r="726" spans="1:8" x14ac:dyDescent="0.2">
      <c r="A726">
        <v>15903.641</v>
      </c>
      <c r="B726">
        <v>-75.581000000000003</v>
      </c>
      <c r="C726">
        <v>-75.55</v>
      </c>
      <c r="D726">
        <v>1.5489999999999999</v>
      </c>
      <c r="E726">
        <v>176.149</v>
      </c>
      <c r="F726">
        <v>100</v>
      </c>
      <c r="G726">
        <v>51.484000000000002</v>
      </c>
      <c r="H726">
        <v>5.1920000000000002</v>
      </c>
    </row>
    <row r="727" spans="1:8" x14ac:dyDescent="0.2">
      <c r="A727">
        <v>15906.380999999999</v>
      </c>
      <c r="B727">
        <v>-75.635000000000005</v>
      </c>
      <c r="C727">
        <v>-75.603999999999999</v>
      </c>
      <c r="D727">
        <v>1.9419999999999999</v>
      </c>
      <c r="E727">
        <v>175.982</v>
      </c>
      <c r="F727">
        <v>100</v>
      </c>
      <c r="G727">
        <v>51.131</v>
      </c>
      <c r="H727">
        <v>5.18</v>
      </c>
    </row>
    <row r="728" spans="1:8" x14ac:dyDescent="0.2">
      <c r="A728">
        <v>15909.121999999999</v>
      </c>
      <c r="B728">
        <v>-75.69</v>
      </c>
      <c r="C728">
        <v>-75.658000000000001</v>
      </c>
      <c r="D728">
        <v>1.982</v>
      </c>
      <c r="E728">
        <v>175.62700000000001</v>
      </c>
      <c r="F728">
        <v>100</v>
      </c>
      <c r="G728">
        <v>51.408999999999999</v>
      </c>
      <c r="H728">
        <v>5.1529999999999996</v>
      </c>
    </row>
    <row r="729" spans="1:8" x14ac:dyDescent="0.2">
      <c r="A729">
        <v>15912.172</v>
      </c>
      <c r="B729">
        <v>-75.741</v>
      </c>
      <c r="C729">
        <v>-75.709000000000003</v>
      </c>
      <c r="D729">
        <v>1.67</v>
      </c>
      <c r="E729">
        <v>174.50899999999999</v>
      </c>
      <c r="F729">
        <v>100</v>
      </c>
      <c r="G729">
        <v>51.606000000000002</v>
      </c>
      <c r="H729">
        <v>5.069</v>
      </c>
    </row>
    <row r="730" spans="1:8" x14ac:dyDescent="0.2">
      <c r="A730">
        <v>15915.525</v>
      </c>
      <c r="B730">
        <v>-75.795000000000002</v>
      </c>
      <c r="C730">
        <v>-75.762</v>
      </c>
      <c r="D730">
        <v>1.5820000000000001</v>
      </c>
      <c r="E730">
        <v>175.505</v>
      </c>
      <c r="F730">
        <v>100</v>
      </c>
      <c r="G730">
        <v>51.326000000000001</v>
      </c>
      <c r="H730">
        <v>5.1440000000000001</v>
      </c>
    </row>
    <row r="731" spans="1:8" x14ac:dyDescent="0.2">
      <c r="A731">
        <v>15917.966</v>
      </c>
      <c r="B731">
        <v>-75.846000000000004</v>
      </c>
      <c r="C731">
        <v>-75.811999999999998</v>
      </c>
      <c r="D731">
        <v>2.0630000000000002</v>
      </c>
      <c r="E731">
        <v>175.369</v>
      </c>
      <c r="F731">
        <v>100</v>
      </c>
      <c r="G731">
        <v>51.253</v>
      </c>
      <c r="H731">
        <v>5.133</v>
      </c>
    </row>
    <row r="732" spans="1:8" x14ac:dyDescent="0.2">
      <c r="A732">
        <v>15920.402</v>
      </c>
      <c r="B732">
        <v>-75.897999999999996</v>
      </c>
      <c r="C732">
        <v>-75.864000000000004</v>
      </c>
      <c r="D732">
        <v>2.1190000000000002</v>
      </c>
      <c r="E732">
        <v>175.44399999999999</v>
      </c>
      <c r="F732">
        <v>100</v>
      </c>
      <c r="G732">
        <v>51.302999999999997</v>
      </c>
      <c r="H732">
        <v>5.1390000000000002</v>
      </c>
    </row>
    <row r="733" spans="1:8" x14ac:dyDescent="0.2">
      <c r="A733">
        <v>15923.45</v>
      </c>
      <c r="B733">
        <v>-75.950999999999993</v>
      </c>
      <c r="C733">
        <v>-75.917000000000002</v>
      </c>
      <c r="D733">
        <v>1.73</v>
      </c>
      <c r="E733">
        <v>175.51499999999999</v>
      </c>
      <c r="F733">
        <v>100</v>
      </c>
      <c r="G733">
        <v>51.612000000000002</v>
      </c>
      <c r="H733">
        <v>5.1440000000000001</v>
      </c>
    </row>
    <row r="734" spans="1:8" x14ac:dyDescent="0.2">
      <c r="A734">
        <v>15926.496999999999</v>
      </c>
      <c r="B734">
        <v>-76.003</v>
      </c>
      <c r="C734">
        <v>-75.968000000000004</v>
      </c>
      <c r="D734">
        <v>1.6859999999999999</v>
      </c>
      <c r="E734">
        <v>175.45400000000001</v>
      </c>
      <c r="F734">
        <v>100</v>
      </c>
      <c r="G734">
        <v>51.253</v>
      </c>
      <c r="H734">
        <v>5.14</v>
      </c>
    </row>
    <row r="735" spans="1:8" x14ac:dyDescent="0.2">
      <c r="A735">
        <v>15929.24</v>
      </c>
      <c r="B735">
        <v>-76.052999999999997</v>
      </c>
      <c r="C735">
        <v>-76.018000000000001</v>
      </c>
      <c r="D735">
        <v>1.8120000000000001</v>
      </c>
      <c r="E735">
        <v>175.25299999999999</v>
      </c>
      <c r="F735">
        <v>100</v>
      </c>
      <c r="G735">
        <v>51.021000000000001</v>
      </c>
      <c r="H735">
        <v>5.125</v>
      </c>
    </row>
    <row r="736" spans="1:8" x14ac:dyDescent="0.2">
      <c r="A736">
        <v>15931.984</v>
      </c>
      <c r="B736">
        <v>-76.102999999999994</v>
      </c>
      <c r="C736">
        <v>-76.066999999999993</v>
      </c>
      <c r="D736">
        <v>1.8080000000000001</v>
      </c>
      <c r="E736">
        <v>175</v>
      </c>
      <c r="F736">
        <v>100</v>
      </c>
      <c r="G736">
        <v>51.012999999999998</v>
      </c>
      <c r="H736">
        <v>5.1059999999999999</v>
      </c>
    </row>
    <row r="737" spans="1:8" x14ac:dyDescent="0.2">
      <c r="A737">
        <v>15934.725</v>
      </c>
      <c r="B737">
        <v>-76.159000000000006</v>
      </c>
      <c r="C737">
        <v>-76.123000000000005</v>
      </c>
      <c r="D737">
        <v>2.0150000000000001</v>
      </c>
      <c r="E737">
        <v>175.06299999999999</v>
      </c>
      <c r="F737">
        <v>100</v>
      </c>
      <c r="G737">
        <v>51.158999999999999</v>
      </c>
      <c r="H737">
        <v>5.1100000000000003</v>
      </c>
    </row>
    <row r="738" spans="1:8" x14ac:dyDescent="0.2">
      <c r="A738">
        <v>15936.858</v>
      </c>
      <c r="B738">
        <v>-76.209999999999994</v>
      </c>
      <c r="C738">
        <v>-76.173000000000002</v>
      </c>
      <c r="D738">
        <v>2.375</v>
      </c>
      <c r="E738">
        <v>174.99</v>
      </c>
      <c r="F738">
        <v>100</v>
      </c>
      <c r="G738">
        <v>51.061</v>
      </c>
      <c r="H738">
        <v>5.1050000000000004</v>
      </c>
    </row>
    <row r="739" spans="1:8" x14ac:dyDescent="0.2">
      <c r="A739">
        <v>15938.993</v>
      </c>
      <c r="B739">
        <v>-76.260999999999996</v>
      </c>
      <c r="C739">
        <v>-76.222999999999999</v>
      </c>
      <c r="D739">
        <v>2.3199999999999998</v>
      </c>
      <c r="E739">
        <v>175.63499999999999</v>
      </c>
      <c r="F739">
        <v>100</v>
      </c>
      <c r="G739">
        <v>50.993000000000002</v>
      </c>
      <c r="H739">
        <v>5.1529999999999996</v>
      </c>
    </row>
    <row r="740" spans="1:8" x14ac:dyDescent="0.2">
      <c r="A740">
        <v>15941.428</v>
      </c>
      <c r="B740">
        <v>-76.313000000000002</v>
      </c>
      <c r="C740">
        <v>-76.274000000000001</v>
      </c>
      <c r="D740">
        <v>2.12</v>
      </c>
      <c r="E740">
        <v>174.46600000000001</v>
      </c>
      <c r="F740">
        <v>100</v>
      </c>
      <c r="G740">
        <v>51.524000000000001</v>
      </c>
      <c r="H740">
        <v>5.0659999999999998</v>
      </c>
    </row>
    <row r="741" spans="1:8" x14ac:dyDescent="0.2">
      <c r="A741">
        <v>15944.172</v>
      </c>
      <c r="B741">
        <v>-76.363</v>
      </c>
      <c r="C741">
        <v>-76.325000000000003</v>
      </c>
      <c r="D741">
        <v>1.827</v>
      </c>
      <c r="E741">
        <v>175.57499999999999</v>
      </c>
      <c r="F741">
        <v>100</v>
      </c>
      <c r="G741">
        <v>50.993000000000002</v>
      </c>
      <c r="H741">
        <v>5.149</v>
      </c>
    </row>
    <row r="742" spans="1:8" x14ac:dyDescent="0.2">
      <c r="A742">
        <v>15946.663</v>
      </c>
      <c r="B742">
        <v>-76.418000000000006</v>
      </c>
      <c r="C742">
        <v>-76.379000000000005</v>
      </c>
      <c r="D742">
        <v>2.1850000000000001</v>
      </c>
      <c r="E742">
        <v>174.95400000000001</v>
      </c>
      <c r="F742">
        <v>100</v>
      </c>
      <c r="G742">
        <v>51.216999999999999</v>
      </c>
      <c r="H742">
        <v>5.1020000000000003</v>
      </c>
    </row>
    <row r="743" spans="1:8" x14ac:dyDescent="0.2">
      <c r="A743">
        <v>15948.843999999999</v>
      </c>
      <c r="B743">
        <v>-76.468999999999994</v>
      </c>
      <c r="C743">
        <v>-76.429000000000002</v>
      </c>
      <c r="D743">
        <v>2.274</v>
      </c>
      <c r="E743">
        <v>173.244</v>
      </c>
      <c r="F743">
        <v>100</v>
      </c>
      <c r="G743">
        <v>51.405999999999999</v>
      </c>
      <c r="H743">
        <v>4.9770000000000003</v>
      </c>
    </row>
    <row r="744" spans="1:8" x14ac:dyDescent="0.2">
      <c r="A744">
        <v>15951.343000000001</v>
      </c>
      <c r="B744">
        <v>-76.52</v>
      </c>
      <c r="C744">
        <v>-76.478999999999999</v>
      </c>
      <c r="D744">
        <v>2.0350000000000001</v>
      </c>
      <c r="E744">
        <v>172.87</v>
      </c>
      <c r="F744">
        <v>100</v>
      </c>
      <c r="G744">
        <v>51.72</v>
      </c>
      <c r="H744">
        <v>4.95</v>
      </c>
    </row>
    <row r="745" spans="1:8" x14ac:dyDescent="0.2">
      <c r="A745">
        <v>15953.834999999999</v>
      </c>
      <c r="B745">
        <v>-76.569999999999993</v>
      </c>
      <c r="C745">
        <v>-76.528999999999996</v>
      </c>
      <c r="D745">
        <v>2</v>
      </c>
      <c r="E745">
        <v>172.12299999999999</v>
      </c>
      <c r="F745">
        <v>100</v>
      </c>
      <c r="G745">
        <v>51.686</v>
      </c>
      <c r="H745">
        <v>4.8970000000000002</v>
      </c>
    </row>
    <row r="746" spans="1:8" x14ac:dyDescent="0.2">
      <c r="A746">
        <v>15956.013000000001</v>
      </c>
      <c r="B746">
        <v>-76.626999999999995</v>
      </c>
      <c r="C746">
        <v>-76.584999999999994</v>
      </c>
      <c r="D746">
        <v>2.5790000000000002</v>
      </c>
      <c r="E746">
        <v>171.55</v>
      </c>
      <c r="F746">
        <v>100</v>
      </c>
      <c r="G746">
        <v>51.646999999999998</v>
      </c>
      <c r="H746">
        <v>4.8570000000000002</v>
      </c>
    </row>
    <row r="747" spans="1:8" x14ac:dyDescent="0.2">
      <c r="A747">
        <v>15958.162</v>
      </c>
      <c r="B747">
        <v>-76.677999999999997</v>
      </c>
      <c r="C747">
        <v>-76.635999999999996</v>
      </c>
      <c r="D747">
        <v>2.34</v>
      </c>
      <c r="E747">
        <v>172.553</v>
      </c>
      <c r="F747">
        <v>100</v>
      </c>
      <c r="G747">
        <v>51.692</v>
      </c>
      <c r="H747">
        <v>4.9279999999999999</v>
      </c>
    </row>
    <row r="748" spans="1:8" x14ac:dyDescent="0.2">
      <c r="A748">
        <v>15960.296</v>
      </c>
      <c r="B748">
        <v>-76.727999999999994</v>
      </c>
      <c r="C748">
        <v>-76.685000000000002</v>
      </c>
      <c r="D748">
        <v>2.33</v>
      </c>
      <c r="E748">
        <v>172.82499999999999</v>
      </c>
      <c r="F748">
        <v>100</v>
      </c>
      <c r="G748">
        <v>51.235999999999997</v>
      </c>
      <c r="H748">
        <v>4.9470000000000001</v>
      </c>
    </row>
    <row r="749" spans="1:8" x14ac:dyDescent="0.2">
      <c r="A749">
        <v>15962.428</v>
      </c>
      <c r="B749">
        <v>-76.784999999999997</v>
      </c>
      <c r="C749">
        <v>-76.742000000000004</v>
      </c>
      <c r="D749">
        <v>2.64</v>
      </c>
      <c r="E749">
        <v>174.76499999999999</v>
      </c>
      <c r="F749">
        <v>100</v>
      </c>
      <c r="G749">
        <v>51.24</v>
      </c>
      <c r="H749">
        <v>5.0880000000000001</v>
      </c>
    </row>
    <row r="750" spans="1:8" x14ac:dyDescent="0.2">
      <c r="A750">
        <v>15964.866</v>
      </c>
      <c r="B750">
        <v>-76.84</v>
      </c>
      <c r="C750">
        <v>-76.796000000000006</v>
      </c>
      <c r="D750">
        <v>2.23</v>
      </c>
      <c r="E750">
        <v>161.15700000000001</v>
      </c>
      <c r="F750">
        <v>100</v>
      </c>
      <c r="G750">
        <v>52.811</v>
      </c>
      <c r="H750">
        <v>4.1970000000000001</v>
      </c>
    </row>
    <row r="751" spans="1:8" x14ac:dyDescent="0.2">
      <c r="A751">
        <v>15966.999</v>
      </c>
      <c r="B751">
        <v>-76.894999999999996</v>
      </c>
      <c r="C751">
        <v>-76.849999999999994</v>
      </c>
      <c r="D751">
        <v>2.5409999999999999</v>
      </c>
      <c r="E751">
        <v>172.53200000000001</v>
      </c>
      <c r="F751">
        <v>100</v>
      </c>
      <c r="G751">
        <v>51.390999999999998</v>
      </c>
      <c r="H751">
        <v>4.9260000000000002</v>
      </c>
    </row>
    <row r="752" spans="1:8" x14ac:dyDescent="0.2">
      <c r="A752">
        <v>15968.826999999999</v>
      </c>
      <c r="B752">
        <v>-76.950999999999993</v>
      </c>
      <c r="C752">
        <v>-76.906000000000006</v>
      </c>
      <c r="D752">
        <v>3.0659999999999998</v>
      </c>
      <c r="E752">
        <v>175.358</v>
      </c>
      <c r="F752">
        <v>100</v>
      </c>
      <c r="G752">
        <v>51.164000000000001</v>
      </c>
      <c r="H752">
        <v>5.133</v>
      </c>
    </row>
    <row r="753" spans="1:8" x14ac:dyDescent="0.2">
      <c r="A753">
        <v>15970.960999999999</v>
      </c>
      <c r="B753">
        <v>-77.009</v>
      </c>
      <c r="C753">
        <v>-76.962999999999994</v>
      </c>
      <c r="D753">
        <v>2.66</v>
      </c>
      <c r="E753">
        <v>175.691</v>
      </c>
      <c r="F753">
        <v>100</v>
      </c>
      <c r="G753">
        <v>51.110999999999997</v>
      </c>
      <c r="H753">
        <v>5.1580000000000004</v>
      </c>
    </row>
    <row r="754" spans="1:8" x14ac:dyDescent="0.2">
      <c r="A754">
        <v>15973.094999999999</v>
      </c>
      <c r="B754">
        <v>-77.061000000000007</v>
      </c>
      <c r="C754">
        <v>-77.015000000000001</v>
      </c>
      <c r="D754">
        <v>2.4169999999999998</v>
      </c>
      <c r="E754">
        <v>175.89500000000001</v>
      </c>
      <c r="F754">
        <v>100</v>
      </c>
      <c r="G754">
        <v>51.3</v>
      </c>
      <c r="H754">
        <v>5.173</v>
      </c>
    </row>
    <row r="755" spans="1:8" x14ac:dyDescent="0.2">
      <c r="A755">
        <v>15974.923000000001</v>
      </c>
      <c r="B755">
        <v>-77.12</v>
      </c>
      <c r="C755">
        <v>-77.072999999999993</v>
      </c>
      <c r="D755">
        <v>3.2149999999999999</v>
      </c>
      <c r="E755">
        <v>175.75299999999999</v>
      </c>
      <c r="F755">
        <v>100</v>
      </c>
      <c r="G755">
        <v>51.295000000000002</v>
      </c>
      <c r="H755">
        <v>5.1619999999999999</v>
      </c>
    </row>
    <row r="756" spans="1:8" x14ac:dyDescent="0.2">
      <c r="A756">
        <v>15976.752</v>
      </c>
      <c r="B756">
        <v>-77.179000000000002</v>
      </c>
      <c r="C756">
        <v>-77.132000000000005</v>
      </c>
      <c r="D756">
        <v>3.1909999999999998</v>
      </c>
      <c r="E756">
        <v>175.58199999999999</v>
      </c>
      <c r="F756">
        <v>100</v>
      </c>
      <c r="G756">
        <v>51.442999999999998</v>
      </c>
      <c r="H756">
        <v>5.149</v>
      </c>
    </row>
    <row r="757" spans="1:8" x14ac:dyDescent="0.2">
      <c r="A757">
        <v>15978.884</v>
      </c>
      <c r="B757">
        <v>-77.236000000000004</v>
      </c>
      <c r="C757">
        <v>-77.188000000000002</v>
      </c>
      <c r="D757">
        <v>2.6339999999999999</v>
      </c>
      <c r="E757">
        <v>175.952</v>
      </c>
      <c r="F757">
        <v>100</v>
      </c>
      <c r="G757">
        <v>51.344000000000001</v>
      </c>
      <c r="H757">
        <v>5.1769999999999996</v>
      </c>
    </row>
    <row r="758" spans="1:8" x14ac:dyDescent="0.2">
      <c r="A758">
        <v>15981.013000000001</v>
      </c>
      <c r="B758">
        <v>-77.287000000000006</v>
      </c>
      <c r="C758">
        <v>-77.238</v>
      </c>
      <c r="D758">
        <v>2.3679999999999999</v>
      </c>
      <c r="E758">
        <v>175.87100000000001</v>
      </c>
      <c r="F758">
        <v>100</v>
      </c>
      <c r="G758">
        <v>51.061</v>
      </c>
      <c r="H758">
        <v>5.1710000000000003</v>
      </c>
    </row>
    <row r="759" spans="1:8" x14ac:dyDescent="0.2">
      <c r="A759">
        <v>15982.537</v>
      </c>
      <c r="B759">
        <v>-77.337999999999994</v>
      </c>
      <c r="C759">
        <v>-77.289000000000001</v>
      </c>
      <c r="D759">
        <v>3.2949999999999999</v>
      </c>
      <c r="E759">
        <v>174.928</v>
      </c>
      <c r="F759">
        <v>100</v>
      </c>
      <c r="G759">
        <v>51.338999999999999</v>
      </c>
      <c r="H759">
        <v>5.0999999999999996</v>
      </c>
    </row>
    <row r="760" spans="1:8" x14ac:dyDescent="0.2">
      <c r="A760">
        <v>15984.366</v>
      </c>
      <c r="B760">
        <v>-77.388000000000005</v>
      </c>
      <c r="C760">
        <v>-77.337999999999994</v>
      </c>
      <c r="D760">
        <v>2.7080000000000002</v>
      </c>
      <c r="E760">
        <v>175.422</v>
      </c>
      <c r="F760">
        <v>100</v>
      </c>
      <c r="G760">
        <v>51.149000000000001</v>
      </c>
      <c r="H760">
        <v>5.1369999999999996</v>
      </c>
    </row>
    <row r="761" spans="1:8" x14ac:dyDescent="0.2">
      <c r="A761">
        <v>15986.5</v>
      </c>
      <c r="B761">
        <v>-77.438000000000002</v>
      </c>
      <c r="C761">
        <v>-77.388000000000005</v>
      </c>
      <c r="D761">
        <v>2.3319999999999999</v>
      </c>
      <c r="E761">
        <v>176.37100000000001</v>
      </c>
      <c r="F761">
        <v>100</v>
      </c>
      <c r="G761">
        <v>51.246000000000002</v>
      </c>
      <c r="H761">
        <v>5.2089999999999996</v>
      </c>
    </row>
    <row r="762" spans="1:8" x14ac:dyDescent="0.2">
      <c r="A762">
        <v>15988.332</v>
      </c>
      <c r="B762">
        <v>-77.494</v>
      </c>
      <c r="C762">
        <v>-77.442999999999998</v>
      </c>
      <c r="D762">
        <v>3.01</v>
      </c>
      <c r="E762">
        <v>176.02699999999999</v>
      </c>
      <c r="F762">
        <v>100</v>
      </c>
      <c r="G762">
        <v>51.447000000000003</v>
      </c>
      <c r="H762">
        <v>5.1829999999999998</v>
      </c>
    </row>
    <row r="763" spans="1:8" x14ac:dyDescent="0.2">
      <c r="A763">
        <v>15990.77</v>
      </c>
      <c r="B763">
        <v>-77.549000000000007</v>
      </c>
      <c r="C763">
        <v>-77.497</v>
      </c>
      <c r="D763">
        <v>2.2170000000000001</v>
      </c>
      <c r="E763">
        <v>175.61699999999999</v>
      </c>
      <c r="F763">
        <v>100</v>
      </c>
      <c r="G763">
        <v>51.081000000000003</v>
      </c>
      <c r="H763">
        <v>5.1520000000000001</v>
      </c>
    </row>
    <row r="764" spans="1:8" x14ac:dyDescent="0.2">
      <c r="A764">
        <v>15993.814</v>
      </c>
      <c r="B764">
        <v>-77.599000000000004</v>
      </c>
      <c r="C764">
        <v>-77.546999999999997</v>
      </c>
      <c r="D764">
        <v>1.649</v>
      </c>
      <c r="E764">
        <v>126.497</v>
      </c>
      <c r="F764">
        <v>100</v>
      </c>
      <c r="G764">
        <v>56.875999999999998</v>
      </c>
      <c r="H764">
        <v>2.641</v>
      </c>
    </row>
    <row r="765" spans="1:8" x14ac:dyDescent="0.2">
      <c r="A765">
        <v>15996.556</v>
      </c>
      <c r="B765">
        <v>-77.650000000000006</v>
      </c>
      <c r="C765">
        <v>-77.597999999999999</v>
      </c>
      <c r="D765">
        <v>1.841</v>
      </c>
      <c r="E765">
        <v>91.641999999999996</v>
      </c>
      <c r="F765">
        <v>100</v>
      </c>
      <c r="G765">
        <v>58.646000000000001</v>
      </c>
      <c r="H765">
        <v>1.63</v>
      </c>
    </row>
    <row r="766" spans="1:8" x14ac:dyDescent="0.2">
      <c r="A766">
        <v>15999.909</v>
      </c>
      <c r="B766">
        <v>-77.703000000000003</v>
      </c>
      <c r="C766">
        <v>-77.650000000000006</v>
      </c>
      <c r="D766">
        <v>1.5660000000000001</v>
      </c>
      <c r="E766">
        <v>107.732</v>
      </c>
      <c r="F766">
        <v>100</v>
      </c>
      <c r="G766">
        <v>56.866999999999997</v>
      </c>
      <c r="H766">
        <v>2.0510000000000002</v>
      </c>
    </row>
    <row r="767" spans="1:8" x14ac:dyDescent="0.2">
      <c r="A767">
        <v>16004.476000000001</v>
      </c>
      <c r="B767">
        <v>-77.754000000000005</v>
      </c>
      <c r="C767">
        <v>-77.7</v>
      </c>
      <c r="D767">
        <v>1.089</v>
      </c>
      <c r="E767">
        <v>140.84100000000001</v>
      </c>
      <c r="F767">
        <v>100</v>
      </c>
      <c r="G767">
        <v>55.308</v>
      </c>
      <c r="H767">
        <v>3.1930000000000001</v>
      </c>
    </row>
    <row r="768" spans="1:8" x14ac:dyDescent="0.2">
      <c r="A768">
        <v>24536.768</v>
      </c>
      <c r="B768">
        <v>-77.751000000000005</v>
      </c>
      <c r="C768">
        <v>-77.751000000000005</v>
      </c>
      <c r="D768">
        <v>0</v>
      </c>
      <c r="E768">
        <v>122.3</v>
      </c>
      <c r="F768">
        <v>120</v>
      </c>
      <c r="G768">
        <v>55.304000000000002</v>
      </c>
      <c r="H768">
        <v>2.762</v>
      </c>
    </row>
    <row r="769" spans="1:8" x14ac:dyDescent="0.2">
      <c r="A769">
        <v>24538.634999999998</v>
      </c>
      <c r="B769">
        <v>-77.804000000000002</v>
      </c>
      <c r="C769">
        <v>-77.804000000000002</v>
      </c>
      <c r="D769">
        <v>2.855</v>
      </c>
      <c r="E769">
        <v>147.185</v>
      </c>
      <c r="F769">
        <v>120</v>
      </c>
      <c r="G769">
        <v>53.465000000000003</v>
      </c>
      <c r="H769">
        <v>4.0460000000000003</v>
      </c>
    </row>
    <row r="770" spans="1:8" x14ac:dyDescent="0.2">
      <c r="A770">
        <v>24540.491000000002</v>
      </c>
      <c r="B770">
        <v>-77.856999999999999</v>
      </c>
      <c r="C770">
        <v>-77.856999999999999</v>
      </c>
      <c r="D770">
        <v>2.859</v>
      </c>
      <c r="E770">
        <v>149.33500000000001</v>
      </c>
      <c r="F770">
        <v>120</v>
      </c>
      <c r="G770">
        <v>53.319000000000003</v>
      </c>
      <c r="H770">
        <v>4.1879999999999997</v>
      </c>
    </row>
    <row r="771" spans="1:8" x14ac:dyDescent="0.2">
      <c r="A771">
        <v>24542.357</v>
      </c>
      <c r="B771">
        <v>-77.915000000000006</v>
      </c>
      <c r="C771">
        <v>-77.915999999999997</v>
      </c>
      <c r="D771">
        <v>3.14</v>
      </c>
      <c r="E771">
        <v>149.99199999999999</v>
      </c>
      <c r="F771">
        <v>120</v>
      </c>
      <c r="G771">
        <v>53.314999999999998</v>
      </c>
      <c r="H771">
        <v>4.2320000000000002</v>
      </c>
    </row>
    <row r="772" spans="1:8" x14ac:dyDescent="0.2">
      <c r="A772">
        <v>24544.227999999999</v>
      </c>
      <c r="B772">
        <v>-77.965999999999994</v>
      </c>
      <c r="C772">
        <v>-77.966999999999999</v>
      </c>
      <c r="D772">
        <v>2.7330000000000001</v>
      </c>
      <c r="E772">
        <v>149.99799999999999</v>
      </c>
      <c r="F772">
        <v>120</v>
      </c>
      <c r="G772">
        <v>53.377000000000002</v>
      </c>
      <c r="H772">
        <v>4.2329999999999997</v>
      </c>
    </row>
    <row r="773" spans="1:8" x14ac:dyDescent="0.2">
      <c r="A773">
        <v>24546.095000000001</v>
      </c>
      <c r="B773">
        <v>-78.022000000000006</v>
      </c>
      <c r="C773">
        <v>-78.022000000000006</v>
      </c>
      <c r="D773">
        <v>2.9710000000000001</v>
      </c>
      <c r="E773">
        <v>149.61099999999999</v>
      </c>
      <c r="F773">
        <v>120</v>
      </c>
      <c r="G773">
        <v>53.238999999999997</v>
      </c>
      <c r="H773">
        <v>4.2060000000000004</v>
      </c>
    </row>
    <row r="774" spans="1:8" x14ac:dyDescent="0.2">
      <c r="A774">
        <v>24548.238000000001</v>
      </c>
      <c r="B774">
        <v>-78.076999999999998</v>
      </c>
      <c r="C774">
        <v>-78.078000000000003</v>
      </c>
      <c r="D774">
        <v>2.5870000000000002</v>
      </c>
      <c r="E774">
        <v>150.61500000000001</v>
      </c>
      <c r="F774">
        <v>120</v>
      </c>
      <c r="G774">
        <v>53.112000000000002</v>
      </c>
      <c r="H774">
        <v>4.2750000000000004</v>
      </c>
    </row>
    <row r="775" spans="1:8" x14ac:dyDescent="0.2">
      <c r="A775">
        <v>24550.371999999999</v>
      </c>
      <c r="B775">
        <v>-78.132999999999996</v>
      </c>
      <c r="C775">
        <v>-78.132999999999996</v>
      </c>
      <c r="D775">
        <v>2.6160000000000001</v>
      </c>
      <c r="E775">
        <v>149.648</v>
      </c>
      <c r="F775">
        <v>120</v>
      </c>
      <c r="G775">
        <v>53.209000000000003</v>
      </c>
      <c r="H775">
        <v>4.2089999999999996</v>
      </c>
    </row>
    <row r="776" spans="1:8" x14ac:dyDescent="0.2">
      <c r="A776">
        <v>24552.809000000001</v>
      </c>
      <c r="B776">
        <v>-78.188000000000002</v>
      </c>
      <c r="C776">
        <v>-78.188999999999993</v>
      </c>
      <c r="D776">
        <v>2.2799999999999998</v>
      </c>
      <c r="E776">
        <v>149.55500000000001</v>
      </c>
      <c r="F776">
        <v>120</v>
      </c>
      <c r="G776">
        <v>53.265999999999998</v>
      </c>
      <c r="H776">
        <v>4.202</v>
      </c>
    </row>
    <row r="777" spans="1:8" x14ac:dyDescent="0.2">
      <c r="A777">
        <v>24554.944</v>
      </c>
      <c r="B777">
        <v>-78.245999999999995</v>
      </c>
      <c r="C777">
        <v>-78.245999999999995</v>
      </c>
      <c r="D777">
        <v>2.6890000000000001</v>
      </c>
      <c r="E777">
        <v>149.779</v>
      </c>
      <c r="F777">
        <v>120</v>
      </c>
      <c r="G777">
        <v>53.064999999999998</v>
      </c>
      <c r="H777">
        <v>4.218</v>
      </c>
    </row>
    <row r="778" spans="1:8" x14ac:dyDescent="0.2">
      <c r="A778">
        <v>24557.4</v>
      </c>
      <c r="B778">
        <v>-78.298000000000002</v>
      </c>
      <c r="C778">
        <v>-78.299000000000007</v>
      </c>
      <c r="D778">
        <v>2.137</v>
      </c>
      <c r="E778">
        <v>150.571</v>
      </c>
      <c r="F778">
        <v>120</v>
      </c>
      <c r="G778">
        <v>53.076000000000001</v>
      </c>
      <c r="H778">
        <v>4.2720000000000002</v>
      </c>
    </row>
    <row r="779" spans="1:8" x14ac:dyDescent="0.2">
      <c r="A779">
        <v>24560.519</v>
      </c>
      <c r="B779">
        <v>-78.349000000000004</v>
      </c>
      <c r="C779">
        <v>-78.349999999999994</v>
      </c>
      <c r="D779">
        <v>1.631</v>
      </c>
      <c r="E779">
        <v>150.614</v>
      </c>
      <c r="F779">
        <v>120</v>
      </c>
      <c r="G779">
        <v>52.981000000000002</v>
      </c>
      <c r="H779">
        <v>4.2750000000000004</v>
      </c>
    </row>
    <row r="780" spans="1:8" x14ac:dyDescent="0.2">
      <c r="A780">
        <v>24564.561000000002</v>
      </c>
      <c r="B780">
        <v>-78.400000000000006</v>
      </c>
      <c r="C780">
        <v>-78.400999999999996</v>
      </c>
      <c r="D780">
        <v>1.2689999999999999</v>
      </c>
      <c r="E780">
        <v>150.24600000000001</v>
      </c>
      <c r="F780">
        <v>120</v>
      </c>
      <c r="G780">
        <v>53.061999999999998</v>
      </c>
      <c r="H780">
        <v>4.25</v>
      </c>
    </row>
    <row r="781" spans="1:8" x14ac:dyDescent="0.2">
      <c r="A781">
        <v>24568.269</v>
      </c>
      <c r="B781">
        <v>-78.453000000000003</v>
      </c>
      <c r="C781">
        <v>-78.453999999999994</v>
      </c>
      <c r="D781">
        <v>1.4390000000000001</v>
      </c>
      <c r="E781">
        <v>152.292</v>
      </c>
      <c r="F781">
        <v>120</v>
      </c>
      <c r="G781">
        <v>52.856999999999999</v>
      </c>
      <c r="H781">
        <v>4.3929999999999998</v>
      </c>
    </row>
    <row r="782" spans="1:8" x14ac:dyDescent="0.2">
      <c r="A782">
        <v>24571.923999999999</v>
      </c>
      <c r="B782">
        <v>-78.506</v>
      </c>
      <c r="C782">
        <v>-78.507000000000005</v>
      </c>
      <c r="D782">
        <v>1.444</v>
      </c>
      <c r="E782">
        <v>151.71299999999999</v>
      </c>
      <c r="F782">
        <v>120</v>
      </c>
      <c r="G782">
        <v>52.906999999999996</v>
      </c>
      <c r="H782">
        <v>4.3520000000000003</v>
      </c>
    </row>
    <row r="783" spans="1:8" x14ac:dyDescent="0.2">
      <c r="A783">
        <v>24575.884999999998</v>
      </c>
      <c r="B783">
        <v>-78.56</v>
      </c>
      <c r="C783">
        <v>-78.561000000000007</v>
      </c>
      <c r="D783">
        <v>1.3620000000000001</v>
      </c>
      <c r="E783">
        <v>151.435</v>
      </c>
      <c r="F783">
        <v>120</v>
      </c>
      <c r="G783">
        <v>52.911000000000001</v>
      </c>
      <c r="H783">
        <v>4.3319999999999999</v>
      </c>
    </row>
    <row r="784" spans="1:8" x14ac:dyDescent="0.2">
      <c r="A784">
        <v>24578.933000000001</v>
      </c>
      <c r="B784">
        <v>-78.61</v>
      </c>
      <c r="C784">
        <v>-78.611000000000004</v>
      </c>
      <c r="D784">
        <v>1.651</v>
      </c>
      <c r="E784">
        <v>152.00399999999999</v>
      </c>
      <c r="F784">
        <v>120</v>
      </c>
      <c r="G784">
        <v>52.914000000000001</v>
      </c>
      <c r="H784">
        <v>4.3730000000000002</v>
      </c>
    </row>
    <row r="785" spans="1:8" x14ac:dyDescent="0.2">
      <c r="A785">
        <v>24582.288</v>
      </c>
      <c r="B785">
        <v>-78.661000000000001</v>
      </c>
      <c r="C785">
        <v>-78.662999999999997</v>
      </c>
      <c r="D785">
        <v>1.526</v>
      </c>
      <c r="E785">
        <v>153.13999999999999</v>
      </c>
      <c r="F785">
        <v>120</v>
      </c>
      <c r="G785">
        <v>53.093000000000004</v>
      </c>
      <c r="H785">
        <v>4.4550000000000001</v>
      </c>
    </row>
    <row r="786" spans="1:8" x14ac:dyDescent="0.2">
      <c r="A786">
        <v>24585.638999999999</v>
      </c>
      <c r="B786">
        <v>-78.712000000000003</v>
      </c>
      <c r="C786">
        <v>-78.712999999999994</v>
      </c>
      <c r="D786">
        <v>1.504</v>
      </c>
      <c r="E786">
        <v>152.572</v>
      </c>
      <c r="F786">
        <v>120</v>
      </c>
      <c r="G786">
        <v>52.77</v>
      </c>
      <c r="H786">
        <v>4.4130000000000003</v>
      </c>
    </row>
    <row r="787" spans="1:8" x14ac:dyDescent="0.2">
      <c r="A787">
        <v>24589.599999999999</v>
      </c>
      <c r="B787">
        <v>-78.763000000000005</v>
      </c>
      <c r="C787">
        <v>-78.765000000000001</v>
      </c>
      <c r="D787">
        <v>1.3009999999999999</v>
      </c>
      <c r="E787">
        <v>152.50299999999999</v>
      </c>
      <c r="F787">
        <v>120</v>
      </c>
      <c r="G787">
        <v>52.936</v>
      </c>
      <c r="H787">
        <v>4.4080000000000004</v>
      </c>
    </row>
    <row r="788" spans="1:8" x14ac:dyDescent="0.2">
      <c r="A788">
        <v>24593.866999999998</v>
      </c>
      <c r="B788">
        <v>-78.813999999999993</v>
      </c>
      <c r="C788">
        <v>-78.816000000000003</v>
      </c>
      <c r="D788">
        <v>1.204</v>
      </c>
      <c r="E788">
        <v>152.893</v>
      </c>
      <c r="F788">
        <v>120</v>
      </c>
      <c r="G788">
        <v>52.862000000000002</v>
      </c>
      <c r="H788">
        <v>4.4370000000000003</v>
      </c>
    </row>
    <row r="789" spans="1:8" x14ac:dyDescent="0.2">
      <c r="A789">
        <v>24598.824000000001</v>
      </c>
      <c r="B789">
        <v>-78.866</v>
      </c>
      <c r="C789">
        <v>-78.867999999999995</v>
      </c>
      <c r="D789">
        <v>1.0529999999999999</v>
      </c>
      <c r="E789">
        <v>153.20699999999999</v>
      </c>
      <c r="F789">
        <v>120</v>
      </c>
      <c r="G789">
        <v>52.723999999999997</v>
      </c>
      <c r="H789">
        <v>4.46</v>
      </c>
    </row>
    <row r="790" spans="1:8" x14ac:dyDescent="0.2">
      <c r="A790">
        <v>24602.822</v>
      </c>
      <c r="B790">
        <v>-78.921000000000006</v>
      </c>
      <c r="C790">
        <v>-78.923000000000002</v>
      </c>
      <c r="D790">
        <v>1.3620000000000001</v>
      </c>
      <c r="E790">
        <v>153.75899999999999</v>
      </c>
      <c r="F790">
        <v>120</v>
      </c>
      <c r="G790">
        <v>52.817999999999998</v>
      </c>
      <c r="H790">
        <v>4.5</v>
      </c>
    </row>
    <row r="791" spans="1:8" x14ac:dyDescent="0.2">
      <c r="A791">
        <v>24607.178</v>
      </c>
      <c r="B791">
        <v>-78.974000000000004</v>
      </c>
      <c r="C791">
        <v>-78.975999999999999</v>
      </c>
      <c r="D791">
        <v>1.228</v>
      </c>
      <c r="E791">
        <v>154.02600000000001</v>
      </c>
      <c r="F791">
        <v>120</v>
      </c>
      <c r="G791">
        <v>52.667999999999999</v>
      </c>
      <c r="H791">
        <v>4.5199999999999996</v>
      </c>
    </row>
    <row r="792" spans="1:8" x14ac:dyDescent="0.2">
      <c r="A792">
        <v>24611.226999999999</v>
      </c>
      <c r="B792">
        <v>-79.025999999999996</v>
      </c>
      <c r="C792">
        <v>-79.028000000000006</v>
      </c>
      <c r="D792">
        <v>1.278</v>
      </c>
      <c r="E792">
        <v>153.73099999999999</v>
      </c>
      <c r="F792">
        <v>120</v>
      </c>
      <c r="G792">
        <v>52.667999999999999</v>
      </c>
      <c r="H792">
        <v>4.4980000000000002</v>
      </c>
    </row>
    <row r="793" spans="1:8" x14ac:dyDescent="0.2">
      <c r="A793">
        <v>24615.511999999999</v>
      </c>
      <c r="B793">
        <v>-79.078999999999994</v>
      </c>
      <c r="C793">
        <v>-79.081000000000003</v>
      </c>
      <c r="D793">
        <v>1.2350000000000001</v>
      </c>
      <c r="E793">
        <v>153.9</v>
      </c>
      <c r="F793">
        <v>120</v>
      </c>
      <c r="G793">
        <v>52.698999999999998</v>
      </c>
      <c r="H793">
        <v>4.5110000000000001</v>
      </c>
    </row>
    <row r="794" spans="1:8" x14ac:dyDescent="0.2">
      <c r="A794">
        <v>24619.776999999998</v>
      </c>
      <c r="B794">
        <v>-79.131</v>
      </c>
      <c r="C794">
        <v>-79.132999999999996</v>
      </c>
      <c r="D794">
        <v>1.2250000000000001</v>
      </c>
      <c r="E794">
        <v>153.62700000000001</v>
      </c>
      <c r="F794">
        <v>120</v>
      </c>
      <c r="G794">
        <v>52.738999999999997</v>
      </c>
      <c r="H794">
        <v>4.4909999999999997</v>
      </c>
    </row>
    <row r="795" spans="1:8" x14ac:dyDescent="0.2">
      <c r="A795">
        <v>24624.651999999998</v>
      </c>
      <c r="B795">
        <v>-79.185000000000002</v>
      </c>
      <c r="C795">
        <v>-79.186999999999998</v>
      </c>
      <c r="D795">
        <v>1.1160000000000001</v>
      </c>
      <c r="E795">
        <v>153.40100000000001</v>
      </c>
      <c r="F795">
        <v>120</v>
      </c>
      <c r="G795">
        <v>52.732999999999997</v>
      </c>
      <c r="H795">
        <v>4.4740000000000002</v>
      </c>
    </row>
    <row r="796" spans="1:8" x14ac:dyDescent="0.2">
      <c r="A796">
        <v>24628.921999999999</v>
      </c>
      <c r="B796">
        <v>-79.236999999999995</v>
      </c>
      <c r="C796">
        <v>-79.239000000000004</v>
      </c>
      <c r="D796">
        <v>1.216</v>
      </c>
      <c r="E796">
        <v>153.989</v>
      </c>
      <c r="F796">
        <v>120</v>
      </c>
      <c r="G796">
        <v>52.594999999999999</v>
      </c>
      <c r="H796">
        <v>4.5170000000000003</v>
      </c>
    </row>
    <row r="797" spans="1:8" x14ac:dyDescent="0.2">
      <c r="A797">
        <v>24632.882000000001</v>
      </c>
      <c r="B797">
        <v>-79.290999999999997</v>
      </c>
      <c r="C797">
        <v>-79.293000000000006</v>
      </c>
      <c r="D797">
        <v>1.35</v>
      </c>
      <c r="E797">
        <v>152.85900000000001</v>
      </c>
      <c r="F797">
        <v>120</v>
      </c>
      <c r="G797">
        <v>52.582999999999998</v>
      </c>
      <c r="H797">
        <v>4.4340000000000002</v>
      </c>
    </row>
    <row r="798" spans="1:8" x14ac:dyDescent="0.2">
      <c r="A798">
        <v>24635.927</v>
      </c>
      <c r="B798">
        <v>-79.343000000000004</v>
      </c>
      <c r="C798">
        <v>-79.346000000000004</v>
      </c>
      <c r="D798">
        <v>1.7370000000000001</v>
      </c>
      <c r="E798">
        <v>153.24199999999999</v>
      </c>
      <c r="F798">
        <v>120</v>
      </c>
      <c r="G798">
        <v>52.713000000000001</v>
      </c>
      <c r="H798">
        <v>4.4619999999999997</v>
      </c>
    </row>
    <row r="799" spans="1:8" x14ac:dyDescent="0.2">
      <c r="A799">
        <v>24638.667000000001</v>
      </c>
      <c r="B799">
        <v>-79.394999999999996</v>
      </c>
      <c r="C799">
        <v>-79.397000000000006</v>
      </c>
      <c r="D799">
        <v>1.8839999999999999</v>
      </c>
      <c r="E799">
        <v>154.37299999999999</v>
      </c>
      <c r="F799">
        <v>120</v>
      </c>
      <c r="G799">
        <v>52.625</v>
      </c>
      <c r="H799">
        <v>4.5460000000000003</v>
      </c>
    </row>
    <row r="800" spans="1:8" x14ac:dyDescent="0.2">
      <c r="A800">
        <v>24641.101999999999</v>
      </c>
      <c r="B800">
        <v>-79.447000000000003</v>
      </c>
      <c r="C800">
        <v>-79.45</v>
      </c>
      <c r="D800">
        <v>2.1469999999999998</v>
      </c>
      <c r="E800">
        <v>153.10400000000001</v>
      </c>
      <c r="F800">
        <v>120</v>
      </c>
      <c r="G800">
        <v>52.74</v>
      </c>
      <c r="H800">
        <v>4.452</v>
      </c>
    </row>
    <row r="801" spans="1:8" x14ac:dyDescent="0.2">
      <c r="A801">
        <v>24643.846000000001</v>
      </c>
      <c r="B801">
        <v>-79.5</v>
      </c>
      <c r="C801">
        <v>-79.503</v>
      </c>
      <c r="D801">
        <v>1.929</v>
      </c>
      <c r="E801">
        <v>153.40199999999999</v>
      </c>
      <c r="F801">
        <v>120</v>
      </c>
      <c r="G801">
        <v>52.795000000000002</v>
      </c>
      <c r="H801">
        <v>4.4740000000000002</v>
      </c>
    </row>
    <row r="802" spans="1:8" x14ac:dyDescent="0.2">
      <c r="A802">
        <v>24646.588</v>
      </c>
      <c r="B802">
        <v>-79.552000000000007</v>
      </c>
      <c r="C802">
        <v>-79.555000000000007</v>
      </c>
      <c r="D802">
        <v>1.903</v>
      </c>
      <c r="E802">
        <v>152.74299999999999</v>
      </c>
      <c r="F802">
        <v>120</v>
      </c>
      <c r="G802">
        <v>52.639000000000003</v>
      </c>
      <c r="H802">
        <v>4.4260000000000002</v>
      </c>
    </row>
    <row r="803" spans="1:8" x14ac:dyDescent="0.2">
      <c r="A803">
        <v>24649.027999999998</v>
      </c>
      <c r="B803">
        <v>-79.603999999999999</v>
      </c>
      <c r="C803">
        <v>-79.606999999999999</v>
      </c>
      <c r="D803">
        <v>2.149</v>
      </c>
      <c r="E803">
        <v>151.46799999999999</v>
      </c>
      <c r="F803">
        <v>120</v>
      </c>
      <c r="G803">
        <v>52.88</v>
      </c>
      <c r="H803">
        <v>4.335</v>
      </c>
    </row>
    <row r="804" spans="1:8" x14ac:dyDescent="0.2">
      <c r="A804">
        <v>24652.077000000001</v>
      </c>
      <c r="B804">
        <v>-79.659000000000006</v>
      </c>
      <c r="C804">
        <v>-79.662000000000006</v>
      </c>
      <c r="D804">
        <v>1.794</v>
      </c>
      <c r="E804">
        <v>148.05699999999999</v>
      </c>
      <c r="F804">
        <v>120</v>
      </c>
      <c r="G804">
        <v>53.856000000000002</v>
      </c>
      <c r="H804">
        <v>4.1029999999999998</v>
      </c>
    </row>
    <row r="805" spans="1:8" x14ac:dyDescent="0.2">
      <c r="A805">
        <v>24655.123</v>
      </c>
      <c r="B805">
        <v>-79.709000000000003</v>
      </c>
      <c r="C805">
        <v>-79.712000000000003</v>
      </c>
      <c r="D805">
        <v>1.6539999999999999</v>
      </c>
      <c r="E805">
        <v>139.178</v>
      </c>
      <c r="F805">
        <v>120</v>
      </c>
      <c r="G805">
        <v>54.015999999999998</v>
      </c>
      <c r="H805">
        <v>3.5680000000000001</v>
      </c>
    </row>
    <row r="806" spans="1:8" x14ac:dyDescent="0.2">
      <c r="A806">
        <v>24657.865000000002</v>
      </c>
      <c r="B806">
        <v>-79.760000000000005</v>
      </c>
      <c r="C806">
        <v>-79.763000000000005</v>
      </c>
      <c r="D806">
        <v>1.8440000000000001</v>
      </c>
      <c r="E806">
        <v>107.623</v>
      </c>
      <c r="F806">
        <v>120</v>
      </c>
      <c r="G806">
        <v>57.869</v>
      </c>
      <c r="H806">
        <v>2.2149999999999999</v>
      </c>
    </row>
    <row r="807" spans="1:8" x14ac:dyDescent="0.2">
      <c r="A807">
        <v>24660.303</v>
      </c>
      <c r="B807">
        <v>-79.813999999999993</v>
      </c>
      <c r="C807">
        <v>-79.816999999999993</v>
      </c>
      <c r="D807">
        <v>2.218</v>
      </c>
      <c r="E807">
        <v>86.162000000000006</v>
      </c>
      <c r="F807">
        <v>120</v>
      </c>
      <c r="G807">
        <v>58.515000000000001</v>
      </c>
      <c r="H807">
        <v>1.583</v>
      </c>
    </row>
    <row r="808" spans="1:8" x14ac:dyDescent="0.2">
      <c r="A808">
        <v>24663.043000000001</v>
      </c>
      <c r="B808">
        <v>-79.864999999999995</v>
      </c>
      <c r="C808">
        <v>-79.869</v>
      </c>
      <c r="D808">
        <v>1.885</v>
      </c>
      <c r="E808">
        <v>78.466999999999999</v>
      </c>
      <c r="F808">
        <v>120</v>
      </c>
      <c r="G808">
        <v>59.347000000000001</v>
      </c>
      <c r="H808">
        <v>1.391</v>
      </c>
    </row>
    <row r="809" spans="1:8" x14ac:dyDescent="0.2">
      <c r="A809">
        <v>24666.085999999999</v>
      </c>
      <c r="B809">
        <v>-79.92</v>
      </c>
      <c r="C809">
        <v>-79.923000000000002</v>
      </c>
      <c r="D809">
        <v>1.788</v>
      </c>
      <c r="E809">
        <v>71.822000000000003</v>
      </c>
      <c r="F809">
        <v>120</v>
      </c>
      <c r="G809">
        <v>59.463000000000001</v>
      </c>
      <c r="H809">
        <v>1.2370000000000001</v>
      </c>
    </row>
    <row r="810" spans="1:8" x14ac:dyDescent="0.2">
      <c r="A810">
        <v>24668.831999999999</v>
      </c>
      <c r="B810">
        <v>-79.974999999999994</v>
      </c>
      <c r="C810">
        <v>-79.978999999999999</v>
      </c>
      <c r="D810">
        <v>2.0230000000000001</v>
      </c>
      <c r="E810">
        <v>71.908000000000001</v>
      </c>
      <c r="F810">
        <v>120</v>
      </c>
      <c r="G810">
        <v>59.604999999999997</v>
      </c>
      <c r="H810">
        <v>1.2390000000000001</v>
      </c>
    </row>
    <row r="811" spans="1:8" x14ac:dyDescent="0.2">
      <c r="A811">
        <v>24671.88</v>
      </c>
      <c r="B811">
        <v>-80.027000000000001</v>
      </c>
      <c r="C811">
        <v>-80.03</v>
      </c>
      <c r="D811">
        <v>1.6879999999999999</v>
      </c>
      <c r="E811">
        <v>69.531000000000006</v>
      </c>
      <c r="F811">
        <v>120</v>
      </c>
      <c r="G811">
        <v>59.764000000000003</v>
      </c>
      <c r="H811">
        <v>1.1870000000000001</v>
      </c>
    </row>
    <row r="812" spans="1:8" x14ac:dyDescent="0.2">
      <c r="A812">
        <v>24674.94</v>
      </c>
      <c r="B812">
        <v>-80.08</v>
      </c>
      <c r="C812">
        <v>-80.084000000000003</v>
      </c>
      <c r="D812">
        <v>1.75</v>
      </c>
      <c r="E812">
        <v>79.837000000000003</v>
      </c>
      <c r="F812">
        <v>120</v>
      </c>
      <c r="G812">
        <v>59.402999999999999</v>
      </c>
      <c r="H812">
        <v>1.4239999999999999</v>
      </c>
    </row>
    <row r="813" spans="1:8" x14ac:dyDescent="0.2">
      <c r="A813">
        <v>24677.713</v>
      </c>
      <c r="B813">
        <v>-80.132999999999996</v>
      </c>
      <c r="C813">
        <v>-80.135999999999996</v>
      </c>
      <c r="D813">
        <v>1.9079999999999999</v>
      </c>
      <c r="E813">
        <v>69.933000000000007</v>
      </c>
      <c r="F813">
        <v>120</v>
      </c>
      <c r="G813">
        <v>59.753999999999998</v>
      </c>
      <c r="H813">
        <v>1.196</v>
      </c>
    </row>
    <row r="814" spans="1:8" x14ac:dyDescent="0.2">
      <c r="A814">
        <v>24681.062000000002</v>
      </c>
      <c r="B814">
        <v>-80.186999999999998</v>
      </c>
      <c r="C814">
        <v>-80.191000000000003</v>
      </c>
      <c r="D814">
        <v>1.6160000000000001</v>
      </c>
      <c r="E814">
        <v>72.899000000000001</v>
      </c>
      <c r="F814">
        <v>120</v>
      </c>
      <c r="G814">
        <v>59.595999999999997</v>
      </c>
      <c r="H814">
        <v>1.262</v>
      </c>
    </row>
    <row r="815" spans="1:8" x14ac:dyDescent="0.2">
      <c r="A815">
        <v>24684.109</v>
      </c>
      <c r="B815">
        <v>-80.241</v>
      </c>
      <c r="C815">
        <v>-80.245000000000005</v>
      </c>
      <c r="D815">
        <v>1.772</v>
      </c>
      <c r="E815">
        <v>69.33</v>
      </c>
      <c r="F815">
        <v>120</v>
      </c>
      <c r="G815">
        <v>60.012999999999998</v>
      </c>
      <c r="H815">
        <v>1.1819999999999999</v>
      </c>
    </row>
    <row r="816" spans="1:8" x14ac:dyDescent="0.2">
      <c r="A816">
        <v>24687.157999999999</v>
      </c>
      <c r="B816">
        <v>-80.293999999999997</v>
      </c>
      <c r="C816">
        <v>-80.298000000000002</v>
      </c>
      <c r="D816">
        <v>1.7410000000000001</v>
      </c>
      <c r="E816">
        <v>68.84</v>
      </c>
      <c r="F816">
        <v>120</v>
      </c>
      <c r="G816">
        <v>59.828000000000003</v>
      </c>
      <c r="H816">
        <v>1.1719999999999999</v>
      </c>
    </row>
    <row r="817" spans="1:8" x14ac:dyDescent="0.2">
      <c r="A817">
        <v>24690.212</v>
      </c>
      <c r="B817">
        <v>-80.344999999999999</v>
      </c>
      <c r="C817">
        <v>-80.347999999999999</v>
      </c>
      <c r="D817">
        <v>1.66</v>
      </c>
      <c r="E817">
        <v>67.206999999999994</v>
      </c>
      <c r="F817">
        <v>120</v>
      </c>
      <c r="G817">
        <v>59.853999999999999</v>
      </c>
      <c r="H817">
        <v>1.1359999999999999</v>
      </c>
    </row>
    <row r="818" spans="1:8" x14ac:dyDescent="0.2">
      <c r="A818">
        <v>24692.954000000002</v>
      </c>
      <c r="B818">
        <v>-80.397000000000006</v>
      </c>
      <c r="C818">
        <v>-80.400000000000006</v>
      </c>
      <c r="D818">
        <v>1.9</v>
      </c>
      <c r="E818">
        <v>67.856999999999999</v>
      </c>
      <c r="F818">
        <v>120</v>
      </c>
      <c r="G818">
        <v>60.07</v>
      </c>
      <c r="H818">
        <v>1.1499999999999999</v>
      </c>
    </row>
    <row r="819" spans="1:8" x14ac:dyDescent="0.2">
      <c r="A819">
        <v>24695.999</v>
      </c>
      <c r="B819">
        <v>-80.45</v>
      </c>
      <c r="C819">
        <v>-80.453999999999994</v>
      </c>
      <c r="D819">
        <v>1.746</v>
      </c>
      <c r="E819">
        <v>66.606999999999999</v>
      </c>
      <c r="F819">
        <v>120</v>
      </c>
      <c r="G819">
        <v>60.136000000000003</v>
      </c>
      <c r="H819">
        <v>1.123</v>
      </c>
    </row>
    <row r="820" spans="1:8" x14ac:dyDescent="0.2">
      <c r="A820">
        <v>24699.072</v>
      </c>
      <c r="B820">
        <v>-80.504999999999995</v>
      </c>
      <c r="C820">
        <v>-80.509</v>
      </c>
      <c r="D820">
        <v>1.81</v>
      </c>
      <c r="E820">
        <v>90.433999999999997</v>
      </c>
      <c r="F820">
        <v>120</v>
      </c>
      <c r="G820">
        <v>57.938000000000002</v>
      </c>
      <c r="H820">
        <v>1.696</v>
      </c>
    </row>
    <row r="821" spans="1:8" x14ac:dyDescent="0.2">
      <c r="A821">
        <v>24701.564999999999</v>
      </c>
      <c r="B821">
        <v>-80.557000000000002</v>
      </c>
      <c r="C821">
        <v>-80.561000000000007</v>
      </c>
      <c r="D821">
        <v>2.093</v>
      </c>
      <c r="E821">
        <v>98.501000000000005</v>
      </c>
      <c r="F821">
        <v>120</v>
      </c>
      <c r="G821">
        <v>58.006</v>
      </c>
      <c r="H821">
        <v>1.9259999999999999</v>
      </c>
    </row>
    <row r="822" spans="1:8" x14ac:dyDescent="0.2">
      <c r="A822">
        <v>24704.375</v>
      </c>
      <c r="B822">
        <v>-80.61</v>
      </c>
      <c r="C822">
        <v>-80.614000000000004</v>
      </c>
      <c r="D822">
        <v>1.87</v>
      </c>
      <c r="E822">
        <v>96.897000000000006</v>
      </c>
      <c r="F822">
        <v>120</v>
      </c>
      <c r="G822">
        <v>58.094999999999999</v>
      </c>
      <c r="H822">
        <v>1.8779999999999999</v>
      </c>
    </row>
    <row r="823" spans="1:8" x14ac:dyDescent="0.2">
      <c r="A823">
        <v>24707.178</v>
      </c>
      <c r="B823">
        <v>-80.662000000000006</v>
      </c>
      <c r="C823">
        <v>-80.667000000000002</v>
      </c>
      <c r="D823">
        <v>1.88</v>
      </c>
      <c r="E823">
        <v>85.929000000000002</v>
      </c>
      <c r="F823">
        <v>120</v>
      </c>
      <c r="G823">
        <v>59.128</v>
      </c>
      <c r="H823">
        <v>1.577</v>
      </c>
    </row>
    <row r="824" spans="1:8" x14ac:dyDescent="0.2">
      <c r="A824">
        <v>24709.667000000001</v>
      </c>
      <c r="B824">
        <v>-80.715000000000003</v>
      </c>
      <c r="C824">
        <v>-80.72</v>
      </c>
      <c r="D824">
        <v>2.1339999999999999</v>
      </c>
      <c r="E824">
        <v>89.945999999999998</v>
      </c>
      <c r="F824">
        <v>120</v>
      </c>
      <c r="G824">
        <v>58.628</v>
      </c>
      <c r="H824">
        <v>1.6830000000000001</v>
      </c>
    </row>
    <row r="825" spans="1:8" x14ac:dyDescent="0.2">
      <c r="A825">
        <v>24712.454000000002</v>
      </c>
      <c r="B825">
        <v>-80.771000000000001</v>
      </c>
      <c r="C825">
        <v>-80.775999999999996</v>
      </c>
      <c r="D825">
        <v>2.0150000000000001</v>
      </c>
      <c r="E825">
        <v>87.703999999999994</v>
      </c>
      <c r="F825">
        <v>120</v>
      </c>
      <c r="G825">
        <v>58.762</v>
      </c>
      <c r="H825">
        <v>1.623</v>
      </c>
    </row>
    <row r="826" spans="1:8" x14ac:dyDescent="0.2">
      <c r="A826">
        <v>24714.888999999999</v>
      </c>
      <c r="B826">
        <v>-80.825000000000003</v>
      </c>
      <c r="C826">
        <v>-80.83</v>
      </c>
      <c r="D826">
        <v>2.2120000000000002</v>
      </c>
      <c r="E826">
        <v>81.983999999999995</v>
      </c>
      <c r="F826">
        <v>120</v>
      </c>
      <c r="G826">
        <v>59.265999999999998</v>
      </c>
      <c r="H826">
        <v>1.4770000000000001</v>
      </c>
    </row>
    <row r="827" spans="1:8" x14ac:dyDescent="0.2">
      <c r="A827">
        <v>24717.326000000001</v>
      </c>
      <c r="B827">
        <v>-80.878</v>
      </c>
      <c r="C827">
        <v>-80.882999999999996</v>
      </c>
      <c r="D827">
        <v>2.1709999999999998</v>
      </c>
      <c r="E827">
        <v>95.808999999999997</v>
      </c>
      <c r="F827">
        <v>120</v>
      </c>
      <c r="G827">
        <v>57.555</v>
      </c>
      <c r="H827">
        <v>1.847</v>
      </c>
    </row>
    <row r="828" spans="1:8" x14ac:dyDescent="0.2">
      <c r="A828">
        <v>24719.763999999999</v>
      </c>
      <c r="B828">
        <v>-80.932000000000002</v>
      </c>
      <c r="C828">
        <v>-80.936999999999998</v>
      </c>
      <c r="D828">
        <v>2.2109999999999999</v>
      </c>
      <c r="E828">
        <v>95.727000000000004</v>
      </c>
      <c r="F828">
        <v>120</v>
      </c>
      <c r="G828">
        <v>58.527000000000001</v>
      </c>
      <c r="H828">
        <v>1.8440000000000001</v>
      </c>
    </row>
    <row r="829" spans="1:8" x14ac:dyDescent="0.2">
      <c r="A829">
        <v>24721.887999999999</v>
      </c>
      <c r="B829">
        <v>-80.984999999999999</v>
      </c>
      <c r="C829">
        <v>-80.989999999999995</v>
      </c>
      <c r="D829">
        <v>2.504</v>
      </c>
      <c r="E829">
        <v>85.561000000000007</v>
      </c>
      <c r="F829">
        <v>120</v>
      </c>
      <c r="G829">
        <v>59.143000000000001</v>
      </c>
      <c r="H829">
        <v>1.5669999999999999</v>
      </c>
    </row>
    <row r="830" spans="1:8" x14ac:dyDescent="0.2">
      <c r="A830">
        <v>24724.021000000001</v>
      </c>
      <c r="B830">
        <v>-81.037999999999997</v>
      </c>
      <c r="C830">
        <v>-81.043000000000006</v>
      </c>
      <c r="D830">
        <v>2.508</v>
      </c>
      <c r="E830">
        <v>80.888999999999996</v>
      </c>
      <c r="F830">
        <v>120</v>
      </c>
      <c r="G830">
        <v>59.482999999999997</v>
      </c>
      <c r="H830">
        <v>1.45</v>
      </c>
    </row>
    <row r="831" spans="1:8" x14ac:dyDescent="0.2">
      <c r="A831">
        <v>24726.457999999999</v>
      </c>
      <c r="B831">
        <v>-81.093000000000004</v>
      </c>
      <c r="C831">
        <v>-81.097999999999999</v>
      </c>
      <c r="D831">
        <v>2.2610000000000001</v>
      </c>
      <c r="E831">
        <v>73.808999999999997</v>
      </c>
      <c r="F831">
        <v>120</v>
      </c>
      <c r="G831">
        <v>59.811</v>
      </c>
      <c r="H831">
        <v>1.282</v>
      </c>
    </row>
    <row r="832" spans="1:8" x14ac:dyDescent="0.2">
      <c r="A832">
        <v>24728.591</v>
      </c>
      <c r="B832">
        <v>-81.147000000000006</v>
      </c>
      <c r="C832">
        <v>-81.152000000000001</v>
      </c>
      <c r="D832">
        <v>2.492</v>
      </c>
      <c r="E832">
        <v>68.834999999999994</v>
      </c>
      <c r="F832">
        <v>120</v>
      </c>
      <c r="G832">
        <v>60.064</v>
      </c>
      <c r="H832">
        <v>1.1719999999999999</v>
      </c>
    </row>
    <row r="833" spans="1:8" x14ac:dyDescent="0.2">
      <c r="A833">
        <v>24730.418000000001</v>
      </c>
      <c r="B833">
        <v>-81.197999999999993</v>
      </c>
      <c r="C833">
        <v>-81.203000000000003</v>
      </c>
      <c r="D833">
        <v>2.794</v>
      </c>
      <c r="E833">
        <v>66.671999999999997</v>
      </c>
      <c r="F833">
        <v>120</v>
      </c>
      <c r="G833">
        <v>60.383000000000003</v>
      </c>
      <c r="H833">
        <v>1.125</v>
      </c>
    </row>
    <row r="834" spans="1:8" x14ac:dyDescent="0.2">
      <c r="A834">
        <v>24732.547999999999</v>
      </c>
      <c r="B834">
        <v>-81.25</v>
      </c>
      <c r="C834">
        <v>-81.254999999999995</v>
      </c>
      <c r="D834">
        <v>2.448</v>
      </c>
      <c r="E834">
        <v>62.893999999999998</v>
      </c>
      <c r="F834">
        <v>120</v>
      </c>
      <c r="G834">
        <v>60.261000000000003</v>
      </c>
      <c r="H834">
        <v>1.046</v>
      </c>
    </row>
    <row r="835" spans="1:8" x14ac:dyDescent="0.2">
      <c r="A835">
        <v>24734.677</v>
      </c>
      <c r="B835">
        <v>-81.304000000000002</v>
      </c>
      <c r="C835">
        <v>-81.308999999999997</v>
      </c>
      <c r="D835">
        <v>2.569</v>
      </c>
      <c r="E835">
        <v>64.224000000000004</v>
      </c>
      <c r="F835">
        <v>120</v>
      </c>
      <c r="G835">
        <v>60.353000000000002</v>
      </c>
      <c r="H835">
        <v>1.073</v>
      </c>
    </row>
    <row r="836" spans="1:8" x14ac:dyDescent="0.2">
      <c r="A836">
        <v>24736.505000000001</v>
      </c>
      <c r="B836">
        <v>-81.358999999999995</v>
      </c>
      <c r="C836">
        <v>-81.364000000000004</v>
      </c>
      <c r="D836">
        <v>3.0059999999999998</v>
      </c>
      <c r="E836">
        <v>65.438000000000002</v>
      </c>
      <c r="F836">
        <v>120</v>
      </c>
      <c r="G836">
        <v>60.026000000000003</v>
      </c>
      <c r="H836">
        <v>1.099</v>
      </c>
    </row>
    <row r="837" spans="1:8" x14ac:dyDescent="0.2">
      <c r="A837">
        <v>24738.634999999998</v>
      </c>
      <c r="B837">
        <v>-81.415000000000006</v>
      </c>
      <c r="C837">
        <v>-81.421000000000006</v>
      </c>
      <c r="D837">
        <v>2.6360000000000001</v>
      </c>
      <c r="E837">
        <v>124.86499999999999</v>
      </c>
      <c r="F837">
        <v>120</v>
      </c>
      <c r="G837">
        <v>54.939</v>
      </c>
      <c r="H837">
        <v>2.87</v>
      </c>
    </row>
    <row r="838" spans="1:8" x14ac:dyDescent="0.2">
      <c r="A838">
        <v>24740.767</v>
      </c>
      <c r="B838">
        <v>-81.465000000000003</v>
      </c>
      <c r="C838">
        <v>-81.471000000000004</v>
      </c>
      <c r="D838">
        <v>2.355</v>
      </c>
      <c r="E838">
        <v>149.66399999999999</v>
      </c>
      <c r="F838">
        <v>120</v>
      </c>
      <c r="G838">
        <v>54.344999999999999</v>
      </c>
      <c r="H838">
        <v>4.21</v>
      </c>
    </row>
    <row r="839" spans="1:8" x14ac:dyDescent="0.2">
      <c r="A839">
        <v>24742.592000000001</v>
      </c>
      <c r="B839">
        <v>-81.516999999999996</v>
      </c>
      <c r="C839">
        <v>-81.522999999999996</v>
      </c>
      <c r="D839">
        <v>2.85</v>
      </c>
      <c r="E839">
        <v>109.898</v>
      </c>
      <c r="F839">
        <v>120</v>
      </c>
      <c r="G839">
        <v>56.16</v>
      </c>
      <c r="H839">
        <v>2.2919999999999998</v>
      </c>
    </row>
    <row r="840" spans="1:8" x14ac:dyDescent="0.2">
      <c r="A840">
        <v>24744.726999999999</v>
      </c>
      <c r="B840">
        <v>-81.572999999999993</v>
      </c>
      <c r="C840">
        <v>-81.578000000000003</v>
      </c>
      <c r="D840">
        <v>2.6030000000000002</v>
      </c>
      <c r="E840">
        <v>136.75800000000001</v>
      </c>
      <c r="F840">
        <v>120</v>
      </c>
      <c r="G840">
        <v>55.768000000000001</v>
      </c>
      <c r="H840">
        <v>3.4380000000000002</v>
      </c>
    </row>
    <row r="841" spans="1:8" x14ac:dyDescent="0.2">
      <c r="A841">
        <v>24747.167000000001</v>
      </c>
      <c r="B841">
        <v>-81.631</v>
      </c>
      <c r="C841">
        <v>-81.637</v>
      </c>
      <c r="D841">
        <v>2.4039999999999999</v>
      </c>
      <c r="E841">
        <v>120.91500000000001</v>
      </c>
      <c r="F841">
        <v>120</v>
      </c>
      <c r="G841">
        <v>55.933999999999997</v>
      </c>
      <c r="H841">
        <v>2.7050000000000001</v>
      </c>
    </row>
    <row r="842" spans="1:8" x14ac:dyDescent="0.2">
      <c r="A842">
        <v>24748.995999999999</v>
      </c>
      <c r="B842">
        <v>-81.685000000000002</v>
      </c>
      <c r="C842">
        <v>-81.691000000000003</v>
      </c>
      <c r="D842">
        <v>2.9470000000000001</v>
      </c>
      <c r="E842">
        <v>156.846</v>
      </c>
      <c r="F842">
        <v>120</v>
      </c>
      <c r="G842">
        <v>52.661999999999999</v>
      </c>
      <c r="H842">
        <v>4.7370000000000001</v>
      </c>
    </row>
    <row r="843" spans="1:8" x14ac:dyDescent="0.2">
      <c r="A843">
        <v>24750.821</v>
      </c>
      <c r="B843">
        <v>-81.739999999999995</v>
      </c>
      <c r="C843">
        <v>-81.745999999999995</v>
      </c>
      <c r="D843">
        <v>2.992</v>
      </c>
      <c r="E843">
        <v>160.28200000000001</v>
      </c>
      <c r="F843">
        <v>120</v>
      </c>
      <c r="G843">
        <v>52.698999999999998</v>
      </c>
      <c r="H843">
        <v>5.0209999999999999</v>
      </c>
    </row>
    <row r="844" spans="1:8" x14ac:dyDescent="0.2">
      <c r="A844">
        <v>24752.953000000001</v>
      </c>
      <c r="B844">
        <v>-81.790999999999997</v>
      </c>
      <c r="C844">
        <v>-81.796999999999997</v>
      </c>
      <c r="D844">
        <v>2.41</v>
      </c>
      <c r="E844">
        <v>159.49799999999999</v>
      </c>
      <c r="F844">
        <v>120</v>
      </c>
      <c r="G844">
        <v>52.680999999999997</v>
      </c>
      <c r="H844">
        <v>4.9550000000000001</v>
      </c>
    </row>
    <row r="845" spans="1:8" x14ac:dyDescent="0.2">
      <c r="A845">
        <v>24755.085999999999</v>
      </c>
      <c r="B845">
        <v>-81.849999999999994</v>
      </c>
      <c r="C845">
        <v>-81.855999999999995</v>
      </c>
      <c r="D845">
        <v>2.7810000000000001</v>
      </c>
      <c r="E845">
        <v>158.75700000000001</v>
      </c>
      <c r="F845">
        <v>120</v>
      </c>
      <c r="G845">
        <v>52.795999999999999</v>
      </c>
      <c r="H845">
        <v>4.8920000000000003</v>
      </c>
    </row>
    <row r="846" spans="1:8" x14ac:dyDescent="0.2">
      <c r="A846">
        <v>24756.914000000001</v>
      </c>
      <c r="B846">
        <v>-81.903999999999996</v>
      </c>
      <c r="C846">
        <v>-81.91</v>
      </c>
      <c r="D846">
        <v>2.944</v>
      </c>
      <c r="E846">
        <v>159.65199999999999</v>
      </c>
      <c r="F846">
        <v>120</v>
      </c>
      <c r="G846">
        <v>52.764000000000003</v>
      </c>
      <c r="H846">
        <v>4.968</v>
      </c>
    </row>
    <row r="847" spans="1:8" x14ac:dyDescent="0.2">
      <c r="A847">
        <v>24759.046999999999</v>
      </c>
      <c r="B847">
        <v>-81.957999999999998</v>
      </c>
      <c r="C847">
        <v>-81.963999999999999</v>
      </c>
      <c r="D847">
        <v>2.5219999999999998</v>
      </c>
      <c r="E847">
        <v>158.81700000000001</v>
      </c>
      <c r="F847">
        <v>120</v>
      </c>
      <c r="G847">
        <v>52.746000000000002</v>
      </c>
      <c r="H847">
        <v>4.8970000000000002</v>
      </c>
    </row>
    <row r="848" spans="1:8" x14ac:dyDescent="0.2">
      <c r="A848">
        <v>24760.871999999999</v>
      </c>
      <c r="B848">
        <v>-82.010999999999996</v>
      </c>
      <c r="C848">
        <v>-82.016999999999996</v>
      </c>
      <c r="D848">
        <v>2.915</v>
      </c>
      <c r="E848">
        <v>159.01599999999999</v>
      </c>
      <c r="F848">
        <v>120</v>
      </c>
      <c r="G848">
        <v>52.75</v>
      </c>
      <c r="H848">
        <v>4.9139999999999997</v>
      </c>
    </row>
    <row r="849" spans="1:8" x14ac:dyDescent="0.2">
      <c r="A849">
        <v>24762.720000000001</v>
      </c>
      <c r="B849">
        <v>-82.061000000000007</v>
      </c>
      <c r="C849">
        <v>-82.066999999999993</v>
      </c>
      <c r="D849">
        <v>2.7290000000000001</v>
      </c>
      <c r="E849">
        <v>159.482</v>
      </c>
      <c r="F849">
        <v>120</v>
      </c>
      <c r="G849">
        <v>52.728999999999999</v>
      </c>
      <c r="H849">
        <v>4.9530000000000003</v>
      </c>
    </row>
    <row r="850" spans="1:8" x14ac:dyDescent="0.2">
      <c r="A850">
        <v>24764.573</v>
      </c>
      <c r="B850">
        <v>-82.114000000000004</v>
      </c>
      <c r="C850">
        <v>-82.120999999999995</v>
      </c>
      <c r="D850">
        <v>2.8719999999999999</v>
      </c>
      <c r="E850">
        <v>159.18899999999999</v>
      </c>
      <c r="F850">
        <v>120</v>
      </c>
      <c r="G850">
        <v>52.563000000000002</v>
      </c>
      <c r="H850">
        <v>4.9290000000000003</v>
      </c>
    </row>
    <row r="851" spans="1:8" x14ac:dyDescent="0.2">
      <c r="A851">
        <v>24766.398000000001</v>
      </c>
      <c r="B851">
        <v>-82.165000000000006</v>
      </c>
      <c r="C851">
        <v>-82.171000000000006</v>
      </c>
      <c r="D851">
        <v>2.778</v>
      </c>
      <c r="E851">
        <v>158.52500000000001</v>
      </c>
      <c r="F851">
        <v>120</v>
      </c>
      <c r="G851">
        <v>52.581000000000003</v>
      </c>
      <c r="H851">
        <v>4.8730000000000002</v>
      </c>
    </row>
    <row r="852" spans="1:8" x14ac:dyDescent="0.2">
      <c r="A852">
        <v>24768.835999999999</v>
      </c>
      <c r="B852">
        <v>-82.22</v>
      </c>
      <c r="C852">
        <v>-82.227000000000004</v>
      </c>
      <c r="D852">
        <v>2.2730000000000001</v>
      </c>
      <c r="E852">
        <v>129.929</v>
      </c>
      <c r="F852">
        <v>120</v>
      </c>
      <c r="G852">
        <v>56.478000000000002</v>
      </c>
      <c r="H852">
        <v>3.0979999999999999</v>
      </c>
    </row>
    <row r="853" spans="1:8" x14ac:dyDescent="0.2">
      <c r="A853">
        <v>24770.965</v>
      </c>
      <c r="B853">
        <v>-82.272999999999996</v>
      </c>
      <c r="C853">
        <v>-82.278999999999996</v>
      </c>
      <c r="D853">
        <v>2.476</v>
      </c>
      <c r="E853">
        <v>108.444</v>
      </c>
      <c r="F853">
        <v>120</v>
      </c>
      <c r="G853">
        <v>57.393999999999998</v>
      </c>
      <c r="H853">
        <v>2.242</v>
      </c>
    </row>
    <row r="854" spans="1:8" x14ac:dyDescent="0.2">
      <c r="A854">
        <v>24773.402999999998</v>
      </c>
      <c r="B854">
        <v>-82.328000000000003</v>
      </c>
      <c r="C854">
        <v>-82.334999999999994</v>
      </c>
      <c r="D854">
        <v>2.2810000000000001</v>
      </c>
      <c r="E854">
        <v>93.673000000000002</v>
      </c>
      <c r="F854">
        <v>120</v>
      </c>
      <c r="G854">
        <v>58.534999999999997</v>
      </c>
      <c r="H854">
        <v>1.786</v>
      </c>
    </row>
    <row r="855" spans="1:8" x14ac:dyDescent="0.2">
      <c r="A855">
        <v>24776.146000000001</v>
      </c>
      <c r="B855">
        <v>-82.379000000000005</v>
      </c>
      <c r="C855">
        <v>-82.385999999999996</v>
      </c>
      <c r="D855">
        <v>1.863</v>
      </c>
      <c r="E855">
        <v>106.303</v>
      </c>
      <c r="F855">
        <v>120</v>
      </c>
      <c r="G855">
        <v>56.838000000000001</v>
      </c>
      <c r="H855">
        <v>2.1709999999999998</v>
      </c>
    </row>
    <row r="856" spans="1:8" x14ac:dyDescent="0.2">
      <c r="A856">
        <v>24778.276000000002</v>
      </c>
      <c r="B856">
        <v>-82.43</v>
      </c>
      <c r="C856">
        <v>-82.436999999999998</v>
      </c>
      <c r="D856">
        <v>2.395</v>
      </c>
      <c r="E856">
        <v>126.066</v>
      </c>
      <c r="F856">
        <v>120</v>
      </c>
      <c r="G856">
        <v>55.716000000000001</v>
      </c>
      <c r="H856">
        <v>2.923</v>
      </c>
    </row>
    <row r="857" spans="1:8" x14ac:dyDescent="0.2">
      <c r="A857">
        <v>24780.715</v>
      </c>
      <c r="B857">
        <v>-82.480999999999995</v>
      </c>
      <c r="C857">
        <v>-82.488</v>
      </c>
      <c r="D857">
        <v>2.0630000000000002</v>
      </c>
      <c r="E857">
        <v>124.40900000000001</v>
      </c>
      <c r="F857">
        <v>120</v>
      </c>
      <c r="G857">
        <v>55.786000000000001</v>
      </c>
      <c r="H857">
        <v>2.851</v>
      </c>
    </row>
    <row r="858" spans="1:8" x14ac:dyDescent="0.2">
      <c r="A858">
        <v>24783.456999999999</v>
      </c>
      <c r="B858">
        <v>-82.534999999999997</v>
      </c>
      <c r="C858">
        <v>-82.542000000000002</v>
      </c>
      <c r="D858">
        <v>1.9990000000000001</v>
      </c>
      <c r="E858">
        <v>124.545</v>
      </c>
      <c r="F858">
        <v>120</v>
      </c>
      <c r="G858">
        <v>55.618000000000002</v>
      </c>
      <c r="H858">
        <v>2.8559999999999999</v>
      </c>
    </row>
    <row r="859" spans="1:8" x14ac:dyDescent="0.2">
      <c r="A859">
        <v>24786.502</v>
      </c>
      <c r="B859">
        <v>-82.59</v>
      </c>
      <c r="C859">
        <v>-82.596999999999994</v>
      </c>
      <c r="D859">
        <v>1.806</v>
      </c>
      <c r="E859">
        <v>123.34</v>
      </c>
      <c r="F859">
        <v>120</v>
      </c>
      <c r="G859">
        <v>55.921999999999997</v>
      </c>
      <c r="H859">
        <v>2.8050000000000002</v>
      </c>
    </row>
    <row r="860" spans="1:8" x14ac:dyDescent="0.2">
      <c r="A860">
        <v>24790.154999999999</v>
      </c>
      <c r="B860">
        <v>-82.641999999999996</v>
      </c>
      <c r="C860">
        <v>-82.65</v>
      </c>
      <c r="D860">
        <v>1.429</v>
      </c>
      <c r="E860">
        <v>125.059</v>
      </c>
      <c r="F860">
        <v>120</v>
      </c>
      <c r="G860">
        <v>55.625</v>
      </c>
      <c r="H860">
        <v>2.879</v>
      </c>
    </row>
    <row r="861" spans="1:8" x14ac:dyDescent="0.2">
      <c r="A861">
        <v>24793.507000000001</v>
      </c>
      <c r="B861">
        <v>-82.692999999999998</v>
      </c>
      <c r="C861">
        <v>-82.7</v>
      </c>
      <c r="D861">
        <v>1.5049999999999999</v>
      </c>
      <c r="E861">
        <v>130.80799999999999</v>
      </c>
      <c r="F861">
        <v>120</v>
      </c>
      <c r="G861">
        <v>55.271000000000001</v>
      </c>
      <c r="H861">
        <v>3.14</v>
      </c>
    </row>
    <row r="862" spans="1:8" x14ac:dyDescent="0.2">
      <c r="A862">
        <v>24857.683000000001</v>
      </c>
      <c r="B862">
        <v>-82.751000000000005</v>
      </c>
      <c r="C862">
        <v>-82.751000000000005</v>
      </c>
      <c r="D862">
        <v>0</v>
      </c>
      <c r="E862">
        <v>134.94399999999999</v>
      </c>
      <c r="F862">
        <v>120</v>
      </c>
      <c r="G862">
        <v>54.582999999999998</v>
      </c>
      <c r="H862">
        <v>3.343</v>
      </c>
    </row>
    <row r="863" spans="1:8" x14ac:dyDescent="0.2">
      <c r="A863">
        <v>24862.888999999999</v>
      </c>
      <c r="B863">
        <v>-82.802999999999997</v>
      </c>
      <c r="C863">
        <v>-82.802999999999997</v>
      </c>
      <c r="D863">
        <v>0.999</v>
      </c>
      <c r="E863">
        <v>138.80600000000001</v>
      </c>
      <c r="F863">
        <v>120</v>
      </c>
      <c r="G863">
        <v>54.63</v>
      </c>
      <c r="H863">
        <v>3.548</v>
      </c>
    </row>
    <row r="864" spans="1:8" x14ac:dyDescent="0.2">
      <c r="A864">
        <v>24866.253000000001</v>
      </c>
      <c r="B864">
        <v>-82.855000000000004</v>
      </c>
      <c r="C864">
        <v>-82.855999999999995</v>
      </c>
      <c r="D864">
        <v>1.583</v>
      </c>
      <c r="E864">
        <v>141.512</v>
      </c>
      <c r="F864">
        <v>120</v>
      </c>
      <c r="G864">
        <v>54.268000000000001</v>
      </c>
      <c r="H864">
        <v>3.7</v>
      </c>
    </row>
    <row r="865" spans="1:8" x14ac:dyDescent="0.2">
      <c r="A865">
        <v>24869.681</v>
      </c>
      <c r="B865">
        <v>-82.908000000000001</v>
      </c>
      <c r="C865">
        <v>-82.91</v>
      </c>
      <c r="D865">
        <v>1.552</v>
      </c>
      <c r="E865">
        <v>143.20400000000001</v>
      </c>
      <c r="F865">
        <v>120</v>
      </c>
      <c r="G865">
        <v>54.085000000000001</v>
      </c>
      <c r="H865">
        <v>3.7989999999999999</v>
      </c>
    </row>
    <row r="866" spans="1:8" x14ac:dyDescent="0.2">
      <c r="A866">
        <v>24872.487000000001</v>
      </c>
      <c r="B866">
        <v>-82.960999999999999</v>
      </c>
      <c r="C866">
        <v>-82.962999999999994</v>
      </c>
      <c r="D866">
        <v>1.8979999999999999</v>
      </c>
      <c r="E866">
        <v>141.53100000000001</v>
      </c>
      <c r="F866">
        <v>120</v>
      </c>
      <c r="G866">
        <v>54.442</v>
      </c>
      <c r="H866">
        <v>3.7010000000000001</v>
      </c>
    </row>
    <row r="867" spans="1:8" x14ac:dyDescent="0.2">
      <c r="A867">
        <v>24875.606</v>
      </c>
      <c r="B867">
        <v>-83.010999999999996</v>
      </c>
      <c r="C867">
        <v>-83.013000000000005</v>
      </c>
      <c r="D867">
        <v>1.62</v>
      </c>
      <c r="E867">
        <v>137.44200000000001</v>
      </c>
      <c r="F867">
        <v>120</v>
      </c>
      <c r="G867">
        <v>54.753999999999998</v>
      </c>
      <c r="H867">
        <v>3.4740000000000002</v>
      </c>
    </row>
    <row r="868" spans="1:8" x14ac:dyDescent="0.2">
      <c r="A868">
        <v>24878.078000000001</v>
      </c>
      <c r="B868">
        <v>-83.061999999999998</v>
      </c>
      <c r="C868">
        <v>-83.063999999999993</v>
      </c>
      <c r="D868">
        <v>2.056</v>
      </c>
      <c r="E868">
        <v>143.834</v>
      </c>
      <c r="F868">
        <v>120</v>
      </c>
      <c r="G868">
        <v>53.853000000000002</v>
      </c>
      <c r="H868">
        <v>3.8370000000000002</v>
      </c>
    </row>
    <row r="869" spans="1:8" x14ac:dyDescent="0.2">
      <c r="A869">
        <v>24881.127</v>
      </c>
      <c r="B869">
        <v>-83.114999999999995</v>
      </c>
      <c r="C869">
        <v>-83.117999999999995</v>
      </c>
      <c r="D869">
        <v>1.7549999999999999</v>
      </c>
      <c r="E869">
        <v>146.43799999999999</v>
      </c>
      <c r="F869">
        <v>120</v>
      </c>
      <c r="G869">
        <v>53.883000000000003</v>
      </c>
      <c r="H869">
        <v>3.9980000000000002</v>
      </c>
    </row>
    <row r="870" spans="1:8" x14ac:dyDescent="0.2">
      <c r="A870">
        <v>24884.171999999999</v>
      </c>
      <c r="B870">
        <v>-83.165000000000006</v>
      </c>
      <c r="C870">
        <v>-83.168000000000006</v>
      </c>
      <c r="D870">
        <v>1.657</v>
      </c>
      <c r="E870">
        <v>145.857</v>
      </c>
      <c r="F870">
        <v>120</v>
      </c>
      <c r="G870">
        <v>53.863</v>
      </c>
      <c r="H870">
        <v>3.9609999999999999</v>
      </c>
    </row>
    <row r="871" spans="1:8" x14ac:dyDescent="0.2">
      <c r="A871">
        <v>24886.914000000001</v>
      </c>
      <c r="B871">
        <v>-83.215999999999994</v>
      </c>
      <c r="C871">
        <v>-83.218999999999994</v>
      </c>
      <c r="D871">
        <v>1.8520000000000001</v>
      </c>
      <c r="E871">
        <v>142.90600000000001</v>
      </c>
      <c r="F871">
        <v>120</v>
      </c>
      <c r="G871">
        <v>54.338000000000001</v>
      </c>
      <c r="H871">
        <v>3.7810000000000001</v>
      </c>
    </row>
    <row r="872" spans="1:8" x14ac:dyDescent="0.2">
      <c r="A872">
        <v>24890.268</v>
      </c>
      <c r="B872">
        <v>-83.268000000000001</v>
      </c>
      <c r="C872">
        <v>-83.271000000000001</v>
      </c>
      <c r="D872">
        <v>1.5580000000000001</v>
      </c>
      <c r="E872">
        <v>145.15199999999999</v>
      </c>
      <c r="F872">
        <v>120</v>
      </c>
      <c r="G872">
        <v>53.72</v>
      </c>
      <c r="H872">
        <v>3.9169999999999998</v>
      </c>
    </row>
    <row r="873" spans="1:8" x14ac:dyDescent="0.2">
      <c r="A873">
        <v>24893.313999999998</v>
      </c>
      <c r="B873">
        <v>-83.322000000000003</v>
      </c>
      <c r="C873">
        <v>-83.325999999999993</v>
      </c>
      <c r="D873">
        <v>1.7989999999999999</v>
      </c>
      <c r="E873">
        <v>147.327</v>
      </c>
      <c r="F873">
        <v>120</v>
      </c>
      <c r="G873">
        <v>53.697000000000003</v>
      </c>
      <c r="H873">
        <v>4.0549999999999997</v>
      </c>
    </row>
    <row r="874" spans="1:8" x14ac:dyDescent="0.2">
      <c r="A874">
        <v>24896.667000000001</v>
      </c>
      <c r="B874">
        <v>-83.375</v>
      </c>
      <c r="C874">
        <v>-83.38</v>
      </c>
      <c r="D874">
        <v>1.5980000000000001</v>
      </c>
      <c r="E874">
        <v>146.53399999999999</v>
      </c>
      <c r="F874">
        <v>120</v>
      </c>
      <c r="G874">
        <v>53.676000000000002</v>
      </c>
      <c r="H874">
        <v>4.0039999999999996</v>
      </c>
    </row>
    <row r="875" spans="1:8" x14ac:dyDescent="0.2">
      <c r="A875">
        <v>24900.04</v>
      </c>
      <c r="B875">
        <v>-83.429000000000002</v>
      </c>
      <c r="C875">
        <v>-83.433000000000007</v>
      </c>
      <c r="D875">
        <v>1.5920000000000001</v>
      </c>
      <c r="E875">
        <v>146.286</v>
      </c>
      <c r="F875">
        <v>120</v>
      </c>
      <c r="G875">
        <v>53.701000000000001</v>
      </c>
      <c r="H875">
        <v>3.988</v>
      </c>
    </row>
    <row r="876" spans="1:8" x14ac:dyDescent="0.2">
      <c r="A876">
        <v>24903.098000000002</v>
      </c>
      <c r="B876">
        <v>-83.483000000000004</v>
      </c>
      <c r="C876">
        <v>-83.488</v>
      </c>
      <c r="D876">
        <v>1.792</v>
      </c>
      <c r="E876">
        <v>144.434</v>
      </c>
      <c r="F876">
        <v>120</v>
      </c>
      <c r="G876">
        <v>54.031999999999996</v>
      </c>
      <c r="H876">
        <v>3.8730000000000002</v>
      </c>
    </row>
    <row r="877" spans="1:8" x14ac:dyDescent="0.2">
      <c r="A877">
        <v>24906.451000000001</v>
      </c>
      <c r="B877">
        <v>-83.534000000000006</v>
      </c>
      <c r="C877">
        <v>-83.54</v>
      </c>
      <c r="D877">
        <v>1.542</v>
      </c>
      <c r="E877">
        <v>141.39699999999999</v>
      </c>
      <c r="F877">
        <v>120</v>
      </c>
      <c r="G877">
        <v>54.216000000000001</v>
      </c>
      <c r="H877">
        <v>3.6930000000000001</v>
      </c>
    </row>
    <row r="878" spans="1:8" x14ac:dyDescent="0.2">
      <c r="A878">
        <v>24910.415000000001</v>
      </c>
      <c r="B878">
        <v>-83.587000000000003</v>
      </c>
      <c r="C878">
        <v>-83.593000000000004</v>
      </c>
      <c r="D878">
        <v>1.33</v>
      </c>
      <c r="E878">
        <v>144.22499999999999</v>
      </c>
      <c r="F878">
        <v>120</v>
      </c>
      <c r="G878">
        <v>53.851999999999997</v>
      </c>
      <c r="H878">
        <v>3.8610000000000002</v>
      </c>
    </row>
    <row r="879" spans="1:8" x14ac:dyDescent="0.2">
      <c r="A879">
        <v>24913.456999999999</v>
      </c>
      <c r="B879">
        <v>-83.638000000000005</v>
      </c>
      <c r="C879">
        <v>-83.644000000000005</v>
      </c>
      <c r="D879">
        <v>1.704</v>
      </c>
      <c r="E879">
        <v>141.565</v>
      </c>
      <c r="F879">
        <v>120</v>
      </c>
      <c r="G879">
        <v>53.966000000000001</v>
      </c>
      <c r="H879">
        <v>3.7029999999999998</v>
      </c>
    </row>
    <row r="880" spans="1:8" x14ac:dyDescent="0.2">
      <c r="A880">
        <v>24917.113000000001</v>
      </c>
      <c r="B880">
        <v>-83.691999999999993</v>
      </c>
      <c r="C880">
        <v>-83.697999999999993</v>
      </c>
      <c r="D880">
        <v>1.4650000000000001</v>
      </c>
      <c r="E880">
        <v>140.571</v>
      </c>
      <c r="F880">
        <v>120</v>
      </c>
      <c r="G880">
        <v>53.999000000000002</v>
      </c>
      <c r="H880">
        <v>3.6459999999999999</v>
      </c>
    </row>
    <row r="881" spans="1:8" x14ac:dyDescent="0.2">
      <c r="A881">
        <v>24920.465</v>
      </c>
      <c r="B881">
        <v>-83.742000000000004</v>
      </c>
      <c r="C881">
        <v>-83.748999999999995</v>
      </c>
      <c r="D881">
        <v>1.508</v>
      </c>
      <c r="E881">
        <v>142.405</v>
      </c>
      <c r="F881">
        <v>120</v>
      </c>
      <c r="G881">
        <v>53.771999999999998</v>
      </c>
      <c r="H881">
        <v>3.7519999999999998</v>
      </c>
    </row>
    <row r="882" spans="1:8" x14ac:dyDescent="0.2">
      <c r="A882">
        <v>24923.811000000002</v>
      </c>
      <c r="B882">
        <v>-83.793000000000006</v>
      </c>
      <c r="C882">
        <v>-83.8</v>
      </c>
      <c r="D882">
        <v>1.5369999999999999</v>
      </c>
      <c r="E882">
        <v>144.21799999999999</v>
      </c>
      <c r="F882">
        <v>120</v>
      </c>
      <c r="G882">
        <v>53.896000000000001</v>
      </c>
      <c r="H882">
        <v>3.86</v>
      </c>
    </row>
    <row r="883" spans="1:8" x14ac:dyDescent="0.2">
      <c r="A883">
        <v>30976.573</v>
      </c>
      <c r="B883">
        <v>-83.852999999999994</v>
      </c>
      <c r="C883">
        <v>-83.852000000000004</v>
      </c>
      <c r="D883">
        <v>0</v>
      </c>
      <c r="E883">
        <v>130.55500000000001</v>
      </c>
      <c r="F883">
        <v>120</v>
      </c>
      <c r="G883">
        <v>54.250999999999998</v>
      </c>
      <c r="H883">
        <v>3.1280000000000001</v>
      </c>
    </row>
    <row r="884" spans="1:8" x14ac:dyDescent="0.2">
      <c r="A884">
        <v>30979.378000000001</v>
      </c>
      <c r="B884">
        <v>-83.906999999999996</v>
      </c>
      <c r="C884">
        <v>-83.903999999999996</v>
      </c>
      <c r="D884">
        <v>1.8779999999999999</v>
      </c>
      <c r="E884">
        <v>129.286</v>
      </c>
      <c r="F884">
        <v>120</v>
      </c>
      <c r="G884">
        <v>54.454999999999998</v>
      </c>
      <c r="H884">
        <v>3.0680000000000001</v>
      </c>
    </row>
    <row r="885" spans="1:8" x14ac:dyDescent="0.2">
      <c r="A885">
        <v>30981.864000000001</v>
      </c>
      <c r="B885">
        <v>-83.956999999999994</v>
      </c>
      <c r="C885">
        <v>-83.953000000000003</v>
      </c>
      <c r="D885">
        <v>1.9730000000000001</v>
      </c>
      <c r="E885">
        <v>126.768</v>
      </c>
      <c r="F885">
        <v>120</v>
      </c>
      <c r="G885">
        <v>54.674999999999997</v>
      </c>
      <c r="H885">
        <v>2.9540000000000002</v>
      </c>
    </row>
    <row r="886" spans="1:8" x14ac:dyDescent="0.2">
      <c r="A886">
        <v>30984.350999999999</v>
      </c>
      <c r="B886">
        <v>-84.01</v>
      </c>
      <c r="C886">
        <v>-84.004999999999995</v>
      </c>
      <c r="D886">
        <v>2.0649999999999999</v>
      </c>
      <c r="E886">
        <v>123.791</v>
      </c>
      <c r="F886">
        <v>120</v>
      </c>
      <c r="G886">
        <v>55.085999999999999</v>
      </c>
      <c r="H886">
        <v>2.8239999999999998</v>
      </c>
    </row>
    <row r="887" spans="1:8" x14ac:dyDescent="0.2">
      <c r="A887">
        <v>30986.816999999999</v>
      </c>
      <c r="B887">
        <v>-84.064999999999998</v>
      </c>
      <c r="C887">
        <v>-84.058999999999997</v>
      </c>
      <c r="D887">
        <v>2.1779999999999999</v>
      </c>
      <c r="E887">
        <v>111.947</v>
      </c>
      <c r="F887">
        <v>120</v>
      </c>
      <c r="G887">
        <v>56.113999999999997</v>
      </c>
      <c r="H887">
        <v>2.3639999999999999</v>
      </c>
    </row>
    <row r="888" spans="1:8" x14ac:dyDescent="0.2">
      <c r="A888">
        <v>30989.3</v>
      </c>
      <c r="B888">
        <v>-84.12</v>
      </c>
      <c r="C888">
        <v>-84.113</v>
      </c>
      <c r="D888">
        <v>2.1749999999999998</v>
      </c>
      <c r="E888">
        <v>110.45399999999999</v>
      </c>
      <c r="F888">
        <v>120</v>
      </c>
      <c r="G888">
        <v>55.661999999999999</v>
      </c>
      <c r="H888">
        <v>2.3109999999999999</v>
      </c>
    </row>
    <row r="889" spans="1:8" x14ac:dyDescent="0.2">
      <c r="A889">
        <v>30991.748</v>
      </c>
      <c r="B889">
        <v>-84.173000000000002</v>
      </c>
      <c r="C889">
        <v>-84.165000000000006</v>
      </c>
      <c r="D889">
        <v>2.1240000000000001</v>
      </c>
      <c r="E889">
        <v>123.648</v>
      </c>
      <c r="F889">
        <v>120</v>
      </c>
      <c r="G889">
        <v>55.139000000000003</v>
      </c>
      <c r="H889">
        <v>2.8180000000000001</v>
      </c>
    </row>
    <row r="890" spans="1:8" x14ac:dyDescent="0.2">
      <c r="A890">
        <v>30994.186000000002</v>
      </c>
      <c r="B890">
        <v>-84.225999999999999</v>
      </c>
      <c r="C890">
        <v>-84.215999999999994</v>
      </c>
      <c r="D890">
        <v>2.1120000000000001</v>
      </c>
      <c r="E890">
        <v>118.407</v>
      </c>
      <c r="F890">
        <v>120</v>
      </c>
      <c r="G890">
        <v>55.579000000000001</v>
      </c>
      <c r="H890">
        <v>2.605</v>
      </c>
    </row>
    <row r="891" spans="1:8" x14ac:dyDescent="0.2">
      <c r="A891">
        <v>30996.626</v>
      </c>
      <c r="B891">
        <v>-84.278000000000006</v>
      </c>
      <c r="C891">
        <v>-84.266999999999996</v>
      </c>
      <c r="D891">
        <v>2.09</v>
      </c>
      <c r="E891">
        <v>107.503</v>
      </c>
      <c r="F891">
        <v>120</v>
      </c>
      <c r="G891">
        <v>56.7</v>
      </c>
      <c r="H891">
        <v>2.21</v>
      </c>
    </row>
    <row r="892" spans="1:8" x14ac:dyDescent="0.2">
      <c r="A892">
        <v>30998.455000000002</v>
      </c>
      <c r="B892">
        <v>-84.33</v>
      </c>
      <c r="C892">
        <v>-84.316999999999993</v>
      </c>
      <c r="D892">
        <v>2.7330000000000001</v>
      </c>
      <c r="E892">
        <v>120.57899999999999</v>
      </c>
      <c r="F892">
        <v>120</v>
      </c>
      <c r="G892">
        <v>55.134</v>
      </c>
      <c r="H892">
        <v>2.6909999999999998</v>
      </c>
    </row>
    <row r="893" spans="1:8" x14ac:dyDescent="0.2">
      <c r="A893">
        <v>31000.587</v>
      </c>
      <c r="B893">
        <v>-84.388000000000005</v>
      </c>
      <c r="C893">
        <v>-84.373999999999995</v>
      </c>
      <c r="D893">
        <v>2.6539999999999999</v>
      </c>
      <c r="E893">
        <v>125.86199999999999</v>
      </c>
      <c r="F893">
        <v>120</v>
      </c>
      <c r="G893">
        <v>54.625999999999998</v>
      </c>
      <c r="H893">
        <v>2.9140000000000001</v>
      </c>
    </row>
    <row r="894" spans="1:8" x14ac:dyDescent="0.2">
      <c r="A894">
        <v>31002.414000000001</v>
      </c>
      <c r="B894">
        <v>-84.438000000000002</v>
      </c>
      <c r="C894">
        <v>-84.423000000000002</v>
      </c>
      <c r="D894">
        <v>2.6890000000000001</v>
      </c>
      <c r="E894">
        <v>126.917</v>
      </c>
      <c r="F894">
        <v>120</v>
      </c>
      <c r="G894">
        <v>54.622</v>
      </c>
      <c r="H894">
        <v>2.96</v>
      </c>
    </row>
    <row r="895" spans="1:8" x14ac:dyDescent="0.2">
      <c r="A895">
        <v>31004.548999999999</v>
      </c>
      <c r="B895">
        <v>-84.494</v>
      </c>
      <c r="C895">
        <v>-84.477999999999994</v>
      </c>
      <c r="D895">
        <v>2.58</v>
      </c>
      <c r="E895">
        <v>123.895</v>
      </c>
      <c r="F895">
        <v>120</v>
      </c>
      <c r="G895">
        <v>54.843000000000004</v>
      </c>
      <c r="H895">
        <v>2.8290000000000002</v>
      </c>
    </row>
    <row r="896" spans="1:8" x14ac:dyDescent="0.2">
      <c r="A896">
        <v>31006.378000000001</v>
      </c>
      <c r="B896">
        <v>-84.543999999999997</v>
      </c>
      <c r="C896">
        <v>-84.527000000000001</v>
      </c>
      <c r="D896">
        <v>2.6749999999999998</v>
      </c>
      <c r="E896">
        <v>125.223</v>
      </c>
      <c r="F896">
        <v>120</v>
      </c>
      <c r="G896">
        <v>54.962000000000003</v>
      </c>
      <c r="H896">
        <v>2.8860000000000001</v>
      </c>
    </row>
    <row r="897" spans="1:8" x14ac:dyDescent="0.2">
      <c r="A897">
        <v>31008.205000000002</v>
      </c>
      <c r="B897">
        <v>-84.596999999999994</v>
      </c>
      <c r="C897">
        <v>-84.578000000000003</v>
      </c>
      <c r="D897">
        <v>2.7839999999999998</v>
      </c>
      <c r="E897">
        <v>119.392</v>
      </c>
      <c r="F897">
        <v>120</v>
      </c>
      <c r="G897">
        <v>55.628999999999998</v>
      </c>
      <c r="H897">
        <v>2.6440000000000001</v>
      </c>
    </row>
    <row r="898" spans="1:8" x14ac:dyDescent="0.2">
      <c r="A898">
        <v>31010.030999999999</v>
      </c>
      <c r="B898">
        <v>-84.65</v>
      </c>
      <c r="C898">
        <v>-84.629000000000005</v>
      </c>
      <c r="D898">
        <v>2.8370000000000002</v>
      </c>
      <c r="E898">
        <v>113.774</v>
      </c>
      <c r="F898">
        <v>120</v>
      </c>
      <c r="G898">
        <v>56.034999999999997</v>
      </c>
      <c r="H898">
        <v>2.4300000000000002</v>
      </c>
    </row>
    <row r="899" spans="1:8" x14ac:dyDescent="0.2">
      <c r="A899">
        <v>31011.858</v>
      </c>
      <c r="B899">
        <v>-84.701999999999998</v>
      </c>
      <c r="C899">
        <v>-84.680999999999997</v>
      </c>
      <c r="D899">
        <v>2.8260000000000001</v>
      </c>
      <c r="E899">
        <v>112.19799999999999</v>
      </c>
      <c r="F899">
        <v>120</v>
      </c>
      <c r="G899">
        <v>56.017000000000003</v>
      </c>
      <c r="H899">
        <v>2.3730000000000002</v>
      </c>
    </row>
    <row r="900" spans="1:8" x14ac:dyDescent="0.2">
      <c r="A900">
        <v>31013.688999999998</v>
      </c>
      <c r="B900">
        <v>-84.754999999999995</v>
      </c>
      <c r="C900">
        <v>-84.733000000000004</v>
      </c>
      <c r="D900">
        <v>2.82</v>
      </c>
      <c r="E900">
        <v>111.89400000000001</v>
      </c>
      <c r="F900">
        <v>120</v>
      </c>
      <c r="G900">
        <v>55.81</v>
      </c>
      <c r="H900">
        <v>2.3620000000000001</v>
      </c>
    </row>
    <row r="901" spans="1:8" x14ac:dyDescent="0.2">
      <c r="A901">
        <v>31015.517</v>
      </c>
      <c r="B901">
        <v>-84.808999999999997</v>
      </c>
      <c r="C901">
        <v>-84.784999999999997</v>
      </c>
      <c r="D901">
        <v>2.8849999999999998</v>
      </c>
      <c r="E901">
        <v>134.89400000000001</v>
      </c>
      <c r="F901">
        <v>120</v>
      </c>
      <c r="G901">
        <v>53.704999999999998</v>
      </c>
      <c r="H901">
        <v>3.3410000000000002</v>
      </c>
    </row>
    <row r="902" spans="1:8" x14ac:dyDescent="0.2">
      <c r="A902">
        <v>31017.343000000001</v>
      </c>
      <c r="B902">
        <v>-84.864000000000004</v>
      </c>
      <c r="C902">
        <v>-84.837999999999994</v>
      </c>
      <c r="D902">
        <v>2.9</v>
      </c>
      <c r="E902">
        <v>136.88</v>
      </c>
      <c r="F902">
        <v>120</v>
      </c>
      <c r="G902">
        <v>53.655000000000001</v>
      </c>
      <c r="H902">
        <v>3.444</v>
      </c>
    </row>
    <row r="903" spans="1:8" x14ac:dyDescent="0.2">
      <c r="A903">
        <v>31019.171999999999</v>
      </c>
      <c r="B903">
        <v>-84.918000000000006</v>
      </c>
      <c r="C903">
        <v>-84.891000000000005</v>
      </c>
      <c r="D903">
        <v>2.8759999999999999</v>
      </c>
      <c r="E903">
        <v>137.45599999999999</v>
      </c>
      <c r="F903">
        <v>120</v>
      </c>
      <c r="G903">
        <v>53.651000000000003</v>
      </c>
      <c r="H903">
        <v>3.4750000000000001</v>
      </c>
    </row>
    <row r="904" spans="1:8" x14ac:dyDescent="0.2">
      <c r="A904">
        <v>31021</v>
      </c>
      <c r="B904">
        <v>-84.97</v>
      </c>
      <c r="C904">
        <v>-84.941999999999993</v>
      </c>
      <c r="D904">
        <v>2.8119999999999998</v>
      </c>
      <c r="E904">
        <v>136.565</v>
      </c>
      <c r="F904">
        <v>120</v>
      </c>
      <c r="G904">
        <v>53.661999999999999</v>
      </c>
      <c r="H904">
        <v>3.4279999999999999</v>
      </c>
    </row>
    <row r="905" spans="1:8" x14ac:dyDescent="0.2">
      <c r="A905">
        <v>31022.825000000001</v>
      </c>
      <c r="B905">
        <v>-85.022000000000006</v>
      </c>
      <c r="C905">
        <v>-84.992999999999995</v>
      </c>
      <c r="D905">
        <v>2.7970000000000002</v>
      </c>
      <c r="E905">
        <v>136.18299999999999</v>
      </c>
      <c r="F905">
        <v>120</v>
      </c>
      <c r="G905">
        <v>53.613</v>
      </c>
      <c r="H905">
        <v>3.4079999999999999</v>
      </c>
    </row>
    <row r="906" spans="1:8" x14ac:dyDescent="0.2">
      <c r="A906">
        <v>31024.656999999999</v>
      </c>
      <c r="B906">
        <v>-85.072999999999993</v>
      </c>
      <c r="C906">
        <v>-85.043000000000006</v>
      </c>
      <c r="D906">
        <v>2.7149999999999999</v>
      </c>
      <c r="E906">
        <v>136.32</v>
      </c>
      <c r="F906">
        <v>120</v>
      </c>
      <c r="G906">
        <v>53.643999999999998</v>
      </c>
      <c r="H906">
        <v>3.415</v>
      </c>
    </row>
    <row r="907" spans="1:8" x14ac:dyDescent="0.2">
      <c r="A907">
        <v>31026.522000000001</v>
      </c>
      <c r="B907">
        <v>-85.126000000000005</v>
      </c>
      <c r="C907">
        <v>-85.093999999999994</v>
      </c>
      <c r="D907">
        <v>2.73</v>
      </c>
      <c r="E907">
        <v>137.28</v>
      </c>
      <c r="F907">
        <v>120</v>
      </c>
      <c r="G907">
        <v>53.676000000000002</v>
      </c>
      <c r="H907">
        <v>3.4649999999999999</v>
      </c>
    </row>
    <row r="908" spans="1:8" x14ac:dyDescent="0.2">
      <c r="A908">
        <v>31028.388999999999</v>
      </c>
      <c r="B908">
        <v>-85.177999999999997</v>
      </c>
      <c r="C908">
        <v>-85.144999999999996</v>
      </c>
      <c r="D908">
        <v>2.7410000000000001</v>
      </c>
      <c r="E908">
        <v>137.16499999999999</v>
      </c>
      <c r="F908">
        <v>120</v>
      </c>
      <c r="G908">
        <v>53.615000000000002</v>
      </c>
      <c r="H908">
        <v>3.4590000000000001</v>
      </c>
    </row>
    <row r="909" spans="1:8" x14ac:dyDescent="0.2">
      <c r="A909">
        <v>31030.253000000001</v>
      </c>
      <c r="B909">
        <v>-85.23</v>
      </c>
      <c r="C909">
        <v>-85.195999999999998</v>
      </c>
      <c r="D909">
        <v>2.7429999999999999</v>
      </c>
      <c r="E909">
        <v>136.464</v>
      </c>
      <c r="F909">
        <v>120</v>
      </c>
      <c r="G909">
        <v>53.667000000000002</v>
      </c>
      <c r="H909">
        <v>3.4220000000000002</v>
      </c>
    </row>
    <row r="910" spans="1:8" x14ac:dyDescent="0.2">
      <c r="A910">
        <v>31032.121999999999</v>
      </c>
      <c r="B910">
        <v>-85.283000000000001</v>
      </c>
      <c r="C910">
        <v>-85.248000000000005</v>
      </c>
      <c r="D910">
        <v>2.754</v>
      </c>
      <c r="E910">
        <v>136.792</v>
      </c>
      <c r="F910">
        <v>120</v>
      </c>
      <c r="G910">
        <v>53.601999999999997</v>
      </c>
      <c r="H910">
        <v>3.44</v>
      </c>
    </row>
    <row r="911" spans="1:8" x14ac:dyDescent="0.2">
      <c r="A911">
        <v>31033.991000000002</v>
      </c>
      <c r="B911">
        <v>-85.335999999999999</v>
      </c>
      <c r="C911">
        <v>-85.299000000000007</v>
      </c>
      <c r="D911">
        <v>2.7450000000000001</v>
      </c>
      <c r="E911">
        <v>137.149</v>
      </c>
      <c r="F911">
        <v>120</v>
      </c>
      <c r="G911">
        <v>53.566000000000003</v>
      </c>
      <c r="H911">
        <v>3.4580000000000002</v>
      </c>
    </row>
    <row r="912" spans="1:8" x14ac:dyDescent="0.2">
      <c r="A912">
        <v>31035.858</v>
      </c>
      <c r="B912">
        <v>-85.387</v>
      </c>
      <c r="C912">
        <v>-85.349000000000004</v>
      </c>
      <c r="D912">
        <v>2.6970000000000001</v>
      </c>
      <c r="E912">
        <v>138.01400000000001</v>
      </c>
      <c r="F912">
        <v>120</v>
      </c>
      <c r="G912">
        <v>53.572000000000003</v>
      </c>
      <c r="H912">
        <v>3.5049999999999999</v>
      </c>
    </row>
    <row r="913" spans="1:8" x14ac:dyDescent="0.2">
      <c r="A913">
        <v>31037.690999999999</v>
      </c>
      <c r="B913">
        <v>-85.44</v>
      </c>
      <c r="C913">
        <v>-85.400999999999996</v>
      </c>
      <c r="D913">
        <v>2.7879999999999998</v>
      </c>
      <c r="E913">
        <v>137.46799999999999</v>
      </c>
      <c r="F913">
        <v>120</v>
      </c>
      <c r="G913">
        <v>53.581000000000003</v>
      </c>
      <c r="H913">
        <v>3.4750000000000001</v>
      </c>
    </row>
    <row r="914" spans="1:8" x14ac:dyDescent="0.2">
      <c r="A914">
        <v>31039.52</v>
      </c>
      <c r="B914">
        <v>-85.492000000000004</v>
      </c>
      <c r="C914">
        <v>-85.450999999999993</v>
      </c>
      <c r="D914">
        <v>2.7730000000000001</v>
      </c>
      <c r="E914">
        <v>137.065</v>
      </c>
      <c r="F914">
        <v>120</v>
      </c>
      <c r="G914">
        <v>53.582999999999998</v>
      </c>
      <c r="H914">
        <v>3.4540000000000002</v>
      </c>
    </row>
    <row r="915" spans="1:8" x14ac:dyDescent="0.2">
      <c r="A915">
        <v>31041.348000000002</v>
      </c>
      <c r="B915">
        <v>-85.543999999999997</v>
      </c>
      <c r="C915">
        <v>-85.503</v>
      </c>
      <c r="D915">
        <v>2.8149999999999999</v>
      </c>
      <c r="E915">
        <v>136.655</v>
      </c>
      <c r="F915">
        <v>120</v>
      </c>
      <c r="G915">
        <v>53.533000000000001</v>
      </c>
      <c r="H915">
        <v>3.4319999999999999</v>
      </c>
    </row>
    <row r="916" spans="1:8" x14ac:dyDescent="0.2">
      <c r="A916">
        <v>31043.173999999999</v>
      </c>
      <c r="B916">
        <v>-85.596999999999994</v>
      </c>
      <c r="C916">
        <v>-85.554000000000002</v>
      </c>
      <c r="D916">
        <v>2.827</v>
      </c>
      <c r="E916">
        <v>136.70099999999999</v>
      </c>
      <c r="F916">
        <v>120</v>
      </c>
      <c r="G916">
        <v>53.558999999999997</v>
      </c>
      <c r="H916">
        <v>3.4350000000000001</v>
      </c>
    </row>
    <row r="917" spans="1:8" x14ac:dyDescent="0.2">
      <c r="A917">
        <v>31045.004000000001</v>
      </c>
      <c r="B917">
        <v>-85.65</v>
      </c>
      <c r="C917">
        <v>-85.605999999999995</v>
      </c>
      <c r="D917">
        <v>2.8130000000000002</v>
      </c>
      <c r="E917">
        <v>136.66399999999999</v>
      </c>
      <c r="F917">
        <v>120</v>
      </c>
      <c r="G917">
        <v>53.564999999999998</v>
      </c>
      <c r="H917">
        <v>3.4329999999999998</v>
      </c>
    </row>
    <row r="918" spans="1:8" x14ac:dyDescent="0.2">
      <c r="A918">
        <v>31046.831999999999</v>
      </c>
      <c r="B918">
        <v>-85.703000000000003</v>
      </c>
      <c r="C918">
        <v>-85.656999999999996</v>
      </c>
      <c r="D918">
        <v>2.823</v>
      </c>
      <c r="E918">
        <v>136.88300000000001</v>
      </c>
      <c r="F918">
        <v>120</v>
      </c>
      <c r="G918">
        <v>53.533000000000001</v>
      </c>
      <c r="H918">
        <v>3.444</v>
      </c>
    </row>
    <row r="919" spans="1:8" x14ac:dyDescent="0.2">
      <c r="A919">
        <v>31048.66</v>
      </c>
      <c r="B919">
        <v>-85.754999999999995</v>
      </c>
      <c r="C919">
        <v>-85.707999999999998</v>
      </c>
      <c r="D919">
        <v>2.7730000000000001</v>
      </c>
      <c r="E919">
        <v>137.12799999999999</v>
      </c>
      <c r="F919">
        <v>120</v>
      </c>
      <c r="G919">
        <v>53.555999999999997</v>
      </c>
      <c r="H919">
        <v>3.4569999999999999</v>
      </c>
    </row>
    <row r="920" spans="1:8" x14ac:dyDescent="0.2">
      <c r="A920">
        <v>31050.481</v>
      </c>
      <c r="B920">
        <v>-85.807000000000002</v>
      </c>
      <c r="C920">
        <v>-85.759</v>
      </c>
      <c r="D920">
        <v>2.802</v>
      </c>
      <c r="E920">
        <v>136.98599999999999</v>
      </c>
      <c r="F920">
        <v>120</v>
      </c>
      <c r="G920">
        <v>53.478999999999999</v>
      </c>
      <c r="H920">
        <v>3.45</v>
      </c>
    </row>
    <row r="921" spans="1:8" x14ac:dyDescent="0.2">
      <c r="A921">
        <v>31052.31</v>
      </c>
      <c r="B921">
        <v>-85.856999999999999</v>
      </c>
      <c r="C921">
        <v>-85.808000000000007</v>
      </c>
      <c r="D921">
        <v>2.6890000000000001</v>
      </c>
      <c r="E921">
        <v>136.779</v>
      </c>
      <c r="F921">
        <v>120</v>
      </c>
      <c r="G921">
        <v>53.514000000000003</v>
      </c>
      <c r="H921">
        <v>3.4390000000000001</v>
      </c>
    </row>
    <row r="922" spans="1:8" x14ac:dyDescent="0.2">
      <c r="A922">
        <v>31054.136999999999</v>
      </c>
      <c r="B922">
        <v>-85.908000000000001</v>
      </c>
      <c r="C922">
        <v>-85.856999999999999</v>
      </c>
      <c r="D922">
        <v>2.69</v>
      </c>
      <c r="E922">
        <v>136.85499999999999</v>
      </c>
      <c r="F922">
        <v>120</v>
      </c>
      <c r="G922">
        <v>53.548999999999999</v>
      </c>
      <c r="H922">
        <v>3.4430000000000001</v>
      </c>
    </row>
    <row r="923" spans="1:8" x14ac:dyDescent="0.2">
      <c r="A923">
        <v>31056.269</v>
      </c>
      <c r="B923">
        <v>-85.963999999999999</v>
      </c>
      <c r="C923">
        <v>-85.912999999999997</v>
      </c>
      <c r="D923">
        <v>2.5950000000000002</v>
      </c>
      <c r="E923">
        <v>137.226</v>
      </c>
      <c r="F923">
        <v>120</v>
      </c>
      <c r="G923">
        <v>53.475000000000001</v>
      </c>
      <c r="H923">
        <v>3.4630000000000001</v>
      </c>
    </row>
    <row r="924" spans="1:8" x14ac:dyDescent="0.2">
      <c r="A924">
        <v>31058.399000000001</v>
      </c>
      <c r="B924">
        <v>-86.021000000000001</v>
      </c>
      <c r="C924">
        <v>-85.968000000000004</v>
      </c>
      <c r="D924">
        <v>2.59</v>
      </c>
      <c r="E924">
        <v>137.321</v>
      </c>
      <c r="F924">
        <v>120</v>
      </c>
      <c r="G924">
        <v>53.517000000000003</v>
      </c>
      <c r="H924">
        <v>3.468</v>
      </c>
    </row>
    <row r="925" spans="1:8" x14ac:dyDescent="0.2">
      <c r="A925">
        <v>31060.534</v>
      </c>
      <c r="B925">
        <v>-86.076999999999998</v>
      </c>
      <c r="C925">
        <v>-86.022999999999996</v>
      </c>
      <c r="D925">
        <v>2.569</v>
      </c>
      <c r="E925">
        <v>137.441</v>
      </c>
      <c r="F925">
        <v>120</v>
      </c>
      <c r="G925">
        <v>53.524000000000001</v>
      </c>
      <c r="H925">
        <v>3.4740000000000002</v>
      </c>
    </row>
    <row r="926" spans="1:8" x14ac:dyDescent="0.2">
      <c r="A926">
        <v>31062.675999999999</v>
      </c>
      <c r="B926">
        <v>-86.132999999999996</v>
      </c>
      <c r="C926">
        <v>-86.076999999999998</v>
      </c>
      <c r="D926">
        <v>2.5350000000000001</v>
      </c>
      <c r="E926">
        <v>136.77500000000001</v>
      </c>
      <c r="F926">
        <v>120</v>
      </c>
      <c r="G926">
        <v>53.505000000000003</v>
      </c>
      <c r="H926">
        <v>3.4390000000000001</v>
      </c>
    </row>
    <row r="927" spans="1:8" x14ac:dyDescent="0.2">
      <c r="A927">
        <v>31064.853999999999</v>
      </c>
      <c r="B927">
        <v>-86.19</v>
      </c>
      <c r="C927">
        <v>-86.132999999999996</v>
      </c>
      <c r="D927">
        <v>2.58</v>
      </c>
      <c r="E927">
        <v>136.13800000000001</v>
      </c>
      <c r="F927">
        <v>120</v>
      </c>
      <c r="G927">
        <v>53.536000000000001</v>
      </c>
      <c r="H927">
        <v>3.4049999999999998</v>
      </c>
    </row>
    <row r="928" spans="1:8" x14ac:dyDescent="0.2">
      <c r="A928">
        <v>31067.032999999999</v>
      </c>
      <c r="B928">
        <v>-86.248000000000005</v>
      </c>
      <c r="C928">
        <v>-86.19</v>
      </c>
      <c r="D928">
        <v>2.6070000000000002</v>
      </c>
      <c r="E928">
        <v>137.857</v>
      </c>
      <c r="F928">
        <v>120</v>
      </c>
      <c r="G928">
        <v>53.515999999999998</v>
      </c>
      <c r="H928">
        <v>3.496</v>
      </c>
    </row>
    <row r="929" spans="1:8" x14ac:dyDescent="0.2">
      <c r="A929">
        <v>31068.899000000001</v>
      </c>
      <c r="B929">
        <v>-86.298000000000002</v>
      </c>
      <c r="C929">
        <v>-86.239000000000004</v>
      </c>
      <c r="D929">
        <v>2.6190000000000002</v>
      </c>
      <c r="E929">
        <v>137.81899999999999</v>
      </c>
      <c r="F929">
        <v>120</v>
      </c>
      <c r="G929">
        <v>53.503</v>
      </c>
      <c r="H929">
        <v>3.4940000000000002</v>
      </c>
    </row>
    <row r="930" spans="1:8" x14ac:dyDescent="0.2">
      <c r="A930">
        <v>31071.079000000002</v>
      </c>
      <c r="B930">
        <v>-86.355999999999995</v>
      </c>
      <c r="C930">
        <v>-86.295000000000002</v>
      </c>
      <c r="D930">
        <v>2.5920000000000001</v>
      </c>
      <c r="E930">
        <v>136.874</v>
      </c>
      <c r="F930">
        <v>120</v>
      </c>
      <c r="G930">
        <v>53.505000000000003</v>
      </c>
      <c r="H930">
        <v>3.444</v>
      </c>
    </row>
    <row r="931" spans="1:8" x14ac:dyDescent="0.2">
      <c r="A931">
        <v>31073.258999999998</v>
      </c>
      <c r="B931">
        <v>-86.412000000000006</v>
      </c>
      <c r="C931">
        <v>-86.35</v>
      </c>
      <c r="D931">
        <v>2.5049999999999999</v>
      </c>
      <c r="E931">
        <v>136.65700000000001</v>
      </c>
      <c r="F931">
        <v>120</v>
      </c>
      <c r="G931">
        <v>53.502000000000002</v>
      </c>
      <c r="H931">
        <v>3.4319999999999999</v>
      </c>
    </row>
    <row r="932" spans="1:8" x14ac:dyDescent="0.2">
      <c r="A932">
        <v>31075.438999999998</v>
      </c>
      <c r="B932">
        <v>-86.468000000000004</v>
      </c>
      <c r="C932">
        <v>-86.403999999999996</v>
      </c>
      <c r="D932">
        <v>2.4820000000000002</v>
      </c>
      <c r="E932">
        <v>136.732</v>
      </c>
      <c r="F932">
        <v>120</v>
      </c>
      <c r="G932">
        <v>53.466999999999999</v>
      </c>
      <c r="H932">
        <v>3.4359999999999999</v>
      </c>
    </row>
    <row r="933" spans="1:8" x14ac:dyDescent="0.2">
      <c r="A933">
        <v>31077.615000000002</v>
      </c>
      <c r="B933">
        <v>-86.522000000000006</v>
      </c>
      <c r="C933">
        <v>-86.456999999999994</v>
      </c>
      <c r="D933">
        <v>2.4369999999999998</v>
      </c>
      <c r="E933">
        <v>136.476</v>
      </c>
      <c r="F933">
        <v>120</v>
      </c>
      <c r="G933">
        <v>53.499000000000002</v>
      </c>
      <c r="H933">
        <v>3.423</v>
      </c>
    </row>
    <row r="934" spans="1:8" x14ac:dyDescent="0.2">
      <c r="A934">
        <v>31079.794999999998</v>
      </c>
      <c r="B934">
        <v>-86.575000000000003</v>
      </c>
      <c r="C934">
        <v>-86.509</v>
      </c>
      <c r="D934">
        <v>2.3730000000000002</v>
      </c>
      <c r="E934">
        <v>137.28299999999999</v>
      </c>
      <c r="F934">
        <v>120</v>
      </c>
      <c r="G934">
        <v>53.505000000000003</v>
      </c>
      <c r="H934">
        <v>3.4660000000000002</v>
      </c>
    </row>
    <row r="935" spans="1:8" x14ac:dyDescent="0.2">
      <c r="A935">
        <v>31081.934000000001</v>
      </c>
      <c r="B935">
        <v>-86.626000000000005</v>
      </c>
      <c r="C935">
        <v>-86.558999999999997</v>
      </c>
      <c r="D935">
        <v>2.3490000000000002</v>
      </c>
      <c r="E935">
        <v>136.91999999999999</v>
      </c>
      <c r="F935">
        <v>120</v>
      </c>
      <c r="G935">
        <v>53.512999999999998</v>
      </c>
      <c r="H935">
        <v>3.4460000000000002</v>
      </c>
    </row>
    <row r="936" spans="1:8" x14ac:dyDescent="0.2">
      <c r="A936">
        <v>31084.069</v>
      </c>
      <c r="B936">
        <v>-86.677000000000007</v>
      </c>
      <c r="C936">
        <v>-86.608000000000004</v>
      </c>
      <c r="D936">
        <v>2.2909999999999999</v>
      </c>
      <c r="E936">
        <v>137.297</v>
      </c>
      <c r="F936">
        <v>120</v>
      </c>
      <c r="G936">
        <v>53.499000000000002</v>
      </c>
      <c r="H936">
        <v>3.4660000000000002</v>
      </c>
    </row>
    <row r="937" spans="1:8" x14ac:dyDescent="0.2">
      <c r="A937">
        <v>31086.505000000001</v>
      </c>
      <c r="B937">
        <v>-86.733000000000004</v>
      </c>
      <c r="C937">
        <v>-86.662999999999997</v>
      </c>
      <c r="D937">
        <v>2.2480000000000002</v>
      </c>
      <c r="E937">
        <v>137.09100000000001</v>
      </c>
      <c r="F937">
        <v>120</v>
      </c>
      <c r="G937">
        <v>53.475999999999999</v>
      </c>
      <c r="H937">
        <v>3.4550000000000001</v>
      </c>
    </row>
    <row r="938" spans="1:8" x14ac:dyDescent="0.2">
      <c r="A938">
        <v>31088.940999999999</v>
      </c>
      <c r="B938">
        <v>-86.787999999999997</v>
      </c>
      <c r="C938">
        <v>-86.716999999999999</v>
      </c>
      <c r="D938">
        <v>2.2040000000000002</v>
      </c>
      <c r="E938">
        <v>136.62</v>
      </c>
      <c r="F938">
        <v>120</v>
      </c>
      <c r="G938">
        <v>53.5</v>
      </c>
      <c r="H938">
        <v>3.43</v>
      </c>
    </row>
    <row r="939" spans="1:8" x14ac:dyDescent="0.2">
      <c r="A939">
        <v>31091.381000000001</v>
      </c>
      <c r="B939">
        <v>-86.840999999999994</v>
      </c>
      <c r="C939">
        <v>-86.769000000000005</v>
      </c>
      <c r="D939">
        <v>2.153</v>
      </c>
      <c r="E939">
        <v>136.62200000000001</v>
      </c>
      <c r="F939">
        <v>120</v>
      </c>
      <c r="G939">
        <v>53.496000000000002</v>
      </c>
      <c r="H939">
        <v>3.431</v>
      </c>
    </row>
    <row r="940" spans="1:8" x14ac:dyDescent="0.2">
      <c r="A940">
        <v>31093.817999999999</v>
      </c>
      <c r="B940">
        <v>-86.893000000000001</v>
      </c>
      <c r="C940">
        <v>-86.82</v>
      </c>
      <c r="D940">
        <v>2.073</v>
      </c>
      <c r="E940">
        <v>137.36500000000001</v>
      </c>
      <c r="F940">
        <v>120</v>
      </c>
      <c r="G940">
        <v>53.476999999999997</v>
      </c>
      <c r="H940">
        <v>3.47</v>
      </c>
    </row>
    <row r="941" spans="1:8" x14ac:dyDescent="0.2">
      <c r="A941">
        <v>31096.281999999999</v>
      </c>
      <c r="B941">
        <v>-86.945999999999998</v>
      </c>
      <c r="C941">
        <v>-86.870999999999995</v>
      </c>
      <c r="D941">
        <v>2.0870000000000002</v>
      </c>
      <c r="E941">
        <v>137.45400000000001</v>
      </c>
      <c r="F941">
        <v>120</v>
      </c>
      <c r="G941">
        <v>53.497999999999998</v>
      </c>
      <c r="H941">
        <v>3.4750000000000001</v>
      </c>
    </row>
    <row r="942" spans="1:8" x14ac:dyDescent="0.2">
      <c r="A942">
        <v>31098.769</v>
      </c>
      <c r="B942">
        <v>-86.998999999999995</v>
      </c>
      <c r="C942">
        <v>-86.923000000000002</v>
      </c>
      <c r="D942">
        <v>2.08</v>
      </c>
      <c r="E942">
        <v>137.874</v>
      </c>
      <c r="F942">
        <v>120</v>
      </c>
      <c r="G942">
        <v>53.453000000000003</v>
      </c>
      <c r="H942">
        <v>3.4969999999999999</v>
      </c>
    </row>
    <row r="943" spans="1:8" x14ac:dyDescent="0.2">
      <c r="A943">
        <v>31101.266</v>
      </c>
      <c r="B943">
        <v>-87.051000000000002</v>
      </c>
      <c r="C943">
        <v>-86.972999999999999</v>
      </c>
      <c r="D943">
        <v>2.032</v>
      </c>
      <c r="E943">
        <v>137.03100000000001</v>
      </c>
      <c r="F943">
        <v>120</v>
      </c>
      <c r="G943">
        <v>53.436</v>
      </c>
      <c r="H943">
        <v>3.452</v>
      </c>
    </row>
    <row r="944" spans="1:8" x14ac:dyDescent="0.2">
      <c r="A944">
        <v>31103.753000000001</v>
      </c>
      <c r="B944">
        <v>-87.103999999999999</v>
      </c>
      <c r="C944">
        <v>-87.025000000000006</v>
      </c>
      <c r="D944">
        <v>2.0880000000000001</v>
      </c>
      <c r="E944">
        <v>137.43199999999999</v>
      </c>
      <c r="F944">
        <v>120</v>
      </c>
      <c r="G944">
        <v>53.417000000000002</v>
      </c>
      <c r="H944">
        <v>3.4729999999999999</v>
      </c>
    </row>
    <row r="945" spans="1:8" x14ac:dyDescent="0.2">
      <c r="A945">
        <v>31106.236000000001</v>
      </c>
      <c r="B945">
        <v>-87.156999999999996</v>
      </c>
      <c r="C945">
        <v>-87.076999999999998</v>
      </c>
      <c r="D945">
        <v>2.0630000000000002</v>
      </c>
      <c r="E945">
        <v>137.53399999999999</v>
      </c>
      <c r="F945">
        <v>120</v>
      </c>
      <c r="G945">
        <v>53.46</v>
      </c>
      <c r="H945">
        <v>3.4790000000000001</v>
      </c>
    </row>
    <row r="946" spans="1:8" x14ac:dyDescent="0.2">
      <c r="A946">
        <v>31108.725999999999</v>
      </c>
      <c r="B946">
        <v>-87.207999999999998</v>
      </c>
      <c r="C946">
        <v>-87.126999999999995</v>
      </c>
      <c r="D946">
        <v>2.0110000000000001</v>
      </c>
      <c r="E946">
        <v>137.631</v>
      </c>
      <c r="F946">
        <v>120</v>
      </c>
      <c r="G946">
        <v>53.435000000000002</v>
      </c>
      <c r="H946">
        <v>3.484</v>
      </c>
    </row>
    <row r="947" spans="1:8" x14ac:dyDescent="0.2">
      <c r="A947">
        <v>31111.526999999998</v>
      </c>
      <c r="B947">
        <v>-87.262</v>
      </c>
      <c r="C947">
        <v>-87.18</v>
      </c>
      <c r="D947">
        <v>1.9019999999999999</v>
      </c>
      <c r="E947">
        <v>138.10900000000001</v>
      </c>
      <c r="F947">
        <v>120</v>
      </c>
      <c r="G947">
        <v>53.441000000000003</v>
      </c>
      <c r="H947">
        <v>3.51</v>
      </c>
    </row>
    <row r="948" spans="1:8" x14ac:dyDescent="0.2">
      <c r="A948">
        <v>31114.277999999998</v>
      </c>
      <c r="B948">
        <v>-87.314999999999998</v>
      </c>
      <c r="C948">
        <v>-87.230999999999995</v>
      </c>
      <c r="D948">
        <v>1.8520000000000001</v>
      </c>
      <c r="E948">
        <v>137.01900000000001</v>
      </c>
      <c r="F948">
        <v>120</v>
      </c>
      <c r="G948">
        <v>53.459000000000003</v>
      </c>
      <c r="H948">
        <v>3.452</v>
      </c>
    </row>
    <row r="949" spans="1:8" x14ac:dyDescent="0.2">
      <c r="A949">
        <v>31117.366000000002</v>
      </c>
      <c r="B949">
        <v>-87.367999999999995</v>
      </c>
      <c r="C949">
        <v>-87.283000000000001</v>
      </c>
      <c r="D949">
        <v>1.6830000000000001</v>
      </c>
      <c r="E949">
        <v>136.52799999999999</v>
      </c>
      <c r="F949">
        <v>120</v>
      </c>
      <c r="G949">
        <v>53.468000000000004</v>
      </c>
      <c r="H949">
        <v>3.4260000000000002</v>
      </c>
    </row>
    <row r="950" spans="1:8" x14ac:dyDescent="0.2">
      <c r="A950">
        <v>31120.415000000001</v>
      </c>
      <c r="B950">
        <v>-87.421999999999997</v>
      </c>
      <c r="C950">
        <v>-87.335999999999999</v>
      </c>
      <c r="D950">
        <v>1.7370000000000001</v>
      </c>
      <c r="E950">
        <v>136.751</v>
      </c>
      <c r="F950">
        <v>120</v>
      </c>
      <c r="G950">
        <v>53.497999999999998</v>
      </c>
      <c r="H950">
        <v>3.4369999999999998</v>
      </c>
    </row>
    <row r="951" spans="1:8" x14ac:dyDescent="0.2">
      <c r="A951">
        <v>31123.462</v>
      </c>
      <c r="B951">
        <v>-87.477000000000004</v>
      </c>
      <c r="C951">
        <v>-87.388999999999996</v>
      </c>
      <c r="D951">
        <v>1.7490000000000001</v>
      </c>
      <c r="E951">
        <v>137.44399999999999</v>
      </c>
      <c r="F951">
        <v>120</v>
      </c>
      <c r="G951">
        <v>53.457999999999998</v>
      </c>
      <c r="H951">
        <v>3.4740000000000002</v>
      </c>
    </row>
    <row r="952" spans="1:8" x14ac:dyDescent="0.2">
      <c r="A952">
        <v>31126.505000000001</v>
      </c>
      <c r="B952">
        <v>-87.531000000000006</v>
      </c>
      <c r="C952">
        <v>-87.441999999999993</v>
      </c>
      <c r="D952">
        <v>1.7490000000000001</v>
      </c>
      <c r="E952">
        <v>136.75800000000001</v>
      </c>
      <c r="F952">
        <v>120</v>
      </c>
      <c r="G952">
        <v>53.404000000000003</v>
      </c>
      <c r="H952">
        <v>3.4380000000000002</v>
      </c>
    </row>
    <row r="953" spans="1:8" x14ac:dyDescent="0.2">
      <c r="A953">
        <v>31129.554</v>
      </c>
      <c r="B953">
        <v>-87.584999999999994</v>
      </c>
      <c r="C953">
        <v>-87.494</v>
      </c>
      <c r="D953">
        <v>1.706</v>
      </c>
      <c r="E953">
        <v>137.03800000000001</v>
      </c>
      <c r="F953">
        <v>120</v>
      </c>
      <c r="G953">
        <v>53.395000000000003</v>
      </c>
      <c r="H953">
        <v>3.4529999999999998</v>
      </c>
    </row>
    <row r="954" spans="1:8" x14ac:dyDescent="0.2">
      <c r="A954">
        <v>31132.6</v>
      </c>
      <c r="B954">
        <v>-87.638000000000005</v>
      </c>
      <c r="C954">
        <v>-87.546000000000006</v>
      </c>
      <c r="D954">
        <v>1.6990000000000001</v>
      </c>
      <c r="E954">
        <v>136.44800000000001</v>
      </c>
      <c r="F954">
        <v>120</v>
      </c>
      <c r="G954">
        <v>53.457000000000001</v>
      </c>
      <c r="H954">
        <v>3.4209999999999998</v>
      </c>
    </row>
    <row r="955" spans="1:8" x14ac:dyDescent="0.2">
      <c r="A955">
        <v>31135.646000000001</v>
      </c>
      <c r="B955">
        <v>-87.691000000000003</v>
      </c>
      <c r="C955">
        <v>-87.597999999999999</v>
      </c>
      <c r="D955">
        <v>1.7030000000000001</v>
      </c>
      <c r="E955">
        <v>137.453</v>
      </c>
      <c r="F955">
        <v>120</v>
      </c>
      <c r="G955">
        <v>53.472999999999999</v>
      </c>
      <c r="H955">
        <v>3.4750000000000001</v>
      </c>
    </row>
    <row r="956" spans="1:8" x14ac:dyDescent="0.2">
      <c r="A956">
        <v>31138.691999999999</v>
      </c>
      <c r="B956">
        <v>-87.744</v>
      </c>
      <c r="C956">
        <v>-87.65</v>
      </c>
      <c r="D956">
        <v>1.696</v>
      </c>
      <c r="E956">
        <v>137.834</v>
      </c>
      <c r="F956">
        <v>120</v>
      </c>
      <c r="G956">
        <v>53.444000000000003</v>
      </c>
      <c r="H956">
        <v>3.4950000000000001</v>
      </c>
    </row>
    <row r="957" spans="1:8" x14ac:dyDescent="0.2">
      <c r="A957">
        <v>31142.345000000001</v>
      </c>
      <c r="B957">
        <v>-87.795000000000002</v>
      </c>
      <c r="C957">
        <v>-87.7</v>
      </c>
      <c r="D957">
        <v>1.377</v>
      </c>
      <c r="E957">
        <v>136.05099999999999</v>
      </c>
      <c r="F957">
        <v>120</v>
      </c>
      <c r="G957">
        <v>53.488999999999997</v>
      </c>
      <c r="H957">
        <v>3.4009999999999998</v>
      </c>
    </row>
    <row r="958" spans="1:8" x14ac:dyDescent="0.2">
      <c r="A958">
        <v>31232.126</v>
      </c>
      <c r="B958">
        <v>-87.753</v>
      </c>
      <c r="C958">
        <v>-87.753</v>
      </c>
      <c r="D958">
        <v>0</v>
      </c>
      <c r="E958">
        <v>135.72200000000001</v>
      </c>
      <c r="F958">
        <v>120</v>
      </c>
      <c r="G958">
        <v>53.636000000000003</v>
      </c>
      <c r="H958">
        <v>3.3839999999999999</v>
      </c>
    </row>
    <row r="959" spans="1:8" x14ac:dyDescent="0.2">
      <c r="A959">
        <v>31236.087</v>
      </c>
      <c r="B959">
        <v>-87.807000000000002</v>
      </c>
      <c r="C959">
        <v>-87.807000000000002</v>
      </c>
      <c r="D959">
        <v>1.3580000000000001</v>
      </c>
      <c r="E959">
        <v>134.952</v>
      </c>
      <c r="F959">
        <v>120</v>
      </c>
      <c r="G959">
        <v>53.649000000000001</v>
      </c>
      <c r="H959">
        <v>3.3439999999999999</v>
      </c>
    </row>
    <row r="960" spans="1:8" x14ac:dyDescent="0.2">
      <c r="A960">
        <v>31240.048999999999</v>
      </c>
      <c r="B960">
        <v>-87.858999999999995</v>
      </c>
      <c r="C960">
        <v>-87.858999999999995</v>
      </c>
      <c r="D960">
        <v>1.319</v>
      </c>
      <c r="E960">
        <v>133.875</v>
      </c>
      <c r="F960">
        <v>120</v>
      </c>
      <c r="G960">
        <v>53.704000000000001</v>
      </c>
      <c r="H960">
        <v>3.2890000000000001</v>
      </c>
    </row>
    <row r="961" spans="1:8" x14ac:dyDescent="0.2">
      <c r="A961">
        <v>31244.62</v>
      </c>
      <c r="B961">
        <v>-87.909000000000006</v>
      </c>
      <c r="C961">
        <v>-87.91</v>
      </c>
      <c r="D961">
        <v>1.1020000000000001</v>
      </c>
      <c r="E961">
        <v>133.798</v>
      </c>
      <c r="F961">
        <v>120</v>
      </c>
      <c r="G961">
        <v>53.732999999999997</v>
      </c>
      <c r="H961">
        <v>3.2850000000000001</v>
      </c>
    </row>
    <row r="962" spans="1:8" x14ac:dyDescent="0.2">
      <c r="A962">
        <v>31249.187000000002</v>
      </c>
      <c r="B962">
        <v>-87.959000000000003</v>
      </c>
      <c r="C962">
        <v>-87.96</v>
      </c>
      <c r="D962">
        <v>1.101</v>
      </c>
      <c r="E962">
        <v>134.29599999999999</v>
      </c>
      <c r="F962">
        <v>120</v>
      </c>
      <c r="G962">
        <v>53.735999999999997</v>
      </c>
      <c r="H962">
        <v>3.3109999999999999</v>
      </c>
    </row>
    <row r="963" spans="1:8" x14ac:dyDescent="0.2">
      <c r="A963">
        <v>31254.373</v>
      </c>
      <c r="B963">
        <v>-88.012</v>
      </c>
      <c r="C963">
        <v>-88.013000000000005</v>
      </c>
      <c r="D963">
        <v>1.0269999999999999</v>
      </c>
      <c r="E963">
        <v>134.43600000000001</v>
      </c>
      <c r="F963">
        <v>120</v>
      </c>
      <c r="G963">
        <v>53.692999999999998</v>
      </c>
      <c r="H963">
        <v>3.3180000000000001</v>
      </c>
    </row>
    <row r="964" spans="1:8" x14ac:dyDescent="0.2">
      <c r="A964">
        <v>31258.638999999999</v>
      </c>
      <c r="B964">
        <v>-88.064999999999998</v>
      </c>
      <c r="C964">
        <v>-88.066000000000003</v>
      </c>
      <c r="D964">
        <v>1.2430000000000001</v>
      </c>
      <c r="E964">
        <v>134.88499999999999</v>
      </c>
      <c r="F964">
        <v>120</v>
      </c>
      <c r="G964">
        <v>53.68</v>
      </c>
      <c r="H964">
        <v>3.34</v>
      </c>
    </row>
    <row r="965" spans="1:8" x14ac:dyDescent="0.2">
      <c r="A965">
        <v>31262.603999999999</v>
      </c>
      <c r="B965">
        <v>-88.116</v>
      </c>
      <c r="C965">
        <v>-88.117999999999995</v>
      </c>
      <c r="D965">
        <v>1.294</v>
      </c>
      <c r="E965">
        <v>136.03200000000001</v>
      </c>
      <c r="F965">
        <v>120</v>
      </c>
      <c r="G965">
        <v>53.692999999999998</v>
      </c>
      <c r="H965">
        <v>3.4</v>
      </c>
    </row>
    <row r="966" spans="1:8" x14ac:dyDescent="0.2">
      <c r="A966">
        <v>31266.565999999999</v>
      </c>
      <c r="B966">
        <v>-88.165999999999997</v>
      </c>
      <c r="C966">
        <v>-88.168000000000006</v>
      </c>
      <c r="D966">
        <v>1.2669999999999999</v>
      </c>
      <c r="E966">
        <v>135.22800000000001</v>
      </c>
      <c r="F966">
        <v>120</v>
      </c>
      <c r="G966">
        <v>53.698</v>
      </c>
      <c r="H966">
        <v>3.3580000000000001</v>
      </c>
    </row>
    <row r="967" spans="1:8" x14ac:dyDescent="0.2">
      <c r="A967">
        <v>31270.526999999998</v>
      </c>
      <c r="B967">
        <v>-88.216999999999999</v>
      </c>
      <c r="C967">
        <v>-88.218999999999994</v>
      </c>
      <c r="D967">
        <v>1.2949999999999999</v>
      </c>
      <c r="E967">
        <v>136.15799999999999</v>
      </c>
      <c r="F967">
        <v>120</v>
      </c>
      <c r="G967">
        <v>53.706000000000003</v>
      </c>
      <c r="H967">
        <v>3.4060000000000001</v>
      </c>
    </row>
    <row r="968" spans="1:8" x14ac:dyDescent="0.2">
      <c r="A968">
        <v>31274.489000000001</v>
      </c>
      <c r="B968">
        <v>-88.269000000000005</v>
      </c>
      <c r="C968">
        <v>-88.271000000000001</v>
      </c>
      <c r="D968">
        <v>1.3140000000000001</v>
      </c>
      <c r="E968">
        <v>136.66300000000001</v>
      </c>
      <c r="F968">
        <v>120</v>
      </c>
      <c r="G968">
        <v>53.694000000000003</v>
      </c>
      <c r="H968">
        <v>3.4329999999999998</v>
      </c>
    </row>
    <row r="969" spans="1:8" x14ac:dyDescent="0.2">
      <c r="A969">
        <v>31278.141</v>
      </c>
      <c r="B969">
        <v>-88.319000000000003</v>
      </c>
      <c r="C969">
        <v>-88.320999999999998</v>
      </c>
      <c r="D969">
        <v>1.3740000000000001</v>
      </c>
      <c r="E969">
        <v>134.851</v>
      </c>
      <c r="F969">
        <v>120</v>
      </c>
      <c r="G969">
        <v>53.682000000000002</v>
      </c>
      <c r="H969">
        <v>3.339</v>
      </c>
    </row>
    <row r="970" spans="1:8" x14ac:dyDescent="0.2">
      <c r="A970">
        <v>31282.098000000002</v>
      </c>
      <c r="B970">
        <v>-88.373000000000005</v>
      </c>
      <c r="C970">
        <v>-88.375</v>
      </c>
      <c r="D970">
        <v>1.361</v>
      </c>
      <c r="E970">
        <v>135.36699999999999</v>
      </c>
      <c r="F970">
        <v>120</v>
      </c>
      <c r="G970">
        <v>53.646999999999998</v>
      </c>
      <c r="H970">
        <v>3.3650000000000002</v>
      </c>
    </row>
    <row r="971" spans="1:8" x14ac:dyDescent="0.2">
      <c r="A971">
        <v>31286.057000000001</v>
      </c>
      <c r="B971">
        <v>-88.427999999999997</v>
      </c>
      <c r="C971">
        <v>-88.430999999999997</v>
      </c>
      <c r="D971">
        <v>1.399</v>
      </c>
      <c r="E971">
        <v>135.666</v>
      </c>
      <c r="F971">
        <v>120</v>
      </c>
      <c r="G971">
        <v>53.652000000000001</v>
      </c>
      <c r="H971">
        <v>3.3809999999999998</v>
      </c>
    </row>
    <row r="972" spans="1:8" x14ac:dyDescent="0.2">
      <c r="A972">
        <v>31289.407999999999</v>
      </c>
      <c r="B972">
        <v>-88.480999999999995</v>
      </c>
      <c r="C972">
        <v>-88.483999999999995</v>
      </c>
      <c r="D972">
        <v>1.6</v>
      </c>
      <c r="E972">
        <v>135.697</v>
      </c>
      <c r="F972">
        <v>120</v>
      </c>
      <c r="G972">
        <v>53.656999999999996</v>
      </c>
      <c r="H972">
        <v>3.3820000000000001</v>
      </c>
    </row>
    <row r="973" spans="1:8" x14ac:dyDescent="0.2">
      <c r="A973">
        <v>31293.06</v>
      </c>
      <c r="B973">
        <v>-88.534999999999997</v>
      </c>
      <c r="C973">
        <v>-88.537999999999997</v>
      </c>
      <c r="D973">
        <v>1.4750000000000001</v>
      </c>
      <c r="E973">
        <v>135.51300000000001</v>
      </c>
      <c r="F973">
        <v>120</v>
      </c>
      <c r="G973">
        <v>53.63</v>
      </c>
      <c r="H973">
        <v>3.3730000000000002</v>
      </c>
    </row>
    <row r="974" spans="1:8" x14ac:dyDescent="0.2">
      <c r="A974">
        <v>31296.108</v>
      </c>
      <c r="B974">
        <v>-88.587999999999994</v>
      </c>
      <c r="C974">
        <v>-88.590999999999994</v>
      </c>
      <c r="D974">
        <v>1.732</v>
      </c>
      <c r="E974">
        <v>135.05600000000001</v>
      </c>
      <c r="F974">
        <v>120</v>
      </c>
      <c r="G974">
        <v>53.667999999999999</v>
      </c>
      <c r="H974">
        <v>3.3490000000000002</v>
      </c>
    </row>
    <row r="975" spans="1:8" x14ac:dyDescent="0.2">
      <c r="A975">
        <v>31299.464</v>
      </c>
      <c r="B975">
        <v>-88.641000000000005</v>
      </c>
      <c r="C975">
        <v>-88.644000000000005</v>
      </c>
      <c r="D975">
        <v>1.597</v>
      </c>
      <c r="E975">
        <v>135.71299999999999</v>
      </c>
      <c r="F975">
        <v>120</v>
      </c>
      <c r="G975">
        <v>53.633000000000003</v>
      </c>
      <c r="H975">
        <v>3.383</v>
      </c>
    </row>
    <row r="976" spans="1:8" x14ac:dyDescent="0.2">
      <c r="A976">
        <v>31302.199000000001</v>
      </c>
      <c r="B976">
        <v>-88.691999999999993</v>
      </c>
      <c r="C976">
        <v>-88.694999999999993</v>
      </c>
      <c r="D976">
        <v>1.85</v>
      </c>
      <c r="E976">
        <v>136.083</v>
      </c>
      <c r="F976">
        <v>120</v>
      </c>
      <c r="G976">
        <v>53.61</v>
      </c>
      <c r="H976">
        <v>3.4020000000000001</v>
      </c>
    </row>
    <row r="977" spans="1:8" x14ac:dyDescent="0.2">
      <c r="A977">
        <v>31305.550999999999</v>
      </c>
      <c r="B977">
        <v>-88.745000000000005</v>
      </c>
      <c r="C977">
        <v>-88.748000000000005</v>
      </c>
      <c r="D977">
        <v>1.589</v>
      </c>
      <c r="E977">
        <v>135.21600000000001</v>
      </c>
      <c r="F977">
        <v>120</v>
      </c>
      <c r="G977">
        <v>53.6</v>
      </c>
      <c r="H977">
        <v>3.3570000000000002</v>
      </c>
    </row>
    <row r="978" spans="1:8" x14ac:dyDescent="0.2">
      <c r="A978">
        <v>31308.9</v>
      </c>
      <c r="B978">
        <v>-88.799000000000007</v>
      </c>
      <c r="C978">
        <v>-88.802999999999997</v>
      </c>
      <c r="D978">
        <v>1.639</v>
      </c>
      <c r="E978">
        <v>135.297</v>
      </c>
      <c r="F978">
        <v>120</v>
      </c>
      <c r="G978">
        <v>53.582999999999998</v>
      </c>
      <c r="H978">
        <v>3.3620000000000001</v>
      </c>
    </row>
    <row r="979" spans="1:8" x14ac:dyDescent="0.2">
      <c r="A979">
        <v>31312.252</v>
      </c>
      <c r="B979">
        <v>-88.852999999999994</v>
      </c>
      <c r="C979">
        <v>-88.856999999999999</v>
      </c>
      <c r="D979">
        <v>1.611</v>
      </c>
      <c r="E979">
        <v>136.18600000000001</v>
      </c>
      <c r="F979">
        <v>120</v>
      </c>
      <c r="G979">
        <v>53.610999999999997</v>
      </c>
      <c r="H979">
        <v>3.4079999999999999</v>
      </c>
    </row>
    <row r="980" spans="1:8" x14ac:dyDescent="0.2">
      <c r="A980">
        <v>31315.3</v>
      </c>
      <c r="B980">
        <v>-88.903999999999996</v>
      </c>
      <c r="C980">
        <v>-88.908000000000001</v>
      </c>
      <c r="D980">
        <v>1.675</v>
      </c>
      <c r="E980">
        <v>136.14599999999999</v>
      </c>
      <c r="F980">
        <v>120</v>
      </c>
      <c r="G980">
        <v>53.6</v>
      </c>
      <c r="H980">
        <v>3.4060000000000001</v>
      </c>
    </row>
    <row r="981" spans="1:8" x14ac:dyDescent="0.2">
      <c r="A981">
        <v>31318.350999999999</v>
      </c>
      <c r="B981">
        <v>-88.956000000000003</v>
      </c>
      <c r="C981">
        <v>-88.960999999999999</v>
      </c>
      <c r="D981">
        <v>1.7150000000000001</v>
      </c>
      <c r="E981">
        <v>136.39599999999999</v>
      </c>
      <c r="F981">
        <v>120</v>
      </c>
      <c r="G981">
        <v>53.588000000000001</v>
      </c>
      <c r="H981">
        <v>3.419</v>
      </c>
    </row>
    <row r="982" spans="1:8" x14ac:dyDescent="0.2">
      <c r="A982">
        <v>31321.398000000001</v>
      </c>
      <c r="B982">
        <v>-89.01</v>
      </c>
      <c r="C982">
        <v>-89.015000000000001</v>
      </c>
      <c r="D982">
        <v>1.774</v>
      </c>
      <c r="E982">
        <v>136.006</v>
      </c>
      <c r="F982">
        <v>120</v>
      </c>
      <c r="G982">
        <v>53.585000000000001</v>
      </c>
      <c r="H982">
        <v>3.3980000000000001</v>
      </c>
    </row>
    <row r="983" spans="1:8" x14ac:dyDescent="0.2">
      <c r="A983">
        <v>31324.442999999999</v>
      </c>
      <c r="B983">
        <v>-89.063999999999993</v>
      </c>
      <c r="C983">
        <v>-89.069000000000003</v>
      </c>
      <c r="D983">
        <v>1.788</v>
      </c>
      <c r="E983">
        <v>135.33000000000001</v>
      </c>
      <c r="F983">
        <v>120</v>
      </c>
      <c r="G983">
        <v>53.615000000000002</v>
      </c>
      <c r="H983">
        <v>3.363</v>
      </c>
    </row>
    <row r="984" spans="1:8" x14ac:dyDescent="0.2">
      <c r="A984">
        <v>31327.48</v>
      </c>
      <c r="B984">
        <v>-89.117999999999995</v>
      </c>
      <c r="C984">
        <v>-89.123000000000005</v>
      </c>
      <c r="D984">
        <v>1.7649999999999999</v>
      </c>
      <c r="E984">
        <v>135.07499999999999</v>
      </c>
      <c r="F984">
        <v>120</v>
      </c>
      <c r="G984">
        <v>53.594999999999999</v>
      </c>
      <c r="H984">
        <v>3.35</v>
      </c>
    </row>
    <row r="985" spans="1:8" x14ac:dyDescent="0.2">
      <c r="A985">
        <v>31330.563999999998</v>
      </c>
      <c r="B985">
        <v>-89.171000000000006</v>
      </c>
      <c r="C985">
        <v>-89.176000000000002</v>
      </c>
      <c r="D985">
        <v>1.738</v>
      </c>
      <c r="E985">
        <v>137.89500000000001</v>
      </c>
      <c r="F985">
        <v>120</v>
      </c>
      <c r="G985">
        <v>53.584000000000003</v>
      </c>
      <c r="H985">
        <v>3.4980000000000002</v>
      </c>
    </row>
    <row r="986" spans="1:8" x14ac:dyDescent="0.2">
      <c r="A986">
        <v>31333.612000000001</v>
      </c>
      <c r="B986">
        <v>-89.221999999999994</v>
      </c>
      <c r="C986">
        <v>-89.227000000000004</v>
      </c>
      <c r="D986">
        <v>1.671</v>
      </c>
      <c r="E986">
        <v>137.90600000000001</v>
      </c>
      <c r="F986">
        <v>120</v>
      </c>
      <c r="G986">
        <v>53.613999999999997</v>
      </c>
      <c r="H986">
        <v>3.4990000000000001</v>
      </c>
    </row>
    <row r="987" spans="1:8" x14ac:dyDescent="0.2">
      <c r="A987">
        <v>31336.964</v>
      </c>
      <c r="B987">
        <v>-89.272999999999996</v>
      </c>
      <c r="C987">
        <v>-89.278000000000006</v>
      </c>
      <c r="D987">
        <v>1.52</v>
      </c>
      <c r="E987">
        <v>136.40799999999999</v>
      </c>
      <c r="F987">
        <v>120</v>
      </c>
      <c r="G987">
        <v>53.603000000000002</v>
      </c>
      <c r="H987">
        <v>3.419</v>
      </c>
    </row>
    <row r="988" spans="1:8" x14ac:dyDescent="0.2">
      <c r="A988">
        <v>31340.315999999999</v>
      </c>
      <c r="B988">
        <v>-89.322999999999993</v>
      </c>
      <c r="C988">
        <v>-89.328999999999994</v>
      </c>
      <c r="D988">
        <v>1.5069999999999999</v>
      </c>
      <c r="E988">
        <v>136.37</v>
      </c>
      <c r="F988">
        <v>120</v>
      </c>
      <c r="G988">
        <v>53.555999999999997</v>
      </c>
      <c r="H988">
        <v>3.4169999999999998</v>
      </c>
    </row>
    <row r="989" spans="1:8" x14ac:dyDescent="0.2">
      <c r="A989">
        <v>31343.976999999999</v>
      </c>
      <c r="B989">
        <v>-89.373999999999995</v>
      </c>
      <c r="C989">
        <v>-89.38</v>
      </c>
      <c r="D989">
        <v>1.41</v>
      </c>
      <c r="E989">
        <v>135.809</v>
      </c>
      <c r="F989">
        <v>120</v>
      </c>
      <c r="G989">
        <v>53.536999999999999</v>
      </c>
      <c r="H989">
        <v>3.3879999999999999</v>
      </c>
    </row>
    <row r="990" spans="1:8" x14ac:dyDescent="0.2">
      <c r="A990">
        <v>31347.64</v>
      </c>
      <c r="B990">
        <v>-89.424999999999997</v>
      </c>
      <c r="C990">
        <v>-89.430999999999997</v>
      </c>
      <c r="D990">
        <v>1.3819999999999999</v>
      </c>
      <c r="E990">
        <v>135.04400000000001</v>
      </c>
      <c r="F990">
        <v>120</v>
      </c>
      <c r="G990">
        <v>53.591000000000001</v>
      </c>
      <c r="H990">
        <v>3.3490000000000002</v>
      </c>
    </row>
    <row r="991" spans="1:8" x14ac:dyDescent="0.2">
      <c r="A991">
        <v>31351.302</v>
      </c>
      <c r="B991">
        <v>-89.475999999999999</v>
      </c>
      <c r="C991">
        <v>-89.481999999999999</v>
      </c>
      <c r="D991">
        <v>1.403</v>
      </c>
      <c r="E991">
        <v>135.61000000000001</v>
      </c>
      <c r="F991">
        <v>120</v>
      </c>
      <c r="G991">
        <v>53.594999999999999</v>
      </c>
      <c r="H991">
        <v>3.3780000000000001</v>
      </c>
    </row>
    <row r="992" spans="1:8" x14ac:dyDescent="0.2">
      <c r="A992">
        <v>31354.954000000002</v>
      </c>
      <c r="B992">
        <v>-89.528000000000006</v>
      </c>
      <c r="C992">
        <v>-89.534000000000006</v>
      </c>
      <c r="D992">
        <v>1.425</v>
      </c>
      <c r="E992">
        <v>136.47</v>
      </c>
      <c r="F992">
        <v>120</v>
      </c>
      <c r="G992">
        <v>53.604999999999997</v>
      </c>
      <c r="H992">
        <v>3.423</v>
      </c>
    </row>
    <row r="993" spans="1:8" x14ac:dyDescent="0.2">
      <c r="A993">
        <v>31358.983</v>
      </c>
      <c r="B993">
        <v>-89.581000000000003</v>
      </c>
      <c r="C993">
        <v>-89.587000000000003</v>
      </c>
      <c r="D993">
        <v>1.3109999999999999</v>
      </c>
      <c r="E993">
        <v>135.67599999999999</v>
      </c>
      <c r="F993">
        <v>120</v>
      </c>
      <c r="G993">
        <v>53.573</v>
      </c>
      <c r="H993">
        <v>3.3809999999999998</v>
      </c>
    </row>
    <row r="994" spans="1:8" x14ac:dyDescent="0.2">
      <c r="A994">
        <v>31363.026000000002</v>
      </c>
      <c r="B994">
        <v>-89.632999999999996</v>
      </c>
      <c r="C994">
        <v>-89.638999999999996</v>
      </c>
      <c r="D994">
        <v>1.29</v>
      </c>
      <c r="E994">
        <v>135.827</v>
      </c>
      <c r="F994">
        <v>120</v>
      </c>
      <c r="G994">
        <v>53.594000000000001</v>
      </c>
      <c r="H994">
        <v>3.3889999999999998</v>
      </c>
    </row>
    <row r="995" spans="1:8" x14ac:dyDescent="0.2">
      <c r="A995">
        <v>31367.29</v>
      </c>
      <c r="B995">
        <v>-89.686000000000007</v>
      </c>
      <c r="C995">
        <v>-89.692999999999998</v>
      </c>
      <c r="D995">
        <v>1.2669999999999999</v>
      </c>
      <c r="E995">
        <v>134.83099999999999</v>
      </c>
      <c r="F995">
        <v>120</v>
      </c>
      <c r="G995">
        <v>53.582999999999998</v>
      </c>
      <c r="H995">
        <v>3.3380000000000001</v>
      </c>
    </row>
    <row r="996" spans="1:8" x14ac:dyDescent="0.2">
      <c r="A996">
        <v>31371.567999999999</v>
      </c>
      <c r="B996">
        <v>-89.738</v>
      </c>
      <c r="C996">
        <v>-89.745000000000005</v>
      </c>
      <c r="D996">
        <v>1.2190000000000001</v>
      </c>
      <c r="E996">
        <v>135.578</v>
      </c>
      <c r="F996">
        <v>120</v>
      </c>
      <c r="G996">
        <v>53.564999999999998</v>
      </c>
      <c r="H996">
        <v>3.3759999999999999</v>
      </c>
    </row>
    <row r="997" spans="1:8" x14ac:dyDescent="0.2">
      <c r="A997">
        <v>31376.243999999999</v>
      </c>
      <c r="B997">
        <v>-89.789000000000001</v>
      </c>
      <c r="C997">
        <v>-89.796999999999997</v>
      </c>
      <c r="D997">
        <v>1.093</v>
      </c>
      <c r="E997">
        <v>135.47999999999999</v>
      </c>
      <c r="F997">
        <v>120</v>
      </c>
      <c r="G997">
        <v>53.542000000000002</v>
      </c>
      <c r="H997">
        <v>3.371</v>
      </c>
    </row>
    <row r="998" spans="1:8" x14ac:dyDescent="0.2">
      <c r="A998">
        <v>31381.848000000002</v>
      </c>
      <c r="B998">
        <v>-89.840999999999994</v>
      </c>
      <c r="C998">
        <v>-89.847999999999999</v>
      </c>
      <c r="D998">
        <v>0.92400000000000004</v>
      </c>
      <c r="E998">
        <v>134.77099999999999</v>
      </c>
      <c r="F998">
        <v>120</v>
      </c>
      <c r="G998">
        <v>53.555999999999997</v>
      </c>
      <c r="H998">
        <v>3.335</v>
      </c>
    </row>
    <row r="999" spans="1:8" x14ac:dyDescent="0.2">
      <c r="A999">
        <v>31388.321</v>
      </c>
      <c r="B999">
        <v>-89.891000000000005</v>
      </c>
      <c r="C999">
        <v>-89.899000000000001</v>
      </c>
      <c r="D999">
        <v>0.77800000000000002</v>
      </c>
      <c r="E999">
        <v>134.899</v>
      </c>
      <c r="F999">
        <v>120</v>
      </c>
      <c r="G999">
        <v>53.581000000000003</v>
      </c>
      <c r="H999">
        <v>3.3410000000000002</v>
      </c>
    </row>
    <row r="1000" spans="1:8" x14ac:dyDescent="0.2">
      <c r="A1000">
        <v>31394.756000000001</v>
      </c>
      <c r="B1000">
        <v>-89.941999999999993</v>
      </c>
      <c r="C1000">
        <v>-89.948999999999998</v>
      </c>
      <c r="D1000">
        <v>0.78900000000000003</v>
      </c>
      <c r="E1000">
        <v>135.63800000000001</v>
      </c>
      <c r="F1000">
        <v>120</v>
      </c>
      <c r="G1000">
        <v>53.582000000000001</v>
      </c>
      <c r="H1000">
        <v>3.379</v>
      </c>
    </row>
    <row r="1001" spans="1:8" x14ac:dyDescent="0.2">
      <c r="A1001">
        <v>31400.846000000001</v>
      </c>
      <c r="B1001">
        <v>-89.992000000000004</v>
      </c>
      <c r="C1001">
        <v>-90</v>
      </c>
      <c r="D1001">
        <v>0.83</v>
      </c>
      <c r="E1001">
        <v>135.357</v>
      </c>
      <c r="F1001">
        <v>120</v>
      </c>
      <c r="G1001">
        <v>53.612000000000002</v>
      </c>
      <c r="H1001">
        <v>3.3650000000000002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47"/>
  <sheetViews>
    <sheetView workbookViewId="0">
      <selection activeCell="L54" sqref="L5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47" spans="12:12" x14ac:dyDescent="0.2">
      <c r="L47" t="s">
        <v>192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G6" sqref="G6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v>42535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190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-50.7</v>
      </c>
      <c r="E14" s="309">
        <v>64.225999999999999</v>
      </c>
      <c r="F14" s="310" t="s">
        <v>108</v>
      </c>
      <c r="G14" s="308">
        <v>40</v>
      </c>
      <c r="H14" s="308">
        <v>44</v>
      </c>
      <c r="I14" s="311">
        <v>0</v>
      </c>
      <c r="J14" s="173">
        <v>5.16</v>
      </c>
      <c r="K14" s="311">
        <v>0</v>
      </c>
      <c r="L14" s="173">
        <v>6.02</v>
      </c>
      <c r="M14" s="311">
        <v>0</v>
      </c>
      <c r="N14" s="294"/>
      <c r="O14" s="295"/>
      <c r="P14" s="308">
        <v>24.15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119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-50.7</v>
      </c>
      <c r="E15" s="309">
        <v>64.225999999999999</v>
      </c>
      <c r="F15" s="310" t="s">
        <v>109</v>
      </c>
      <c r="G15" s="308">
        <v>140</v>
      </c>
      <c r="H15" s="308">
        <v>42</v>
      </c>
      <c r="I15" s="311">
        <v>-4.5449999999999999</v>
      </c>
      <c r="J15" s="173">
        <v>5.36</v>
      </c>
      <c r="K15" s="311">
        <v>3.8759999999999999</v>
      </c>
      <c r="L15" s="173">
        <v>6.03</v>
      </c>
      <c r="M15" s="311">
        <v>0.16600000000000001</v>
      </c>
      <c r="N15" s="294">
        <f t="shared" ref="N15:N36" si="1">IF(ISNUMBER(Z15), AA15, "")</f>
        <v>117</v>
      </c>
      <c r="O15" s="295" t="str">
        <f t="shared" ref="O15:O36" si="2">IF(ISNUMBER(N14), IF(ISNUMBER(N15), ABS(((ABS(N14-N15))/N14)*100), ""), "")</f>
        <v/>
      </c>
      <c r="P15" s="308">
        <v>24.47</v>
      </c>
      <c r="Q15" s="311">
        <v>1.325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117</v>
      </c>
      <c r="AC15" s="312">
        <v>-0.60799999999999998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-50.7</v>
      </c>
      <c r="E16" s="309">
        <v>64.225999999999999</v>
      </c>
      <c r="F16" s="310" t="s">
        <v>110</v>
      </c>
      <c r="G16" s="308">
        <v>180</v>
      </c>
      <c r="H16" s="308">
        <v>41</v>
      </c>
      <c r="I16" s="311">
        <v>-2.3809999999999998</v>
      </c>
      <c r="J16" s="173">
        <v>4.63</v>
      </c>
      <c r="K16" s="311">
        <v>-13.619</v>
      </c>
      <c r="L16" s="173">
        <v>6.01</v>
      </c>
      <c r="M16" s="311">
        <v>-0.33200000000000002</v>
      </c>
      <c r="N16" s="294">
        <f t="shared" si="1"/>
        <v>116</v>
      </c>
      <c r="O16" s="295">
        <f t="shared" si="2"/>
        <v>0.85470085470085477</v>
      </c>
      <c r="P16" s="308">
        <v>24.66</v>
      </c>
      <c r="Q16" s="311">
        <v>0.77600000000000002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326</v>
      </c>
      <c r="AA16" s="10">
        <f t="shared" si="4"/>
        <v>116</v>
      </c>
      <c r="AC16" s="312">
        <v>-0.30599999999999999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-50.7</v>
      </c>
      <c r="E17" s="309">
        <v>64.225999999999999</v>
      </c>
      <c r="F17" s="310" t="s">
        <v>111</v>
      </c>
      <c r="G17" s="308">
        <v>260</v>
      </c>
      <c r="H17" s="308">
        <v>42</v>
      </c>
      <c r="I17" s="311">
        <v>2.4390000000000001</v>
      </c>
      <c r="J17" s="173">
        <v>4.59</v>
      </c>
      <c r="K17" s="311">
        <v>-0.86399999999999999</v>
      </c>
      <c r="L17" s="173">
        <v>5.99</v>
      </c>
      <c r="M17" s="311">
        <v>-0.33300000000000002</v>
      </c>
      <c r="N17" s="294">
        <f t="shared" si="1"/>
        <v>115</v>
      </c>
      <c r="O17" s="295">
        <f t="shared" si="2"/>
        <v>0.86206896551724133</v>
      </c>
      <c r="P17" s="308">
        <v>24.87</v>
      </c>
      <c r="Q17" s="311">
        <v>0.85199999999999998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325</v>
      </c>
      <c r="AA17" s="10">
        <f t="shared" si="4"/>
        <v>115</v>
      </c>
      <c r="AC17" s="312">
        <v>-0.307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-50.7</v>
      </c>
      <c r="E18" s="309">
        <v>64.225999999999999</v>
      </c>
      <c r="F18" s="310" t="s">
        <v>112</v>
      </c>
      <c r="G18" s="308">
        <v>330</v>
      </c>
      <c r="H18" s="308">
        <v>44</v>
      </c>
      <c r="I18" s="311">
        <v>4.7619999999999996</v>
      </c>
      <c r="J18" s="173">
        <v>4.2</v>
      </c>
      <c r="K18" s="311">
        <v>-8.4969999999999999</v>
      </c>
      <c r="L18" s="173">
        <v>5.96</v>
      </c>
      <c r="M18" s="311">
        <v>-0.501</v>
      </c>
      <c r="N18" s="294">
        <f t="shared" si="1"/>
        <v>115</v>
      </c>
      <c r="O18" s="295">
        <f t="shared" si="2"/>
        <v>0</v>
      </c>
      <c r="P18" s="308">
        <v>25.13</v>
      </c>
      <c r="Q18" s="311">
        <v>1.0449999999999999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324</v>
      </c>
      <c r="AA18" s="10">
        <f t="shared" si="4"/>
        <v>115</v>
      </c>
      <c r="AC18" s="312">
        <v>-0.308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-50.7</v>
      </c>
      <c r="E19" s="309">
        <v>64.225999999999999</v>
      </c>
      <c r="F19" s="310" t="s">
        <v>113</v>
      </c>
      <c r="G19" s="308">
        <v>420</v>
      </c>
      <c r="H19" s="308">
        <v>54</v>
      </c>
      <c r="I19" s="311">
        <v>22.727</v>
      </c>
      <c r="J19" s="173">
        <v>3.68</v>
      </c>
      <c r="K19" s="311">
        <v>-12.381</v>
      </c>
      <c r="L19" s="173">
        <v>5.96</v>
      </c>
      <c r="M19" s="311">
        <v>0</v>
      </c>
      <c r="N19" s="294">
        <f t="shared" si="1"/>
        <v>113</v>
      </c>
      <c r="O19" s="295">
        <f t="shared" si="2"/>
        <v>1.7391304347826086</v>
      </c>
      <c r="P19" s="308">
        <v>25.38</v>
      </c>
      <c r="Q19" s="311">
        <v>0.995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322</v>
      </c>
      <c r="AA19" s="10">
        <f t="shared" si="4"/>
        <v>113</v>
      </c>
      <c r="AC19" s="312">
        <v>-0.61699999999999999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-50.7</v>
      </c>
      <c r="E20" s="309">
        <v>64.225999999999999</v>
      </c>
      <c r="F20" s="310" t="s">
        <v>114</v>
      </c>
      <c r="G20" s="308">
        <v>490</v>
      </c>
      <c r="H20" s="308">
        <v>107</v>
      </c>
      <c r="I20" s="311">
        <v>98.147999999999996</v>
      </c>
      <c r="J20" s="173">
        <v>3.26</v>
      </c>
      <c r="K20" s="311">
        <v>-11.413</v>
      </c>
      <c r="L20" s="173">
        <v>5.99</v>
      </c>
      <c r="M20" s="311">
        <v>0.503</v>
      </c>
      <c r="N20" s="294">
        <f t="shared" si="1"/>
        <v>112</v>
      </c>
      <c r="O20" s="295">
        <f t="shared" si="2"/>
        <v>0.88495575221238942</v>
      </c>
      <c r="P20" s="308">
        <v>25.65</v>
      </c>
      <c r="Q20" s="311">
        <v>1.0640000000000001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321</v>
      </c>
      <c r="AA20" s="10">
        <f t="shared" si="4"/>
        <v>112</v>
      </c>
      <c r="AC20" s="312">
        <v>-0.311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-50.7</v>
      </c>
      <c r="E21" s="309">
        <v>64.225999999999999</v>
      </c>
      <c r="F21" s="310" t="s">
        <v>115</v>
      </c>
      <c r="G21" s="308">
        <v>570</v>
      </c>
      <c r="H21" s="308">
        <v>136</v>
      </c>
      <c r="I21" s="311">
        <v>27.103000000000002</v>
      </c>
      <c r="J21" s="173">
        <v>2.86</v>
      </c>
      <c r="K21" s="311">
        <v>-12.27</v>
      </c>
      <c r="L21" s="173">
        <v>5.82</v>
      </c>
      <c r="M21" s="311">
        <v>-2.8380000000000001</v>
      </c>
      <c r="N21" s="294">
        <f t="shared" si="1"/>
        <v>118</v>
      </c>
      <c r="O21" s="295">
        <f t="shared" si="2"/>
        <v>5.3571428571428568</v>
      </c>
      <c r="P21" s="308">
        <v>26.06</v>
      </c>
      <c r="Q21" s="311">
        <v>1.5980000000000001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324</v>
      </c>
      <c r="AA21" s="10">
        <f t="shared" si="4"/>
        <v>118</v>
      </c>
      <c r="AC21" s="312">
        <v>0.93500000000000005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-50.7</v>
      </c>
      <c r="E22" s="309">
        <v>64.225999999999999</v>
      </c>
      <c r="F22" s="310" t="s">
        <v>116</v>
      </c>
      <c r="G22" s="308">
        <v>660</v>
      </c>
      <c r="H22" s="308">
        <v>217</v>
      </c>
      <c r="I22" s="311">
        <v>59.558999999999997</v>
      </c>
      <c r="J22" s="173">
        <v>2.38</v>
      </c>
      <c r="K22" s="311">
        <v>-16.783000000000001</v>
      </c>
      <c r="L22" s="173">
        <v>5.9</v>
      </c>
      <c r="M22" s="311">
        <v>1.375</v>
      </c>
      <c r="N22" s="294">
        <f t="shared" si="1"/>
        <v>115</v>
      </c>
      <c r="O22" s="295">
        <f t="shared" si="2"/>
        <v>2.5423728813559325</v>
      </c>
      <c r="P22" s="308">
        <v>26.3</v>
      </c>
      <c r="Q22" s="311">
        <v>0.92100000000000004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321</v>
      </c>
      <c r="AA22" s="10">
        <f t="shared" si="4"/>
        <v>115</v>
      </c>
      <c r="AC22" s="312">
        <v>-0.92600000000000005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-50.7</v>
      </c>
      <c r="E23" s="309">
        <v>64.225999999999999</v>
      </c>
      <c r="F23" s="310" t="s">
        <v>117</v>
      </c>
      <c r="G23" s="308">
        <v>740</v>
      </c>
      <c r="H23" s="308">
        <v>274</v>
      </c>
      <c r="I23" s="311">
        <v>26.266999999999999</v>
      </c>
      <c r="J23" s="173">
        <v>2.2200000000000002</v>
      </c>
      <c r="K23" s="311">
        <v>-6.7229999999999999</v>
      </c>
      <c r="L23" s="173">
        <v>5.82</v>
      </c>
      <c r="M23" s="311">
        <v>-1.3560000000000001</v>
      </c>
      <c r="N23" s="294">
        <f t="shared" si="1"/>
        <v>114</v>
      </c>
      <c r="O23" s="295">
        <f t="shared" si="2"/>
        <v>0.86956521739130432</v>
      </c>
      <c r="P23" s="308">
        <v>26.31</v>
      </c>
      <c r="Q23" s="311">
        <v>3.7999999999999999E-2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320</v>
      </c>
      <c r="AA23" s="10">
        <f t="shared" si="4"/>
        <v>114</v>
      </c>
      <c r="AC23" s="312">
        <v>-0.312</v>
      </c>
    </row>
    <row r="24" spans="1:29" s="10" customFormat="1" ht="39.950000000000003" customHeight="1" x14ac:dyDescent="0.2">
      <c r="A24" s="10">
        <f t="shared" ca="1" si="0"/>
        <v>24</v>
      </c>
      <c r="B24" s="313">
        <v>1</v>
      </c>
      <c r="C24" s="5"/>
      <c r="D24" s="309">
        <v>-50.7</v>
      </c>
      <c r="E24" s="309">
        <v>64.225999999999999</v>
      </c>
      <c r="F24" s="310" t="s">
        <v>118</v>
      </c>
      <c r="G24" s="308">
        <v>800</v>
      </c>
      <c r="H24" s="308">
        <v>330</v>
      </c>
      <c r="I24" s="311">
        <v>20.437999999999999</v>
      </c>
      <c r="J24" s="173">
        <v>2.0499999999999998</v>
      </c>
      <c r="K24" s="311">
        <v>-7.6580000000000004</v>
      </c>
      <c r="L24" s="173">
        <v>5.72</v>
      </c>
      <c r="M24" s="311">
        <v>-1.718</v>
      </c>
      <c r="N24" s="294">
        <f t="shared" si="1"/>
        <v>109</v>
      </c>
      <c r="O24" s="295">
        <f t="shared" si="2"/>
        <v>4.3859649122807012</v>
      </c>
      <c r="P24" s="308">
        <v>26.49</v>
      </c>
      <c r="Q24" s="311">
        <v>0.68400000000000005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315</v>
      </c>
      <c r="AA24" s="10">
        <f t="shared" si="4"/>
        <v>109</v>
      </c>
      <c r="AC24" s="312">
        <v>-1.5620000000000001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24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T22" sqref="T22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v>42535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189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-60.8</v>
      </c>
      <c r="E14" s="309">
        <v>57.366999999999997</v>
      </c>
      <c r="F14" s="310" t="s">
        <v>119</v>
      </c>
      <c r="G14" s="308">
        <v>80</v>
      </c>
      <c r="H14" s="308">
        <v>40</v>
      </c>
      <c r="I14" s="311">
        <v>-4.7619999999999996</v>
      </c>
      <c r="J14" s="173">
        <v>3.21</v>
      </c>
      <c r="K14" s="311">
        <v>10.69</v>
      </c>
      <c r="L14" s="173">
        <v>5.92</v>
      </c>
      <c r="M14" s="311">
        <v>-0.16900000000000001</v>
      </c>
      <c r="N14" s="294"/>
      <c r="O14" s="295"/>
      <c r="P14" s="308">
        <v>29.74</v>
      </c>
      <c r="Q14" s="311">
        <v>0.33700000000000002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106</v>
      </c>
      <c r="AC14" s="312">
        <v>3.7040000000000002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-60.8</v>
      </c>
      <c r="E15" s="309">
        <v>57.366999999999997</v>
      </c>
      <c r="F15" s="310" t="s">
        <v>120</v>
      </c>
      <c r="G15" s="308">
        <v>130</v>
      </c>
      <c r="H15" s="308">
        <v>40</v>
      </c>
      <c r="I15" s="311">
        <v>0</v>
      </c>
      <c r="J15" s="173">
        <v>3.22</v>
      </c>
      <c r="K15" s="311">
        <v>0.312</v>
      </c>
      <c r="L15" s="173">
        <v>5.9</v>
      </c>
      <c r="M15" s="311">
        <v>-0.33800000000000002</v>
      </c>
      <c r="N15" s="294">
        <f t="shared" ref="N15:N36" si="1">IF(ISNUMBER(Z15), AA15, "")</f>
        <v>107</v>
      </c>
      <c r="O15" s="295" t="str">
        <f t="shared" ref="O15:O36" si="2">IF(ISNUMBER(N14), IF(ISNUMBER(N15), ABS(((ABS(N14-N15))/N14)*100), ""), "")</f>
        <v/>
      </c>
      <c r="P15" s="308">
        <v>29.82</v>
      </c>
      <c r="Q15" s="311">
        <v>0.26900000000000002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107</v>
      </c>
      <c r="AC15" s="312">
        <v>0.32500000000000001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-60.8</v>
      </c>
      <c r="E16" s="309">
        <v>57.366999999999997</v>
      </c>
      <c r="F16" s="310" t="s">
        <v>121</v>
      </c>
      <c r="G16" s="308">
        <v>150</v>
      </c>
      <c r="H16" s="308">
        <v>39</v>
      </c>
      <c r="I16" s="311">
        <v>-2.5</v>
      </c>
      <c r="J16" s="173">
        <v>3.13</v>
      </c>
      <c r="K16" s="311">
        <v>-2.7949999999999999</v>
      </c>
      <c r="L16" s="173">
        <v>5.96</v>
      </c>
      <c r="M16" s="311">
        <v>1.0169999999999999</v>
      </c>
      <c r="N16" s="294">
        <f t="shared" si="1"/>
        <v>106</v>
      </c>
      <c r="O16" s="295">
        <f t="shared" si="2"/>
        <v>0.93457943925233633</v>
      </c>
      <c r="P16" s="308">
        <v>30.02</v>
      </c>
      <c r="Q16" s="311">
        <v>0.67100000000000004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307</v>
      </c>
      <c r="AA16" s="10">
        <f t="shared" si="4"/>
        <v>106</v>
      </c>
      <c r="AC16" s="312">
        <v>-0.64700000000000002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-60.8</v>
      </c>
      <c r="E17" s="309">
        <v>57.366999999999997</v>
      </c>
      <c r="F17" s="310" t="s">
        <v>122</v>
      </c>
      <c r="G17" s="308">
        <v>220</v>
      </c>
      <c r="H17" s="308">
        <v>40</v>
      </c>
      <c r="I17" s="311">
        <v>2.5640000000000001</v>
      </c>
      <c r="J17" s="173">
        <v>3.02</v>
      </c>
      <c r="K17" s="311">
        <v>-3.5139999999999998</v>
      </c>
      <c r="L17" s="173">
        <v>5.97</v>
      </c>
      <c r="M17" s="311">
        <v>0.16800000000000001</v>
      </c>
      <c r="N17" s="294">
        <f t="shared" si="1"/>
        <v>106</v>
      </c>
      <c r="O17" s="295">
        <f t="shared" si="2"/>
        <v>0</v>
      </c>
      <c r="P17" s="308">
        <v>30.39</v>
      </c>
      <c r="Q17" s="311">
        <v>1.2330000000000001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307</v>
      </c>
      <c r="AA17" s="10">
        <f t="shared" si="4"/>
        <v>106</v>
      </c>
      <c r="AC17" s="312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-60.8</v>
      </c>
      <c r="E18" s="309">
        <v>57.366999999999997</v>
      </c>
      <c r="F18" s="310" t="s">
        <v>123</v>
      </c>
      <c r="G18" s="308">
        <v>270</v>
      </c>
      <c r="H18" s="308">
        <v>42</v>
      </c>
      <c r="I18" s="311">
        <v>5</v>
      </c>
      <c r="J18" s="173">
        <v>2.86</v>
      </c>
      <c r="K18" s="311">
        <v>-5.298</v>
      </c>
      <c r="L18" s="173">
        <v>5.95</v>
      </c>
      <c r="M18" s="311">
        <v>-0.33500000000000002</v>
      </c>
      <c r="N18" s="294">
        <f t="shared" si="1"/>
        <v>108</v>
      </c>
      <c r="O18" s="295">
        <f t="shared" si="2"/>
        <v>1.8867924528301887</v>
      </c>
      <c r="P18" s="308">
        <v>30.67</v>
      </c>
      <c r="Q18" s="311">
        <v>0.92100000000000004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309</v>
      </c>
      <c r="AA18" s="10">
        <f t="shared" si="4"/>
        <v>108</v>
      </c>
      <c r="AC18" s="312">
        <v>0.65100000000000002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-60.8</v>
      </c>
      <c r="E19" s="309">
        <v>57.366999999999997</v>
      </c>
      <c r="F19" s="310" t="s">
        <v>124</v>
      </c>
      <c r="G19" s="308">
        <v>350</v>
      </c>
      <c r="H19" s="308">
        <v>45</v>
      </c>
      <c r="I19" s="311">
        <v>7.1429999999999998</v>
      </c>
      <c r="J19" s="173">
        <v>2.73</v>
      </c>
      <c r="K19" s="311">
        <v>-4.5449999999999999</v>
      </c>
      <c r="L19" s="173">
        <v>6.04</v>
      </c>
      <c r="M19" s="311">
        <v>1.5129999999999999</v>
      </c>
      <c r="N19" s="294">
        <f t="shared" si="1"/>
        <v>103</v>
      </c>
      <c r="O19" s="295">
        <f t="shared" si="2"/>
        <v>4.6296296296296298</v>
      </c>
      <c r="P19" s="308">
        <v>30.81</v>
      </c>
      <c r="Q19" s="311">
        <v>0.45600000000000002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304</v>
      </c>
      <c r="AA19" s="10">
        <f t="shared" si="4"/>
        <v>103</v>
      </c>
      <c r="AC19" s="312">
        <v>-1.6180000000000001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-60.8</v>
      </c>
      <c r="E20" s="309">
        <v>57.366999999999997</v>
      </c>
      <c r="F20" s="310" t="s">
        <v>125</v>
      </c>
      <c r="G20" s="308">
        <v>370</v>
      </c>
      <c r="H20" s="308">
        <v>47</v>
      </c>
      <c r="I20" s="311">
        <v>4.444</v>
      </c>
      <c r="J20" s="173">
        <v>2.62</v>
      </c>
      <c r="K20" s="311">
        <v>-4.0289999999999999</v>
      </c>
      <c r="L20" s="173">
        <v>6.06</v>
      </c>
      <c r="M20" s="311">
        <v>0.33100000000000002</v>
      </c>
      <c r="N20" s="294">
        <f t="shared" si="1"/>
        <v>103</v>
      </c>
      <c r="O20" s="295">
        <f t="shared" si="2"/>
        <v>0</v>
      </c>
      <c r="P20" s="308">
        <v>30.87</v>
      </c>
      <c r="Q20" s="311">
        <v>0.19500000000000001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304</v>
      </c>
      <c r="AA20" s="10">
        <f t="shared" si="4"/>
        <v>103</v>
      </c>
      <c r="AC20" s="312">
        <v>0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-60.8</v>
      </c>
      <c r="E21" s="309">
        <v>57.366999999999997</v>
      </c>
      <c r="F21" s="310" t="s">
        <v>126</v>
      </c>
      <c r="G21" s="308">
        <v>430</v>
      </c>
      <c r="H21" s="308">
        <v>54</v>
      </c>
      <c r="I21" s="311">
        <v>14.894</v>
      </c>
      <c r="J21" s="173">
        <v>2.59</v>
      </c>
      <c r="K21" s="311">
        <v>-1.145</v>
      </c>
      <c r="L21" s="173">
        <v>6.02</v>
      </c>
      <c r="M21" s="311">
        <v>-0.66</v>
      </c>
      <c r="N21" s="294">
        <f t="shared" si="1"/>
        <v>105</v>
      </c>
      <c r="O21" s="295">
        <f t="shared" si="2"/>
        <v>1.9417475728155338</v>
      </c>
      <c r="P21" s="308">
        <v>30.87</v>
      </c>
      <c r="Q21" s="311">
        <v>0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306</v>
      </c>
      <c r="AA21" s="10">
        <f t="shared" si="4"/>
        <v>105</v>
      </c>
      <c r="AC21" s="312">
        <v>0.65800000000000003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-60.8</v>
      </c>
      <c r="E22" s="309">
        <v>57.366999999999997</v>
      </c>
      <c r="F22" s="310" t="s">
        <v>127</v>
      </c>
      <c r="G22" s="308">
        <v>500</v>
      </c>
      <c r="H22" s="308">
        <v>62</v>
      </c>
      <c r="I22" s="311">
        <v>14.815</v>
      </c>
      <c r="J22" s="173">
        <v>2.5299999999999998</v>
      </c>
      <c r="K22" s="311">
        <v>-2.3170000000000002</v>
      </c>
      <c r="L22" s="173">
        <v>6.05</v>
      </c>
      <c r="M22" s="311">
        <v>0.498</v>
      </c>
      <c r="N22" s="294">
        <f t="shared" si="1"/>
        <v>104</v>
      </c>
      <c r="O22" s="295">
        <f t="shared" si="2"/>
        <v>0.95238095238095244</v>
      </c>
      <c r="P22" s="308">
        <v>30.85</v>
      </c>
      <c r="Q22" s="311">
        <v>-6.5000000000000002E-2</v>
      </c>
      <c r="R22" s="274"/>
      <c r="S22" s="286" t="str">
        <f t="shared" si="3"/>
        <v/>
      </c>
      <c r="T22" s="313" t="s">
        <v>128</v>
      </c>
      <c r="U22" s="272"/>
      <c r="V22" s="272"/>
      <c r="W22" s="272"/>
      <c r="X22" s="14"/>
      <c r="Z22" s="312">
        <v>305</v>
      </c>
      <c r="AA22" s="10">
        <f t="shared" si="4"/>
        <v>104</v>
      </c>
      <c r="AC22" s="312">
        <v>-0.32700000000000001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22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A25" zoomScale="70" zoomScaleNormal="70" zoomScaleSheetLayoutView="75" workbookViewId="0">
      <selection activeCell="AF30" sqref="AF3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189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-67.7</v>
      </c>
      <c r="E14" s="309">
        <v>57.283000000000001</v>
      </c>
      <c r="F14" s="310" t="s">
        <v>129</v>
      </c>
      <c r="G14" s="308">
        <v>50</v>
      </c>
      <c r="H14" s="308">
        <v>42</v>
      </c>
      <c r="I14" s="311">
        <v>0</v>
      </c>
      <c r="J14" s="173">
        <v>13.01</v>
      </c>
      <c r="K14" s="311">
        <v>0</v>
      </c>
      <c r="L14" s="173">
        <v>5.72</v>
      </c>
      <c r="M14" s="311">
        <v>0</v>
      </c>
      <c r="N14" s="294"/>
      <c r="O14" s="295"/>
      <c r="P14" s="308">
        <v>18.43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358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138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-67.7</v>
      </c>
      <c r="E15" s="309">
        <v>57.283000000000001</v>
      </c>
      <c r="F15" s="310" t="s">
        <v>130</v>
      </c>
      <c r="G15" s="308">
        <v>120</v>
      </c>
      <c r="H15" s="308">
        <v>41</v>
      </c>
      <c r="I15" s="311">
        <v>-2.3809999999999998</v>
      </c>
      <c r="J15" s="173">
        <v>9.1199999999999992</v>
      </c>
      <c r="K15" s="311">
        <v>-29.9</v>
      </c>
      <c r="L15" s="173">
        <v>5.74</v>
      </c>
      <c r="M15" s="311">
        <v>0.35</v>
      </c>
      <c r="N15" s="294">
        <f t="shared" ref="N15:N36" si="1">IF(ISNUMBER(Z15), AA15, "")</f>
        <v>135</v>
      </c>
      <c r="O15" s="295" t="str">
        <f t="shared" ref="O15:O36" si="2">IF(ISNUMBER(N14), IF(ISNUMBER(N15), ABS(((ABS(N14-N15))/N14)*100), ""), "")</f>
        <v/>
      </c>
      <c r="P15" s="308">
        <v>18.510000000000002</v>
      </c>
      <c r="Q15" s="311">
        <v>0.434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355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135</v>
      </c>
      <c r="AC15" s="312">
        <v>-0.83799999999999997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-67.7</v>
      </c>
      <c r="E16" s="309">
        <v>57.283000000000001</v>
      </c>
      <c r="F16" s="310" t="s">
        <v>131</v>
      </c>
      <c r="G16" s="308">
        <v>170</v>
      </c>
      <c r="H16" s="308">
        <v>41</v>
      </c>
      <c r="I16" s="311">
        <v>0</v>
      </c>
      <c r="J16" s="173">
        <v>8.8800000000000008</v>
      </c>
      <c r="K16" s="311">
        <v>-2.6320000000000001</v>
      </c>
      <c r="L16" s="173">
        <v>5.77</v>
      </c>
      <c r="M16" s="311">
        <v>0.52300000000000002</v>
      </c>
      <c r="N16" s="294">
        <f t="shared" si="1"/>
        <v>130</v>
      </c>
      <c r="O16" s="295">
        <f t="shared" si="2"/>
        <v>3.7037037037037033</v>
      </c>
      <c r="P16" s="308">
        <v>18.670000000000002</v>
      </c>
      <c r="Q16" s="311">
        <v>0.86399999999999999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350</v>
      </c>
      <c r="AA16" s="10">
        <f t="shared" si="4"/>
        <v>130</v>
      </c>
      <c r="AC16" s="312">
        <v>-1.4079999999999999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-67.7</v>
      </c>
      <c r="E17" s="309">
        <v>57.283000000000001</v>
      </c>
      <c r="F17" s="310" t="s">
        <v>132</v>
      </c>
      <c r="G17" s="308">
        <v>260</v>
      </c>
      <c r="H17" s="308">
        <v>41</v>
      </c>
      <c r="I17" s="311">
        <v>0</v>
      </c>
      <c r="J17" s="173">
        <v>5.54</v>
      </c>
      <c r="K17" s="311">
        <v>-37.613</v>
      </c>
      <c r="L17" s="173">
        <v>5.81</v>
      </c>
      <c r="M17" s="311">
        <v>0.69299999999999995</v>
      </c>
      <c r="N17" s="294">
        <f t="shared" si="1"/>
        <v>125</v>
      </c>
      <c r="O17" s="295">
        <f t="shared" si="2"/>
        <v>3.8461538461538463</v>
      </c>
      <c r="P17" s="308">
        <v>18.809999999999999</v>
      </c>
      <c r="Q17" s="311">
        <v>0.75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345</v>
      </c>
      <c r="AA17" s="10">
        <f t="shared" si="4"/>
        <v>125</v>
      </c>
      <c r="AC17" s="312">
        <v>-1.429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-67.7</v>
      </c>
      <c r="E18" s="309">
        <v>57.283000000000001</v>
      </c>
      <c r="F18" s="310" t="s">
        <v>133</v>
      </c>
      <c r="G18" s="308">
        <v>350</v>
      </c>
      <c r="H18" s="308">
        <v>41</v>
      </c>
      <c r="I18" s="311">
        <v>0</v>
      </c>
      <c r="J18" s="173">
        <v>5.31</v>
      </c>
      <c r="K18" s="311">
        <v>-4.1520000000000001</v>
      </c>
      <c r="L18" s="173">
        <v>5.88</v>
      </c>
      <c r="M18" s="311">
        <v>1.2050000000000001</v>
      </c>
      <c r="N18" s="294">
        <f t="shared" si="1"/>
        <v>120</v>
      </c>
      <c r="O18" s="295">
        <f t="shared" si="2"/>
        <v>4</v>
      </c>
      <c r="P18" s="308">
        <v>18.899999999999999</v>
      </c>
      <c r="Q18" s="311">
        <v>0.47799999999999998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340</v>
      </c>
      <c r="AA18" s="10">
        <f t="shared" si="4"/>
        <v>120</v>
      </c>
      <c r="AC18" s="312">
        <v>-1.4490000000000001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-67.7</v>
      </c>
      <c r="E19" s="309">
        <v>57.283000000000001</v>
      </c>
      <c r="F19" s="310" t="s">
        <v>134</v>
      </c>
      <c r="G19" s="308">
        <v>440</v>
      </c>
      <c r="H19" s="308">
        <v>69</v>
      </c>
      <c r="I19" s="311">
        <v>68.293000000000006</v>
      </c>
      <c r="J19" s="173">
        <v>0.59</v>
      </c>
      <c r="K19" s="311">
        <v>-88.888999999999996</v>
      </c>
      <c r="L19" s="173">
        <v>5.96</v>
      </c>
      <c r="M19" s="311">
        <v>1.361</v>
      </c>
      <c r="N19" s="294">
        <f t="shared" si="1"/>
        <v>112</v>
      </c>
      <c r="O19" s="295">
        <f t="shared" si="2"/>
        <v>6.666666666666667</v>
      </c>
      <c r="P19" s="308">
        <v>19.02</v>
      </c>
      <c r="Q19" s="311">
        <v>0.63500000000000001</v>
      </c>
      <c r="R19" s="274"/>
      <c r="S19" s="286" t="str">
        <f t="shared" si="3"/>
        <v/>
      </c>
      <c r="T19" s="313" t="s">
        <v>135</v>
      </c>
      <c r="U19" s="272"/>
      <c r="V19" s="272"/>
      <c r="W19" s="272"/>
      <c r="X19" s="14"/>
      <c r="Z19" s="312">
        <v>332</v>
      </c>
      <c r="AA19" s="10">
        <f t="shared" si="4"/>
        <v>112</v>
      </c>
      <c r="AC19" s="312">
        <v>-2.3530000000000002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-67.7</v>
      </c>
      <c r="E20" s="309">
        <v>57.283000000000001</v>
      </c>
      <c r="F20" s="310" t="s">
        <v>136</v>
      </c>
      <c r="G20" s="308">
        <v>50</v>
      </c>
      <c r="H20" s="308">
        <v>42</v>
      </c>
      <c r="I20" s="311">
        <v>-39.130000000000003</v>
      </c>
      <c r="J20" s="173">
        <v>9.0299999999999994</v>
      </c>
      <c r="K20" s="311">
        <v>1430.508</v>
      </c>
      <c r="L20" s="173">
        <v>6.84</v>
      </c>
      <c r="M20" s="311">
        <v>14.765000000000001</v>
      </c>
      <c r="N20" s="294">
        <f t="shared" si="1"/>
        <v>27</v>
      </c>
      <c r="O20" s="295">
        <f t="shared" si="2"/>
        <v>75.892857142857139</v>
      </c>
      <c r="P20" s="308">
        <v>19.57</v>
      </c>
      <c r="Q20" s="311">
        <v>2.8919999999999999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247</v>
      </c>
      <c r="AA20" s="10">
        <f t="shared" si="4"/>
        <v>27</v>
      </c>
      <c r="AC20" s="312">
        <v>-25.602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-67.7</v>
      </c>
      <c r="E21" s="309">
        <v>57.283000000000001</v>
      </c>
      <c r="F21" s="310" t="s">
        <v>137</v>
      </c>
      <c r="G21" s="308">
        <v>140</v>
      </c>
      <c r="H21" s="308">
        <v>48</v>
      </c>
      <c r="I21" s="311">
        <v>14.286</v>
      </c>
      <c r="J21" s="173">
        <v>8.8000000000000007</v>
      </c>
      <c r="K21" s="311">
        <v>-2.5470000000000002</v>
      </c>
      <c r="L21" s="173">
        <v>6.54</v>
      </c>
      <c r="M21" s="311">
        <v>-4.3860000000000001</v>
      </c>
      <c r="N21" s="294">
        <f t="shared" si="1"/>
        <v>30</v>
      </c>
      <c r="O21" s="295">
        <f t="shared" si="2"/>
        <v>11.111111111111111</v>
      </c>
      <c r="P21" s="308">
        <v>19.920000000000002</v>
      </c>
      <c r="Q21" s="311">
        <v>1.788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250</v>
      </c>
      <c r="AA21" s="10">
        <f t="shared" si="4"/>
        <v>30</v>
      </c>
      <c r="AC21" s="312">
        <v>1.2150000000000001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-67.7</v>
      </c>
      <c r="E22" s="309">
        <v>57.283000000000001</v>
      </c>
      <c r="F22" s="310" t="s">
        <v>138</v>
      </c>
      <c r="G22" s="308">
        <v>190</v>
      </c>
      <c r="H22" s="308">
        <v>52</v>
      </c>
      <c r="I22" s="311">
        <v>8.3330000000000002</v>
      </c>
      <c r="J22" s="173">
        <v>7.24</v>
      </c>
      <c r="K22" s="311">
        <v>-17.727</v>
      </c>
      <c r="L22" s="173">
        <v>6.38</v>
      </c>
      <c r="M22" s="311">
        <v>-2.4460000000000002</v>
      </c>
      <c r="N22" s="294">
        <f t="shared" si="1"/>
        <v>33</v>
      </c>
      <c r="O22" s="295">
        <f t="shared" si="2"/>
        <v>10</v>
      </c>
      <c r="P22" s="308">
        <v>20.190000000000001</v>
      </c>
      <c r="Q22" s="311">
        <v>1.355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249</v>
      </c>
      <c r="AA22" s="10">
        <f t="shared" si="4"/>
        <v>33</v>
      </c>
      <c r="AC22" s="312">
        <v>-0.4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-67.7</v>
      </c>
      <c r="E23" s="309">
        <v>57.283000000000001</v>
      </c>
      <c r="F23" s="310" t="s">
        <v>139</v>
      </c>
      <c r="G23" s="308">
        <v>250</v>
      </c>
      <c r="H23" s="308">
        <v>53</v>
      </c>
      <c r="I23" s="311">
        <v>1.923</v>
      </c>
      <c r="J23" s="173">
        <v>5.7</v>
      </c>
      <c r="K23" s="311">
        <v>-21.271000000000001</v>
      </c>
      <c r="L23" s="173">
        <v>6.33</v>
      </c>
      <c r="M23" s="311">
        <v>-0.78400000000000003</v>
      </c>
      <c r="N23" s="294">
        <f t="shared" si="1"/>
        <v>27</v>
      </c>
      <c r="O23" s="295">
        <f t="shared" si="2"/>
        <v>18.181818181818183</v>
      </c>
      <c r="P23" s="308">
        <v>20.37</v>
      </c>
      <c r="Q23" s="311">
        <v>0.89200000000000002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243</v>
      </c>
      <c r="AA23" s="10">
        <f t="shared" si="4"/>
        <v>27</v>
      </c>
      <c r="AC23" s="312">
        <v>-2.41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-67.7</v>
      </c>
      <c r="E24" s="309">
        <v>57.283000000000001</v>
      </c>
      <c r="F24" s="310" t="s">
        <v>140</v>
      </c>
      <c r="G24" s="308">
        <v>290</v>
      </c>
      <c r="H24" s="308">
        <v>57</v>
      </c>
      <c r="I24" s="311">
        <v>7.5469999999999997</v>
      </c>
      <c r="J24" s="173">
        <v>5.38</v>
      </c>
      <c r="K24" s="311">
        <v>-5.6139999999999999</v>
      </c>
      <c r="L24" s="173">
        <v>6.28</v>
      </c>
      <c r="M24" s="311">
        <v>-0.79</v>
      </c>
      <c r="N24" s="294">
        <f t="shared" si="1"/>
        <v>24</v>
      </c>
      <c r="O24" s="295">
        <f t="shared" si="2"/>
        <v>11.111111111111111</v>
      </c>
      <c r="P24" s="308">
        <v>20.55</v>
      </c>
      <c r="Q24" s="311">
        <v>0.88400000000000001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240</v>
      </c>
      <c r="AA24" s="10">
        <f t="shared" si="4"/>
        <v>24</v>
      </c>
      <c r="AC24" s="312">
        <v>-1.2350000000000001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-67.7</v>
      </c>
      <c r="E25" s="309">
        <v>57.283000000000001</v>
      </c>
      <c r="F25" s="310" t="s">
        <v>141</v>
      </c>
      <c r="G25" s="308">
        <v>390</v>
      </c>
      <c r="H25" s="308">
        <v>72</v>
      </c>
      <c r="I25" s="311">
        <v>26.315999999999999</v>
      </c>
      <c r="J25" s="173">
        <v>1.53</v>
      </c>
      <c r="K25" s="311">
        <v>-71.561000000000007</v>
      </c>
      <c r="L25" s="173">
        <v>6.26</v>
      </c>
      <c r="M25" s="311">
        <v>-0.318</v>
      </c>
      <c r="N25" s="294">
        <f t="shared" si="1"/>
        <v>12</v>
      </c>
      <c r="O25" s="295">
        <f t="shared" si="2"/>
        <v>50</v>
      </c>
      <c r="P25" s="308">
        <v>20.8</v>
      </c>
      <c r="Q25" s="311">
        <v>1.2170000000000001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228</v>
      </c>
      <c r="AA25" s="10">
        <f t="shared" si="4"/>
        <v>12</v>
      </c>
      <c r="AC25" s="312">
        <v>-5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-67.7</v>
      </c>
      <c r="E26" s="309">
        <v>57.283000000000001</v>
      </c>
      <c r="F26" s="310" t="s">
        <v>142</v>
      </c>
      <c r="G26" s="308">
        <v>500</v>
      </c>
      <c r="H26" s="308">
        <v>160</v>
      </c>
      <c r="I26" s="311">
        <v>122.22199999999999</v>
      </c>
      <c r="J26" s="173">
        <v>0.2</v>
      </c>
      <c r="K26" s="311">
        <v>-86.927999999999997</v>
      </c>
      <c r="L26" s="173">
        <v>6.62</v>
      </c>
      <c r="M26" s="311">
        <v>5.7510000000000003</v>
      </c>
      <c r="N26" s="294">
        <f t="shared" si="1"/>
        <v>-23</v>
      </c>
      <c r="O26" s="295">
        <f t="shared" si="2"/>
        <v>291.66666666666663</v>
      </c>
      <c r="P26" s="308">
        <v>21.16</v>
      </c>
      <c r="Q26" s="311">
        <v>1.7310000000000001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193</v>
      </c>
      <c r="AA26" s="10">
        <f t="shared" si="4"/>
        <v>-23</v>
      </c>
      <c r="AC26" s="312">
        <v>-15.351000000000001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9">
        <v>-67.7</v>
      </c>
      <c r="E27" s="309">
        <v>57.283000000000001</v>
      </c>
      <c r="F27" s="310" t="s">
        <v>143</v>
      </c>
      <c r="G27" s="308">
        <v>600</v>
      </c>
      <c r="H27" s="308">
        <v>280</v>
      </c>
      <c r="I27" s="311">
        <v>75</v>
      </c>
      <c r="J27" s="173">
        <v>0.19</v>
      </c>
      <c r="K27" s="311">
        <v>-5</v>
      </c>
      <c r="L27" s="173">
        <v>7.35</v>
      </c>
      <c r="M27" s="311">
        <v>11.026999999999999</v>
      </c>
      <c r="N27" s="294">
        <f t="shared" si="1"/>
        <v>-143</v>
      </c>
      <c r="O27" s="295">
        <f t="shared" si="2"/>
        <v>521.73913043478262</v>
      </c>
      <c r="P27" s="308">
        <v>21.56</v>
      </c>
      <c r="Q27" s="311">
        <v>1.89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73</v>
      </c>
      <c r="AA27" s="10">
        <f t="shared" si="4"/>
        <v>-143</v>
      </c>
      <c r="AC27" s="312">
        <v>-62.176000000000002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309">
        <v>-67.7</v>
      </c>
      <c r="E28" s="309">
        <v>57.283000000000001</v>
      </c>
      <c r="F28" s="310" t="s">
        <v>144</v>
      </c>
      <c r="G28" s="308">
        <v>640</v>
      </c>
      <c r="H28" s="308">
        <v>280</v>
      </c>
      <c r="I28" s="311">
        <v>0</v>
      </c>
      <c r="J28" s="173">
        <v>0.19</v>
      </c>
      <c r="K28" s="311">
        <v>0</v>
      </c>
      <c r="L28" s="173">
        <v>7.66</v>
      </c>
      <c r="M28" s="311">
        <v>4.218</v>
      </c>
      <c r="N28" s="294">
        <f t="shared" si="1"/>
        <v>-178</v>
      </c>
      <c r="O28" s="295">
        <f t="shared" si="2"/>
        <v>24.475524475524477</v>
      </c>
      <c r="P28" s="308">
        <v>21.54</v>
      </c>
      <c r="Q28" s="311">
        <v>-9.2999999999999999E-2</v>
      </c>
      <c r="R28" s="274"/>
      <c r="S28" s="286" t="str">
        <f t="shared" si="3"/>
        <v/>
      </c>
      <c r="T28" s="272"/>
      <c r="U28" s="272"/>
      <c r="V28" s="272"/>
      <c r="W28" s="272"/>
      <c r="X28" s="14"/>
      <c r="Z28" s="312">
        <v>38</v>
      </c>
      <c r="AA28" s="10">
        <f t="shared" si="4"/>
        <v>-178</v>
      </c>
      <c r="AC28" s="312">
        <v>-47.945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309">
        <v>-67.7</v>
      </c>
      <c r="E29" s="309">
        <v>57.283000000000001</v>
      </c>
      <c r="F29" s="310" t="s">
        <v>145</v>
      </c>
      <c r="G29" s="308">
        <v>750</v>
      </c>
      <c r="H29" s="308">
        <v>291</v>
      </c>
      <c r="I29" s="311">
        <v>3.9289999999999998</v>
      </c>
      <c r="J29" s="173">
        <v>0.18</v>
      </c>
      <c r="K29" s="311">
        <v>-5.2629999999999999</v>
      </c>
      <c r="L29" s="173">
        <v>7.93</v>
      </c>
      <c r="M29" s="311">
        <v>3.5249999999999999</v>
      </c>
      <c r="N29" s="294">
        <f t="shared" si="1"/>
        <v>-215</v>
      </c>
      <c r="O29" s="295">
        <f t="shared" si="2"/>
        <v>20.786516853932586</v>
      </c>
      <c r="P29" s="308">
        <v>21.91</v>
      </c>
      <c r="Q29" s="311">
        <v>1.718</v>
      </c>
      <c r="R29" s="274"/>
      <c r="S29" s="286" t="str">
        <f t="shared" si="3"/>
        <v/>
      </c>
      <c r="T29" s="313" t="s">
        <v>146</v>
      </c>
      <c r="U29" s="272"/>
      <c r="V29" s="272"/>
      <c r="W29" s="272"/>
      <c r="X29" s="14"/>
      <c r="Z29" s="312">
        <v>1</v>
      </c>
      <c r="AA29" s="10">
        <f t="shared" si="4"/>
        <v>-215</v>
      </c>
      <c r="AC29" s="312">
        <v>-97.367999999999995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309">
        <v>-67.7</v>
      </c>
      <c r="E30" s="309">
        <v>57.283000000000001</v>
      </c>
      <c r="F30" s="310" t="s">
        <v>147</v>
      </c>
      <c r="G30" s="308">
        <v>100</v>
      </c>
      <c r="H30" s="308">
        <v>295</v>
      </c>
      <c r="I30" s="311">
        <v>1.375</v>
      </c>
      <c r="J30" s="173">
        <v>0.18</v>
      </c>
      <c r="K30" s="311">
        <v>0</v>
      </c>
      <c r="L30" s="173">
        <v>8.33</v>
      </c>
      <c r="M30" s="311">
        <v>5.0439999999999996</v>
      </c>
      <c r="N30" s="294">
        <f t="shared" si="1"/>
        <v>-304</v>
      </c>
      <c r="O30" s="295">
        <f t="shared" si="2"/>
        <v>41.395348837209298</v>
      </c>
      <c r="P30" s="308">
        <v>22.6</v>
      </c>
      <c r="Q30" s="311">
        <v>3.149</v>
      </c>
      <c r="R30" s="274"/>
      <c r="S30" s="286" t="str">
        <f t="shared" si="3"/>
        <v/>
      </c>
      <c r="T30" s="272"/>
      <c r="U30" s="272"/>
      <c r="V30" s="272"/>
      <c r="W30" s="272"/>
      <c r="X30" s="14"/>
      <c r="Z30" s="312">
        <v>-92</v>
      </c>
      <c r="AA30" s="10">
        <f t="shared" si="4"/>
        <v>-304</v>
      </c>
      <c r="AC30" s="312">
        <v>-9300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309">
        <v>-67.7</v>
      </c>
      <c r="E31" s="309">
        <v>57.283000000000001</v>
      </c>
      <c r="F31" s="310" t="s">
        <v>148</v>
      </c>
      <c r="G31" s="308">
        <v>110</v>
      </c>
      <c r="H31" s="308">
        <v>299</v>
      </c>
      <c r="I31" s="311">
        <v>1.3560000000000001</v>
      </c>
      <c r="J31" s="173">
        <v>0.19</v>
      </c>
      <c r="K31" s="311">
        <v>5.556</v>
      </c>
      <c r="L31" s="173">
        <v>8.35</v>
      </c>
      <c r="M31" s="311">
        <v>0.24</v>
      </c>
      <c r="N31" s="294">
        <f t="shared" si="1"/>
        <v>-311</v>
      </c>
      <c r="O31" s="295">
        <f t="shared" si="2"/>
        <v>2.3026315789473681</v>
      </c>
      <c r="P31" s="308">
        <v>22.78</v>
      </c>
      <c r="Q31" s="311">
        <v>0.79600000000000004</v>
      </c>
      <c r="R31" s="274"/>
      <c r="S31" s="286" t="str">
        <f t="shared" si="3"/>
        <v/>
      </c>
      <c r="T31" s="272"/>
      <c r="U31" s="272"/>
      <c r="V31" s="272"/>
      <c r="W31" s="272"/>
      <c r="X31" s="14"/>
      <c r="Z31" s="312">
        <v>-99</v>
      </c>
      <c r="AA31" s="10">
        <f t="shared" si="4"/>
        <v>-311</v>
      </c>
      <c r="AC31" s="312">
        <v>7.609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309">
        <v>-67.7</v>
      </c>
      <c r="E32" s="309">
        <v>57.283000000000001</v>
      </c>
      <c r="F32" s="310" t="s">
        <v>149</v>
      </c>
      <c r="G32" s="308">
        <v>140</v>
      </c>
      <c r="H32" s="308">
        <v>299</v>
      </c>
      <c r="I32" s="311">
        <v>0</v>
      </c>
      <c r="J32" s="173">
        <v>0.18</v>
      </c>
      <c r="K32" s="311">
        <v>-5.2629999999999999</v>
      </c>
      <c r="L32" s="173">
        <v>8.3800000000000008</v>
      </c>
      <c r="M32" s="311">
        <v>0.35899999999999999</v>
      </c>
      <c r="N32" s="294">
        <f t="shared" si="1"/>
        <v>-317</v>
      </c>
      <c r="O32" s="295">
        <f t="shared" si="2"/>
        <v>1.929260450160772</v>
      </c>
      <c r="P32" s="308">
        <v>23.15</v>
      </c>
      <c r="Q32" s="311">
        <v>1.6240000000000001</v>
      </c>
      <c r="R32" s="274"/>
      <c r="S32" s="286" t="str">
        <f t="shared" si="3"/>
        <v/>
      </c>
      <c r="T32" s="272"/>
      <c r="U32" s="272"/>
      <c r="V32" s="272"/>
      <c r="W32" s="272"/>
      <c r="X32" s="14"/>
      <c r="Z32" s="312">
        <v>-105</v>
      </c>
      <c r="AA32" s="10">
        <f t="shared" si="4"/>
        <v>-317</v>
      </c>
      <c r="AC32" s="312">
        <v>6.0609999999999999</v>
      </c>
    </row>
    <row r="33" spans="1:29" s="10" customFormat="1" ht="39.950000000000003" customHeight="1" x14ac:dyDescent="0.4">
      <c r="A33" s="10" t="str">
        <f t="shared" ca="1" si="0"/>
        <v/>
      </c>
      <c r="B33" s="69"/>
      <c r="C33" s="5"/>
      <c r="D33" s="309">
        <v>-67.7</v>
      </c>
      <c r="E33" s="309">
        <v>57.283000000000001</v>
      </c>
      <c r="F33" s="310" t="s">
        <v>150</v>
      </c>
      <c r="G33" s="308">
        <v>220</v>
      </c>
      <c r="H33" s="308">
        <v>297</v>
      </c>
      <c r="I33" s="311">
        <v>-0.66900000000000004</v>
      </c>
      <c r="J33" s="173">
        <v>0.17</v>
      </c>
      <c r="K33" s="311">
        <v>-5.556</v>
      </c>
      <c r="L33" s="173">
        <v>8.39</v>
      </c>
      <c r="M33" s="311">
        <v>0.11899999999999999</v>
      </c>
      <c r="N33" s="294">
        <f t="shared" si="1"/>
        <v>-323</v>
      </c>
      <c r="O33" s="295">
        <f t="shared" si="2"/>
        <v>1.8927444794952681</v>
      </c>
      <c r="P33" s="308">
        <v>23.27</v>
      </c>
      <c r="Q33" s="311">
        <v>0.51800000000000002</v>
      </c>
      <c r="R33" s="274"/>
      <c r="S33" s="286" t="str">
        <f t="shared" si="3"/>
        <v/>
      </c>
      <c r="T33" s="272"/>
      <c r="U33" s="272"/>
      <c r="V33" s="272"/>
      <c r="W33" s="272"/>
      <c r="X33" s="14"/>
      <c r="Z33" s="312">
        <v>-111</v>
      </c>
      <c r="AA33" s="10">
        <f t="shared" si="4"/>
        <v>-323</v>
      </c>
      <c r="AC33" s="312">
        <v>5.7140000000000004</v>
      </c>
    </row>
    <row r="34" spans="1:29" s="10" customFormat="1" ht="39.950000000000003" customHeight="1" x14ac:dyDescent="0.4">
      <c r="A34" s="10" t="str">
        <f t="shared" ca="1" si="0"/>
        <v/>
      </c>
      <c r="B34" s="69"/>
      <c r="C34" s="5"/>
      <c r="D34" s="309">
        <v>-67.7</v>
      </c>
      <c r="E34" s="309">
        <v>57.283000000000001</v>
      </c>
      <c r="F34" s="310" t="s">
        <v>151</v>
      </c>
      <c r="G34" s="308">
        <v>300</v>
      </c>
      <c r="H34" s="308">
        <v>298</v>
      </c>
      <c r="I34" s="311">
        <v>0.33700000000000002</v>
      </c>
      <c r="J34" s="173">
        <v>0.17</v>
      </c>
      <c r="K34" s="311">
        <v>0</v>
      </c>
      <c r="L34" s="173">
        <v>8.4</v>
      </c>
      <c r="M34" s="311">
        <v>0.11899999999999999</v>
      </c>
      <c r="N34" s="294">
        <f t="shared" si="1"/>
        <v>-329</v>
      </c>
      <c r="O34" s="295">
        <f t="shared" si="2"/>
        <v>1.8575851393188854</v>
      </c>
      <c r="P34" s="308">
        <v>23.61</v>
      </c>
      <c r="Q34" s="311">
        <v>1.4610000000000001</v>
      </c>
      <c r="R34" s="274"/>
      <c r="S34" s="286" t="str">
        <f t="shared" si="3"/>
        <v/>
      </c>
      <c r="T34" s="272"/>
      <c r="U34" s="272"/>
      <c r="V34" s="272"/>
      <c r="W34" s="272"/>
      <c r="X34" s="14"/>
      <c r="Z34" s="312">
        <v>-117</v>
      </c>
      <c r="AA34" s="10">
        <f t="shared" si="4"/>
        <v>-329</v>
      </c>
      <c r="AC34" s="312">
        <v>5.4050000000000002</v>
      </c>
    </row>
    <row r="35" spans="1:29" s="10" customFormat="1" ht="39.950000000000003" customHeight="1" x14ac:dyDescent="0.4">
      <c r="A35" s="10" t="str">
        <f t="shared" ca="1" si="0"/>
        <v/>
      </c>
      <c r="B35" s="69"/>
      <c r="C35" s="5"/>
      <c r="D35" s="309">
        <v>-67.7</v>
      </c>
      <c r="E35" s="309">
        <v>57.283000000000001</v>
      </c>
      <c r="F35" s="310" t="s">
        <v>152</v>
      </c>
      <c r="G35" s="308">
        <v>390</v>
      </c>
      <c r="H35" s="308">
        <v>298</v>
      </c>
      <c r="I35" s="311">
        <v>0</v>
      </c>
      <c r="J35" s="173">
        <v>0.17</v>
      </c>
      <c r="K35" s="311">
        <v>0</v>
      </c>
      <c r="L35" s="173">
        <v>8.3800000000000008</v>
      </c>
      <c r="M35" s="311">
        <v>-0.23799999999999999</v>
      </c>
      <c r="N35" s="294">
        <f t="shared" si="1"/>
        <v>-331</v>
      </c>
      <c r="O35" s="295">
        <f t="shared" si="2"/>
        <v>0.60790273556231</v>
      </c>
      <c r="P35" s="308">
        <v>23.85</v>
      </c>
      <c r="Q35" s="311">
        <v>1.0169999999999999</v>
      </c>
      <c r="R35" s="274"/>
      <c r="S35" s="286" t="str">
        <f t="shared" si="3"/>
        <v/>
      </c>
      <c r="T35" s="272"/>
      <c r="U35" s="272"/>
      <c r="V35" s="272"/>
      <c r="W35" s="272"/>
      <c r="X35" s="14"/>
      <c r="Z35" s="312">
        <v>-119</v>
      </c>
      <c r="AA35" s="10">
        <f t="shared" si="4"/>
        <v>-331</v>
      </c>
      <c r="AC35" s="312">
        <v>1.7090000000000001</v>
      </c>
    </row>
    <row r="36" spans="1:29" s="10" customFormat="1" ht="39.950000000000003" customHeight="1" x14ac:dyDescent="0.4">
      <c r="A36" s="10" t="str">
        <f t="shared" ca="1" si="0"/>
        <v/>
      </c>
      <c r="B36" s="69"/>
      <c r="C36" s="5"/>
      <c r="D36" s="309">
        <v>-67.7</v>
      </c>
      <c r="E36" s="309">
        <v>57.283000000000001</v>
      </c>
      <c r="F36" s="310" t="s">
        <v>153</v>
      </c>
      <c r="G36" s="308">
        <v>450</v>
      </c>
      <c r="H36" s="308">
        <v>298</v>
      </c>
      <c r="I36" s="311">
        <v>0</v>
      </c>
      <c r="J36" s="173">
        <v>0.17</v>
      </c>
      <c r="K36" s="311">
        <v>0</v>
      </c>
      <c r="L36" s="173">
        <v>8.3699999999999992</v>
      </c>
      <c r="M36" s="311">
        <v>-0.11899999999999999</v>
      </c>
      <c r="N36" s="294">
        <f t="shared" si="1"/>
        <v>-332</v>
      </c>
      <c r="O36" s="295">
        <f t="shared" si="2"/>
        <v>0.30211480362537763</v>
      </c>
      <c r="P36" s="308">
        <v>23.94</v>
      </c>
      <c r="Q36" s="311">
        <v>0.377</v>
      </c>
      <c r="R36" s="273"/>
      <c r="S36" s="286" t="str">
        <f t="shared" si="3"/>
        <v/>
      </c>
      <c r="T36" s="271"/>
      <c r="U36" s="271"/>
      <c r="V36" s="271"/>
      <c r="W36" s="271"/>
      <c r="X36" s="14"/>
      <c r="Z36" s="312">
        <v>-120</v>
      </c>
      <c r="AA36" s="10">
        <f t="shared" si="4"/>
        <v>-332</v>
      </c>
      <c r="AC36" s="312">
        <v>0.84</v>
      </c>
    </row>
    <row r="37" spans="1:29" s="10" customFormat="1" ht="39.950000000000003" customHeight="1" x14ac:dyDescent="0.4">
      <c r="B37" s="69">
        <v>1</v>
      </c>
      <c r="C37" s="5"/>
      <c r="D37" s="309">
        <v>-67.7</v>
      </c>
      <c r="E37" s="309">
        <v>57.283000000000001</v>
      </c>
      <c r="F37" s="310" t="s">
        <v>154</v>
      </c>
      <c r="G37" s="308">
        <v>540</v>
      </c>
      <c r="H37" s="308">
        <v>295</v>
      </c>
      <c r="I37" s="311">
        <v>-1.0069999999999999</v>
      </c>
      <c r="J37" s="173">
        <v>0.17</v>
      </c>
      <c r="K37" s="311">
        <v>0</v>
      </c>
      <c r="L37" s="173">
        <v>8.34</v>
      </c>
      <c r="M37" s="311">
        <v>-0.35799999999999998</v>
      </c>
      <c r="N37" s="294"/>
      <c r="O37" s="295"/>
      <c r="P37" s="308">
        <v>23.98</v>
      </c>
      <c r="Q37" s="311">
        <v>0.16700000000000001</v>
      </c>
      <c r="R37" s="273"/>
      <c r="S37" s="286"/>
      <c r="T37" s="271"/>
      <c r="U37" s="271"/>
      <c r="V37" s="271"/>
      <c r="W37" s="271"/>
      <c r="X37" s="14"/>
      <c r="Z37" s="312">
        <v>-123</v>
      </c>
      <c r="AC37" s="312">
        <v>2.5</v>
      </c>
    </row>
    <row r="38" spans="1:29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3</v>
      </c>
      <c r="F38" s="4"/>
    </row>
    <row r="39" spans="1:29" ht="12.75" customHeight="1" x14ac:dyDescent="0.2">
      <c r="F39" s="4"/>
      <c r="V39" s="383" t="s">
        <v>24</v>
      </c>
      <c r="W39" s="383"/>
    </row>
    <row r="40" spans="1:29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9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9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9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9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9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9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9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9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2" operator="between">
      <formula>-10</formula>
      <formula>10</formula>
    </cfRule>
  </conditionalFormatting>
  <conditionalFormatting sqref="I37 K37 M37 Q37 S37 O37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T7" sqref="T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DPT-20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42536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37.556581000000001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70.218822000000003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-30</v>
      </c>
      <c r="L8" s="65"/>
      <c r="M8" s="65"/>
      <c r="N8" s="65"/>
      <c r="O8" s="259" t="s">
        <v>23</v>
      </c>
      <c r="P8" s="314" t="s">
        <v>189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-77</v>
      </c>
      <c r="E14" s="309">
        <v>55.831000000000003</v>
      </c>
      <c r="F14" s="310" t="s">
        <v>155</v>
      </c>
      <c r="G14" s="308">
        <v>70</v>
      </c>
      <c r="H14" s="308">
        <v>67</v>
      </c>
      <c r="I14" s="311">
        <v>-77.287999999999997</v>
      </c>
      <c r="J14" s="173">
        <v>6.61</v>
      </c>
      <c r="K14" s="311">
        <v>3788.2350000000001</v>
      </c>
      <c r="L14" s="173">
        <v>6.56</v>
      </c>
      <c r="M14" s="311">
        <v>-21.343</v>
      </c>
      <c r="N14" s="294"/>
      <c r="O14" s="295"/>
      <c r="P14" s="308">
        <v>23.65</v>
      </c>
      <c r="Q14" s="311">
        <v>-1.3759999999999999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221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</v>
      </c>
      <c r="AC14" s="312">
        <v>-279.67500000000001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-77</v>
      </c>
      <c r="E15" s="309">
        <v>55.831000000000003</v>
      </c>
      <c r="F15" s="310" t="s">
        <v>156</v>
      </c>
      <c r="G15" s="308">
        <v>140</v>
      </c>
      <c r="H15" s="308">
        <v>67</v>
      </c>
      <c r="I15" s="311">
        <v>0</v>
      </c>
      <c r="J15" s="173">
        <v>6.5</v>
      </c>
      <c r="K15" s="311">
        <v>-1.6639999999999999</v>
      </c>
      <c r="L15" s="173">
        <v>6.47</v>
      </c>
      <c r="M15" s="311">
        <v>-1.3720000000000001</v>
      </c>
      <c r="N15" s="294">
        <f t="shared" ref="N15:N36" si="1">IF(ISNUMBER(Z15), AA15, "")</f>
        <v>21</v>
      </c>
      <c r="O15" s="295" t="str">
        <f t="shared" ref="O15:O36" si="2">IF(ISNUMBER(N14), IF(ISNUMBER(N15), ABS(((ABS(N14-N15))/N14)*100), ""), "")</f>
        <v/>
      </c>
      <c r="P15" s="308">
        <v>24.06</v>
      </c>
      <c r="Q15" s="311">
        <v>1.734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231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21</v>
      </c>
      <c r="AC15" s="312">
        <v>4.5250000000000004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-77</v>
      </c>
      <c r="E16" s="309">
        <v>55.831000000000003</v>
      </c>
      <c r="F16" s="310" t="s">
        <v>157</v>
      </c>
      <c r="G16" s="308">
        <v>220</v>
      </c>
      <c r="H16" s="308">
        <v>69</v>
      </c>
      <c r="I16" s="311">
        <v>2.9849999999999999</v>
      </c>
      <c r="J16" s="173">
        <v>6.19</v>
      </c>
      <c r="K16" s="311">
        <v>-4.7690000000000001</v>
      </c>
      <c r="L16" s="173">
        <v>6.44</v>
      </c>
      <c r="M16" s="311">
        <v>-0.46400000000000002</v>
      </c>
      <c r="N16" s="294">
        <f t="shared" si="1"/>
        <v>26</v>
      </c>
      <c r="O16" s="295">
        <f t="shared" si="2"/>
        <v>23.809523809523807</v>
      </c>
      <c r="P16" s="308">
        <v>24.32</v>
      </c>
      <c r="Q16" s="311">
        <v>1.081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236</v>
      </c>
      <c r="AA16" s="10">
        <f t="shared" si="4"/>
        <v>26</v>
      </c>
      <c r="AC16" s="312">
        <v>2.165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-77</v>
      </c>
      <c r="E17" s="309">
        <v>55.831000000000003</v>
      </c>
      <c r="F17" s="310" t="s">
        <v>158</v>
      </c>
      <c r="G17" s="308">
        <v>300</v>
      </c>
      <c r="H17" s="308">
        <v>74</v>
      </c>
      <c r="I17" s="311">
        <v>7.2460000000000004</v>
      </c>
      <c r="J17" s="173">
        <v>5.8</v>
      </c>
      <c r="K17" s="311">
        <v>-6.3</v>
      </c>
      <c r="L17" s="173">
        <v>6.37</v>
      </c>
      <c r="M17" s="311">
        <v>-1.087</v>
      </c>
      <c r="N17" s="294">
        <f t="shared" si="1"/>
        <v>32</v>
      </c>
      <c r="O17" s="295">
        <f t="shared" si="2"/>
        <v>23.076923076923077</v>
      </c>
      <c r="P17" s="308">
        <v>24.47</v>
      </c>
      <c r="Q17" s="311">
        <v>0.61699999999999999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242</v>
      </c>
      <c r="AA17" s="10">
        <f t="shared" si="4"/>
        <v>32</v>
      </c>
      <c r="AC17" s="312">
        <v>2.5419999999999998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-77</v>
      </c>
      <c r="E18" s="309">
        <v>55.831000000000003</v>
      </c>
      <c r="F18" s="310" t="s">
        <v>159</v>
      </c>
      <c r="G18" s="308">
        <v>400</v>
      </c>
      <c r="H18" s="308">
        <v>82</v>
      </c>
      <c r="I18" s="311">
        <v>10.811</v>
      </c>
      <c r="J18" s="173">
        <v>5.0199999999999996</v>
      </c>
      <c r="K18" s="311">
        <v>-13.448</v>
      </c>
      <c r="L18" s="173">
        <v>6.24</v>
      </c>
      <c r="M18" s="311">
        <v>-2.0409999999999999</v>
      </c>
      <c r="N18" s="294">
        <f t="shared" si="1"/>
        <v>41</v>
      </c>
      <c r="O18" s="295">
        <f t="shared" si="2"/>
        <v>28.125</v>
      </c>
      <c r="P18" s="308">
        <v>24.67</v>
      </c>
      <c r="Q18" s="311">
        <v>0.81699999999999995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251</v>
      </c>
      <c r="AA18" s="10">
        <f t="shared" si="4"/>
        <v>41</v>
      </c>
      <c r="AC18" s="312">
        <v>3.7189999999999999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-77</v>
      </c>
      <c r="E19" s="309">
        <v>55.831000000000003</v>
      </c>
      <c r="F19" s="310" t="s">
        <v>160</v>
      </c>
      <c r="G19" s="308">
        <v>480</v>
      </c>
      <c r="H19" s="308">
        <v>85</v>
      </c>
      <c r="I19" s="311">
        <v>3.6589999999999998</v>
      </c>
      <c r="J19" s="173">
        <v>4.22</v>
      </c>
      <c r="K19" s="311">
        <v>-15.936</v>
      </c>
      <c r="L19" s="173">
        <v>6.01</v>
      </c>
      <c r="M19" s="311">
        <v>-3.6859999999999999</v>
      </c>
      <c r="N19" s="294">
        <f t="shared" si="1"/>
        <v>51</v>
      </c>
      <c r="O19" s="295">
        <f t="shared" si="2"/>
        <v>24.390243902439025</v>
      </c>
      <c r="P19" s="308">
        <v>24.82</v>
      </c>
      <c r="Q19" s="311">
        <v>0.60799999999999998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261</v>
      </c>
      <c r="AA19" s="10">
        <f t="shared" si="4"/>
        <v>51</v>
      </c>
      <c r="AC19" s="312">
        <v>3.984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-77</v>
      </c>
      <c r="E20" s="309">
        <v>55.831000000000003</v>
      </c>
      <c r="F20" s="310" t="s">
        <v>161</v>
      </c>
      <c r="G20" s="308">
        <v>560</v>
      </c>
      <c r="H20" s="308">
        <v>87</v>
      </c>
      <c r="I20" s="311">
        <v>2.3530000000000002</v>
      </c>
      <c r="J20" s="173">
        <v>3.29</v>
      </c>
      <c r="K20" s="311">
        <v>-22.038</v>
      </c>
      <c r="L20" s="173">
        <v>5.83</v>
      </c>
      <c r="M20" s="311">
        <v>-2.9950000000000001</v>
      </c>
      <c r="N20" s="294">
        <f t="shared" si="1"/>
        <v>56</v>
      </c>
      <c r="O20" s="295">
        <f t="shared" si="2"/>
        <v>9.8039215686274517</v>
      </c>
      <c r="P20" s="308">
        <v>25.01</v>
      </c>
      <c r="Q20" s="311">
        <v>0.76600000000000001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265</v>
      </c>
      <c r="AA20" s="10">
        <f t="shared" si="4"/>
        <v>56</v>
      </c>
      <c r="AC20" s="312">
        <v>1.5329999999999999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-77</v>
      </c>
      <c r="E21" s="309">
        <v>55.831000000000003</v>
      </c>
      <c r="F21" s="310" t="s">
        <v>162</v>
      </c>
      <c r="G21" s="308">
        <v>640</v>
      </c>
      <c r="H21" s="308">
        <v>92</v>
      </c>
      <c r="I21" s="311">
        <v>5.7469999999999999</v>
      </c>
      <c r="J21" s="173">
        <v>2.46</v>
      </c>
      <c r="K21" s="311">
        <v>-25.228000000000002</v>
      </c>
      <c r="L21" s="173">
        <v>5.7</v>
      </c>
      <c r="M21" s="311">
        <v>-2.23</v>
      </c>
      <c r="N21" s="294">
        <f t="shared" si="1"/>
        <v>55</v>
      </c>
      <c r="O21" s="295">
        <f t="shared" si="2"/>
        <v>1.7857142857142856</v>
      </c>
      <c r="P21" s="308">
        <v>25.17</v>
      </c>
      <c r="Q21" s="311">
        <v>0.64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264</v>
      </c>
      <c r="AA21" s="10">
        <f t="shared" si="4"/>
        <v>55</v>
      </c>
      <c r="AC21" s="312">
        <v>-0.377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-77</v>
      </c>
      <c r="E22" s="309">
        <v>55.831000000000003</v>
      </c>
      <c r="F22" s="310" t="s">
        <v>163</v>
      </c>
      <c r="G22" s="308">
        <v>730</v>
      </c>
      <c r="H22" s="308">
        <v>92</v>
      </c>
      <c r="I22" s="311">
        <v>0</v>
      </c>
      <c r="J22" s="173">
        <v>2.08</v>
      </c>
      <c r="K22" s="311">
        <v>-15.446999999999999</v>
      </c>
      <c r="L22" s="173">
        <v>5.64</v>
      </c>
      <c r="M22" s="311">
        <v>-1.0529999999999999</v>
      </c>
      <c r="N22" s="294">
        <f t="shared" si="1"/>
        <v>56</v>
      </c>
      <c r="O22" s="295">
        <f t="shared" si="2"/>
        <v>1.8181818181818181</v>
      </c>
      <c r="P22" s="308">
        <v>25.24</v>
      </c>
      <c r="Q22" s="311">
        <v>0.27800000000000002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265</v>
      </c>
      <c r="AA22" s="10">
        <f t="shared" si="4"/>
        <v>56</v>
      </c>
      <c r="AC22" s="312">
        <v>0.379</v>
      </c>
    </row>
    <row r="23" spans="1:29" s="10" customFormat="1" ht="39.950000000000003" customHeight="1" x14ac:dyDescent="0.2">
      <c r="A23" s="10">
        <f t="shared" ca="1" si="0"/>
        <v>23</v>
      </c>
      <c r="B23" s="313">
        <v>1</v>
      </c>
      <c r="C23" s="5"/>
      <c r="D23" s="309">
        <v>-77</v>
      </c>
      <c r="E23" s="309">
        <v>55.831000000000003</v>
      </c>
      <c r="F23" s="310" t="s">
        <v>164</v>
      </c>
      <c r="G23" s="308">
        <v>810</v>
      </c>
      <c r="H23" s="308">
        <v>95</v>
      </c>
      <c r="I23" s="311">
        <v>3.2610000000000001</v>
      </c>
      <c r="J23" s="173">
        <v>1.77</v>
      </c>
      <c r="K23" s="311">
        <v>-14.904</v>
      </c>
      <c r="L23" s="173">
        <v>5.6</v>
      </c>
      <c r="M23" s="311">
        <v>-0.70899999999999996</v>
      </c>
      <c r="N23" s="294">
        <f t="shared" si="1"/>
        <v>55</v>
      </c>
      <c r="O23" s="295">
        <f t="shared" si="2"/>
        <v>1.7857142857142856</v>
      </c>
      <c r="P23" s="308">
        <v>25.38</v>
      </c>
      <c r="Q23" s="311">
        <v>0.55500000000000005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264</v>
      </c>
      <c r="AA23" s="10">
        <f t="shared" si="4"/>
        <v>55</v>
      </c>
      <c r="AC23" s="312">
        <v>-0.377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ref="I24:I36" si="5">IF(ISNUMBER(H23), IF(ISNUMBER(H24), ((ABS(H23-H24))/H23)*100, ""), "")</f>
        <v/>
      </c>
      <c r="J24" s="276"/>
      <c r="K24" s="286" t="str">
        <f t="shared" ref="K24:K36" si="6">IF(ISNUMBER(J23), IF(ISNUMBER(J24), ((ABS(J23-J24))/J23)*100, ""), "")</f>
        <v/>
      </c>
      <c r="L24" s="276"/>
      <c r="M24" s="286" t="str">
        <f t="shared" ref="M24:M36" si="7">IF(ISNUMBER(L23), IF(ISNUMBER(L24), ((ABS(L23-L24))/L23)*100, ""), "")</f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ref="Q24:Q36" si="8">IF(ISNUMBER(P23), IF(ISNUMBER(P24), ABS(((ABS(P23-P24))/P23)*100), ""), "")</f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AFP6\APS\MSTJV\[DPT20_Groundwater Profiling Log_MSTJV.xlsx]Sample 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23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24</vt:i4>
      </vt:variant>
    </vt:vector>
  </HeadingPairs>
  <TitlesOfParts>
    <vt:vector size="53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2020-06-16T23:36:32Z</cp:lastPrinted>
  <dcterms:created xsi:type="dcterms:W3CDTF">1999-09-28T02:07:07Z</dcterms:created>
  <dcterms:modified xsi:type="dcterms:W3CDTF">2020-06-16T23:37:34Z</dcterms:modified>
</cp:coreProperties>
</file>