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8F57758A-BD7C-49F8-86E4-1F4F0A3483DD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N18" i="152"/>
  <c r="A18" i="152"/>
  <c r="AA17" i="152"/>
  <c r="N17" i="152" s="1"/>
  <c r="S17" i="152"/>
  <c r="A17" i="152"/>
  <c r="AA16" i="152"/>
  <c r="N16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O22" i="151"/>
  <c r="N22" i="151"/>
  <c r="O23" i="151" s="1"/>
  <c r="M22" i="151"/>
  <c r="K22" i="151"/>
  <c r="I22" i="151"/>
  <c r="A22" i="151"/>
  <c r="AA21" i="151"/>
  <c r="S21" i="151"/>
  <c r="Q21" i="151"/>
  <c r="N21" i="15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N17" i="151"/>
  <c r="O18" i="151" s="1"/>
  <c r="A17" i="151"/>
  <c r="AA16" i="151"/>
  <c r="S16" i="151"/>
  <c r="N16" i="151"/>
  <c r="O17" i="151" s="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N22" i="148" s="1"/>
  <c r="O23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S16" i="148"/>
  <c r="N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7" i="150" l="1"/>
  <c r="O19" i="152"/>
  <c r="O19" i="149"/>
  <c r="O18" i="148"/>
  <c r="O19" i="150"/>
  <c r="O18" i="152"/>
  <c r="O17" i="152"/>
  <c r="O16" i="152"/>
  <c r="O16" i="151"/>
  <c r="O18" i="150"/>
  <c r="O16" i="150"/>
  <c r="O18" i="149"/>
  <c r="O17" i="149"/>
  <c r="O16" i="149"/>
  <c r="O22" i="148"/>
  <c r="O21" i="148"/>
  <c r="O20" i="148"/>
  <c r="O19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<sst xmlns="http://schemas.openxmlformats.org/spreadsheetml/2006/main" count="1599" uniqueCount="152">
  <si>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</si>
  <si>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</si>
  <si>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</si>
  <si>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</si>
  <si>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</si>
  <si>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</si>
  <si>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</si>
  <si>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</si>
  <si>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</si>
  <si>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</si>
  <si>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</si>
  <si>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</si>
  <si>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</si>
  <si>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</si>
  <si>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</si>
  <si>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</si>
  <si>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</si>
  <si>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</si>
  <si>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</si>
  <si>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</si>
  <si>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</si>
  <si>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</si>
  <si>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</si>
  <si>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</si>
  <si>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</si>
  <si>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</si>
  <si>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</si>
  <si>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</si>
  <si>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</si>
  <si>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</si>
  <si>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</si>
  <si>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</si>
  <si>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</si>
  <si>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</si>
  <si>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</si>
  <si>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</si>
  <si>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</si>
  <si>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</si>
  <si>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</si>
  <si>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</si>
  <si>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</si>
  <si>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</si>
  <si>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</si>
  <si>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</si>
  <si>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</si>
  <si>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</si>
  <si>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</si>
  <si>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</si>
  <si>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</si>
  <si>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</si>
  <si>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</si>
  <si>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</si>
  <si>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</si>
  <si>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</si>
  <si>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</si>
  <si>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</si>
  <si>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</si>
  <si>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</si>
  <si>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</si>
  <si>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</si>
  <si>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</si>
  <si>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</si>
  <si>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</si>
  <si>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</si>
  <si>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</si>
  <si>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</si>
  <si>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</si>
  <si>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</si>
  <si>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</si>
  <si>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</si>
  <si>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</si>
  <si>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</si>
  <si>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</si>
  <si>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</si>
  <si>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</si>
  <si>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DPT-34</t>
  </si>
  <si>
    <t>Trinity</t>
  </si>
  <si>
    <t>No Change When Hammer Stopped</t>
  </si>
  <si>
    <t>6/3/2020:16:10:37</t>
  </si>
  <si>
    <t>NA</t>
  </si>
  <si>
    <t>6/3/2020:16:12:41</t>
  </si>
  <si>
    <t>6/3/2020:16:14:42</t>
  </si>
  <si>
    <t>6/4/2020:08:06:36</t>
  </si>
  <si>
    <t>IK Decreased When Hammer Stopped</t>
  </si>
  <si>
    <t>6/4/2020:08:10:30</t>
  </si>
  <si>
    <t>6/4/2020:08:11:06</t>
  </si>
  <si>
    <t>6/4/2020:08:11:52</t>
  </si>
  <si>
    <t>6/4/2020:10:24:02</t>
  </si>
  <si>
    <t>6/4/2020:10:27:44</t>
  </si>
  <si>
    <t>6/4/2020:10:29:55</t>
  </si>
  <si>
    <t>6/4/2020:13:37:15</t>
  </si>
  <si>
    <t>6/4/2020:13:42:15</t>
  </si>
  <si>
    <t>6/4/2020:15:21:58</t>
  </si>
  <si>
    <t>6/4/2020:16:19:01</t>
  </si>
  <si>
    <t>6/4/2020:17:12:34</t>
  </si>
  <si>
    <t>ROP Dropped Below Threshold</t>
  </si>
  <si>
    <t>06/03/2020:16:21:49</t>
  </si>
  <si>
    <t>06/03/2020:16:23:05</t>
  </si>
  <si>
    <t>06/03/2020:16:24:28</t>
  </si>
  <si>
    <t>06/03/2020:16:25:56</t>
  </si>
  <si>
    <t>06/03/2020:16:27:31</t>
  </si>
  <si>
    <t>06/03/2020:16:28:59</t>
  </si>
  <si>
    <t>06/03/2020:16:30:22</t>
  </si>
  <si>
    <t>06/03/2020:16:32:02</t>
  </si>
  <si>
    <t>06/03/2020:16:33:18</t>
  </si>
  <si>
    <t>06/03/2020:16:34:46</t>
  </si>
  <si>
    <t xml:space="preserve">PT is 19 min // Sample pulled before stable since max purge volume was met. </t>
  </si>
  <si>
    <t>06/04/2020:08:26:46</t>
  </si>
  <si>
    <t>06/04/2020:08:29:50</t>
  </si>
  <si>
    <t>06/04/2020:08:36:32</t>
  </si>
  <si>
    <t>**300 mL parameter didn't record.</t>
  </si>
  <si>
    <t>06/04/2020:08:39:53</t>
  </si>
  <si>
    <t>06/04/2020:08:43:38</t>
  </si>
  <si>
    <t>06/04/2020:08:46:36</t>
  </si>
  <si>
    <t>06/04/2020:08:49:52</t>
  </si>
  <si>
    <t>06/04/2020:08:53:31</t>
  </si>
  <si>
    <t>06/04/2020:08:56:59</t>
  </si>
  <si>
    <t xml:space="preserve">PT is 44 min </t>
  </si>
  <si>
    <t>06/04/2020:10:55:17</t>
  </si>
  <si>
    <t>06/04/2020:11:07:35</t>
  </si>
  <si>
    <t>06/04/2020:11:19:24</t>
  </si>
  <si>
    <t>06/04/2020:11:30:43</t>
  </si>
  <si>
    <t>06/04/2020:11:42:03</t>
  </si>
  <si>
    <t xml:space="preserve">PT is 1 hr &amp; 12 min </t>
  </si>
  <si>
    <t>06/04/2020:14:10:01</t>
  </si>
  <si>
    <t>**False parameter**</t>
  </si>
  <si>
    <t>06/04/2020:14:10:31</t>
  </si>
  <si>
    <t>06/04/2020:14:21:15</t>
  </si>
  <si>
    <t>06/04/2020:14:30:43</t>
  </si>
  <si>
    <t>06/04/2020:14:41:51</t>
  </si>
  <si>
    <t>PT is 58 min // Pulled sample before stable at client's request due to time constraints.</t>
  </si>
  <si>
    <t>06/04/2020:15:39:40</t>
  </si>
  <si>
    <t>06/04/2020:15:45:41</t>
  </si>
  <si>
    <t>06/04/2020:15:51:53</t>
  </si>
  <si>
    <t>06/04/2020:15:57:42</t>
  </si>
  <si>
    <t>PT is 33 min // Pulled sample before stable due to time constraints.</t>
  </si>
  <si>
    <t>06/04/2020:16:37:01</t>
  </si>
  <si>
    <t>06/04/2020:16:43:19</t>
  </si>
  <si>
    <t>06/04/2020:16:49:48</t>
  </si>
  <si>
    <t>06/04/2020:16:55:55</t>
  </si>
  <si>
    <t>06/04/2020:17:01:49</t>
  </si>
  <si>
    <t>PT is 40 min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</si>
  <si>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</si>
  <si>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</si>
  <si>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</si>
  <si>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</si>
  <si>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</si>
  <si>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</si>
  <si>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</si>
  <si>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>CS</t>
  </si>
  <si>
    <t>MSTJV</t>
  </si>
  <si>
    <t>DPT34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</si>
</sst>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Ik'!$H$2:$H$2900</c:f>
              <c:numCache>
                <c:formatCode>General</c:formatCode>
                <c:ptCount val="2899"/>
                <c:pt idx="0">
                  <c:v>4.3559999999999999</c:v>
                </c:pt>
                <c:pt idx="1">
                  <c:v>4.4374000000000002</c:v>
                </c:pt>
                <c:pt idx="2">
                  <c:v>4.2647000000000004</c:v>
                </c:pt>
                <c:pt idx="3">
                  <c:v>3.7279</c:v>
                </c:pt>
                <c:pt idx="4">
                  <c:v>3.1922000000000006</c:v>
                </c:pt>
                <c:pt idx="5">
                  <c:v>2.9326000000000003</c:v>
                </c:pt>
                <c:pt idx="6">
                  <c:v>2.7995000000000001</c:v>
                </c:pt>
                <c:pt idx="7">
                  <c:v>2.9073000000000002</c:v>
                </c:pt>
                <c:pt idx="8">
                  <c:v>2.9205000000000001</c:v>
                </c:pt>
                <c:pt idx="9">
                  <c:v>2.7401000000000004</c:v>
                </c:pt>
                <c:pt idx="10">
                  <c:v>2.5674000000000001</c:v>
                </c:pt>
                <c:pt idx="11">
                  <c:v>2.4640000000000004</c:v>
                </c:pt>
                <c:pt idx="12">
                  <c:v>2.5861000000000001</c:v>
                </c:pt>
                <c:pt idx="13">
                  <c:v>2.6081000000000003</c:v>
                </c:pt>
                <c:pt idx="14">
                  <c:v>2.4871000000000003</c:v>
                </c:pt>
                <c:pt idx="15">
                  <c:v>2.3012000000000001</c:v>
                </c:pt>
                <c:pt idx="16">
                  <c:v>2.1120000000000001</c:v>
                </c:pt>
                <c:pt idx="17">
                  <c:v>2.0218000000000003</c:v>
                </c:pt>
                <c:pt idx="18">
                  <c:v>1.9657</c:v>
                </c:pt>
                <c:pt idx="19">
                  <c:v>1.9822000000000002</c:v>
                </c:pt>
                <c:pt idx="20">
                  <c:v>2.0240000000000005</c:v>
                </c:pt>
                <c:pt idx="21">
                  <c:v>2.2418</c:v>
                </c:pt>
                <c:pt idx="22">
                  <c:v>2.3914</c:v>
                </c:pt>
                <c:pt idx="23">
                  <c:v>2.5299999999999998</c:v>
                </c:pt>
                <c:pt idx="24">
                  <c:v>2.5971000000000006</c:v>
                </c:pt>
                <c:pt idx="25">
                  <c:v>2.5630000000000002</c:v>
                </c:pt>
                <c:pt idx="26">
                  <c:v>2.3925000000000001</c:v>
                </c:pt>
                <c:pt idx="27">
                  <c:v>2.3100000000000005</c:v>
                </c:pt>
                <c:pt idx="28">
                  <c:v>2.2704000000000004</c:v>
                </c:pt>
                <c:pt idx="29">
                  <c:v>2.2330000000000001</c:v>
                </c:pt>
                <c:pt idx="30">
                  <c:v>2.0647000000000002</c:v>
                </c:pt>
                <c:pt idx="31">
                  <c:v>1.8887000000000003</c:v>
                </c:pt>
                <c:pt idx="32">
                  <c:v>1.8997000000000002</c:v>
                </c:pt>
                <c:pt idx="33">
                  <c:v>1.9382000000000001</c:v>
                </c:pt>
                <c:pt idx="34">
                  <c:v>2.5564</c:v>
                </c:pt>
                <c:pt idx="35">
                  <c:v>3.6905000000000001</c:v>
                </c:pt>
                <c:pt idx="36">
                  <c:v>4.7861000000000002</c:v>
                </c:pt>
                <c:pt idx="37">
                  <c:v>5.0358000000000009</c:v>
                </c:pt>
                <c:pt idx="38">
                  <c:v>4.6101000000000001</c:v>
                </c:pt>
                <c:pt idx="39">
                  <c:v>4.1349</c:v>
                </c:pt>
                <c:pt idx="40">
                  <c:v>3.2901000000000002</c:v>
                </c:pt>
                <c:pt idx="41">
                  <c:v>2.8237000000000005</c:v>
                </c:pt>
                <c:pt idx="42">
                  <c:v>3.2570999999999999</c:v>
                </c:pt>
                <c:pt idx="43">
                  <c:v>2.4596000000000005</c:v>
                </c:pt>
                <c:pt idx="44">
                  <c:v>2.5905</c:v>
                </c:pt>
                <c:pt idx="45">
                  <c:v>2.9843000000000002</c:v>
                </c:pt>
                <c:pt idx="46">
                  <c:v>2.7445000000000004</c:v>
                </c:pt>
                <c:pt idx="47">
                  <c:v>2.4849000000000001</c:v>
                </c:pt>
                <c:pt idx="48">
                  <c:v>2.3408000000000002</c:v>
                </c:pt>
                <c:pt idx="49">
                  <c:v>2.3309000000000006</c:v>
                </c:pt>
                <c:pt idx="50">
                  <c:v>2.3606000000000003</c:v>
                </c:pt>
                <c:pt idx="51">
                  <c:v>2.3837000000000002</c:v>
                </c:pt>
                <c:pt idx="52">
                  <c:v>2.4068000000000005</c:v>
                </c:pt>
                <c:pt idx="53">
                  <c:v>2.4607000000000001</c:v>
                </c:pt>
                <c:pt idx="54">
                  <c:v>2.4618000000000002</c:v>
                </c:pt>
                <c:pt idx="55">
                  <c:v>2.4948000000000001</c:v>
                </c:pt>
                <c:pt idx="56">
                  <c:v>2.6488</c:v>
                </c:pt>
                <c:pt idx="57">
                  <c:v>2.8644000000000003</c:v>
                </c:pt>
                <c:pt idx="58">
                  <c:v>3.0063000000000004</c:v>
                </c:pt>
                <c:pt idx="59">
                  <c:v>3.0712000000000002</c:v>
                </c:pt>
                <c:pt idx="60">
                  <c:v>3.1207000000000003</c:v>
                </c:pt>
                <c:pt idx="61">
                  <c:v>3.0822000000000003</c:v>
                </c:pt>
                <c:pt idx="62">
                  <c:v>3.0525000000000002</c:v>
                </c:pt>
                <c:pt idx="63">
                  <c:v>3.2098000000000004</c:v>
                </c:pt>
                <c:pt idx="64">
                  <c:v>3.2252000000000001</c:v>
                </c:pt>
                <c:pt idx="65">
                  <c:v>3.1713000000000005</c:v>
                </c:pt>
                <c:pt idx="66">
                  <c:v>3.1086000000000005</c:v>
                </c:pt>
                <c:pt idx="67">
                  <c:v>3.0041000000000002</c:v>
                </c:pt>
                <c:pt idx="68">
                  <c:v>3.0162000000000004</c:v>
                </c:pt>
                <c:pt idx="69">
                  <c:v>2.9788000000000006</c:v>
                </c:pt>
                <c:pt idx="70">
                  <c:v>2.9380999999999999</c:v>
                </c:pt>
                <c:pt idx="71">
                  <c:v>2.8017000000000003</c:v>
                </c:pt>
                <c:pt idx="72">
                  <c:v>2.7698</c:v>
                </c:pt>
                <c:pt idx="73">
                  <c:v>2.7698</c:v>
                </c:pt>
                <c:pt idx="74">
                  <c:v>2.7290999999999999</c:v>
                </c:pt>
                <c:pt idx="75">
                  <c:v>2.5674000000000001</c:v>
                </c:pt>
                <c:pt idx="76">
                  <c:v>2.5443000000000002</c:v>
                </c:pt>
                <c:pt idx="77">
                  <c:v>2.7698</c:v>
                </c:pt>
                <c:pt idx="78">
                  <c:v>3.2758000000000003</c:v>
                </c:pt>
                <c:pt idx="79">
                  <c:v>3.8995000000000002</c:v>
                </c:pt>
                <c:pt idx="80">
                  <c:v>4.2493000000000007</c:v>
                </c:pt>
                <c:pt idx="81">
                  <c:v>4.3769</c:v>
                </c:pt>
                <c:pt idx="82">
                  <c:v>4.3846000000000007</c:v>
                </c:pt>
                <c:pt idx="83">
                  <c:v>4.2845000000000004</c:v>
                </c:pt>
                <c:pt idx="84">
                  <c:v>4.3329000000000004</c:v>
                </c:pt>
                <c:pt idx="85">
                  <c:v>4.3010000000000002</c:v>
                </c:pt>
                <c:pt idx="86">
                  <c:v>4.2845000000000004</c:v>
                </c:pt>
                <c:pt idx="87">
                  <c:v>4.2647000000000004</c:v>
                </c:pt>
                <c:pt idx="88">
                  <c:v>3.8456000000000001</c:v>
                </c:pt>
                <c:pt idx="89">
                  <c:v>3.8236000000000003</c:v>
                </c:pt>
                <c:pt idx="90">
                  <c:v>3.7774000000000005</c:v>
                </c:pt>
                <c:pt idx="91">
                  <c:v>3.8038000000000003</c:v>
                </c:pt>
                <c:pt idx="92">
                  <c:v>3.8290999999999999</c:v>
                </c:pt>
                <c:pt idx="93">
                  <c:v>3.9149000000000007</c:v>
                </c:pt>
                <c:pt idx="94">
                  <c:v>3.8929000000000005</c:v>
                </c:pt>
                <c:pt idx="95">
                  <c:v>3.8423000000000003</c:v>
                </c:pt>
                <c:pt idx="96">
                  <c:v>3.8445000000000005</c:v>
                </c:pt>
                <c:pt idx="97">
                  <c:v>3.7950000000000004</c:v>
                </c:pt>
                <c:pt idx="98">
                  <c:v>3.8016000000000001</c:v>
                </c:pt>
                <c:pt idx="99">
                  <c:v>3.7279</c:v>
                </c:pt>
                <c:pt idx="100">
                  <c:v>3.7257000000000002</c:v>
                </c:pt>
                <c:pt idx="101">
                  <c:v>3.7290000000000005</c:v>
                </c:pt>
                <c:pt idx="102">
                  <c:v>3.7642000000000007</c:v>
                </c:pt>
                <c:pt idx="103">
                  <c:v>3.6817000000000002</c:v>
                </c:pt>
                <c:pt idx="104">
                  <c:v>3.6773000000000002</c:v>
                </c:pt>
                <c:pt idx="105">
                  <c:v>3.5992000000000002</c:v>
                </c:pt>
                <c:pt idx="106">
                  <c:v>3.5992000000000002</c:v>
                </c:pt>
                <c:pt idx="107">
                  <c:v>3.5717000000000003</c:v>
                </c:pt>
                <c:pt idx="108">
                  <c:v>3.4969000000000001</c:v>
                </c:pt>
                <c:pt idx="109">
                  <c:v>3.4815000000000005</c:v>
                </c:pt>
                <c:pt idx="110">
                  <c:v>3.5134000000000003</c:v>
                </c:pt>
                <c:pt idx="111">
                  <c:v>3.5321000000000002</c:v>
                </c:pt>
                <c:pt idx="112">
                  <c:v>3.5607000000000002</c:v>
                </c:pt>
                <c:pt idx="113">
                  <c:v>3.6091000000000006</c:v>
                </c:pt>
                <c:pt idx="114">
                  <c:v>3.5299000000000005</c:v>
                </c:pt>
                <c:pt idx="115">
                  <c:v>3.4375000000000004</c:v>
                </c:pt>
                <c:pt idx="116">
                  <c:v>3.3913000000000006</c:v>
                </c:pt>
                <c:pt idx="117">
                  <c:v>3.3649000000000004</c:v>
                </c:pt>
                <c:pt idx="118">
                  <c:v>3.3869000000000007</c:v>
                </c:pt>
                <c:pt idx="119">
                  <c:v>3.3187000000000002</c:v>
                </c:pt>
                <c:pt idx="120">
                  <c:v>3.1185</c:v>
                </c:pt>
                <c:pt idx="121">
                  <c:v>2.8699000000000003</c:v>
                </c:pt>
                <c:pt idx="122">
                  <c:v>2.5927000000000002</c:v>
                </c:pt>
                <c:pt idx="123">
                  <c:v>2.4090000000000003</c:v>
                </c:pt>
                <c:pt idx="124">
                  <c:v>2.1637000000000004</c:v>
                </c:pt>
                <c:pt idx="125">
                  <c:v>1.9294000000000002</c:v>
                </c:pt>
                <c:pt idx="126">
                  <c:v>1.7897000000000001</c:v>
                </c:pt>
                <c:pt idx="127">
                  <c:v>1.6819</c:v>
                </c:pt>
                <c:pt idx="128">
                  <c:v>1.5565000000000002</c:v>
                </c:pt>
                <c:pt idx="129">
                  <c:v>1.5367000000000002</c:v>
                </c:pt>
                <c:pt idx="130">
                  <c:v>1.4641000000000002</c:v>
                </c:pt>
                <c:pt idx="131">
                  <c:v>1.3970000000000002</c:v>
                </c:pt>
                <c:pt idx="132">
                  <c:v>1.3398000000000001</c:v>
                </c:pt>
                <c:pt idx="133">
                  <c:v>1.2958000000000001</c:v>
                </c:pt>
                <c:pt idx="134">
                  <c:v>1.2496</c:v>
                </c:pt>
                <c:pt idx="135">
                  <c:v>1.2166000000000001</c:v>
                </c:pt>
                <c:pt idx="136">
                  <c:v>1.1957</c:v>
                </c:pt>
                <c:pt idx="137">
                  <c:v>1.0142000000000002</c:v>
                </c:pt>
                <c:pt idx="138">
                  <c:v>0.90310000000000001</c:v>
                </c:pt>
                <c:pt idx="139">
                  <c:v>0.83270000000000011</c:v>
                </c:pt>
                <c:pt idx="140">
                  <c:v>0.86020000000000008</c:v>
                </c:pt>
                <c:pt idx="141">
                  <c:v>1.0010000000000001</c:v>
                </c:pt>
                <c:pt idx="142">
                  <c:v>1.1484000000000001</c:v>
                </c:pt>
                <c:pt idx="143">
                  <c:v>1.3024</c:v>
                </c:pt>
                <c:pt idx="144">
                  <c:v>1.4421000000000002</c:v>
                </c:pt>
                <c:pt idx="145">
                  <c:v>1.6181000000000003</c:v>
                </c:pt>
                <c:pt idx="146">
                  <c:v>1.7270000000000003</c:v>
                </c:pt>
                <c:pt idx="147">
                  <c:v>1.7501000000000002</c:v>
                </c:pt>
                <c:pt idx="148">
                  <c:v>1.7402000000000002</c:v>
                </c:pt>
                <c:pt idx="149">
                  <c:v>1.7215</c:v>
                </c:pt>
                <c:pt idx="150">
                  <c:v>1.6852000000000003</c:v>
                </c:pt>
                <c:pt idx="151">
                  <c:v>1.5994000000000002</c:v>
                </c:pt>
                <c:pt idx="152">
                  <c:v>1.4058000000000002</c:v>
                </c:pt>
                <c:pt idx="153">
                  <c:v>1.8502000000000001</c:v>
                </c:pt>
                <c:pt idx="154">
                  <c:v>2.0669</c:v>
                </c:pt>
                <c:pt idx="155">
                  <c:v>2.2330000000000001</c:v>
                </c:pt>
                <c:pt idx="156">
                  <c:v>2.3309000000000006</c:v>
                </c:pt>
                <c:pt idx="157">
                  <c:v>2.3980000000000006</c:v>
                </c:pt>
                <c:pt idx="158">
                  <c:v>2.3848000000000003</c:v>
                </c:pt>
                <c:pt idx="159">
                  <c:v>2.3221000000000003</c:v>
                </c:pt>
                <c:pt idx="160">
                  <c:v>2.2341000000000002</c:v>
                </c:pt>
                <c:pt idx="161">
                  <c:v>2.0823</c:v>
                </c:pt>
                <c:pt idx="162">
                  <c:v>2.0240000000000005</c:v>
                </c:pt>
                <c:pt idx="163">
                  <c:v>1.9624000000000001</c:v>
                </c:pt>
                <c:pt idx="164">
                  <c:v>1.9151000000000002</c:v>
                </c:pt>
                <c:pt idx="165">
                  <c:v>1.837</c:v>
                </c:pt>
                <c:pt idx="166">
                  <c:v>1.7622000000000002</c:v>
                </c:pt>
                <c:pt idx="167">
                  <c:v>1.7314000000000003</c:v>
                </c:pt>
                <c:pt idx="168">
                  <c:v>1.7710000000000004</c:v>
                </c:pt>
                <c:pt idx="169">
                  <c:v>1.8205000000000002</c:v>
                </c:pt>
                <c:pt idx="170">
                  <c:v>1.9514000000000002</c:v>
                </c:pt>
                <c:pt idx="171">
                  <c:v>2.1021000000000001</c:v>
                </c:pt>
                <c:pt idx="172">
                  <c:v>2.0657999999999999</c:v>
                </c:pt>
                <c:pt idx="173">
                  <c:v>2.0735000000000001</c:v>
                </c:pt>
                <c:pt idx="174">
                  <c:v>2.0361000000000002</c:v>
                </c:pt>
                <c:pt idx="175">
                  <c:v>2.0009000000000001</c:v>
                </c:pt>
                <c:pt idx="176">
                  <c:v>2.0130000000000003</c:v>
                </c:pt>
                <c:pt idx="177">
                  <c:v>1.9800000000000002</c:v>
                </c:pt>
                <c:pt idx="178">
                  <c:v>1.903</c:v>
                </c:pt>
                <c:pt idx="179">
                  <c:v>1.8216000000000001</c:v>
                </c:pt>
                <c:pt idx="180">
                  <c:v>1.7776000000000003</c:v>
                </c:pt>
                <c:pt idx="181">
                  <c:v>1.8084</c:v>
                </c:pt>
                <c:pt idx="182">
                  <c:v>1.7985000000000002</c:v>
                </c:pt>
                <c:pt idx="183">
                  <c:v>1.7523000000000002</c:v>
                </c:pt>
                <c:pt idx="184">
                  <c:v>1.639</c:v>
                </c:pt>
                <c:pt idx="185">
                  <c:v>0.91960000000000008</c:v>
                </c:pt>
                <c:pt idx="186">
                  <c:v>0.85690000000000011</c:v>
                </c:pt>
                <c:pt idx="187">
                  <c:v>1.0197000000000001</c:v>
                </c:pt>
                <c:pt idx="188">
                  <c:v>0.87670000000000015</c:v>
                </c:pt>
                <c:pt idx="189">
                  <c:v>0.89980000000000004</c:v>
                </c:pt>
                <c:pt idx="190">
                  <c:v>1.0725</c:v>
                </c:pt>
                <c:pt idx="191">
                  <c:v>0.89539999999999997</c:v>
                </c:pt>
                <c:pt idx="192">
                  <c:v>1.0208000000000002</c:v>
                </c:pt>
                <c:pt idx="193">
                  <c:v>1.1143000000000001</c:v>
                </c:pt>
                <c:pt idx="194">
                  <c:v>1.1462000000000001</c:v>
                </c:pt>
                <c:pt idx="195">
                  <c:v>1.1506000000000001</c:v>
                </c:pt>
                <c:pt idx="196">
                  <c:v>1.2056000000000002</c:v>
                </c:pt>
                <c:pt idx="197">
                  <c:v>1.2661000000000002</c:v>
                </c:pt>
                <c:pt idx="198">
                  <c:v>1.1583000000000001</c:v>
                </c:pt>
                <c:pt idx="199">
                  <c:v>1.2210000000000003</c:v>
                </c:pt>
                <c:pt idx="200">
                  <c:v>1.2485000000000002</c:v>
                </c:pt>
                <c:pt idx="201">
                  <c:v>1.1274999999999999</c:v>
                </c:pt>
                <c:pt idx="202">
                  <c:v>1.0307000000000002</c:v>
                </c:pt>
                <c:pt idx="203">
                  <c:v>1.0571000000000002</c:v>
                </c:pt>
                <c:pt idx="204">
                  <c:v>1.2034000000000002</c:v>
                </c:pt>
                <c:pt idx="205">
                  <c:v>1.6775</c:v>
                </c:pt>
                <c:pt idx="206">
                  <c:v>1.7435</c:v>
                </c:pt>
                <c:pt idx="207">
                  <c:v>1.9041000000000003</c:v>
                </c:pt>
                <c:pt idx="208">
                  <c:v>1.9437</c:v>
                </c:pt>
                <c:pt idx="209">
                  <c:v>1.8502000000000001</c:v>
                </c:pt>
                <c:pt idx="210">
                  <c:v>1.639</c:v>
                </c:pt>
                <c:pt idx="211">
                  <c:v>1.6016000000000001</c:v>
                </c:pt>
                <c:pt idx="212">
                  <c:v>1.3409000000000002</c:v>
                </c:pt>
                <c:pt idx="213">
                  <c:v>1.2892000000000001</c:v>
                </c:pt>
                <c:pt idx="214">
                  <c:v>1.3035000000000001</c:v>
                </c:pt>
                <c:pt idx="215">
                  <c:v>1.2826</c:v>
                </c:pt>
                <c:pt idx="216">
                  <c:v>1.3145000000000002</c:v>
                </c:pt>
                <c:pt idx="217">
                  <c:v>1.4322000000000001</c:v>
                </c:pt>
                <c:pt idx="218">
                  <c:v>1.5477000000000001</c:v>
                </c:pt>
                <c:pt idx="219">
                  <c:v>1.6533</c:v>
                </c:pt>
                <c:pt idx="220">
                  <c:v>1.7699</c:v>
                </c:pt>
                <c:pt idx="221">
                  <c:v>1.7765000000000002</c:v>
                </c:pt>
                <c:pt idx="222">
                  <c:v>1.8678000000000001</c:v>
                </c:pt>
                <c:pt idx="223">
                  <c:v>1.8975000000000002</c:v>
                </c:pt>
                <c:pt idx="224">
                  <c:v>1.8557000000000001</c:v>
                </c:pt>
                <c:pt idx="225">
                  <c:v>1.8447000000000002</c:v>
                </c:pt>
                <c:pt idx="226">
                  <c:v>1.9481000000000002</c:v>
                </c:pt>
                <c:pt idx="227">
                  <c:v>1.9833000000000001</c:v>
                </c:pt>
                <c:pt idx="228">
                  <c:v>2.1384000000000003</c:v>
                </c:pt>
                <c:pt idx="229">
                  <c:v>2.1295999999999999</c:v>
                </c:pt>
                <c:pt idx="230">
                  <c:v>2.1097999999999999</c:v>
                </c:pt>
                <c:pt idx="231">
                  <c:v>2.1516000000000002</c:v>
                </c:pt>
                <c:pt idx="232">
                  <c:v>2.0977000000000001</c:v>
                </c:pt>
                <c:pt idx="233">
                  <c:v>2.1065</c:v>
                </c:pt>
                <c:pt idx="234">
                  <c:v>2.1307</c:v>
                </c:pt>
                <c:pt idx="235">
                  <c:v>2.1252</c:v>
                </c:pt>
                <c:pt idx="236">
                  <c:v>2.2143000000000002</c:v>
                </c:pt>
                <c:pt idx="237">
                  <c:v>2.3232000000000004</c:v>
                </c:pt>
                <c:pt idx="238">
                  <c:v>2.3100000000000005</c:v>
                </c:pt>
                <c:pt idx="239">
                  <c:v>2.2770000000000001</c:v>
                </c:pt>
                <c:pt idx="240">
                  <c:v>2.6004</c:v>
                </c:pt>
                <c:pt idx="241">
                  <c:v>2.5564</c:v>
                </c:pt>
                <c:pt idx="242">
                  <c:v>2.431</c:v>
                </c:pt>
                <c:pt idx="243">
                  <c:v>2.3650000000000002</c:v>
                </c:pt>
                <c:pt idx="244">
                  <c:v>2.2682000000000002</c:v>
                </c:pt>
                <c:pt idx="245">
                  <c:v>2.1824000000000003</c:v>
                </c:pt>
                <c:pt idx="246">
                  <c:v>2.1406000000000001</c:v>
                </c:pt>
                <c:pt idx="247">
                  <c:v>2.0603000000000002</c:v>
                </c:pt>
                <c:pt idx="248">
                  <c:v>2.0185</c:v>
                </c:pt>
                <c:pt idx="249">
                  <c:v>2.0174000000000003</c:v>
                </c:pt>
                <c:pt idx="250">
                  <c:v>1.9734000000000003</c:v>
                </c:pt>
                <c:pt idx="251">
                  <c:v>1.9239000000000002</c:v>
                </c:pt>
                <c:pt idx="252">
                  <c:v>1.9140000000000001</c:v>
                </c:pt>
                <c:pt idx="253">
                  <c:v>1.859</c:v>
                </c:pt>
                <c:pt idx="254">
                  <c:v>1.9283000000000001</c:v>
                </c:pt>
                <c:pt idx="255">
                  <c:v>1.9118000000000002</c:v>
                </c:pt>
                <c:pt idx="256">
                  <c:v>1.9437</c:v>
                </c:pt>
                <c:pt idx="257">
                  <c:v>1.8887000000000003</c:v>
                </c:pt>
                <c:pt idx="258">
                  <c:v>1.8612000000000002</c:v>
                </c:pt>
                <c:pt idx="259">
                  <c:v>1.8062</c:v>
                </c:pt>
                <c:pt idx="260">
                  <c:v>1.8172000000000001</c:v>
                </c:pt>
                <c:pt idx="261">
                  <c:v>1.8249000000000002</c:v>
                </c:pt>
                <c:pt idx="262">
                  <c:v>1.8733000000000002</c:v>
                </c:pt>
                <c:pt idx="263">
                  <c:v>1.7985000000000002</c:v>
                </c:pt>
                <c:pt idx="264">
                  <c:v>1.8546</c:v>
                </c:pt>
                <c:pt idx="265">
                  <c:v>1.7281000000000002</c:v>
                </c:pt>
                <c:pt idx="266">
                  <c:v>1.5620000000000001</c:v>
                </c:pt>
                <c:pt idx="267">
                  <c:v>1.3871</c:v>
                </c:pt>
                <c:pt idx="268">
                  <c:v>1.859</c:v>
                </c:pt>
                <c:pt idx="269">
                  <c:v>2.5179000000000005</c:v>
                </c:pt>
                <c:pt idx="270">
                  <c:v>2.3980000000000006</c:v>
                </c:pt>
                <c:pt idx="271">
                  <c:v>1.7919</c:v>
                </c:pt>
                <c:pt idx="272">
                  <c:v>1.1814000000000002</c:v>
                </c:pt>
                <c:pt idx="273">
                  <c:v>1.2463000000000002</c:v>
                </c:pt>
                <c:pt idx="274">
                  <c:v>1.3222</c:v>
                </c:pt>
                <c:pt idx="275">
                  <c:v>1.5004000000000002</c:v>
                </c:pt>
                <c:pt idx="276">
                  <c:v>1.5609000000000002</c:v>
                </c:pt>
                <c:pt idx="277">
                  <c:v>1.6159000000000001</c:v>
                </c:pt>
                <c:pt idx="278">
                  <c:v>1.7402000000000002</c:v>
                </c:pt>
                <c:pt idx="279">
                  <c:v>1.8722000000000001</c:v>
                </c:pt>
                <c:pt idx="280">
                  <c:v>2.0911000000000004</c:v>
                </c:pt>
                <c:pt idx="281">
                  <c:v>2.1274000000000002</c:v>
                </c:pt>
                <c:pt idx="282">
                  <c:v>2.0163000000000002</c:v>
                </c:pt>
                <c:pt idx="283">
                  <c:v>1.8843000000000003</c:v>
                </c:pt>
                <c:pt idx="284">
                  <c:v>1.6896000000000002</c:v>
                </c:pt>
                <c:pt idx="285">
                  <c:v>1.6005000000000003</c:v>
                </c:pt>
                <c:pt idx="286">
                  <c:v>1.4828000000000001</c:v>
                </c:pt>
                <c:pt idx="287">
                  <c:v>1.4146000000000001</c:v>
                </c:pt>
                <c:pt idx="288">
                  <c:v>1.4553</c:v>
                </c:pt>
                <c:pt idx="289">
                  <c:v>1.4850000000000003</c:v>
                </c:pt>
                <c:pt idx="290">
                  <c:v>1.5785000000000002</c:v>
                </c:pt>
                <c:pt idx="291">
                  <c:v>1.6313000000000002</c:v>
                </c:pt>
                <c:pt idx="292">
                  <c:v>1.7028000000000001</c:v>
                </c:pt>
                <c:pt idx="293">
                  <c:v>1.7248000000000001</c:v>
                </c:pt>
                <c:pt idx="294">
                  <c:v>1.8315000000000001</c:v>
                </c:pt>
                <c:pt idx="295">
                  <c:v>2.0086000000000004</c:v>
                </c:pt>
                <c:pt idx="296">
                  <c:v>2.1230000000000002</c:v>
                </c:pt>
                <c:pt idx="297">
                  <c:v>2.0350000000000001</c:v>
                </c:pt>
                <c:pt idx="298">
                  <c:v>2.0504000000000002</c:v>
                </c:pt>
                <c:pt idx="299">
                  <c:v>2.0691000000000002</c:v>
                </c:pt>
                <c:pt idx="300">
                  <c:v>2.1769000000000003</c:v>
                </c:pt>
                <c:pt idx="301">
                  <c:v>2.2099000000000002</c:v>
                </c:pt>
                <c:pt idx="302">
                  <c:v>2.2330000000000001</c:v>
                </c:pt>
                <c:pt idx="303">
                  <c:v>2.1362000000000001</c:v>
                </c:pt>
                <c:pt idx="304">
                  <c:v>2.0295000000000001</c:v>
                </c:pt>
                <c:pt idx="305">
                  <c:v>1.9184000000000001</c:v>
                </c:pt>
                <c:pt idx="306">
                  <c:v>1.8986000000000001</c:v>
                </c:pt>
                <c:pt idx="307">
                  <c:v>1.9217000000000002</c:v>
                </c:pt>
                <c:pt idx="308">
                  <c:v>1.9800000000000002</c:v>
                </c:pt>
                <c:pt idx="309">
                  <c:v>2.1549</c:v>
                </c:pt>
                <c:pt idx="310">
                  <c:v>2.1736</c:v>
                </c:pt>
                <c:pt idx="311">
                  <c:v>2.3616999999999999</c:v>
                </c:pt>
                <c:pt idx="312">
                  <c:v>2.6422000000000003</c:v>
                </c:pt>
                <c:pt idx="313">
                  <c:v>2.8160000000000003</c:v>
                </c:pt>
                <c:pt idx="314">
                  <c:v>2.9975000000000005</c:v>
                </c:pt>
                <c:pt idx="315">
                  <c:v>3.1284000000000001</c:v>
                </c:pt>
                <c:pt idx="316">
                  <c:v>3.2230000000000003</c:v>
                </c:pt>
                <c:pt idx="317">
                  <c:v>2.8545000000000003</c:v>
                </c:pt>
                <c:pt idx="318">
                  <c:v>2.2649000000000004</c:v>
                </c:pt>
                <c:pt idx="319">
                  <c:v>2.6048</c:v>
                </c:pt>
                <c:pt idx="320">
                  <c:v>2.2715000000000001</c:v>
                </c:pt>
                <c:pt idx="321">
                  <c:v>2.4321000000000002</c:v>
                </c:pt>
                <c:pt idx="322">
                  <c:v>2.3408000000000002</c:v>
                </c:pt>
                <c:pt idx="323">
                  <c:v>2.1318000000000001</c:v>
                </c:pt>
                <c:pt idx="324">
                  <c:v>2.0416000000000003</c:v>
                </c:pt>
                <c:pt idx="325">
                  <c:v>2.0372000000000003</c:v>
                </c:pt>
                <c:pt idx="326">
                  <c:v>1.9525000000000001</c:v>
                </c:pt>
                <c:pt idx="327">
                  <c:v>1.9778000000000002</c:v>
                </c:pt>
                <c:pt idx="328">
                  <c:v>2.3221000000000003</c:v>
                </c:pt>
                <c:pt idx="329">
                  <c:v>2.3683000000000001</c:v>
                </c:pt>
                <c:pt idx="330">
                  <c:v>2.8611000000000004</c:v>
                </c:pt>
                <c:pt idx="331">
                  <c:v>3.6190000000000002</c:v>
                </c:pt>
                <c:pt idx="332">
                  <c:v>2.7269000000000001</c:v>
                </c:pt>
                <c:pt idx="333">
                  <c:v>2.7632000000000003</c:v>
                </c:pt>
                <c:pt idx="334">
                  <c:v>2.4684000000000004</c:v>
                </c:pt>
                <c:pt idx="335">
                  <c:v>2.2660000000000005</c:v>
                </c:pt>
                <c:pt idx="336">
                  <c:v>2.4761000000000002</c:v>
                </c:pt>
                <c:pt idx="337">
                  <c:v>2.8754</c:v>
                </c:pt>
                <c:pt idx="338">
                  <c:v>3.5255000000000005</c:v>
                </c:pt>
                <c:pt idx="339">
                  <c:v>2.2549999999999999</c:v>
                </c:pt>
                <c:pt idx="340">
                  <c:v>3.3506</c:v>
                </c:pt>
                <c:pt idx="341">
                  <c:v>2.1714000000000002</c:v>
                </c:pt>
                <c:pt idx="342">
                  <c:v>2.4046000000000003</c:v>
                </c:pt>
                <c:pt idx="343">
                  <c:v>2.8754</c:v>
                </c:pt>
                <c:pt idx="344">
                  <c:v>3.3836000000000004</c:v>
                </c:pt>
                <c:pt idx="345">
                  <c:v>3.7675000000000001</c:v>
                </c:pt>
                <c:pt idx="346">
                  <c:v>3.4210000000000003</c:v>
                </c:pt>
                <c:pt idx="347">
                  <c:v>3.5156000000000005</c:v>
                </c:pt>
                <c:pt idx="348">
                  <c:v>3.6146000000000003</c:v>
                </c:pt>
                <c:pt idx="349">
                  <c:v>3.5739000000000005</c:v>
                </c:pt>
                <c:pt idx="350">
                  <c:v>3.5970000000000004</c:v>
                </c:pt>
                <c:pt idx="351">
                  <c:v>3.1889000000000003</c:v>
                </c:pt>
                <c:pt idx="352">
                  <c:v>2.9524000000000004</c:v>
                </c:pt>
                <c:pt idx="353">
                  <c:v>3.2516000000000003</c:v>
                </c:pt>
                <c:pt idx="354">
                  <c:v>3.3539000000000003</c:v>
                </c:pt>
                <c:pt idx="355">
                  <c:v>3.4474</c:v>
                </c:pt>
                <c:pt idx="356">
                  <c:v>3.6938000000000004</c:v>
                </c:pt>
                <c:pt idx="357">
                  <c:v>3.7532000000000001</c:v>
                </c:pt>
                <c:pt idx="358">
                  <c:v>3.5937000000000001</c:v>
                </c:pt>
                <c:pt idx="359">
                  <c:v>3.3517000000000006</c:v>
                </c:pt>
                <c:pt idx="360">
                  <c:v>3.1009000000000002</c:v>
                </c:pt>
                <c:pt idx="361">
                  <c:v>3.1933000000000002</c:v>
                </c:pt>
                <c:pt idx="362">
                  <c:v>2.8732000000000002</c:v>
                </c:pt>
                <c:pt idx="363">
                  <c:v>3.0679000000000003</c:v>
                </c:pt>
                <c:pt idx="364">
                  <c:v>3.0052000000000003</c:v>
                </c:pt>
                <c:pt idx="365">
                  <c:v>2.9568000000000003</c:v>
                </c:pt>
                <c:pt idx="366">
                  <c:v>2.9293</c:v>
                </c:pt>
                <c:pt idx="367">
                  <c:v>2.3704999999999998</c:v>
                </c:pt>
                <c:pt idx="368">
                  <c:v>2.4519000000000002</c:v>
                </c:pt>
                <c:pt idx="369">
                  <c:v>2.9678</c:v>
                </c:pt>
                <c:pt idx="370">
                  <c:v>2.9491000000000005</c:v>
                </c:pt>
                <c:pt idx="371">
                  <c:v>3.3517000000000006</c:v>
                </c:pt>
                <c:pt idx="372">
                  <c:v>3.2736000000000001</c:v>
                </c:pt>
                <c:pt idx="373">
                  <c:v>3.2285000000000004</c:v>
                </c:pt>
                <c:pt idx="374">
                  <c:v>3.1878000000000002</c:v>
                </c:pt>
                <c:pt idx="375">
                  <c:v>3.1163000000000003</c:v>
                </c:pt>
                <c:pt idx="376">
                  <c:v>2.9832000000000005</c:v>
                </c:pt>
                <c:pt idx="377">
                  <c:v>3.0525000000000002</c:v>
                </c:pt>
                <c:pt idx="378">
                  <c:v>3.2659000000000002</c:v>
                </c:pt>
                <c:pt idx="379">
                  <c:v>3.1867000000000001</c:v>
                </c:pt>
                <c:pt idx="380">
                  <c:v>3.4221000000000004</c:v>
                </c:pt>
                <c:pt idx="381">
                  <c:v>3.3935000000000004</c:v>
                </c:pt>
                <c:pt idx="382">
                  <c:v>3.6080000000000001</c:v>
                </c:pt>
                <c:pt idx="383">
                  <c:v>3.2516000000000003</c:v>
                </c:pt>
                <c:pt idx="384">
                  <c:v>2.6059000000000005</c:v>
                </c:pt>
                <c:pt idx="385">
                  <c:v>2.7467000000000001</c:v>
                </c:pt>
                <c:pt idx="386">
                  <c:v>2.75</c:v>
                </c:pt>
                <c:pt idx="387">
                  <c:v>2.4046000000000003</c:v>
                </c:pt>
                <c:pt idx="388">
                  <c:v>2.5630000000000002</c:v>
                </c:pt>
                <c:pt idx="389">
                  <c:v>2.5817000000000001</c:v>
                </c:pt>
                <c:pt idx="390">
                  <c:v>2.5861000000000001</c:v>
                </c:pt>
                <c:pt idx="391">
                  <c:v>2.6488</c:v>
                </c:pt>
                <c:pt idx="392">
                  <c:v>2.5707000000000004</c:v>
                </c:pt>
                <c:pt idx="393">
                  <c:v>2.4948000000000001</c:v>
                </c:pt>
                <c:pt idx="394">
                  <c:v>2.5531000000000006</c:v>
                </c:pt>
                <c:pt idx="395">
                  <c:v>2.7522000000000002</c:v>
                </c:pt>
                <c:pt idx="396">
                  <c:v>2.8809000000000005</c:v>
                </c:pt>
                <c:pt idx="397">
                  <c:v>3.0998000000000001</c:v>
                </c:pt>
                <c:pt idx="398">
                  <c:v>3.2526999999999999</c:v>
                </c:pt>
                <c:pt idx="399">
                  <c:v>3.4650000000000003</c:v>
                </c:pt>
                <c:pt idx="400">
                  <c:v>3.3583000000000003</c:v>
                </c:pt>
                <c:pt idx="401">
                  <c:v>3.3197999999999999</c:v>
                </c:pt>
                <c:pt idx="402">
                  <c:v>3.1779000000000002</c:v>
                </c:pt>
                <c:pt idx="403">
                  <c:v>3.1350000000000002</c:v>
                </c:pt>
                <c:pt idx="404">
                  <c:v>3.1415999999999999</c:v>
                </c:pt>
                <c:pt idx="405">
                  <c:v>3.1229</c:v>
                </c:pt>
                <c:pt idx="406">
                  <c:v>3.1251000000000007</c:v>
                </c:pt>
                <c:pt idx="407">
                  <c:v>3.0063000000000004</c:v>
                </c:pt>
                <c:pt idx="408">
                  <c:v>2.9557000000000002</c:v>
                </c:pt>
                <c:pt idx="409">
                  <c:v>2.9810000000000003</c:v>
                </c:pt>
                <c:pt idx="410">
                  <c:v>2.8853000000000004</c:v>
                </c:pt>
                <c:pt idx="411">
                  <c:v>2.7610000000000001</c:v>
                </c:pt>
                <c:pt idx="412">
                  <c:v>2.7786</c:v>
                </c:pt>
                <c:pt idx="413">
                  <c:v>2.8743000000000003</c:v>
                </c:pt>
                <c:pt idx="414">
                  <c:v>2.9260000000000006</c:v>
                </c:pt>
                <c:pt idx="415">
                  <c:v>2.9568000000000003</c:v>
                </c:pt>
                <c:pt idx="416">
                  <c:v>2.7236000000000002</c:v>
                </c:pt>
                <c:pt idx="417">
                  <c:v>2.6873000000000005</c:v>
                </c:pt>
                <c:pt idx="418">
                  <c:v>2.5751000000000004</c:v>
                </c:pt>
                <c:pt idx="419">
                  <c:v>2.5113000000000003</c:v>
                </c:pt>
                <c:pt idx="420">
                  <c:v>2.4540999999999999</c:v>
                </c:pt>
                <c:pt idx="421">
                  <c:v>2.4761000000000002</c:v>
                </c:pt>
                <c:pt idx="422">
                  <c:v>2.4970000000000003</c:v>
                </c:pt>
                <c:pt idx="423">
                  <c:v>2.4783000000000004</c:v>
                </c:pt>
                <c:pt idx="424">
                  <c:v>2.4640000000000004</c:v>
                </c:pt>
                <c:pt idx="425">
                  <c:v>2.5465</c:v>
                </c:pt>
                <c:pt idx="426">
                  <c:v>2.5366000000000004</c:v>
                </c:pt>
                <c:pt idx="427">
                  <c:v>2.5068999999999999</c:v>
                </c:pt>
                <c:pt idx="428">
                  <c:v>2.5135000000000005</c:v>
                </c:pt>
                <c:pt idx="429">
                  <c:v>2.5608</c:v>
                </c:pt>
                <c:pt idx="430">
                  <c:v>2.6103000000000005</c:v>
                </c:pt>
                <c:pt idx="431">
                  <c:v>2.7214000000000005</c:v>
                </c:pt>
                <c:pt idx="432">
                  <c:v>2.7643</c:v>
                </c:pt>
                <c:pt idx="433">
                  <c:v>2.7555000000000001</c:v>
                </c:pt>
                <c:pt idx="434">
                  <c:v>2.7302000000000004</c:v>
                </c:pt>
                <c:pt idx="435">
                  <c:v>2.8699000000000003</c:v>
                </c:pt>
                <c:pt idx="436">
                  <c:v>2.9546000000000001</c:v>
                </c:pt>
                <c:pt idx="437">
                  <c:v>3.0668000000000002</c:v>
                </c:pt>
                <c:pt idx="438">
                  <c:v>3.0701000000000001</c:v>
                </c:pt>
                <c:pt idx="439">
                  <c:v>2.9260000000000006</c:v>
                </c:pt>
                <c:pt idx="440">
                  <c:v>2.8336000000000001</c:v>
                </c:pt>
                <c:pt idx="441">
                  <c:v>2.7873999999999999</c:v>
                </c:pt>
                <c:pt idx="442">
                  <c:v>2.7181000000000002</c:v>
                </c:pt>
                <c:pt idx="443">
                  <c:v>2.7324000000000002</c:v>
                </c:pt>
                <c:pt idx="444">
                  <c:v>2.7170000000000005</c:v>
                </c:pt>
                <c:pt idx="445">
                  <c:v>2.7555000000000001</c:v>
                </c:pt>
                <c:pt idx="446">
                  <c:v>2.8479000000000001</c:v>
                </c:pt>
                <c:pt idx="447">
                  <c:v>2.8479000000000001</c:v>
                </c:pt>
                <c:pt idx="448">
                  <c:v>2.8182</c:v>
                </c:pt>
                <c:pt idx="449">
                  <c:v>3.0316000000000001</c:v>
                </c:pt>
                <c:pt idx="450">
                  <c:v>3.1526000000000005</c:v>
                </c:pt>
                <c:pt idx="451">
                  <c:v>3.2615000000000003</c:v>
                </c:pt>
                <c:pt idx="452">
                  <c:v>3.1515000000000004</c:v>
                </c:pt>
                <c:pt idx="453">
                  <c:v>3.0975999999999999</c:v>
                </c:pt>
                <c:pt idx="454">
                  <c:v>3.0195000000000003</c:v>
                </c:pt>
                <c:pt idx="455">
                  <c:v>3.0228000000000006</c:v>
                </c:pt>
                <c:pt idx="456">
                  <c:v>3.0877000000000003</c:v>
                </c:pt>
                <c:pt idx="457">
                  <c:v>3.2604000000000002</c:v>
                </c:pt>
                <c:pt idx="458">
                  <c:v>3.0503000000000005</c:v>
                </c:pt>
                <c:pt idx="459">
                  <c:v>2.9392000000000005</c:v>
                </c:pt>
                <c:pt idx="460">
                  <c:v>3.0756000000000001</c:v>
                </c:pt>
                <c:pt idx="461">
                  <c:v>3.0294000000000003</c:v>
                </c:pt>
                <c:pt idx="462">
                  <c:v>3.0855000000000006</c:v>
                </c:pt>
                <c:pt idx="463">
                  <c:v>3.0338000000000003</c:v>
                </c:pt>
                <c:pt idx="464">
                  <c:v>3.1218000000000004</c:v>
                </c:pt>
                <c:pt idx="465">
                  <c:v>3.1306000000000003</c:v>
                </c:pt>
                <c:pt idx="466">
                  <c:v>3.2560000000000002</c:v>
                </c:pt>
                <c:pt idx="467">
                  <c:v>3.0954000000000002</c:v>
                </c:pt>
                <c:pt idx="468">
                  <c:v>2.6939000000000002</c:v>
                </c:pt>
                <c:pt idx="469">
                  <c:v>2.5971000000000006</c:v>
                </c:pt>
                <c:pt idx="470">
                  <c:v>2.4233000000000002</c:v>
                </c:pt>
                <c:pt idx="471">
                  <c:v>2.3573</c:v>
                </c:pt>
                <c:pt idx="472">
                  <c:v>2.2715000000000001</c:v>
                </c:pt>
                <c:pt idx="473">
                  <c:v>2.2902</c:v>
                </c:pt>
                <c:pt idx="474">
                  <c:v>2.2264000000000004</c:v>
                </c:pt>
                <c:pt idx="475">
                  <c:v>2.2759</c:v>
                </c:pt>
                <c:pt idx="476">
                  <c:v>2.4144999999999999</c:v>
                </c:pt>
                <c:pt idx="477">
                  <c:v>2.5839000000000003</c:v>
                </c:pt>
                <c:pt idx="478">
                  <c:v>2.5739999999999998</c:v>
                </c:pt>
                <c:pt idx="479">
                  <c:v>2.7027000000000001</c:v>
                </c:pt>
                <c:pt idx="480">
                  <c:v>2.9766000000000004</c:v>
                </c:pt>
                <c:pt idx="481">
                  <c:v>3.1031000000000004</c:v>
                </c:pt>
                <c:pt idx="482">
                  <c:v>3.1702000000000004</c:v>
                </c:pt>
                <c:pt idx="483">
                  <c:v>3.2483</c:v>
                </c:pt>
                <c:pt idx="484">
                  <c:v>3.3451000000000004</c:v>
                </c:pt>
                <c:pt idx="485">
                  <c:v>3.2703000000000002</c:v>
                </c:pt>
                <c:pt idx="486">
                  <c:v>3.2978000000000005</c:v>
                </c:pt>
                <c:pt idx="487">
                  <c:v>3.2153000000000005</c:v>
                </c:pt>
                <c:pt idx="488">
                  <c:v>3.1856</c:v>
                </c:pt>
                <c:pt idx="489">
                  <c:v>3.1834000000000002</c:v>
                </c:pt>
                <c:pt idx="490">
                  <c:v>3.1053000000000002</c:v>
                </c:pt>
                <c:pt idx="491">
                  <c:v>3.0602000000000005</c:v>
                </c:pt>
                <c:pt idx="492">
                  <c:v>3.0272000000000001</c:v>
                </c:pt>
                <c:pt idx="493">
                  <c:v>2.9315000000000002</c:v>
                </c:pt>
                <c:pt idx="494">
                  <c:v>2.827</c:v>
                </c:pt>
                <c:pt idx="495">
                  <c:v>2.7940000000000005</c:v>
                </c:pt>
                <c:pt idx="496">
                  <c:v>2.7588000000000004</c:v>
                </c:pt>
                <c:pt idx="497">
                  <c:v>2.8357999999999999</c:v>
                </c:pt>
                <c:pt idx="498">
                  <c:v>2.6850999999999998</c:v>
                </c:pt>
                <c:pt idx="499">
                  <c:v>2.7610000000000001</c:v>
                </c:pt>
                <c:pt idx="500">
                  <c:v>2.7126000000000006</c:v>
                </c:pt>
                <c:pt idx="501">
                  <c:v>2.6818000000000004</c:v>
                </c:pt>
                <c:pt idx="502">
                  <c:v>2.7577000000000003</c:v>
                </c:pt>
                <c:pt idx="503">
                  <c:v>2.7731000000000003</c:v>
                </c:pt>
                <c:pt idx="504">
                  <c:v>2.8853000000000004</c:v>
                </c:pt>
                <c:pt idx="505">
                  <c:v>2.8259000000000003</c:v>
                </c:pt>
                <c:pt idx="506">
                  <c:v>2.8974000000000002</c:v>
                </c:pt>
                <c:pt idx="507">
                  <c:v>2.9502000000000002</c:v>
                </c:pt>
                <c:pt idx="508">
                  <c:v>2.9117000000000002</c:v>
                </c:pt>
                <c:pt idx="509">
                  <c:v>2.9468999999999999</c:v>
                </c:pt>
                <c:pt idx="510">
                  <c:v>2.9931000000000005</c:v>
                </c:pt>
                <c:pt idx="511">
                  <c:v>3.0404</c:v>
                </c:pt>
                <c:pt idx="512">
                  <c:v>3.0151000000000003</c:v>
                </c:pt>
                <c:pt idx="513">
                  <c:v>3.0063000000000004</c:v>
                </c:pt>
                <c:pt idx="514">
                  <c:v>2.9645000000000001</c:v>
                </c:pt>
                <c:pt idx="515">
                  <c:v>2.9380999999999999</c:v>
                </c:pt>
                <c:pt idx="516">
                  <c:v>2.552</c:v>
                </c:pt>
                <c:pt idx="517">
                  <c:v>2.4815999999999998</c:v>
                </c:pt>
                <c:pt idx="518">
                  <c:v>2.2726000000000002</c:v>
                </c:pt>
                <c:pt idx="519">
                  <c:v>2.2220000000000004</c:v>
                </c:pt>
                <c:pt idx="520">
                  <c:v>2.2253000000000003</c:v>
                </c:pt>
                <c:pt idx="521">
                  <c:v>2.2593999999999999</c:v>
                </c:pt>
                <c:pt idx="522">
                  <c:v>2.2649000000000004</c:v>
                </c:pt>
                <c:pt idx="523">
                  <c:v>2.2825000000000002</c:v>
                </c:pt>
                <c:pt idx="524">
                  <c:v>2.3496000000000001</c:v>
                </c:pt>
                <c:pt idx="525">
                  <c:v>2.4453</c:v>
                </c:pt>
                <c:pt idx="526">
                  <c:v>2.8391000000000002</c:v>
                </c:pt>
                <c:pt idx="527">
                  <c:v>2.7775000000000003</c:v>
                </c:pt>
                <c:pt idx="528">
                  <c:v>2.6147</c:v>
                </c:pt>
                <c:pt idx="529">
                  <c:v>2.2099000000000002</c:v>
                </c:pt>
                <c:pt idx="530">
                  <c:v>2.0251000000000001</c:v>
                </c:pt>
                <c:pt idx="531">
                  <c:v>1.9338000000000002</c:v>
                </c:pt>
                <c:pt idx="532">
                  <c:v>1.8799000000000001</c:v>
                </c:pt>
                <c:pt idx="533">
                  <c:v>1.9206000000000001</c:v>
                </c:pt>
                <c:pt idx="534">
                  <c:v>1.9074000000000002</c:v>
                </c:pt>
                <c:pt idx="535">
                  <c:v>1.9096000000000002</c:v>
                </c:pt>
                <c:pt idx="536">
                  <c:v>1.8480000000000001</c:v>
                </c:pt>
                <c:pt idx="537">
                  <c:v>1.8194000000000001</c:v>
                </c:pt>
                <c:pt idx="538">
                  <c:v>1.8755000000000002</c:v>
                </c:pt>
                <c:pt idx="539">
                  <c:v>1.9437</c:v>
                </c:pt>
                <c:pt idx="540">
                  <c:v>1.9745000000000001</c:v>
                </c:pt>
                <c:pt idx="541">
                  <c:v>1.9789000000000001</c:v>
                </c:pt>
                <c:pt idx="542">
                  <c:v>1.9833000000000001</c:v>
                </c:pt>
                <c:pt idx="543">
                  <c:v>2.0020000000000002</c:v>
                </c:pt>
                <c:pt idx="544">
                  <c:v>2.0537000000000001</c:v>
                </c:pt>
                <c:pt idx="545">
                  <c:v>2.0845000000000002</c:v>
                </c:pt>
                <c:pt idx="546">
                  <c:v>2.1263000000000001</c:v>
                </c:pt>
                <c:pt idx="547">
                  <c:v>2.1351000000000004</c:v>
                </c:pt>
                <c:pt idx="548">
                  <c:v>2.3331000000000004</c:v>
                </c:pt>
                <c:pt idx="549">
                  <c:v>2.5498000000000003</c:v>
                </c:pt>
                <c:pt idx="550">
                  <c:v>2.8842000000000003</c:v>
                </c:pt>
                <c:pt idx="551">
                  <c:v>3.1405000000000003</c:v>
                </c:pt>
                <c:pt idx="552">
                  <c:v>3.1977000000000002</c:v>
                </c:pt>
                <c:pt idx="553">
                  <c:v>3.6410000000000005</c:v>
                </c:pt>
                <c:pt idx="554">
                  <c:v>3.7081000000000004</c:v>
                </c:pt>
                <c:pt idx="555">
                  <c:v>3.7741000000000002</c:v>
                </c:pt>
                <c:pt idx="556">
                  <c:v>3.7994000000000003</c:v>
                </c:pt>
                <c:pt idx="557">
                  <c:v>3.7972000000000001</c:v>
                </c:pt>
                <c:pt idx="558">
                  <c:v>3.9545000000000003</c:v>
                </c:pt>
                <c:pt idx="559">
                  <c:v>3.8698000000000001</c:v>
                </c:pt>
                <c:pt idx="560">
                  <c:v>3.7719</c:v>
                </c:pt>
                <c:pt idx="561">
                  <c:v>3.8027000000000002</c:v>
                </c:pt>
                <c:pt idx="562">
                  <c:v>3.8082000000000007</c:v>
                </c:pt>
                <c:pt idx="563">
                  <c:v>3.6784000000000003</c:v>
                </c:pt>
                <c:pt idx="564">
                  <c:v>3.7059000000000006</c:v>
                </c:pt>
                <c:pt idx="565">
                  <c:v>3.6861000000000002</c:v>
                </c:pt>
                <c:pt idx="566">
                  <c:v>3.7246000000000006</c:v>
                </c:pt>
                <c:pt idx="567">
                  <c:v>3.6861000000000002</c:v>
                </c:pt>
                <c:pt idx="568">
                  <c:v>3.6212</c:v>
                </c:pt>
                <c:pt idx="569">
                  <c:v>3.6311000000000004</c:v>
                </c:pt>
                <c:pt idx="570">
                  <c:v>3.5981000000000001</c:v>
                </c:pt>
                <c:pt idx="571">
                  <c:v>3.6564000000000001</c:v>
                </c:pt>
                <c:pt idx="572">
                  <c:v>3.5761000000000003</c:v>
                </c:pt>
                <c:pt idx="573">
                  <c:v>3.4980000000000007</c:v>
                </c:pt>
                <c:pt idx="574">
                  <c:v>3.5255000000000005</c:v>
                </c:pt>
                <c:pt idx="575">
                  <c:v>3.5068000000000006</c:v>
                </c:pt>
                <c:pt idx="576">
                  <c:v>3.5013000000000001</c:v>
                </c:pt>
                <c:pt idx="577">
                  <c:v>3.1515000000000004</c:v>
                </c:pt>
                <c:pt idx="578">
                  <c:v>3.3264000000000005</c:v>
                </c:pt>
                <c:pt idx="579">
                  <c:v>3.3781000000000003</c:v>
                </c:pt>
                <c:pt idx="580">
                  <c:v>3.7785000000000002</c:v>
                </c:pt>
                <c:pt idx="581">
                  <c:v>3.5981000000000001</c:v>
                </c:pt>
                <c:pt idx="582">
                  <c:v>3.2582000000000004</c:v>
                </c:pt>
                <c:pt idx="583">
                  <c:v>3.2032000000000003</c:v>
                </c:pt>
                <c:pt idx="584">
                  <c:v>3.0833000000000004</c:v>
                </c:pt>
                <c:pt idx="585">
                  <c:v>2.8919000000000001</c:v>
                </c:pt>
                <c:pt idx="586">
                  <c:v>3.8269000000000002</c:v>
                </c:pt>
                <c:pt idx="587">
                  <c:v>3.3165000000000004</c:v>
                </c:pt>
                <c:pt idx="588">
                  <c:v>3.2175000000000002</c:v>
                </c:pt>
                <c:pt idx="589">
                  <c:v>3.3792000000000004</c:v>
                </c:pt>
                <c:pt idx="590">
                  <c:v>3.4100000000000006</c:v>
                </c:pt>
                <c:pt idx="591">
                  <c:v>3.2098000000000004</c:v>
                </c:pt>
                <c:pt idx="592">
                  <c:v>3.2593000000000005</c:v>
                </c:pt>
                <c:pt idx="593">
                  <c:v>3.0855000000000006</c:v>
                </c:pt>
                <c:pt idx="594">
                  <c:v>3.1658000000000004</c:v>
                </c:pt>
                <c:pt idx="595">
                  <c:v>3.2186000000000003</c:v>
                </c:pt>
                <c:pt idx="596">
                  <c:v>3.6971000000000007</c:v>
                </c:pt>
                <c:pt idx="597">
                  <c:v>3.4848000000000003</c:v>
                </c:pt>
                <c:pt idx="598">
                  <c:v>3.2692000000000001</c:v>
                </c:pt>
                <c:pt idx="599">
                  <c:v>2.8501000000000003</c:v>
                </c:pt>
                <c:pt idx="600">
                  <c:v>2.6114000000000002</c:v>
                </c:pt>
                <c:pt idx="601">
                  <c:v>2.4992000000000001</c:v>
                </c:pt>
                <c:pt idx="602">
                  <c:v>2.6268000000000002</c:v>
                </c:pt>
                <c:pt idx="603">
                  <c:v>2.5729000000000002</c:v>
                </c:pt>
                <c:pt idx="604">
                  <c:v>2.7313000000000005</c:v>
                </c:pt>
                <c:pt idx="605">
                  <c:v>2.8435000000000001</c:v>
                </c:pt>
                <c:pt idx="606">
                  <c:v>2.5674000000000001</c:v>
                </c:pt>
                <c:pt idx="607">
                  <c:v>2.6059000000000005</c:v>
                </c:pt>
                <c:pt idx="608">
                  <c:v>2.64</c:v>
                </c:pt>
                <c:pt idx="609">
                  <c:v>2.75</c:v>
                </c:pt>
                <c:pt idx="610">
                  <c:v>2.8248000000000002</c:v>
                </c:pt>
                <c:pt idx="611">
                  <c:v>2.7577000000000003</c:v>
                </c:pt>
                <c:pt idx="612">
                  <c:v>2.8589000000000007</c:v>
                </c:pt>
                <c:pt idx="613">
                  <c:v>2.9326000000000003</c:v>
                </c:pt>
                <c:pt idx="614">
                  <c:v>2.9711000000000003</c:v>
                </c:pt>
                <c:pt idx="615">
                  <c:v>2.6565000000000003</c:v>
                </c:pt>
                <c:pt idx="616">
                  <c:v>2.4882000000000004</c:v>
                </c:pt>
                <c:pt idx="617">
                  <c:v>2.3947000000000003</c:v>
                </c:pt>
                <c:pt idx="618">
                  <c:v>2.3144000000000005</c:v>
                </c:pt>
                <c:pt idx="619">
                  <c:v>2.3408000000000002</c:v>
                </c:pt>
                <c:pt idx="620">
                  <c:v>2.2528000000000001</c:v>
                </c:pt>
                <c:pt idx="621">
                  <c:v>2.2924000000000002</c:v>
                </c:pt>
                <c:pt idx="622">
                  <c:v>2.2297000000000002</c:v>
                </c:pt>
                <c:pt idx="623">
                  <c:v>2.2847</c:v>
                </c:pt>
                <c:pt idx="624">
                  <c:v>2.3001000000000005</c:v>
                </c:pt>
                <c:pt idx="625">
                  <c:v>2.3067000000000002</c:v>
                </c:pt>
                <c:pt idx="626">
                  <c:v>2.2825000000000002</c:v>
                </c:pt>
                <c:pt idx="627">
                  <c:v>2.3364000000000003</c:v>
                </c:pt>
                <c:pt idx="628">
                  <c:v>2.2429000000000006</c:v>
                </c:pt>
                <c:pt idx="629">
                  <c:v>2.2549999999999999</c:v>
                </c:pt>
                <c:pt idx="630">
                  <c:v>2.2693000000000003</c:v>
                </c:pt>
                <c:pt idx="631">
                  <c:v>2.2429000000000006</c:v>
                </c:pt>
                <c:pt idx="632">
                  <c:v>2.3309000000000006</c:v>
                </c:pt>
                <c:pt idx="633">
                  <c:v>2.3584000000000005</c:v>
                </c:pt>
                <c:pt idx="634">
                  <c:v>2.2660000000000005</c:v>
                </c:pt>
                <c:pt idx="635">
                  <c:v>2.2869000000000006</c:v>
                </c:pt>
                <c:pt idx="636">
                  <c:v>2.3320000000000003</c:v>
                </c:pt>
                <c:pt idx="637">
                  <c:v>2.2077000000000004</c:v>
                </c:pt>
                <c:pt idx="638">
                  <c:v>2.1219000000000001</c:v>
                </c:pt>
                <c:pt idx="639">
                  <c:v>2.0944000000000003</c:v>
                </c:pt>
                <c:pt idx="640">
                  <c:v>2.0416000000000003</c:v>
                </c:pt>
                <c:pt idx="641">
                  <c:v>2.0240000000000005</c:v>
                </c:pt>
                <c:pt idx="642">
                  <c:v>2.0855999999999999</c:v>
                </c:pt>
                <c:pt idx="643">
                  <c:v>2.1802000000000001</c:v>
                </c:pt>
                <c:pt idx="644">
                  <c:v>2.1857000000000002</c:v>
                </c:pt>
                <c:pt idx="645">
                  <c:v>2.1846000000000001</c:v>
                </c:pt>
                <c:pt idx="646">
                  <c:v>2.1956000000000002</c:v>
                </c:pt>
                <c:pt idx="647">
                  <c:v>2.2979000000000003</c:v>
                </c:pt>
                <c:pt idx="648">
                  <c:v>2.3397000000000001</c:v>
                </c:pt>
                <c:pt idx="649">
                  <c:v>2.2627000000000002</c:v>
                </c:pt>
                <c:pt idx="650">
                  <c:v>2.2505999999999999</c:v>
                </c:pt>
                <c:pt idx="651">
                  <c:v>2.2593999999999999</c:v>
                </c:pt>
                <c:pt idx="652">
                  <c:v>2.3012000000000001</c:v>
                </c:pt>
                <c:pt idx="653">
                  <c:v>2.3232000000000004</c:v>
                </c:pt>
                <c:pt idx="654">
                  <c:v>2.3199000000000001</c:v>
                </c:pt>
                <c:pt idx="655">
                  <c:v>2.3100000000000005</c:v>
                </c:pt>
                <c:pt idx="656">
                  <c:v>2.3177000000000003</c:v>
                </c:pt>
                <c:pt idx="657">
                  <c:v>2.3033999999999999</c:v>
                </c:pt>
                <c:pt idx="658">
                  <c:v>2.3045000000000004</c:v>
                </c:pt>
                <c:pt idx="659">
                  <c:v>2.2637999999999998</c:v>
                </c:pt>
                <c:pt idx="660">
                  <c:v>2.2088000000000001</c:v>
                </c:pt>
                <c:pt idx="661">
                  <c:v>2.1890000000000001</c:v>
                </c:pt>
                <c:pt idx="662">
                  <c:v>2.2088000000000001</c:v>
                </c:pt>
                <c:pt idx="663">
                  <c:v>2.1779999999999999</c:v>
                </c:pt>
                <c:pt idx="664">
                  <c:v>2.145</c:v>
                </c:pt>
                <c:pt idx="665">
                  <c:v>2.1626000000000003</c:v>
                </c:pt>
                <c:pt idx="666">
                  <c:v>2.1670000000000003</c:v>
                </c:pt>
                <c:pt idx="667">
                  <c:v>2.1571000000000002</c:v>
                </c:pt>
                <c:pt idx="668">
                  <c:v>2.1505000000000001</c:v>
                </c:pt>
                <c:pt idx="669">
                  <c:v>2.1670000000000003</c:v>
                </c:pt>
                <c:pt idx="670">
                  <c:v>2.1692</c:v>
                </c:pt>
                <c:pt idx="671">
                  <c:v>2.1615000000000002</c:v>
                </c:pt>
                <c:pt idx="672">
                  <c:v>2.1604000000000001</c:v>
                </c:pt>
                <c:pt idx="673">
                  <c:v>2.145</c:v>
                </c:pt>
                <c:pt idx="674">
                  <c:v>2.1362000000000001</c:v>
                </c:pt>
                <c:pt idx="675">
                  <c:v>2.1670000000000003</c:v>
                </c:pt>
                <c:pt idx="676">
                  <c:v>2.2088000000000001</c:v>
                </c:pt>
                <c:pt idx="677">
                  <c:v>2.1791000000000005</c:v>
                </c:pt>
                <c:pt idx="678">
                  <c:v>2.1736</c:v>
                </c:pt>
                <c:pt idx="679">
                  <c:v>2.2341000000000002</c:v>
                </c:pt>
                <c:pt idx="680">
                  <c:v>2.1461000000000001</c:v>
                </c:pt>
                <c:pt idx="681">
                  <c:v>2.1659000000000002</c:v>
                </c:pt>
                <c:pt idx="682">
                  <c:v>2.1736</c:v>
                </c:pt>
                <c:pt idx="683">
                  <c:v>2.1571000000000002</c:v>
                </c:pt>
                <c:pt idx="684">
                  <c:v>2.1329000000000002</c:v>
                </c:pt>
                <c:pt idx="685">
                  <c:v>2.1208</c:v>
                </c:pt>
              </c:numCache>
            </c:numRef>
          </c:xVal>
          <c:yVal>
            <c:numRef>
              <c:f>'Processed Ik'!$C$2:$C$2900</c:f>
              <c:numCache>
                <c:formatCode>General</c:formatCode>
                <c:ptCount val="2899"/>
                <c:pt idx="0">
                  <c:v>-5.0549999999999997</c:v>
                </c:pt>
                <c:pt idx="1">
                  <c:v>-5.109</c:v>
                </c:pt>
                <c:pt idx="2">
                  <c:v>-5.165</c:v>
                </c:pt>
                <c:pt idx="3">
                  <c:v>-5.24</c:v>
                </c:pt>
                <c:pt idx="4">
                  <c:v>-5.33</c:v>
                </c:pt>
                <c:pt idx="5">
                  <c:v>-5.3810000000000002</c:v>
                </c:pt>
                <c:pt idx="6">
                  <c:v>-5.4420000000000002</c:v>
                </c:pt>
                <c:pt idx="7">
                  <c:v>-5.5039999999999996</c:v>
                </c:pt>
                <c:pt idx="8">
                  <c:v>-5.5620000000000003</c:v>
                </c:pt>
                <c:pt idx="9">
                  <c:v>-5.62</c:v>
                </c:pt>
                <c:pt idx="10">
                  <c:v>-5.6779999999999999</c:v>
                </c:pt>
                <c:pt idx="11">
                  <c:v>-5.7770000000000001</c:v>
                </c:pt>
                <c:pt idx="12">
                  <c:v>-5.8659999999999997</c:v>
                </c:pt>
                <c:pt idx="13">
                  <c:v>-5.9580000000000002</c:v>
                </c:pt>
                <c:pt idx="14">
                  <c:v>-6.0629999999999997</c:v>
                </c:pt>
                <c:pt idx="15">
                  <c:v>-6.1180000000000003</c:v>
                </c:pt>
                <c:pt idx="16">
                  <c:v>-6.1740000000000004</c:v>
                </c:pt>
                <c:pt idx="17">
                  <c:v>-6.2309999999999999</c:v>
                </c:pt>
                <c:pt idx="18">
                  <c:v>-6.2869999999999999</c:v>
                </c:pt>
                <c:pt idx="19">
                  <c:v>-6.3419999999999996</c:v>
                </c:pt>
                <c:pt idx="20">
                  <c:v>-6.3949999999999996</c:v>
                </c:pt>
                <c:pt idx="21">
                  <c:v>-6.492</c:v>
                </c:pt>
                <c:pt idx="22">
                  <c:v>-6.5810000000000004</c:v>
                </c:pt>
                <c:pt idx="23">
                  <c:v>-6.6689999999999996</c:v>
                </c:pt>
                <c:pt idx="24">
                  <c:v>-6.7380000000000004</c:v>
                </c:pt>
                <c:pt idx="25">
                  <c:v>-6.8040000000000003</c:v>
                </c:pt>
                <c:pt idx="26">
                  <c:v>-6.88</c:v>
                </c:pt>
                <c:pt idx="27">
                  <c:v>-6.9649999999999999</c:v>
                </c:pt>
                <c:pt idx="28">
                  <c:v>-7.0439999999999996</c:v>
                </c:pt>
                <c:pt idx="29">
                  <c:v>-7.1120000000000001</c:v>
                </c:pt>
                <c:pt idx="30">
                  <c:v>-7.1749999999999998</c:v>
                </c:pt>
                <c:pt idx="31">
                  <c:v>-7.2450000000000001</c:v>
                </c:pt>
                <c:pt idx="32">
                  <c:v>-7.32</c:v>
                </c:pt>
                <c:pt idx="33">
                  <c:v>-7.3879999999999999</c:v>
                </c:pt>
                <c:pt idx="34">
                  <c:v>-7.44</c:v>
                </c:pt>
                <c:pt idx="35">
                  <c:v>-7.51</c:v>
                </c:pt>
                <c:pt idx="36">
                  <c:v>-7.5730000000000004</c:v>
                </c:pt>
                <c:pt idx="37">
                  <c:v>-7.657</c:v>
                </c:pt>
                <c:pt idx="38">
                  <c:v>-7.734</c:v>
                </c:pt>
                <c:pt idx="39">
                  <c:v>-7.7930000000000001</c:v>
                </c:pt>
                <c:pt idx="40">
                  <c:v>-7.8680000000000003</c:v>
                </c:pt>
                <c:pt idx="41">
                  <c:v>-7.9219999999999997</c:v>
                </c:pt>
                <c:pt idx="42">
                  <c:v>-7.9950000000000001</c:v>
                </c:pt>
                <c:pt idx="43">
                  <c:v>-8.0649999999999995</c:v>
                </c:pt>
                <c:pt idx="44">
                  <c:v>-8.1210000000000004</c:v>
                </c:pt>
                <c:pt idx="45">
                  <c:v>-8.18</c:v>
                </c:pt>
                <c:pt idx="46">
                  <c:v>-8.2550000000000008</c:v>
                </c:pt>
                <c:pt idx="47">
                  <c:v>-8.3309999999999995</c:v>
                </c:pt>
                <c:pt idx="48">
                  <c:v>-8.391</c:v>
                </c:pt>
                <c:pt idx="49">
                  <c:v>-8.4550000000000001</c:v>
                </c:pt>
                <c:pt idx="50">
                  <c:v>-8.5220000000000002</c:v>
                </c:pt>
                <c:pt idx="51">
                  <c:v>-8.593</c:v>
                </c:pt>
                <c:pt idx="52">
                  <c:v>-8.6709999999999994</c:v>
                </c:pt>
                <c:pt idx="53">
                  <c:v>-8.7439999999999998</c:v>
                </c:pt>
                <c:pt idx="54">
                  <c:v>-8.8089999999999993</c:v>
                </c:pt>
                <c:pt idx="55">
                  <c:v>-8.8640000000000008</c:v>
                </c:pt>
                <c:pt idx="56">
                  <c:v>-8.9380000000000006</c:v>
                </c:pt>
                <c:pt idx="57">
                  <c:v>-9.0139999999999993</c:v>
                </c:pt>
                <c:pt idx="58">
                  <c:v>-9.0709999999999997</c:v>
                </c:pt>
                <c:pt idx="59">
                  <c:v>-9.1349999999999998</c:v>
                </c:pt>
                <c:pt idx="60">
                  <c:v>-9.1999999999999993</c:v>
                </c:pt>
                <c:pt idx="61">
                  <c:v>-9.2639999999999993</c:v>
                </c:pt>
                <c:pt idx="62">
                  <c:v>-9.3290000000000006</c:v>
                </c:pt>
                <c:pt idx="63">
                  <c:v>-9.4009999999999998</c:v>
                </c:pt>
                <c:pt idx="64">
                  <c:v>-9.4819999999999993</c:v>
                </c:pt>
                <c:pt idx="65">
                  <c:v>-9.5640000000000001</c:v>
                </c:pt>
                <c:pt idx="66">
                  <c:v>-9.6340000000000003</c:v>
                </c:pt>
                <c:pt idx="67">
                  <c:v>-9.7110000000000003</c:v>
                </c:pt>
                <c:pt idx="68">
                  <c:v>-9.7970000000000006</c:v>
                </c:pt>
                <c:pt idx="69">
                  <c:v>-9.8800000000000008</c:v>
                </c:pt>
                <c:pt idx="70">
                  <c:v>-9.9610000000000003</c:v>
                </c:pt>
                <c:pt idx="71">
                  <c:v>-10.041</c:v>
                </c:pt>
                <c:pt idx="72">
                  <c:v>-10.1</c:v>
                </c:pt>
                <c:pt idx="73">
                  <c:v>-10.151999999999999</c:v>
                </c:pt>
                <c:pt idx="74">
                  <c:v>-10.215</c:v>
                </c:pt>
                <c:pt idx="75">
                  <c:v>-10.275</c:v>
                </c:pt>
                <c:pt idx="76">
                  <c:v>-10.331</c:v>
                </c:pt>
                <c:pt idx="77">
                  <c:v>-10.384</c:v>
                </c:pt>
                <c:pt idx="78">
                  <c:v>-10.438000000000001</c:v>
                </c:pt>
                <c:pt idx="79">
                  <c:v>-10.493</c:v>
                </c:pt>
                <c:pt idx="80">
                  <c:v>-10.548999999999999</c:v>
                </c:pt>
                <c:pt idx="81">
                  <c:v>-10.615</c:v>
                </c:pt>
                <c:pt idx="82">
                  <c:v>-10.691000000000001</c:v>
                </c:pt>
                <c:pt idx="83">
                  <c:v>-10.766</c:v>
                </c:pt>
                <c:pt idx="84">
                  <c:v>-10.829000000000001</c:v>
                </c:pt>
                <c:pt idx="85">
                  <c:v>-10.888</c:v>
                </c:pt>
                <c:pt idx="86">
                  <c:v>-10.945</c:v>
                </c:pt>
                <c:pt idx="87">
                  <c:v>-11</c:v>
                </c:pt>
                <c:pt idx="88">
                  <c:v>-11.065</c:v>
                </c:pt>
                <c:pt idx="89">
                  <c:v>-11.146000000000001</c:v>
                </c:pt>
                <c:pt idx="90">
                  <c:v>-11.227</c:v>
                </c:pt>
                <c:pt idx="91">
                  <c:v>-11.308999999999999</c:v>
                </c:pt>
                <c:pt idx="92">
                  <c:v>-11.398999999999999</c:v>
                </c:pt>
                <c:pt idx="93">
                  <c:v>-11.5</c:v>
                </c:pt>
                <c:pt idx="94">
                  <c:v>-11.553000000000001</c:v>
                </c:pt>
                <c:pt idx="95">
                  <c:v>-11.606999999999999</c:v>
                </c:pt>
                <c:pt idx="96">
                  <c:v>-11.664</c:v>
                </c:pt>
                <c:pt idx="97">
                  <c:v>-11.718999999999999</c:v>
                </c:pt>
                <c:pt idx="98">
                  <c:v>-11.775</c:v>
                </c:pt>
                <c:pt idx="99">
                  <c:v>-11.831</c:v>
                </c:pt>
                <c:pt idx="100">
                  <c:v>-11.885999999999999</c:v>
                </c:pt>
                <c:pt idx="101">
                  <c:v>-11.939</c:v>
                </c:pt>
                <c:pt idx="102">
                  <c:v>-11.992000000000001</c:v>
                </c:pt>
                <c:pt idx="103">
                  <c:v>-12.044</c:v>
                </c:pt>
                <c:pt idx="104">
                  <c:v>-12.096</c:v>
                </c:pt>
                <c:pt idx="105">
                  <c:v>-12.148999999999999</c:v>
                </c:pt>
                <c:pt idx="106">
                  <c:v>-12.201000000000001</c:v>
                </c:pt>
                <c:pt idx="107">
                  <c:v>-12.254</c:v>
                </c:pt>
                <c:pt idx="108">
                  <c:v>-12.308</c:v>
                </c:pt>
                <c:pt idx="109">
                  <c:v>-12.362</c:v>
                </c:pt>
                <c:pt idx="110">
                  <c:v>-12.417</c:v>
                </c:pt>
                <c:pt idx="111">
                  <c:v>-12.472</c:v>
                </c:pt>
                <c:pt idx="112">
                  <c:v>-12.526999999999999</c:v>
                </c:pt>
                <c:pt idx="113">
                  <c:v>-12.582000000000001</c:v>
                </c:pt>
                <c:pt idx="114">
                  <c:v>-12.637</c:v>
                </c:pt>
                <c:pt idx="115">
                  <c:v>-12.691000000000001</c:v>
                </c:pt>
                <c:pt idx="116">
                  <c:v>-12.744999999999999</c:v>
                </c:pt>
                <c:pt idx="117">
                  <c:v>-12.797000000000001</c:v>
                </c:pt>
                <c:pt idx="118">
                  <c:v>-12.849</c:v>
                </c:pt>
                <c:pt idx="119">
                  <c:v>-12.903</c:v>
                </c:pt>
                <c:pt idx="120">
                  <c:v>-12.959</c:v>
                </c:pt>
                <c:pt idx="121">
                  <c:v>-13.013999999999999</c:v>
                </c:pt>
                <c:pt idx="122">
                  <c:v>-13.074</c:v>
                </c:pt>
                <c:pt idx="123">
                  <c:v>-13.134</c:v>
                </c:pt>
                <c:pt idx="124">
                  <c:v>-13.192</c:v>
                </c:pt>
                <c:pt idx="125">
                  <c:v>-13.249000000000001</c:v>
                </c:pt>
                <c:pt idx="126">
                  <c:v>-13.305999999999999</c:v>
                </c:pt>
                <c:pt idx="127">
                  <c:v>-13.361000000000001</c:v>
                </c:pt>
                <c:pt idx="128">
                  <c:v>-13.414999999999999</c:v>
                </c:pt>
                <c:pt idx="129">
                  <c:v>-13.468999999999999</c:v>
                </c:pt>
                <c:pt idx="130">
                  <c:v>-13.523999999999999</c:v>
                </c:pt>
                <c:pt idx="131">
                  <c:v>-13.579000000000001</c:v>
                </c:pt>
                <c:pt idx="132">
                  <c:v>-13.634</c:v>
                </c:pt>
                <c:pt idx="133">
                  <c:v>-13.689</c:v>
                </c:pt>
                <c:pt idx="134">
                  <c:v>-13.743</c:v>
                </c:pt>
                <c:pt idx="135">
                  <c:v>-13.795999999999999</c:v>
                </c:pt>
                <c:pt idx="136">
                  <c:v>-13.847</c:v>
                </c:pt>
                <c:pt idx="137">
                  <c:v>-13.946999999999999</c:v>
                </c:pt>
                <c:pt idx="138">
                  <c:v>-14</c:v>
                </c:pt>
                <c:pt idx="139">
                  <c:v>-14.053000000000001</c:v>
                </c:pt>
                <c:pt idx="140">
                  <c:v>-14.108000000000001</c:v>
                </c:pt>
                <c:pt idx="141">
                  <c:v>-14.164</c:v>
                </c:pt>
                <c:pt idx="142">
                  <c:v>-14.221</c:v>
                </c:pt>
                <c:pt idx="143">
                  <c:v>-14.276999999999999</c:v>
                </c:pt>
                <c:pt idx="144">
                  <c:v>-14.334</c:v>
                </c:pt>
                <c:pt idx="145">
                  <c:v>-14.391</c:v>
                </c:pt>
                <c:pt idx="146">
                  <c:v>-14.446999999999999</c:v>
                </c:pt>
                <c:pt idx="147">
                  <c:v>-14.502000000000001</c:v>
                </c:pt>
                <c:pt idx="148">
                  <c:v>-14.558</c:v>
                </c:pt>
                <c:pt idx="149">
                  <c:v>-14.611000000000001</c:v>
                </c:pt>
                <c:pt idx="150">
                  <c:v>-14.662000000000001</c:v>
                </c:pt>
                <c:pt idx="151">
                  <c:v>-14.747999999999999</c:v>
                </c:pt>
                <c:pt idx="152">
                  <c:v>-14.8</c:v>
                </c:pt>
                <c:pt idx="153">
                  <c:v>-14.867000000000001</c:v>
                </c:pt>
                <c:pt idx="154">
                  <c:v>-14.93</c:v>
                </c:pt>
                <c:pt idx="155">
                  <c:v>-14.993</c:v>
                </c:pt>
                <c:pt idx="156">
                  <c:v>-15.057</c:v>
                </c:pt>
                <c:pt idx="157">
                  <c:v>-15.122</c:v>
                </c:pt>
                <c:pt idx="158">
                  <c:v>-15.183</c:v>
                </c:pt>
                <c:pt idx="159">
                  <c:v>-15.242000000000001</c:v>
                </c:pt>
                <c:pt idx="160">
                  <c:v>-15.298999999999999</c:v>
                </c:pt>
                <c:pt idx="161">
                  <c:v>-15.356</c:v>
                </c:pt>
                <c:pt idx="162">
                  <c:v>-15.412000000000001</c:v>
                </c:pt>
                <c:pt idx="163">
                  <c:v>-15.465999999999999</c:v>
                </c:pt>
                <c:pt idx="164">
                  <c:v>-15.52</c:v>
                </c:pt>
                <c:pt idx="165">
                  <c:v>-15.574</c:v>
                </c:pt>
                <c:pt idx="166">
                  <c:v>-15.628</c:v>
                </c:pt>
                <c:pt idx="167">
                  <c:v>-15.680999999999999</c:v>
                </c:pt>
                <c:pt idx="168">
                  <c:v>-15.733000000000001</c:v>
                </c:pt>
                <c:pt idx="169">
                  <c:v>-15.785</c:v>
                </c:pt>
                <c:pt idx="170">
                  <c:v>-15.835000000000001</c:v>
                </c:pt>
                <c:pt idx="171">
                  <c:v>-15.911</c:v>
                </c:pt>
                <c:pt idx="172">
                  <c:v>-15.962</c:v>
                </c:pt>
                <c:pt idx="173">
                  <c:v>-16.036999999999999</c:v>
                </c:pt>
                <c:pt idx="174">
                  <c:v>-16.087</c:v>
                </c:pt>
                <c:pt idx="175">
                  <c:v>-16.138000000000002</c:v>
                </c:pt>
                <c:pt idx="176">
                  <c:v>-16.212</c:v>
                </c:pt>
                <c:pt idx="177">
                  <c:v>-16.283000000000001</c:v>
                </c:pt>
                <c:pt idx="178">
                  <c:v>-16.352</c:v>
                </c:pt>
                <c:pt idx="179">
                  <c:v>-16.419</c:v>
                </c:pt>
                <c:pt idx="180">
                  <c:v>-16.481000000000002</c:v>
                </c:pt>
                <c:pt idx="181">
                  <c:v>-16.54</c:v>
                </c:pt>
                <c:pt idx="182">
                  <c:v>-16.606000000000002</c:v>
                </c:pt>
                <c:pt idx="183">
                  <c:v>-16.677</c:v>
                </c:pt>
                <c:pt idx="184">
                  <c:v>-16.747</c:v>
                </c:pt>
                <c:pt idx="185">
                  <c:v>-16.815000000000001</c:v>
                </c:pt>
                <c:pt idx="186">
                  <c:v>-16.879000000000001</c:v>
                </c:pt>
                <c:pt idx="187">
                  <c:v>-16.937999999999999</c:v>
                </c:pt>
                <c:pt idx="188">
                  <c:v>-16.992999999999999</c:v>
                </c:pt>
                <c:pt idx="189">
                  <c:v>-17.047999999999998</c:v>
                </c:pt>
                <c:pt idx="190">
                  <c:v>-17.103999999999999</c:v>
                </c:pt>
                <c:pt idx="191">
                  <c:v>-17.161999999999999</c:v>
                </c:pt>
                <c:pt idx="192">
                  <c:v>-17.222999999999999</c:v>
                </c:pt>
                <c:pt idx="193">
                  <c:v>-17.283999999999999</c:v>
                </c:pt>
                <c:pt idx="194">
                  <c:v>-17.34</c:v>
                </c:pt>
                <c:pt idx="195">
                  <c:v>-17.391999999999999</c:v>
                </c:pt>
                <c:pt idx="196">
                  <c:v>-17.443000000000001</c:v>
                </c:pt>
                <c:pt idx="197">
                  <c:v>-17.494</c:v>
                </c:pt>
                <c:pt idx="198">
                  <c:v>-17.558</c:v>
                </c:pt>
                <c:pt idx="199">
                  <c:v>-17.617000000000001</c:v>
                </c:pt>
                <c:pt idx="200">
                  <c:v>-17.670999999999999</c:v>
                </c:pt>
                <c:pt idx="201">
                  <c:v>-17.724</c:v>
                </c:pt>
                <c:pt idx="202">
                  <c:v>-17.774999999999999</c:v>
                </c:pt>
                <c:pt idx="203">
                  <c:v>-17.826000000000001</c:v>
                </c:pt>
                <c:pt idx="204">
                  <c:v>-17.888000000000002</c:v>
                </c:pt>
                <c:pt idx="205">
                  <c:v>-17.946999999999999</c:v>
                </c:pt>
                <c:pt idx="206">
                  <c:v>-18.004999999999999</c:v>
                </c:pt>
                <c:pt idx="207">
                  <c:v>-18.061</c:v>
                </c:pt>
                <c:pt idx="208">
                  <c:v>-18.117999999999999</c:v>
                </c:pt>
                <c:pt idx="209">
                  <c:v>-18.169</c:v>
                </c:pt>
                <c:pt idx="210">
                  <c:v>-18.22</c:v>
                </c:pt>
                <c:pt idx="211">
                  <c:v>-18.273</c:v>
                </c:pt>
                <c:pt idx="212">
                  <c:v>-18.326000000000001</c:v>
                </c:pt>
                <c:pt idx="213">
                  <c:v>-18.384</c:v>
                </c:pt>
                <c:pt idx="214">
                  <c:v>-18.440999999999999</c:v>
                </c:pt>
                <c:pt idx="215">
                  <c:v>-18.501000000000001</c:v>
                </c:pt>
                <c:pt idx="216">
                  <c:v>-18.552</c:v>
                </c:pt>
                <c:pt idx="217">
                  <c:v>-18.606000000000002</c:v>
                </c:pt>
                <c:pt idx="218">
                  <c:v>-18.661000000000001</c:v>
                </c:pt>
                <c:pt idx="219">
                  <c:v>-18.712</c:v>
                </c:pt>
                <c:pt idx="220">
                  <c:v>-18.763999999999999</c:v>
                </c:pt>
                <c:pt idx="221">
                  <c:v>-18.818000000000001</c:v>
                </c:pt>
                <c:pt idx="222">
                  <c:v>-18.872</c:v>
                </c:pt>
                <c:pt idx="223">
                  <c:v>-18.927</c:v>
                </c:pt>
                <c:pt idx="224">
                  <c:v>-18.981999999999999</c:v>
                </c:pt>
                <c:pt idx="225">
                  <c:v>-19.036000000000001</c:v>
                </c:pt>
                <c:pt idx="226">
                  <c:v>-19.088000000000001</c:v>
                </c:pt>
                <c:pt idx="227">
                  <c:v>-19.14</c:v>
                </c:pt>
                <c:pt idx="228">
                  <c:v>-19.2</c:v>
                </c:pt>
                <c:pt idx="229">
                  <c:v>-19.256</c:v>
                </c:pt>
                <c:pt idx="230">
                  <c:v>-19.312000000000001</c:v>
                </c:pt>
                <c:pt idx="231">
                  <c:v>-19.37</c:v>
                </c:pt>
                <c:pt idx="232">
                  <c:v>-19.423999999999999</c:v>
                </c:pt>
                <c:pt idx="233">
                  <c:v>-19.488</c:v>
                </c:pt>
                <c:pt idx="234">
                  <c:v>-19.54</c:v>
                </c:pt>
                <c:pt idx="235">
                  <c:v>-19.591999999999999</c:v>
                </c:pt>
                <c:pt idx="236">
                  <c:v>-19.643000000000001</c:v>
                </c:pt>
                <c:pt idx="237">
                  <c:v>-19.696000000000002</c:v>
                </c:pt>
                <c:pt idx="238">
                  <c:v>-19.748999999999999</c:v>
                </c:pt>
                <c:pt idx="239">
                  <c:v>-19.8</c:v>
                </c:pt>
                <c:pt idx="240">
                  <c:v>-19.867000000000001</c:v>
                </c:pt>
                <c:pt idx="241">
                  <c:v>-19.922999999999998</c:v>
                </c:pt>
                <c:pt idx="242">
                  <c:v>-19.992000000000001</c:v>
                </c:pt>
                <c:pt idx="243">
                  <c:v>-20.058</c:v>
                </c:pt>
                <c:pt idx="244">
                  <c:v>-20.125</c:v>
                </c:pt>
                <c:pt idx="245">
                  <c:v>-20.192</c:v>
                </c:pt>
                <c:pt idx="246">
                  <c:v>-20.260999999999999</c:v>
                </c:pt>
                <c:pt idx="247">
                  <c:v>-20.329999999999998</c:v>
                </c:pt>
                <c:pt idx="248">
                  <c:v>-20.401</c:v>
                </c:pt>
                <c:pt idx="249">
                  <c:v>-20.471</c:v>
                </c:pt>
                <c:pt idx="250">
                  <c:v>-20.541</c:v>
                </c:pt>
                <c:pt idx="251">
                  <c:v>-20.61</c:v>
                </c:pt>
                <c:pt idx="252">
                  <c:v>-20.68</c:v>
                </c:pt>
                <c:pt idx="253">
                  <c:v>-20.75</c:v>
                </c:pt>
                <c:pt idx="254">
                  <c:v>-20.818999999999999</c:v>
                </c:pt>
                <c:pt idx="255">
                  <c:v>-20.887</c:v>
                </c:pt>
                <c:pt idx="256">
                  <c:v>-20.954000000000001</c:v>
                </c:pt>
                <c:pt idx="257">
                  <c:v>-21.02</c:v>
                </c:pt>
                <c:pt idx="258">
                  <c:v>-21.085000000000001</c:v>
                </c:pt>
                <c:pt idx="259">
                  <c:v>-21.151</c:v>
                </c:pt>
                <c:pt idx="260">
                  <c:v>-21.216000000000001</c:v>
                </c:pt>
                <c:pt idx="261">
                  <c:v>-21.28</c:v>
                </c:pt>
                <c:pt idx="262">
                  <c:v>-21.341999999999999</c:v>
                </c:pt>
                <c:pt idx="263">
                  <c:v>-21.402000000000001</c:v>
                </c:pt>
                <c:pt idx="264">
                  <c:v>-21.460999999999999</c:v>
                </c:pt>
                <c:pt idx="265">
                  <c:v>-21.518999999999998</c:v>
                </c:pt>
                <c:pt idx="266">
                  <c:v>-21.574000000000002</c:v>
                </c:pt>
                <c:pt idx="267">
                  <c:v>-21.628</c:v>
                </c:pt>
                <c:pt idx="268">
                  <c:v>-21.68</c:v>
                </c:pt>
                <c:pt idx="269">
                  <c:v>-21.742000000000001</c:v>
                </c:pt>
                <c:pt idx="270">
                  <c:v>-21.794</c:v>
                </c:pt>
                <c:pt idx="271">
                  <c:v>-21.847000000000001</c:v>
                </c:pt>
                <c:pt idx="272">
                  <c:v>-21.9</c:v>
                </c:pt>
                <c:pt idx="273">
                  <c:v>-21.952000000000002</c:v>
                </c:pt>
                <c:pt idx="274">
                  <c:v>-22.004000000000001</c:v>
                </c:pt>
                <c:pt idx="275">
                  <c:v>-22.058</c:v>
                </c:pt>
                <c:pt idx="276">
                  <c:v>-22.11</c:v>
                </c:pt>
                <c:pt idx="277">
                  <c:v>-22.163</c:v>
                </c:pt>
                <c:pt idx="278">
                  <c:v>-22.215</c:v>
                </c:pt>
                <c:pt idx="279">
                  <c:v>-22.268000000000001</c:v>
                </c:pt>
                <c:pt idx="280">
                  <c:v>-22.321000000000002</c:v>
                </c:pt>
                <c:pt idx="281">
                  <c:v>-22.375</c:v>
                </c:pt>
                <c:pt idx="282">
                  <c:v>-22.43</c:v>
                </c:pt>
                <c:pt idx="283">
                  <c:v>-22.486000000000001</c:v>
                </c:pt>
                <c:pt idx="284">
                  <c:v>-22.547999999999998</c:v>
                </c:pt>
                <c:pt idx="285">
                  <c:v>-22.611999999999998</c:v>
                </c:pt>
                <c:pt idx="286">
                  <c:v>-22.675999999999998</c:v>
                </c:pt>
                <c:pt idx="287">
                  <c:v>-22.742000000000001</c:v>
                </c:pt>
                <c:pt idx="288">
                  <c:v>-22.792999999999999</c:v>
                </c:pt>
                <c:pt idx="289">
                  <c:v>-22.847000000000001</c:v>
                </c:pt>
                <c:pt idx="290">
                  <c:v>-22.9</c:v>
                </c:pt>
                <c:pt idx="291">
                  <c:v>-22.954000000000001</c:v>
                </c:pt>
                <c:pt idx="292">
                  <c:v>-23.009</c:v>
                </c:pt>
                <c:pt idx="293">
                  <c:v>-23.065000000000001</c:v>
                </c:pt>
                <c:pt idx="294">
                  <c:v>-23.12</c:v>
                </c:pt>
                <c:pt idx="295">
                  <c:v>-23.172000000000001</c:v>
                </c:pt>
                <c:pt idx="296">
                  <c:v>-23.222999999999999</c:v>
                </c:pt>
                <c:pt idx="297">
                  <c:v>-23.29</c:v>
                </c:pt>
                <c:pt idx="298">
                  <c:v>-23.356000000000002</c:v>
                </c:pt>
                <c:pt idx="299">
                  <c:v>-23.417999999999999</c:v>
                </c:pt>
                <c:pt idx="300">
                  <c:v>-23.477</c:v>
                </c:pt>
                <c:pt idx="301">
                  <c:v>-23.533999999999999</c:v>
                </c:pt>
                <c:pt idx="302">
                  <c:v>-23.591000000000001</c:v>
                </c:pt>
                <c:pt idx="303">
                  <c:v>-23.646999999999998</c:v>
                </c:pt>
                <c:pt idx="304">
                  <c:v>-23.702999999999999</c:v>
                </c:pt>
                <c:pt idx="305">
                  <c:v>-23.757999999999999</c:v>
                </c:pt>
                <c:pt idx="306">
                  <c:v>-23.815000000000001</c:v>
                </c:pt>
                <c:pt idx="307">
                  <c:v>-23.87</c:v>
                </c:pt>
                <c:pt idx="308">
                  <c:v>-23.925999999999998</c:v>
                </c:pt>
                <c:pt idx="309">
                  <c:v>-23.981999999999999</c:v>
                </c:pt>
                <c:pt idx="310">
                  <c:v>-24.039000000000001</c:v>
                </c:pt>
                <c:pt idx="311">
                  <c:v>-24.094999999999999</c:v>
                </c:pt>
                <c:pt idx="312">
                  <c:v>-24.15</c:v>
                </c:pt>
                <c:pt idx="313">
                  <c:v>-24.204999999999998</c:v>
                </c:pt>
                <c:pt idx="314">
                  <c:v>-24.257999999999999</c:v>
                </c:pt>
                <c:pt idx="315">
                  <c:v>-24.311</c:v>
                </c:pt>
                <c:pt idx="316">
                  <c:v>-24.363</c:v>
                </c:pt>
                <c:pt idx="317">
                  <c:v>-24.414000000000001</c:v>
                </c:pt>
                <c:pt idx="318">
                  <c:v>-24.465</c:v>
                </c:pt>
                <c:pt idx="319">
                  <c:v>-24.527999999999999</c:v>
                </c:pt>
                <c:pt idx="320">
                  <c:v>-24.591000000000001</c:v>
                </c:pt>
                <c:pt idx="321">
                  <c:v>-24.652999999999999</c:v>
                </c:pt>
                <c:pt idx="322">
                  <c:v>-24.713999999999999</c:v>
                </c:pt>
                <c:pt idx="323">
                  <c:v>-24.774000000000001</c:v>
                </c:pt>
                <c:pt idx="324">
                  <c:v>-24.834</c:v>
                </c:pt>
                <c:pt idx="325">
                  <c:v>-24.891999999999999</c:v>
                </c:pt>
                <c:pt idx="326">
                  <c:v>-24.948</c:v>
                </c:pt>
                <c:pt idx="327">
                  <c:v>-25</c:v>
                </c:pt>
                <c:pt idx="328">
                  <c:v>-25.061</c:v>
                </c:pt>
                <c:pt idx="329">
                  <c:v>-25.117000000000001</c:v>
                </c:pt>
                <c:pt idx="330">
                  <c:v>-25.173999999999999</c:v>
                </c:pt>
                <c:pt idx="331">
                  <c:v>-25.23</c:v>
                </c:pt>
                <c:pt idx="332">
                  <c:v>-25.286000000000001</c:v>
                </c:pt>
                <c:pt idx="333">
                  <c:v>-25.341999999999999</c:v>
                </c:pt>
                <c:pt idx="334">
                  <c:v>-25.398</c:v>
                </c:pt>
                <c:pt idx="335">
                  <c:v>-25.451000000000001</c:v>
                </c:pt>
                <c:pt idx="336">
                  <c:v>-25.503</c:v>
                </c:pt>
                <c:pt idx="337">
                  <c:v>-25.562999999999999</c:v>
                </c:pt>
                <c:pt idx="338">
                  <c:v>-25.614999999999998</c:v>
                </c:pt>
                <c:pt idx="339">
                  <c:v>-25.667000000000002</c:v>
                </c:pt>
                <c:pt idx="340">
                  <c:v>-25.719000000000001</c:v>
                </c:pt>
                <c:pt idx="341">
                  <c:v>-25.77</c:v>
                </c:pt>
                <c:pt idx="342">
                  <c:v>-25.821999999999999</c:v>
                </c:pt>
                <c:pt idx="343">
                  <c:v>-25.873999999999999</c:v>
                </c:pt>
                <c:pt idx="344">
                  <c:v>-25.923999999999999</c:v>
                </c:pt>
                <c:pt idx="345">
                  <c:v>-25.975000000000001</c:v>
                </c:pt>
                <c:pt idx="346">
                  <c:v>-26.027000000000001</c:v>
                </c:pt>
                <c:pt idx="347">
                  <c:v>-26.079000000000001</c:v>
                </c:pt>
                <c:pt idx="348">
                  <c:v>-26.132000000000001</c:v>
                </c:pt>
                <c:pt idx="349">
                  <c:v>-26.184000000000001</c:v>
                </c:pt>
                <c:pt idx="350">
                  <c:v>-26.234999999999999</c:v>
                </c:pt>
                <c:pt idx="351">
                  <c:v>-26.286000000000001</c:v>
                </c:pt>
                <c:pt idx="352">
                  <c:v>-26.338000000000001</c:v>
                </c:pt>
                <c:pt idx="353">
                  <c:v>-26.39</c:v>
                </c:pt>
                <c:pt idx="354">
                  <c:v>-26.44</c:v>
                </c:pt>
                <c:pt idx="355">
                  <c:v>-26.491</c:v>
                </c:pt>
                <c:pt idx="356">
                  <c:v>-26.545000000000002</c:v>
                </c:pt>
                <c:pt idx="357">
                  <c:v>-26.6</c:v>
                </c:pt>
                <c:pt idx="358">
                  <c:v>-26.651</c:v>
                </c:pt>
                <c:pt idx="359">
                  <c:v>-26.704000000000001</c:v>
                </c:pt>
                <c:pt idx="360">
                  <c:v>-26.754999999999999</c:v>
                </c:pt>
                <c:pt idx="361">
                  <c:v>-26.805</c:v>
                </c:pt>
                <c:pt idx="362">
                  <c:v>-26.856000000000002</c:v>
                </c:pt>
                <c:pt idx="363">
                  <c:v>-26.914000000000001</c:v>
                </c:pt>
                <c:pt idx="364">
                  <c:v>-26.972000000000001</c:v>
                </c:pt>
                <c:pt idx="365">
                  <c:v>-27.026</c:v>
                </c:pt>
                <c:pt idx="366">
                  <c:v>-27.079000000000001</c:v>
                </c:pt>
                <c:pt idx="367">
                  <c:v>-27.135000000000002</c:v>
                </c:pt>
                <c:pt idx="368">
                  <c:v>-27.189</c:v>
                </c:pt>
                <c:pt idx="369">
                  <c:v>-27.241</c:v>
                </c:pt>
                <c:pt idx="370">
                  <c:v>-27.295000000000002</c:v>
                </c:pt>
                <c:pt idx="371">
                  <c:v>-27.35</c:v>
                </c:pt>
                <c:pt idx="372">
                  <c:v>-27.405000000000001</c:v>
                </c:pt>
                <c:pt idx="373">
                  <c:v>-27.46</c:v>
                </c:pt>
                <c:pt idx="374">
                  <c:v>-27.516999999999999</c:v>
                </c:pt>
                <c:pt idx="375">
                  <c:v>-27.567</c:v>
                </c:pt>
                <c:pt idx="376">
                  <c:v>-27.626000000000001</c:v>
                </c:pt>
                <c:pt idx="377">
                  <c:v>-27.677</c:v>
                </c:pt>
                <c:pt idx="378">
                  <c:v>-27.733000000000001</c:v>
                </c:pt>
                <c:pt idx="379">
                  <c:v>-27.789000000000001</c:v>
                </c:pt>
                <c:pt idx="380">
                  <c:v>-27.843</c:v>
                </c:pt>
                <c:pt idx="381">
                  <c:v>-27.893999999999998</c:v>
                </c:pt>
                <c:pt idx="382">
                  <c:v>-27.945</c:v>
                </c:pt>
                <c:pt idx="383">
                  <c:v>-28</c:v>
                </c:pt>
                <c:pt idx="384">
                  <c:v>-28.048999999999999</c:v>
                </c:pt>
                <c:pt idx="385">
                  <c:v>-28.103000000000002</c:v>
                </c:pt>
                <c:pt idx="386">
                  <c:v>-28.152999999999999</c:v>
                </c:pt>
                <c:pt idx="387">
                  <c:v>-28.207999999999998</c:v>
                </c:pt>
                <c:pt idx="388">
                  <c:v>-28.257999999999999</c:v>
                </c:pt>
                <c:pt idx="389">
                  <c:v>-28.309000000000001</c:v>
                </c:pt>
                <c:pt idx="390">
                  <c:v>-28.36</c:v>
                </c:pt>
                <c:pt idx="391">
                  <c:v>-28.41</c:v>
                </c:pt>
                <c:pt idx="392">
                  <c:v>-28.466999999999999</c:v>
                </c:pt>
                <c:pt idx="393">
                  <c:v>-28.524000000000001</c:v>
                </c:pt>
                <c:pt idx="394">
                  <c:v>-28.574000000000002</c:v>
                </c:pt>
                <c:pt idx="395">
                  <c:v>-28.628</c:v>
                </c:pt>
                <c:pt idx="396">
                  <c:v>-28.683</c:v>
                </c:pt>
                <c:pt idx="397">
                  <c:v>-28.733000000000001</c:v>
                </c:pt>
                <c:pt idx="398">
                  <c:v>-28.783999999999999</c:v>
                </c:pt>
                <c:pt idx="399">
                  <c:v>-28.835000000000001</c:v>
                </c:pt>
                <c:pt idx="400">
                  <c:v>-28.885999999999999</c:v>
                </c:pt>
                <c:pt idx="401">
                  <c:v>-28.943000000000001</c:v>
                </c:pt>
                <c:pt idx="402">
                  <c:v>-28.992000000000001</c:v>
                </c:pt>
                <c:pt idx="403">
                  <c:v>-29.044</c:v>
                </c:pt>
                <c:pt idx="404">
                  <c:v>-29.096</c:v>
                </c:pt>
                <c:pt idx="405">
                  <c:v>-29.148</c:v>
                </c:pt>
                <c:pt idx="406">
                  <c:v>-29.202000000000002</c:v>
                </c:pt>
                <c:pt idx="407">
                  <c:v>-29.254000000000001</c:v>
                </c:pt>
                <c:pt idx="408">
                  <c:v>-29.305</c:v>
                </c:pt>
                <c:pt idx="409">
                  <c:v>-29.355</c:v>
                </c:pt>
                <c:pt idx="410">
                  <c:v>-29.404</c:v>
                </c:pt>
                <c:pt idx="411">
                  <c:v>-29.460999999999999</c:v>
                </c:pt>
                <c:pt idx="412">
                  <c:v>-29.518000000000001</c:v>
                </c:pt>
                <c:pt idx="413">
                  <c:v>-29.574000000000002</c:v>
                </c:pt>
                <c:pt idx="414">
                  <c:v>-29.63</c:v>
                </c:pt>
                <c:pt idx="415">
                  <c:v>-29.684999999999999</c:v>
                </c:pt>
                <c:pt idx="416">
                  <c:v>-29.739000000000001</c:v>
                </c:pt>
                <c:pt idx="417">
                  <c:v>-29.791</c:v>
                </c:pt>
                <c:pt idx="418">
                  <c:v>-29.843</c:v>
                </c:pt>
                <c:pt idx="419">
                  <c:v>-29.893999999999998</c:v>
                </c:pt>
                <c:pt idx="420">
                  <c:v>-29.945</c:v>
                </c:pt>
                <c:pt idx="421">
                  <c:v>-29.994</c:v>
                </c:pt>
                <c:pt idx="422">
                  <c:v>-30.048999999999999</c:v>
                </c:pt>
                <c:pt idx="423">
                  <c:v>-30.1</c:v>
                </c:pt>
                <c:pt idx="424">
                  <c:v>-30.15</c:v>
                </c:pt>
                <c:pt idx="425">
                  <c:v>-30.2</c:v>
                </c:pt>
                <c:pt idx="426">
                  <c:v>-30.256</c:v>
                </c:pt>
                <c:pt idx="427">
                  <c:v>-30.312000000000001</c:v>
                </c:pt>
                <c:pt idx="428">
                  <c:v>-30.364999999999998</c:v>
                </c:pt>
                <c:pt idx="429">
                  <c:v>-30.419</c:v>
                </c:pt>
                <c:pt idx="430">
                  <c:v>-30.47</c:v>
                </c:pt>
                <c:pt idx="431">
                  <c:v>-30.523</c:v>
                </c:pt>
                <c:pt idx="432">
                  <c:v>-30.574000000000002</c:v>
                </c:pt>
                <c:pt idx="433">
                  <c:v>-30.626000000000001</c:v>
                </c:pt>
                <c:pt idx="434">
                  <c:v>-30.68</c:v>
                </c:pt>
                <c:pt idx="435">
                  <c:v>-30.736000000000001</c:v>
                </c:pt>
                <c:pt idx="436">
                  <c:v>-30.792999999999999</c:v>
                </c:pt>
                <c:pt idx="437">
                  <c:v>-30.85</c:v>
                </c:pt>
                <c:pt idx="438">
                  <c:v>-30.904</c:v>
                </c:pt>
                <c:pt idx="439">
                  <c:v>-30.962</c:v>
                </c:pt>
                <c:pt idx="440">
                  <c:v>-31.015000000000001</c:v>
                </c:pt>
                <c:pt idx="441">
                  <c:v>-31.065999999999999</c:v>
                </c:pt>
                <c:pt idx="442">
                  <c:v>-31.120999999999999</c:v>
                </c:pt>
                <c:pt idx="443">
                  <c:v>-31.177</c:v>
                </c:pt>
                <c:pt idx="444">
                  <c:v>-31.228999999999999</c:v>
                </c:pt>
                <c:pt idx="445">
                  <c:v>-31.280999999999999</c:v>
                </c:pt>
                <c:pt idx="446">
                  <c:v>-31.334</c:v>
                </c:pt>
                <c:pt idx="447">
                  <c:v>-31.387</c:v>
                </c:pt>
                <c:pt idx="448">
                  <c:v>-31.44</c:v>
                </c:pt>
                <c:pt idx="449">
                  <c:v>-31.494</c:v>
                </c:pt>
                <c:pt idx="450">
                  <c:v>-31.547000000000001</c:v>
                </c:pt>
                <c:pt idx="451">
                  <c:v>-31.602</c:v>
                </c:pt>
                <c:pt idx="452">
                  <c:v>-31.658999999999999</c:v>
                </c:pt>
                <c:pt idx="453">
                  <c:v>-31.709</c:v>
                </c:pt>
                <c:pt idx="454">
                  <c:v>-31.760999999999999</c:v>
                </c:pt>
                <c:pt idx="455">
                  <c:v>-31.812000000000001</c:v>
                </c:pt>
                <c:pt idx="456">
                  <c:v>-31.861999999999998</c:v>
                </c:pt>
                <c:pt idx="457">
                  <c:v>-31.917999999999999</c:v>
                </c:pt>
                <c:pt idx="458">
                  <c:v>-31.974</c:v>
                </c:pt>
                <c:pt idx="459">
                  <c:v>-32.029000000000003</c:v>
                </c:pt>
                <c:pt idx="460">
                  <c:v>-32.082999999999998</c:v>
                </c:pt>
                <c:pt idx="461">
                  <c:v>-32.137999999999998</c:v>
                </c:pt>
                <c:pt idx="462">
                  <c:v>-32.192999999999998</c:v>
                </c:pt>
                <c:pt idx="463">
                  <c:v>-32.249000000000002</c:v>
                </c:pt>
                <c:pt idx="464">
                  <c:v>-32.304000000000002</c:v>
                </c:pt>
                <c:pt idx="465">
                  <c:v>-32.359000000000002</c:v>
                </c:pt>
                <c:pt idx="466">
                  <c:v>-32.412999999999997</c:v>
                </c:pt>
                <c:pt idx="467">
                  <c:v>-32.469000000000001</c:v>
                </c:pt>
                <c:pt idx="468">
                  <c:v>-32.523000000000003</c:v>
                </c:pt>
                <c:pt idx="469">
                  <c:v>-32.578000000000003</c:v>
                </c:pt>
                <c:pt idx="470">
                  <c:v>-32.631999999999998</c:v>
                </c:pt>
                <c:pt idx="471">
                  <c:v>-32.686</c:v>
                </c:pt>
                <c:pt idx="472">
                  <c:v>-32.74</c:v>
                </c:pt>
                <c:pt idx="473">
                  <c:v>-32.795000000000002</c:v>
                </c:pt>
                <c:pt idx="474">
                  <c:v>-32.848999999999997</c:v>
                </c:pt>
                <c:pt idx="475">
                  <c:v>-32.902999999999999</c:v>
                </c:pt>
                <c:pt idx="476">
                  <c:v>-32.956000000000003</c:v>
                </c:pt>
                <c:pt idx="477">
                  <c:v>-33.009</c:v>
                </c:pt>
                <c:pt idx="478">
                  <c:v>-33.06</c:v>
                </c:pt>
                <c:pt idx="479">
                  <c:v>-33.116</c:v>
                </c:pt>
                <c:pt idx="480">
                  <c:v>-33.171999999999997</c:v>
                </c:pt>
                <c:pt idx="481">
                  <c:v>-33.222000000000001</c:v>
                </c:pt>
                <c:pt idx="482">
                  <c:v>-33.273000000000003</c:v>
                </c:pt>
                <c:pt idx="483">
                  <c:v>-33.322000000000003</c:v>
                </c:pt>
                <c:pt idx="484">
                  <c:v>-33.375999999999998</c:v>
                </c:pt>
                <c:pt idx="485">
                  <c:v>-33.429000000000002</c:v>
                </c:pt>
                <c:pt idx="486">
                  <c:v>-33.481000000000002</c:v>
                </c:pt>
                <c:pt idx="487">
                  <c:v>-33.534999999999997</c:v>
                </c:pt>
                <c:pt idx="488">
                  <c:v>-33.588999999999999</c:v>
                </c:pt>
                <c:pt idx="489">
                  <c:v>-33.64</c:v>
                </c:pt>
                <c:pt idx="490">
                  <c:v>-33.69</c:v>
                </c:pt>
                <c:pt idx="491">
                  <c:v>-33.741999999999997</c:v>
                </c:pt>
                <c:pt idx="492">
                  <c:v>-33.796999999999997</c:v>
                </c:pt>
                <c:pt idx="493">
                  <c:v>-33.853000000000002</c:v>
                </c:pt>
                <c:pt idx="494">
                  <c:v>-33.906999999999996</c:v>
                </c:pt>
                <c:pt idx="495">
                  <c:v>-33.962000000000003</c:v>
                </c:pt>
                <c:pt idx="496">
                  <c:v>-34.018000000000001</c:v>
                </c:pt>
                <c:pt idx="497">
                  <c:v>-34.067999999999998</c:v>
                </c:pt>
                <c:pt idx="498">
                  <c:v>-34.119</c:v>
                </c:pt>
                <c:pt idx="499">
                  <c:v>-34.171999999999997</c:v>
                </c:pt>
                <c:pt idx="500">
                  <c:v>-34.223999999999997</c:v>
                </c:pt>
                <c:pt idx="501">
                  <c:v>-34.276000000000003</c:v>
                </c:pt>
                <c:pt idx="502">
                  <c:v>-34.329000000000001</c:v>
                </c:pt>
                <c:pt idx="503">
                  <c:v>-34.381999999999998</c:v>
                </c:pt>
                <c:pt idx="504">
                  <c:v>-34.433</c:v>
                </c:pt>
                <c:pt idx="505">
                  <c:v>-34.485999999999997</c:v>
                </c:pt>
                <c:pt idx="506">
                  <c:v>-34.537999999999997</c:v>
                </c:pt>
                <c:pt idx="507">
                  <c:v>-34.591000000000001</c:v>
                </c:pt>
                <c:pt idx="508">
                  <c:v>-34.642000000000003</c:v>
                </c:pt>
                <c:pt idx="509">
                  <c:v>-34.694000000000003</c:v>
                </c:pt>
                <c:pt idx="510">
                  <c:v>-34.744999999999997</c:v>
                </c:pt>
                <c:pt idx="511">
                  <c:v>-34.795000000000002</c:v>
                </c:pt>
                <c:pt idx="512">
                  <c:v>-34.844999999999999</c:v>
                </c:pt>
                <c:pt idx="513">
                  <c:v>-34.896000000000001</c:v>
                </c:pt>
                <c:pt idx="514">
                  <c:v>-34.945999999999998</c:v>
                </c:pt>
                <c:pt idx="515">
                  <c:v>-35</c:v>
                </c:pt>
                <c:pt idx="516">
                  <c:v>-35.113999999999997</c:v>
                </c:pt>
                <c:pt idx="517">
                  <c:v>-35.170999999999999</c:v>
                </c:pt>
                <c:pt idx="518">
                  <c:v>-35.225999999999999</c:v>
                </c:pt>
                <c:pt idx="519">
                  <c:v>-35.277000000000001</c:v>
                </c:pt>
                <c:pt idx="520">
                  <c:v>-35.329000000000001</c:v>
                </c:pt>
                <c:pt idx="521">
                  <c:v>-35.384999999999998</c:v>
                </c:pt>
                <c:pt idx="522">
                  <c:v>-35.439</c:v>
                </c:pt>
                <c:pt idx="523">
                  <c:v>-35.493000000000002</c:v>
                </c:pt>
                <c:pt idx="524">
                  <c:v>-35.546999999999997</c:v>
                </c:pt>
                <c:pt idx="525">
                  <c:v>-35.6</c:v>
                </c:pt>
                <c:pt idx="526">
                  <c:v>-35.652000000000001</c:v>
                </c:pt>
                <c:pt idx="527">
                  <c:v>-35.704000000000001</c:v>
                </c:pt>
                <c:pt idx="528">
                  <c:v>-35.756999999999998</c:v>
                </c:pt>
                <c:pt idx="529">
                  <c:v>-35.807000000000002</c:v>
                </c:pt>
                <c:pt idx="530">
                  <c:v>-35.86</c:v>
                </c:pt>
                <c:pt idx="531">
                  <c:v>-35.911999999999999</c:v>
                </c:pt>
                <c:pt idx="532">
                  <c:v>-35.963000000000001</c:v>
                </c:pt>
                <c:pt idx="533">
                  <c:v>-36.017000000000003</c:v>
                </c:pt>
                <c:pt idx="534">
                  <c:v>-36.072000000000003</c:v>
                </c:pt>
                <c:pt idx="535">
                  <c:v>-36.125999999999998</c:v>
                </c:pt>
                <c:pt idx="536">
                  <c:v>-36.177999999999997</c:v>
                </c:pt>
                <c:pt idx="537">
                  <c:v>-36.231000000000002</c:v>
                </c:pt>
                <c:pt idx="538">
                  <c:v>-36.283999999999999</c:v>
                </c:pt>
                <c:pt idx="539">
                  <c:v>-36.338000000000001</c:v>
                </c:pt>
                <c:pt idx="540">
                  <c:v>-36.390999999999998</c:v>
                </c:pt>
                <c:pt idx="541">
                  <c:v>-36.445</c:v>
                </c:pt>
                <c:pt idx="542">
                  <c:v>-36.499000000000002</c:v>
                </c:pt>
                <c:pt idx="543">
                  <c:v>-36.552999999999997</c:v>
                </c:pt>
                <c:pt idx="544">
                  <c:v>-36.606000000000002</c:v>
                </c:pt>
                <c:pt idx="545">
                  <c:v>-36.656999999999996</c:v>
                </c:pt>
                <c:pt idx="546">
                  <c:v>-36.71</c:v>
                </c:pt>
                <c:pt idx="547">
                  <c:v>-36.762</c:v>
                </c:pt>
                <c:pt idx="548">
                  <c:v>-36.814</c:v>
                </c:pt>
                <c:pt idx="549">
                  <c:v>-36.863999999999997</c:v>
                </c:pt>
                <c:pt idx="550">
                  <c:v>-36.914999999999999</c:v>
                </c:pt>
                <c:pt idx="551">
                  <c:v>-36.965000000000003</c:v>
                </c:pt>
                <c:pt idx="552">
                  <c:v>-37.015999999999998</c:v>
                </c:pt>
                <c:pt idx="553">
                  <c:v>-37.066000000000003</c:v>
                </c:pt>
                <c:pt idx="554">
                  <c:v>-37.116999999999997</c:v>
                </c:pt>
                <c:pt idx="555">
                  <c:v>-37.168999999999997</c:v>
                </c:pt>
                <c:pt idx="556">
                  <c:v>-37.223999999999997</c:v>
                </c:pt>
                <c:pt idx="557">
                  <c:v>-37.274000000000001</c:v>
                </c:pt>
                <c:pt idx="558">
                  <c:v>-37.326999999999998</c:v>
                </c:pt>
                <c:pt idx="559">
                  <c:v>-37.381</c:v>
                </c:pt>
                <c:pt idx="560">
                  <c:v>-37.433</c:v>
                </c:pt>
                <c:pt idx="561">
                  <c:v>-37.487000000000002</c:v>
                </c:pt>
                <c:pt idx="562">
                  <c:v>-37.540999999999997</c:v>
                </c:pt>
                <c:pt idx="563">
                  <c:v>-37.594999999999999</c:v>
                </c:pt>
                <c:pt idx="564">
                  <c:v>-37.65</c:v>
                </c:pt>
                <c:pt idx="565">
                  <c:v>-37.706000000000003</c:v>
                </c:pt>
                <c:pt idx="566">
                  <c:v>-37.758000000000003</c:v>
                </c:pt>
                <c:pt idx="567">
                  <c:v>-37.808999999999997</c:v>
                </c:pt>
                <c:pt idx="568">
                  <c:v>-37.86</c:v>
                </c:pt>
                <c:pt idx="569">
                  <c:v>-37.914000000000001</c:v>
                </c:pt>
                <c:pt idx="570">
                  <c:v>-37.965000000000003</c:v>
                </c:pt>
                <c:pt idx="571">
                  <c:v>-38.018999999999998</c:v>
                </c:pt>
                <c:pt idx="572">
                  <c:v>-38.075000000000003</c:v>
                </c:pt>
                <c:pt idx="573">
                  <c:v>-38.130000000000003</c:v>
                </c:pt>
                <c:pt idx="574">
                  <c:v>-38.183999999999997</c:v>
                </c:pt>
                <c:pt idx="575">
                  <c:v>-38.237000000000002</c:v>
                </c:pt>
                <c:pt idx="576">
                  <c:v>-38.292000000000002</c:v>
                </c:pt>
                <c:pt idx="577">
                  <c:v>-38.347000000000001</c:v>
                </c:pt>
                <c:pt idx="578">
                  <c:v>-38.398000000000003</c:v>
                </c:pt>
                <c:pt idx="579">
                  <c:v>-38.450000000000003</c:v>
                </c:pt>
                <c:pt idx="580">
                  <c:v>-38.503</c:v>
                </c:pt>
                <c:pt idx="581">
                  <c:v>-38.557000000000002</c:v>
                </c:pt>
                <c:pt idx="582">
                  <c:v>-38.610999999999997</c:v>
                </c:pt>
                <c:pt idx="583">
                  <c:v>-38.664000000000001</c:v>
                </c:pt>
                <c:pt idx="584">
                  <c:v>-38.718000000000004</c:v>
                </c:pt>
                <c:pt idx="585">
                  <c:v>-38.773000000000003</c:v>
                </c:pt>
                <c:pt idx="586">
                  <c:v>-38.828000000000003</c:v>
                </c:pt>
                <c:pt idx="587">
                  <c:v>-38.881</c:v>
                </c:pt>
                <c:pt idx="588">
                  <c:v>-38.933</c:v>
                </c:pt>
                <c:pt idx="589">
                  <c:v>-38.984000000000002</c:v>
                </c:pt>
                <c:pt idx="590">
                  <c:v>-39.039000000000001</c:v>
                </c:pt>
                <c:pt idx="591">
                  <c:v>-39.094000000000001</c:v>
                </c:pt>
                <c:pt idx="592">
                  <c:v>-39.146999999999998</c:v>
                </c:pt>
                <c:pt idx="593">
                  <c:v>-39.201999999999998</c:v>
                </c:pt>
                <c:pt idx="594">
                  <c:v>-39.256</c:v>
                </c:pt>
                <c:pt idx="595">
                  <c:v>-39.308</c:v>
                </c:pt>
                <c:pt idx="596">
                  <c:v>-39.36</c:v>
                </c:pt>
                <c:pt idx="597">
                  <c:v>-39.409999999999997</c:v>
                </c:pt>
                <c:pt idx="598">
                  <c:v>-39.463000000000001</c:v>
                </c:pt>
                <c:pt idx="599">
                  <c:v>-39.512999999999998</c:v>
                </c:pt>
                <c:pt idx="600">
                  <c:v>-39.563000000000002</c:v>
                </c:pt>
                <c:pt idx="601">
                  <c:v>-39.616</c:v>
                </c:pt>
                <c:pt idx="602">
                  <c:v>-39.667999999999999</c:v>
                </c:pt>
                <c:pt idx="603">
                  <c:v>-39.720999999999997</c:v>
                </c:pt>
                <c:pt idx="604">
                  <c:v>-39.774000000000001</c:v>
                </c:pt>
                <c:pt idx="605">
                  <c:v>-39.828000000000003</c:v>
                </c:pt>
                <c:pt idx="606">
                  <c:v>-39.881</c:v>
                </c:pt>
                <c:pt idx="607">
                  <c:v>-39.930999999999997</c:v>
                </c:pt>
                <c:pt idx="608">
                  <c:v>-39.982999999999997</c:v>
                </c:pt>
                <c:pt idx="609">
                  <c:v>-40.036999999999999</c:v>
                </c:pt>
                <c:pt idx="610">
                  <c:v>-40.090000000000003</c:v>
                </c:pt>
                <c:pt idx="611">
                  <c:v>-40.142000000000003</c:v>
                </c:pt>
                <c:pt idx="612">
                  <c:v>-40.195</c:v>
                </c:pt>
                <c:pt idx="613">
                  <c:v>-40.247999999999998</c:v>
                </c:pt>
                <c:pt idx="614">
                  <c:v>-40.299999999999997</c:v>
                </c:pt>
                <c:pt idx="615">
                  <c:v>-40.356000000000002</c:v>
                </c:pt>
                <c:pt idx="616">
                  <c:v>-40.408999999999999</c:v>
                </c:pt>
                <c:pt idx="617">
                  <c:v>-40.46</c:v>
                </c:pt>
                <c:pt idx="618">
                  <c:v>-40.51</c:v>
                </c:pt>
                <c:pt idx="619">
                  <c:v>-40.561</c:v>
                </c:pt>
                <c:pt idx="620">
                  <c:v>-40.613999999999997</c:v>
                </c:pt>
                <c:pt idx="621">
                  <c:v>-40.667999999999999</c:v>
                </c:pt>
                <c:pt idx="622">
                  <c:v>-40.720999999999997</c:v>
                </c:pt>
                <c:pt idx="623">
                  <c:v>-40.771000000000001</c:v>
                </c:pt>
                <c:pt idx="624">
                  <c:v>-40.823999999999998</c:v>
                </c:pt>
                <c:pt idx="625">
                  <c:v>-40.877000000000002</c:v>
                </c:pt>
                <c:pt idx="626">
                  <c:v>-40.93</c:v>
                </c:pt>
                <c:pt idx="627">
                  <c:v>-40.982999999999997</c:v>
                </c:pt>
                <c:pt idx="628">
                  <c:v>-41.036999999999999</c:v>
                </c:pt>
                <c:pt idx="629">
                  <c:v>-41.09</c:v>
                </c:pt>
                <c:pt idx="630">
                  <c:v>-41.142000000000003</c:v>
                </c:pt>
                <c:pt idx="631">
                  <c:v>-41.195</c:v>
                </c:pt>
                <c:pt idx="632">
                  <c:v>-41.247999999999998</c:v>
                </c:pt>
                <c:pt idx="633">
                  <c:v>-41.3</c:v>
                </c:pt>
                <c:pt idx="634">
                  <c:v>-41.35</c:v>
                </c:pt>
                <c:pt idx="635">
                  <c:v>-41.402999999999999</c:v>
                </c:pt>
                <c:pt idx="636">
                  <c:v>-41.456000000000003</c:v>
                </c:pt>
                <c:pt idx="637">
                  <c:v>-41.506</c:v>
                </c:pt>
                <c:pt idx="638">
                  <c:v>-41.561</c:v>
                </c:pt>
                <c:pt idx="639">
                  <c:v>-41.612000000000002</c:v>
                </c:pt>
                <c:pt idx="640">
                  <c:v>-41.665999999999997</c:v>
                </c:pt>
                <c:pt idx="641">
                  <c:v>-41.718000000000004</c:v>
                </c:pt>
                <c:pt idx="642">
                  <c:v>-41.771999999999998</c:v>
                </c:pt>
                <c:pt idx="643">
                  <c:v>-41.822000000000003</c:v>
                </c:pt>
                <c:pt idx="644">
                  <c:v>-41.875</c:v>
                </c:pt>
                <c:pt idx="645">
                  <c:v>-41.927</c:v>
                </c:pt>
                <c:pt idx="646">
                  <c:v>-41.98</c:v>
                </c:pt>
                <c:pt idx="647">
                  <c:v>-42.033999999999999</c:v>
                </c:pt>
                <c:pt idx="648">
                  <c:v>-42.085000000000001</c:v>
                </c:pt>
                <c:pt idx="649">
                  <c:v>-42.137</c:v>
                </c:pt>
                <c:pt idx="650">
                  <c:v>-42.188000000000002</c:v>
                </c:pt>
                <c:pt idx="651">
                  <c:v>-42.24</c:v>
                </c:pt>
                <c:pt idx="652">
                  <c:v>-42.290999999999997</c:v>
                </c:pt>
                <c:pt idx="653">
                  <c:v>-42.341000000000001</c:v>
                </c:pt>
                <c:pt idx="654">
                  <c:v>-42.393000000000001</c:v>
                </c:pt>
                <c:pt idx="655">
                  <c:v>-42.445999999999998</c:v>
                </c:pt>
                <c:pt idx="656">
                  <c:v>-42.497999999999998</c:v>
                </c:pt>
                <c:pt idx="657">
                  <c:v>-42.548999999999999</c:v>
                </c:pt>
                <c:pt idx="658">
                  <c:v>-42.600999999999999</c:v>
                </c:pt>
                <c:pt idx="659">
                  <c:v>-42.654000000000003</c:v>
                </c:pt>
                <c:pt idx="660">
                  <c:v>-42.706000000000003</c:v>
                </c:pt>
                <c:pt idx="661">
                  <c:v>-42.756999999999998</c:v>
                </c:pt>
                <c:pt idx="662">
                  <c:v>-42.807000000000002</c:v>
                </c:pt>
                <c:pt idx="663">
                  <c:v>-42.862000000000002</c:v>
                </c:pt>
                <c:pt idx="664">
                  <c:v>-42.912999999999997</c:v>
                </c:pt>
                <c:pt idx="665">
                  <c:v>-42.965000000000003</c:v>
                </c:pt>
                <c:pt idx="666">
                  <c:v>-43.015000000000001</c:v>
                </c:pt>
                <c:pt idx="667">
                  <c:v>-43.067999999999998</c:v>
                </c:pt>
                <c:pt idx="668">
                  <c:v>-43.121000000000002</c:v>
                </c:pt>
                <c:pt idx="669">
                  <c:v>-43.171999999999997</c:v>
                </c:pt>
                <c:pt idx="670">
                  <c:v>-43.222999999999999</c:v>
                </c:pt>
                <c:pt idx="671">
                  <c:v>-43.274999999999999</c:v>
                </c:pt>
                <c:pt idx="672">
                  <c:v>-43.328000000000003</c:v>
                </c:pt>
                <c:pt idx="673">
                  <c:v>-43.38</c:v>
                </c:pt>
                <c:pt idx="674">
                  <c:v>-43.430999999999997</c:v>
                </c:pt>
                <c:pt idx="675">
                  <c:v>-43.484000000000002</c:v>
                </c:pt>
                <c:pt idx="676">
                  <c:v>-43.533999999999999</c:v>
                </c:pt>
                <c:pt idx="677">
                  <c:v>-43.585999999999999</c:v>
                </c:pt>
                <c:pt idx="678">
                  <c:v>-43.637999999999998</c:v>
                </c:pt>
                <c:pt idx="679">
                  <c:v>-43.691000000000003</c:v>
                </c:pt>
                <c:pt idx="680">
                  <c:v>-43.741999999999997</c:v>
                </c:pt>
                <c:pt idx="681">
                  <c:v>-43.792000000000002</c:v>
                </c:pt>
                <c:pt idx="682">
                  <c:v>-43.844000000000001</c:v>
                </c:pt>
                <c:pt idx="683">
                  <c:v>-43.896000000000001</c:v>
                </c:pt>
                <c:pt idx="684">
                  <c:v>-43.948</c:v>
                </c:pt>
                <c:pt idx="685">
                  <c:v>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150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151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42523</v>
      </c>
      <c r="D5" s="188">
        <f>'Groundwater Profile Log'!D5</f>
        <v>42524</v>
      </c>
      <c r="E5" s="330" t="s">
        <v>36</v>
      </c>
      <c r="F5" s="330"/>
      <c r="G5" s="331" t="str">
        <f>'Groundwater Profile Log'!G5</f>
        <v>481APS06</v>
      </c>
      <c r="H5" s="331"/>
      <c r="I5" s="189"/>
      <c r="J5" s="183"/>
      <c r="K5" s="190" t="s">
        <v>22</v>
      </c>
      <c r="L5" s="331" t="str">
        <f>'Groundwater Profile Log'!L5</f>
        <v>Peri Pump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47</v>
      </c>
      <c r="G6" s="321" t="str">
        <f>'Groundwater Profile Log'!G6</f>
        <v>ZCRQT7052</v>
      </c>
      <c r="H6" s="321"/>
      <c r="I6" s="191"/>
      <c r="J6" s="183"/>
      <c r="K6" s="190" t="s">
        <v>33</v>
      </c>
      <c r="L6" s="320">
        <f>'Groundwater Profile Log'!L6:M6</f>
        <v>36.208232000000002</v>
      </c>
      <c r="M6" s="320"/>
      <c r="N6" s="183"/>
      <c r="O6" s="180"/>
    </row>
    <row r="7" spans="1:15" s="182" customFormat="1" ht="23.1" customHeight="1" x14ac:dyDescent="0.3">
      <c r="A7" s="181"/>
      <c r="B7" s="192" t="s">
        <v>48</v>
      </c>
      <c r="C7" s="319">
        <f>'Groundwater Profile Log'!C7</f>
        <v>206201008</v>
      </c>
      <c r="D7" s="319"/>
      <c r="E7" s="191"/>
      <c r="F7" s="190" t="s">
        <v>20</v>
      </c>
      <c r="G7" s="319" t="str">
        <f>'Groundwater Profile Log'!G7</f>
        <v>Cascade</v>
      </c>
      <c r="H7" s="319"/>
      <c r="I7" s="191"/>
      <c r="J7" s="193"/>
      <c r="K7" s="194" t="s">
        <v>37</v>
      </c>
      <c r="L7" s="320">
        <f>'Groundwater Profile Log'!L7:M7</f>
        <v>69.591487000000001</v>
      </c>
      <c r="M7" s="320"/>
      <c r="N7" s="195"/>
      <c r="O7" s="196"/>
    </row>
    <row r="8" spans="1:15" s="182" customFormat="1" ht="23.1" customHeight="1" x14ac:dyDescent="0.3">
      <c r="A8" s="181"/>
      <c r="B8" s="190" t="s">
        <v>19</v>
      </c>
      <c r="C8" s="319" t="s">
        <v>149</v>
      </c>
      <c r="D8" s="321"/>
      <c r="E8" s="191"/>
      <c r="F8" s="190" t="s">
        <v>38</v>
      </c>
      <c r="G8" s="322">
        <f ca="1">AVERAGE(E14:E36)</f>
        <v>-6.8303333333333329</v>
      </c>
      <c r="H8" s="322"/>
      <c r="I8" s="191"/>
      <c r="J8" s="183"/>
      <c r="K8" s="194" t="s">
        <v>23</v>
      </c>
      <c r="L8" s="319" t="s">
        <v>79</v>
      </c>
      <c r="M8" s="32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-11</v>
      </c>
      <c r="C14" s="228" t="str">
        <f ca="1">IF( 'Sample 1'!$B$50=0,"",CELL("contents",OFFSET( 'Sample 1'!$B$1,( 'Sample 1'!$B$50-1),4)))</f>
        <v>06/03/2020:16:34:46</v>
      </c>
      <c r="D14" s="229">
        <f ca="1">IF( 'Sample 1'!$B$50=0,"",CELL("contents",OFFSET( 'Sample 1'!$B$1,( 'Sample 1'!$B$50-1),5)))</f>
        <v>1000</v>
      </c>
      <c r="E14" s="230">
        <f ca="1">IF( 'Sample 1'!$B$50=0,"", 'Sample 1'!E$14)</f>
        <v>-7.6390000000000002</v>
      </c>
      <c r="F14" s="229">
        <f ca="1">IF( 'Sample 1'!$B$50=0,"",CELL("contents",OFFSET( 'Sample 1'!$B$1,( 'Sample 1'!$B$50-1),6)))</f>
        <v>276</v>
      </c>
      <c r="G14" s="230">
        <f ca="1">IF( 'Sample 1'!$B$50=0,"",CELL("contents",OFFSET( 'Sample 1'!$B$1,( 'Sample 1'!$B$50-1),8)))</f>
        <v>0.52</v>
      </c>
      <c r="H14" s="230">
        <f ca="1">IF( 'Sample 1'!$B$50=0,"",CELL("contents",OFFSET( 'Sample 1'!$B$1,( 'Sample 1'!$B$50-1),10)))</f>
        <v>6.59</v>
      </c>
      <c r="I14" s="231">
        <f ca="1">IF( 'Sample 1'!$B$50=0,"",CELL("contents",OFFSET( 'Sample 1'!$B$1,( 'Sample 1'!$B$50-1),12)))</f>
        <v>-200</v>
      </c>
      <c r="J14" s="315" t="str">
        <f ca="1">IF('Sample 1'!$B$50=0,"",IF(CELL("contents",OFFSET('Sample 1'!$B$1,('Sample 1'!$B$50-1),18))="","",CELL("contents",OFFSET('Sample 1'!$B$1,('Sample 1'!$B$50-1),18))))</f>
        <v xml:space="preserve">PT is 19 min // Sample pulled before stable since max purge volume was met. </v>
      </c>
      <c r="K14" s="316" t="s">
        <v>62</v>
      </c>
      <c r="L14" s="316" t="s">
        <v>62</v>
      </c>
      <c r="M14" s="316" t="s">
        <v>62</v>
      </c>
      <c r="N14" s="317" t="s">
        <v>62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-19.8</v>
      </c>
      <c r="C15" s="228" t="str">
        <f ca="1">IF( 'Sample 2'!$B$50=0,"",CELL("contents",OFFSET( 'Sample 2'!$B$1,( 'Sample 2'!$B$50-1),4)))</f>
        <v>06/04/2020:08:56:59</v>
      </c>
      <c r="D15" s="229">
        <f ca="1">IF( 'Sample 2'!$B$50=0,"",CELL("contents",OFFSET( 'Sample 2'!$B$1,( 'Sample 2'!$B$50-1),5)))</f>
        <v>1000</v>
      </c>
      <c r="E15" s="230">
        <f ca="1">IF( 'Sample 2'!$B$50=0,"", 'Sample 2'!$E$14)</f>
        <v>-7.101</v>
      </c>
      <c r="F15" s="229">
        <f ca="1">IF( 'Sample 2'!$B$50=0,"",CELL("contents",OFFSET( 'Sample 2'!$B$1,( 'Sample 2'!$B$50-1),6)))</f>
        <v>214</v>
      </c>
      <c r="G15" s="230">
        <f ca="1">IF( 'Sample 2'!$B$50=0,"",CELL("contents",OFFSET( 'Sample 2'!$B$1,( 'Sample 2'!$B$50-1),8)))</f>
        <v>1.07</v>
      </c>
      <c r="H15" s="230">
        <f ca="1">IF( 'Sample 2'!$B$50=0,"",CELL("contents",OFFSET( 'Sample 2'!$B$1,( 'Sample 2'!$B$50-1),10)))</f>
        <v>6.4</v>
      </c>
      <c r="I15" s="231">
        <f ca="1">IF( 'Sample 2'!$B$50=0,"",CELL("contents",OFFSET( 'Sample 2'!$B$1,( 'Sample 2'!$B$50-1),12)))</f>
        <v>22</v>
      </c>
      <c r="J15" s="315" t="str">
        <f ca="1">IF('Sample 2'!$B$50=0,"",IF(CELL("contents",OFFSET('Sample 2'!$B$1,('Sample 2'!$B$50-1),18))="","",CELL("contents",OFFSET('Sample 2'!$B$1,('Sample 2'!$B$50-1),18))))</f>
        <v xml:space="preserve">PT is 44 min </v>
      </c>
      <c r="K15" s="316" t="s">
        <v>62</v>
      </c>
      <c r="L15" s="316" t="s">
        <v>62</v>
      </c>
      <c r="M15" s="316" t="s">
        <v>62</v>
      </c>
      <c r="N15" s="317" t="s">
        <v>62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-28</v>
      </c>
      <c r="C16" s="228" t="str">
        <f ca="1">IF( 'Sample 3'!$B$50=0,"",CELL("contents",OFFSET( 'Sample 3'!$B$1,( 'Sample 3'!$B$50-1),4)))</f>
        <v>06/04/2020:11:42:03</v>
      </c>
      <c r="D16" s="229">
        <f ca="1">IF( 'Sample 3'!$B$50=0,"",CELL("contents",OFFSET( 'Sample 3'!$B$1,( 'Sample 3'!$B$50-1),5)))</f>
        <v>500</v>
      </c>
      <c r="E16" s="230">
        <f ca="1">IF( 'Sample 3'!$B$50=0,"", 'Sample 3'!$E$14)</f>
        <v>-7.0739999999999998</v>
      </c>
      <c r="F16" s="229">
        <f ca="1">IF( 'Sample 3'!$B$50=0,"",CELL("contents",OFFSET( 'Sample 3'!$B$1,( 'Sample 3'!$B$50-1),6)))</f>
        <v>157</v>
      </c>
      <c r="G16" s="230">
        <f ca="1">IF( 'Sample 3'!$B$50=0,"",CELL("contents",OFFSET( 'Sample 3'!$B$1,( 'Sample 3'!$B$50-1),8)))</f>
        <v>3.81</v>
      </c>
      <c r="H16" s="230">
        <f ca="1">IF( 'Sample 3'!$B$50=0,"",CELL("contents",OFFSET( 'Sample 3'!$B$1,( 'Sample 3'!$B$50-1),10)))</f>
        <v>6.22</v>
      </c>
      <c r="I16" s="231">
        <f ca="1">IF( 'Sample 3'!$B$50=0,"",CELL("contents",OFFSET( 'Sample 3'!$B$1,( 'Sample 3'!$B$50-1),12)))</f>
        <v>88</v>
      </c>
      <c r="J16" s="315" t="str">
        <f ca="1">IF('Sample 3'!$B$50=0,"",IF(CELL("contents",OFFSET('Sample 3'!$B$1,('Sample 3'!$B$50-1),18))="","",CELL("contents",OFFSET('Sample 3'!$B$1,('Sample 3'!$B$50-1),18))))</f>
        <v xml:space="preserve">PT is 1 hr &amp; 12 min </v>
      </c>
      <c r="K16" s="316" t="s">
        <v>62</v>
      </c>
      <c r="L16" s="316" t="s">
        <v>62</v>
      </c>
      <c r="M16" s="316" t="s">
        <v>62</v>
      </c>
      <c r="N16" s="317" t="s">
        <v>62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-35</v>
      </c>
      <c r="C17" s="228" t="s">
        <v>129</v>
      </c>
      <c r="D17" s="229">
        <f ca="1">IF( 'Sample 4'!$B$50=0,"",CELL("contents",OFFSET( 'Sample 4'!$B$1,( 'Sample 4'!$B$50-1),5)))</f>
        <v>400</v>
      </c>
      <c r="E17" s="230">
        <f ca="1">IF( 'Sample 4'!$B$50=0,"", 'Sample 4'!$E$14)</f>
        <v>-6.6710000000000003</v>
      </c>
      <c r="F17" s="229">
        <f ca="1">IF( 'Sample 4'!$B$50=0,"",CELL("contents",OFFSET( 'Sample 4'!$B$1,( 'Sample 4'!$B$50-1),6)))</f>
        <v>164</v>
      </c>
      <c r="G17" s="230">
        <f ca="1">IF( 'Sample 4'!$B$50=0,"",CELL("contents",OFFSET( 'Sample 4'!$B$1,( 'Sample 4'!$B$50-1),8)))</f>
        <v>2.46</v>
      </c>
      <c r="H17" s="230">
        <f ca="1">IF( 'Sample 4'!$B$50=0,"",CELL("contents",OFFSET( 'Sample 4'!$B$1,( 'Sample 4'!$B$50-1),10)))</f>
        <v>6.29</v>
      </c>
      <c r="I17" s="231">
        <f ca="1">IF( 'Sample 4'!$B$50=0,"",CELL("contents",OFFSET( 'Sample 4'!$B$1,( 'Sample 4'!$B$50-1),12)))</f>
        <v>104</v>
      </c>
      <c r="J17" s="315" t="str">
        <f ca="1">IF('Sample 4'!$B$50=0,"",IF(CELL("contents",OFFSET('Sample 4'!$B$1,('Sample 4'!$B$50-1),18))="","",CELL("contents",OFFSET('Sample 4'!$B$1,('Sample 4'!$B$50-1),18))))</f>
        <v>PT is 58 min // Pulled sample before stable at client's request due to time constraints.</v>
      </c>
      <c r="K17" s="316" t="s">
        <v>62</v>
      </c>
      <c r="L17" s="316" t="s">
        <v>62</v>
      </c>
      <c r="M17" s="316" t="s">
        <v>62</v>
      </c>
      <c r="N17" s="317" t="s">
        <v>62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-40.299999999999997</v>
      </c>
      <c r="C18" s="228" t="str">
        <f ca="1">IF( 'Sample 5'!$B$50=0,"",CELL("contents",OFFSET( 'Sample 5'!$B$1,( 'Sample 5'!$B$50-1),4)))</f>
        <v>06/04/2020:15:57:42</v>
      </c>
      <c r="D18" s="234">
        <f ca="1">IF( 'Sample 5'!$B$50=0,"",CELL("contents",OFFSET( 'Sample 5'!$B$1,( 'Sample 5'!$B$50-1),5)))</f>
        <v>400</v>
      </c>
      <c r="E18" s="235">
        <f ca="1">IF( 'Sample 5'!$B$50=0,"", 'Sample 5'!$E$14)</f>
        <v>-6.9669999999999996</v>
      </c>
      <c r="F18" s="234">
        <f ca="1">IF( 'Sample 5'!$B$50=0,"",CELL("contents",OFFSET( 'Sample 5'!$B$1,( 'Sample 5'!$B$50-1),6)))</f>
        <v>108</v>
      </c>
      <c r="G18" s="235">
        <f ca="1">IF( 'Sample 5'!$B$50=0,"",CELL("contents",OFFSET( 'Sample 5'!$B$1,( 'Sample 5'!$B$50-1),8)))</f>
        <v>2.25</v>
      </c>
      <c r="H18" s="235">
        <f ca="1">IF( 'Sample 5'!$B$50=0,"",CELL("contents",OFFSET( 'Sample 5'!$B$1,( 'Sample 5'!$B$50-1),10)))</f>
        <v>6.12</v>
      </c>
      <c r="I18" s="236">
        <f ca="1">IF( 'Sample 5'!$B$50=0,"",CELL("contents",OFFSET( 'Sample 5'!$B$1,( 'Sample 5'!$B$50-1),12)))</f>
        <v>104</v>
      </c>
      <c r="J18" s="315" t="str">
        <f ca="1">IF('Sample 5'!$B$50=0,"",IF(CELL("contents",OFFSET('Sample 5'!$B$1,('Sample 5'!$B$50-1),18))="","",CELL("contents",OFFSET('Sample 5'!$B$1,('Sample 5'!$B$50-1),18))))</f>
        <v>PT is 33 min // Pulled sample before stable due to time constraints.</v>
      </c>
      <c r="K18" s="316" t="s">
        <v>62</v>
      </c>
      <c r="L18" s="316" t="s">
        <v>62</v>
      </c>
      <c r="M18" s="316" t="s">
        <v>62</v>
      </c>
      <c r="N18" s="317" t="s">
        <v>62</v>
      </c>
      <c r="O18" s="217"/>
    </row>
    <row r="19" spans="1:15" s="232" customFormat="1" ht="43.9" customHeight="1" x14ac:dyDescent="0.2">
      <c r="A19" s="180"/>
      <c r="B19" s="233">
        <f ca="1">IF( 'Sample 6'!$B$50=0,"",-ABS( 'Sample 6'!$D$14))</f>
        <v>-44</v>
      </c>
      <c r="C19" s="228" t="str">
        <f ca="1">IF( 'Sample 6'!$B$50=0,"",CELL("contents",OFFSET( 'Sample 6'!$B$1,( 'Sample 6'!$B$50-1),4)))</f>
        <v>06/04/2020:17:01:49</v>
      </c>
      <c r="D19" s="234">
        <f ca="1">IF( 'Sample 6'!$B$50=0,"",CELL("contents",OFFSET( 'Sample 6'!$B$1,( 'Sample 6'!$B$50-1),5)))</f>
        <v>500</v>
      </c>
      <c r="E19" s="235">
        <f ca="1">IF( 'Sample 6'!$B$50=0,"", 'Sample 6'!$E$14)</f>
        <v>-5.53</v>
      </c>
      <c r="F19" s="234">
        <f ca="1">IF( 'Sample 6'!$B$50=0,"",CELL("contents",OFFSET( 'Sample 6'!$B$1,( 'Sample 6'!$B$50-1),6)))</f>
        <v>123</v>
      </c>
      <c r="G19" s="235">
        <f ca="1">IF( 'Sample 6'!$B$50=0,"",CELL("contents",OFFSET( 'Sample 6'!$B$1,( 'Sample 6'!$B$50-1),8)))</f>
        <v>2.4500000000000002</v>
      </c>
      <c r="H19" s="235">
        <f ca="1">IF( 'Sample 6'!$B$50=0,"",CELL("contents",OFFSET( 'Sample 6'!$B$1,( 'Sample 6'!$B$50-1),10)))</f>
        <v>6.07</v>
      </c>
      <c r="I19" s="236">
        <f ca="1">IF( 'Sample 6'!$B$50=0,"",CELL("contents",OFFSET( 'Sample 6'!$B$1,( 'Sample 6'!$B$50-1),12)))</f>
        <v>103</v>
      </c>
      <c r="J19" s="315" t="str">
        <f ca="1">IF('Sample 6'!$B$50=0,"",IF(CELL("contents",OFFSET('Sample 6'!$B$1,('Sample 6'!$B$50-1),18))="","",CELL("contents",OFFSET('Sample 6'!$B$1,('Sample 6'!$B$50-1),18))))</f>
        <v>PT is 40 min</v>
      </c>
      <c r="K19" s="316" t="s">
        <v>62</v>
      </c>
      <c r="L19" s="316" t="s">
        <v>62</v>
      </c>
      <c r="M19" s="316" t="s">
        <v>62</v>
      </c>
      <c r="N19" s="317" t="s">
        <v>62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5" t="str">
        <f ca="1">IF('Sample 7'!$B$50=0,"",IF(CELL("contents",OFFSET('Sample 7'!$B$1,('Sample 7'!$B$50-1),18))="","",CELL("contents",OFFSET('Sample 7'!$B$1,('Sample 7'!$B$50-1),18))))</f>
        <v/>
      </c>
      <c r="K20" s="316" t="s">
        <v>62</v>
      </c>
      <c r="L20" s="316" t="s">
        <v>62</v>
      </c>
      <c r="M20" s="316" t="s">
        <v>62</v>
      </c>
      <c r="N20" s="317" t="s">
        <v>62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5" t="str">
        <f ca="1">IF('Sample 8'!$B$50=0,"",IF(CELL("contents",OFFSET('Sample 8'!$B$1,('Sample 8'!$B$50-1),18))="","",CELL("contents",OFFSET('Sample 8'!$B$1,('Sample 8'!$B$50-1),18))))</f>
        <v/>
      </c>
      <c r="K21" s="316" t="s">
        <v>62</v>
      </c>
      <c r="L21" s="316" t="s">
        <v>62</v>
      </c>
      <c r="M21" s="316" t="s">
        <v>62</v>
      </c>
      <c r="N21" s="317" t="s">
        <v>62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5" t="str">
        <f ca="1">IF('Sample 9'!$B$50=0,"",IF(CELL("contents",OFFSET('Sample 9'!$B$1,('Sample 9'!$B$50-1),18))="","",CELL("contents",OFFSET('Sample 9'!$B$1,('Sample 9'!$B$50-1),18))))</f>
        <v/>
      </c>
      <c r="K22" s="316" t="s">
        <v>62</v>
      </c>
      <c r="L22" s="316" t="s">
        <v>62</v>
      </c>
      <c r="M22" s="316" t="s">
        <v>62</v>
      </c>
      <c r="N22" s="317" t="s">
        <v>62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5" t="str">
        <f ca="1">IF('Sample 10'!$B$50=0,"",IF(CELL("contents",OFFSET('Sample 10'!$B$1,('Sample 10'!$B$50-1),18))="","",CELL("contents",OFFSET('Sample 10'!$B$1,('Sample 10'!$B$50-1),18))))</f>
        <v/>
      </c>
      <c r="K23" s="316" t="s">
        <v>62</v>
      </c>
      <c r="L23" s="316" t="s">
        <v>62</v>
      </c>
      <c r="M23" s="316" t="s">
        <v>62</v>
      </c>
      <c r="N23" s="317" t="s">
        <v>62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5" t="str">
        <f ca="1">IF('Sample 11'!$B$50=0,"",IF(CELL("contents",OFFSET('Sample 11'!$B$1,('Sample 11'!$B$50-1),18))="","",CELL("contents",OFFSET('Sample 11'!$B$1,('Sample 11'!$B$50-1),18))))</f>
        <v/>
      </c>
      <c r="K24" s="316" t="s">
        <v>62</v>
      </c>
      <c r="L24" s="316" t="s">
        <v>62</v>
      </c>
      <c r="M24" s="316" t="s">
        <v>62</v>
      </c>
      <c r="N24" s="317" t="s">
        <v>62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5" t="str">
        <f ca="1">IF('Sample 12'!$B$50=0,"",IF(CELL("contents",OFFSET('Sample 12'!$B$1,('Sample 12'!$B$50-1),18))="","",CELL("contents",OFFSET('Sample 12'!$B$1,('Sample 12'!$B$50-1),18))))</f>
        <v/>
      </c>
      <c r="K25" s="316" t="s">
        <v>62</v>
      </c>
      <c r="L25" s="316" t="s">
        <v>62</v>
      </c>
      <c r="M25" s="316" t="s">
        <v>62</v>
      </c>
      <c r="N25" s="317" t="s">
        <v>62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5" t="str">
        <f ca="1">IF('Sample 13'!$B$50=0,"",IF(CELL("contents",OFFSET('Sample 13'!$B$1,('Sample 13'!$B$50-1),18))="","",CELL("contents",OFFSET('Sample 13'!$B$1,('Sample 13'!$B$50-1),18))))</f>
        <v/>
      </c>
      <c r="K26" s="316" t="s">
        <v>62</v>
      </c>
      <c r="L26" s="316" t="s">
        <v>62</v>
      </c>
      <c r="M26" s="316" t="s">
        <v>62</v>
      </c>
      <c r="N26" s="317" t="s">
        <v>62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5" t="str">
        <f ca="1">IF('Sample 14'!$B$50=0,"",IF(CELL("contents",OFFSET('Sample 14'!$B$1,('Sample 14'!$B$50-1),18))="","",CELL("contents",OFFSET('Sample 14'!$B$1,('Sample 14'!$B$50-1),18))))</f>
        <v/>
      </c>
      <c r="K27" s="316" t="s">
        <v>62</v>
      </c>
      <c r="L27" s="316" t="s">
        <v>62</v>
      </c>
      <c r="M27" s="316" t="s">
        <v>62</v>
      </c>
      <c r="N27" s="317" t="s">
        <v>62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5" t="str">
        <f ca="1">IF('Sample 15'!$B$50=0,"",IF(CELL("contents",OFFSET('Sample 15'!$B$1,('Sample 15'!$B$50-1),18))="","",CELL("contents",OFFSET('Sample 15'!$B$1,('Sample 15'!$B$50-1),18))))</f>
        <v/>
      </c>
      <c r="K28" s="316" t="s">
        <v>62</v>
      </c>
      <c r="L28" s="316" t="s">
        <v>62</v>
      </c>
      <c r="M28" s="316" t="s">
        <v>62</v>
      </c>
      <c r="N28" s="317" t="s">
        <v>62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5" t="str">
        <f ca="1">IF('Sample 16'!$B$50=0,"",IF(CELL("contents",OFFSET('Sample 16'!$B$1,('Sample 16'!$B$50-1),18))="","",CELL("contents",OFFSET('Sample 16'!$B$1,('Sample 16'!$B$50-1),18))))</f>
        <v/>
      </c>
      <c r="K29" s="316" t="s">
        <v>62</v>
      </c>
      <c r="L29" s="316" t="s">
        <v>62</v>
      </c>
      <c r="M29" s="316" t="s">
        <v>62</v>
      </c>
      <c r="N29" s="317" t="s">
        <v>62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5" t="str">
        <f ca="1">IF('Sample 17'!$B$50=0,"",IF(CELL("contents",OFFSET('Sample 17'!$B$1,('Sample 17'!$B$50-1),18))="","",CELL("contents",OFFSET('Sample 17'!$B$1,('Sample 17'!$B$50-1),18))))</f>
        <v/>
      </c>
      <c r="K30" s="316" t="s">
        <v>62</v>
      </c>
      <c r="L30" s="316" t="s">
        <v>62</v>
      </c>
      <c r="M30" s="316" t="s">
        <v>62</v>
      </c>
      <c r="N30" s="317" t="s">
        <v>62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5" t="str">
        <f ca="1">IF('Sample 18'!$B$50=0,"",IF(CELL("contents",OFFSET('Sample 18'!$B$1,('Sample 18'!$B$50-1),18))="","",CELL("contents",OFFSET('Sample 18'!$B$1,('Sample 18'!$B$50-1),18))))</f>
        <v/>
      </c>
      <c r="K31" s="316" t="s">
        <v>62</v>
      </c>
      <c r="L31" s="316" t="s">
        <v>62</v>
      </c>
      <c r="M31" s="316" t="s">
        <v>62</v>
      </c>
      <c r="N31" s="317" t="s">
        <v>62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5" t="str">
        <f ca="1">IF('Sample 19'!$B$50=0,"",IF(CELL("contents",OFFSET('Sample 19'!$B$1,('Sample 19'!$B$50-1),18))="","",CELL("contents",OFFSET('Sample 19'!$B$1,('Sample 19'!$B$50-1),18))))</f>
        <v/>
      </c>
      <c r="K32" s="316" t="s">
        <v>62</v>
      </c>
      <c r="L32" s="316" t="s">
        <v>62</v>
      </c>
      <c r="M32" s="316" t="s">
        <v>62</v>
      </c>
      <c r="N32" s="317" t="s">
        <v>62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5" t="str">
        <f ca="1">IF('Sample 20'!$B$50=0,"",IF(CELL("contents",OFFSET('Sample 20'!$B$1,('Sample 20'!$B$50-1),18))="","",CELL("contents",OFFSET('Sample 20'!$B$1,('Sample 20'!$B$50-1),18))))</f>
        <v/>
      </c>
      <c r="K33" s="316" t="s">
        <v>62</v>
      </c>
      <c r="L33" s="316" t="s">
        <v>62</v>
      </c>
      <c r="M33" s="316" t="s">
        <v>62</v>
      </c>
      <c r="N33" s="317" t="s">
        <v>62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5" t="str">
        <f ca="1">IF('Sample 21'!$B$50=0,"",IF(CELL("contents",OFFSET('Sample 21'!$B$1,('Sample 21'!$B$50-1),18))="","",CELL("contents",OFFSET('Sample 21'!$B$1,('Sample 21'!$B$50-1),18))))</f>
        <v/>
      </c>
      <c r="K34" s="316" t="s">
        <v>62</v>
      </c>
      <c r="L34" s="316" t="s">
        <v>62</v>
      </c>
      <c r="M34" s="316" t="s">
        <v>62</v>
      </c>
      <c r="N34" s="317" t="s">
        <v>62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5" t="str">
        <f ca="1">IF('Sample 22'!$B$50=0,"",IF(CELL("contents",OFFSET('Sample 22'!$B$1,('Sample 22'!$B$50-1),18))="","",CELL("contents",OFFSET('Sample 22'!$B$1,('Sample 22'!$B$50-1),18))))</f>
        <v/>
      </c>
      <c r="K35" s="316" t="s">
        <v>62</v>
      </c>
      <c r="L35" s="316" t="s">
        <v>62</v>
      </c>
      <c r="M35" s="316" t="s">
        <v>62</v>
      </c>
      <c r="N35" s="317" t="s">
        <v>62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5" t="str">
        <f ca="1">IF('Sample 23'!$B$50=0,"",IF(CELL("contents",OFFSET('Sample 23'!$B$1,('Sample 23'!$B$50-1),18))="","",CELL("contents",OFFSET('Sample 23'!$B$1,('Sample 23'!$B$50-1),18))))</f>
        <v/>
      </c>
      <c r="K36" s="316" t="s">
        <v>62</v>
      </c>
      <c r="L36" s="316" t="s">
        <v>62</v>
      </c>
      <c r="M36" s="316" t="s">
        <v>62</v>
      </c>
      <c r="N36" s="317" t="s">
        <v>62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8"/>
      <c r="M39" s="318"/>
      <c r="N39" s="318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148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-40.299999999999997</v>
      </c>
      <c r="E14" s="309">
        <v>-6.9669999999999996</v>
      </c>
      <c r="F14" s="310" t="s">
        <v>131</v>
      </c>
      <c r="G14" s="308">
        <v>100</v>
      </c>
      <c r="H14" s="308">
        <v>110</v>
      </c>
      <c r="I14" s="311">
        <v>-32.927</v>
      </c>
      <c r="J14" s="173">
        <v>3.25</v>
      </c>
      <c r="K14" s="311">
        <v>32.113999999999997</v>
      </c>
      <c r="L14" s="173">
        <v>6.37</v>
      </c>
      <c r="M14" s="311">
        <v>1.272</v>
      </c>
      <c r="N14" s="294"/>
      <c r="O14" s="295"/>
      <c r="P14" s="308">
        <v>32.770000000000003</v>
      </c>
      <c r="Q14" s="311">
        <v>2.0550000000000002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92</v>
      </c>
      <c r="AC14" s="312">
        <v>-4.04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-40.299999999999997</v>
      </c>
      <c r="E15" s="309">
        <v>-6.9669999999999996</v>
      </c>
      <c r="F15" s="310" t="s">
        <v>132</v>
      </c>
      <c r="G15" s="308">
        <v>200</v>
      </c>
      <c r="H15" s="308">
        <v>97</v>
      </c>
      <c r="I15" s="311">
        <v>-11.818</v>
      </c>
      <c r="J15" s="173">
        <v>3.26</v>
      </c>
      <c r="K15" s="311">
        <v>0.308</v>
      </c>
      <c r="L15" s="173">
        <v>6.33</v>
      </c>
      <c r="M15" s="311">
        <v>-0.628</v>
      </c>
      <c r="N15" s="294">
        <f t="shared" ref="N15:N36" si="1">IF(ISNUMBER(Z15), AA15, "")</f>
        <v>96</v>
      </c>
      <c r="O15" s="295" t="str">
        <f t="shared" ref="O15:O36" si="2">IF(ISNUMBER(N14), IF(ISNUMBER(N15), ABS(((ABS(N14-N15))/N14)*100), ""), "")</f>
        <v/>
      </c>
      <c r="P15" s="308">
        <v>32.869999999999997</v>
      </c>
      <c r="Q15" s="311">
        <v>0.30499999999999999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289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96</v>
      </c>
      <c r="AC15" s="312">
        <v>1.4039999999999999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-40.299999999999997</v>
      </c>
      <c r="E16" s="309">
        <v>-6.9669999999999996</v>
      </c>
      <c r="F16" s="310" t="s">
        <v>133</v>
      </c>
      <c r="G16" s="308">
        <v>300</v>
      </c>
      <c r="H16" s="308">
        <v>102</v>
      </c>
      <c r="I16" s="311">
        <v>5.1550000000000002</v>
      </c>
      <c r="J16" s="173">
        <v>2.65</v>
      </c>
      <c r="K16" s="311">
        <v>-18.712</v>
      </c>
      <c r="L16" s="173">
        <v>6.2</v>
      </c>
      <c r="M16" s="311">
        <v>-2.0539999999999998</v>
      </c>
      <c r="N16" s="294">
        <f t="shared" si="1"/>
        <v>101</v>
      </c>
      <c r="O16" s="295">
        <f t="shared" si="2"/>
        <v>5.2083333333333339</v>
      </c>
      <c r="P16" s="308">
        <v>32.840000000000003</v>
      </c>
      <c r="Q16" s="311">
        <v>-9.0999999999999998E-2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294</v>
      </c>
      <c r="AA16" s="10">
        <f t="shared" si="4"/>
        <v>101</v>
      </c>
      <c r="AC16" s="312">
        <v>1.73</v>
      </c>
      <c r="IY16" s="120">
        <v>10</v>
      </c>
    </row>
    <row r="17" spans="1:29" s="10" customFormat="1" ht="39.950000000000003" customHeight="1" x14ac:dyDescent="0.2">
      <c r="A17" s="10">
        <f t="shared" ca="1" si="0"/>
        <v>17</v>
      </c>
      <c r="B17" s="313">
        <v>1</v>
      </c>
      <c r="C17" s="5"/>
      <c r="D17" s="309">
        <v>-40.299999999999997</v>
      </c>
      <c r="E17" s="309">
        <v>-6.9669999999999996</v>
      </c>
      <c r="F17" s="310" t="s">
        <v>134</v>
      </c>
      <c r="G17" s="308">
        <v>400</v>
      </c>
      <c r="H17" s="308">
        <v>108</v>
      </c>
      <c r="I17" s="311">
        <v>5.8819999999999997</v>
      </c>
      <c r="J17" s="173">
        <v>2.25</v>
      </c>
      <c r="K17" s="311">
        <v>-15.093999999999999</v>
      </c>
      <c r="L17" s="173">
        <v>6.12</v>
      </c>
      <c r="M17" s="311">
        <v>-1.29</v>
      </c>
      <c r="N17" s="294">
        <f t="shared" si="1"/>
        <v>104</v>
      </c>
      <c r="O17" s="295">
        <f t="shared" si="2"/>
        <v>2.9702970297029703</v>
      </c>
      <c r="P17" s="308">
        <v>32.69</v>
      </c>
      <c r="Q17" s="311">
        <v>-0.45700000000000002</v>
      </c>
      <c r="R17" s="274"/>
      <c r="S17" s="286" t="str">
        <f t="shared" si="3"/>
        <v/>
      </c>
      <c r="T17" s="313" t="s">
        <v>135</v>
      </c>
      <c r="U17" s="272"/>
      <c r="V17" s="272"/>
      <c r="W17" s="272"/>
      <c r="X17" s="14"/>
      <c r="Z17" s="312">
        <v>297</v>
      </c>
      <c r="AA17" s="10">
        <f t="shared" si="4"/>
        <v>104</v>
      </c>
      <c r="AC17" s="312">
        <v>1.02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ref="I18:I36" si="5">IF(ISNUMBER(H17), IF(ISNUMBER(H18), ((ABS(H17-H18))/H17)*100, ""), "")</f>
        <v/>
      </c>
      <c r="J18" s="276"/>
      <c r="K18" s="286" t="str">
        <f t="shared" ref="K18:K36" si="6">IF(ISNUMBER(J17), IF(ISNUMBER(J18), ((ABS(J17-J18))/J17)*100, ""), "")</f>
        <v/>
      </c>
      <c r="L18" s="276"/>
      <c r="M18" s="286" t="str">
        <f t="shared" ref="M18:M36" si="7">IF(ISNUMBER(L17), IF(ISNUMBER(L18), ((ABS(L17-L18))/L17)*100, ""), "")</f>
        <v/>
      </c>
      <c r="N18" s="294" t="str">
        <f t="shared" si="1"/>
        <v/>
      </c>
      <c r="O18" s="295" t="str">
        <f t="shared" si="2"/>
        <v/>
      </c>
      <c r="P18" s="274"/>
      <c r="Q18" s="286" t="str">
        <f t="shared" ref="Q18:Q36" si="8">IF(ISNUMBER(P17), IF(ISNUMBER(P18), ABS(((ABS(P17-P18))/P17)*100), ""), "")</f>
        <v/>
      </c>
      <c r="R18" s="274"/>
      <c r="S18" s="286" t="str">
        <f t="shared" si="3"/>
        <v/>
      </c>
      <c r="T18" s="272"/>
      <c r="U18" s="272"/>
      <c r="V18" s="272"/>
      <c r="W18" s="272"/>
      <c r="X18" s="14"/>
      <c r="AA18" s="10">
        <f t="shared" si="4"/>
        <v>-237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5"/>
        <v/>
      </c>
      <c r="J19" s="276"/>
      <c r="K19" s="286" t="str">
        <f t="shared" si="6"/>
        <v/>
      </c>
      <c r="L19" s="276"/>
      <c r="M19" s="286" t="str">
        <f t="shared" si="7"/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si="8"/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17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F19" sqref="F19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148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-44</v>
      </c>
      <c r="E14" s="309">
        <v>-5.53</v>
      </c>
      <c r="F14" s="310" t="s">
        <v>136</v>
      </c>
      <c r="G14" s="308">
        <v>100</v>
      </c>
      <c r="H14" s="308">
        <v>90</v>
      </c>
      <c r="I14" s="311">
        <v>-16.667000000000002</v>
      </c>
      <c r="J14" s="173">
        <v>2.95</v>
      </c>
      <c r="K14" s="311">
        <v>31.111000000000001</v>
      </c>
      <c r="L14" s="173">
        <v>6.21</v>
      </c>
      <c r="M14" s="311">
        <v>1.4710000000000001</v>
      </c>
      <c r="N14" s="294"/>
      <c r="O14" s="295"/>
      <c r="P14" s="308">
        <v>32.1</v>
      </c>
      <c r="Q14" s="311">
        <v>-1.8049999999999999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297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104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-44</v>
      </c>
      <c r="E15" s="309">
        <v>-5.53</v>
      </c>
      <c r="F15" s="310" t="s">
        <v>137</v>
      </c>
      <c r="G15" s="308">
        <v>200</v>
      </c>
      <c r="H15" s="308">
        <v>97</v>
      </c>
      <c r="I15" s="311">
        <v>7.7779999999999996</v>
      </c>
      <c r="J15" s="173">
        <v>2.69</v>
      </c>
      <c r="K15" s="311">
        <v>-8.8140000000000001</v>
      </c>
      <c r="L15" s="173">
        <v>6.13</v>
      </c>
      <c r="M15" s="311">
        <v>-1.288</v>
      </c>
      <c r="N15" s="294">
        <f t="shared" ref="N15:N36" si="1">IF(ISNUMBER(Z15), AA15, "")</f>
        <v>101</v>
      </c>
      <c r="O15" s="295" t="str">
        <f t="shared" ref="O15:O36" si="2">IF(ISNUMBER(N14), IF(ISNUMBER(N15), ABS(((ABS(N14-N15))/N14)*100), ""), "")</f>
        <v/>
      </c>
      <c r="P15" s="308">
        <v>31.97</v>
      </c>
      <c r="Q15" s="311">
        <v>-0.40500000000000003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101</v>
      </c>
      <c r="AC15" s="312">
        <v>1.6839999999999999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-44</v>
      </c>
      <c r="E16" s="309">
        <v>-5.53</v>
      </c>
      <c r="F16" s="310" t="s">
        <v>138</v>
      </c>
      <c r="G16" s="308">
        <v>300</v>
      </c>
      <c r="H16" s="308">
        <v>101</v>
      </c>
      <c r="I16" s="311">
        <v>4.1239999999999997</v>
      </c>
      <c r="J16" s="173">
        <v>2.87</v>
      </c>
      <c r="K16" s="311">
        <v>6.6909999999999998</v>
      </c>
      <c r="L16" s="173">
        <v>6.07</v>
      </c>
      <c r="M16" s="311">
        <v>-0.97899999999999998</v>
      </c>
      <c r="N16" s="294">
        <f t="shared" si="1"/>
        <v>103</v>
      </c>
      <c r="O16" s="295">
        <f t="shared" si="2"/>
        <v>1.9801980198019802</v>
      </c>
      <c r="P16" s="308">
        <v>31.92</v>
      </c>
      <c r="Q16" s="311">
        <v>-0.156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304</v>
      </c>
      <c r="AA16" s="10">
        <f t="shared" si="4"/>
        <v>103</v>
      </c>
      <c r="AC16" s="312">
        <v>0.66200000000000003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-44</v>
      </c>
      <c r="E17" s="309">
        <v>-5.53</v>
      </c>
      <c r="F17" s="310" t="s">
        <v>139</v>
      </c>
      <c r="G17" s="308">
        <v>400</v>
      </c>
      <c r="H17" s="308">
        <v>114</v>
      </c>
      <c r="I17" s="311">
        <v>12.871</v>
      </c>
      <c r="J17" s="173">
        <v>2.5299999999999998</v>
      </c>
      <c r="K17" s="311">
        <v>-11.847</v>
      </c>
      <c r="L17" s="173">
        <v>6.05</v>
      </c>
      <c r="M17" s="311">
        <v>-0.32900000000000001</v>
      </c>
      <c r="N17" s="294">
        <f t="shared" si="1"/>
        <v>104</v>
      </c>
      <c r="O17" s="295">
        <f t="shared" si="2"/>
        <v>0.97087378640776689</v>
      </c>
      <c r="P17" s="308">
        <v>31.84</v>
      </c>
      <c r="Q17" s="311">
        <v>-0.251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305</v>
      </c>
      <c r="AA17" s="10">
        <f t="shared" si="4"/>
        <v>104</v>
      </c>
      <c r="AC17" s="312">
        <v>0.32900000000000001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-44</v>
      </c>
      <c r="E18" s="309">
        <v>-5.53</v>
      </c>
      <c r="F18" s="310" t="s">
        <v>140</v>
      </c>
      <c r="G18" s="308">
        <v>500</v>
      </c>
      <c r="H18" s="308">
        <v>123</v>
      </c>
      <c r="I18" s="311">
        <v>7.8949999999999996</v>
      </c>
      <c r="J18" s="173">
        <v>2.4500000000000002</v>
      </c>
      <c r="K18" s="311">
        <v>-3.1619999999999999</v>
      </c>
      <c r="L18" s="173">
        <v>6.07</v>
      </c>
      <c r="M18" s="311">
        <v>0.33100000000000002</v>
      </c>
      <c r="N18" s="294">
        <f t="shared" si="1"/>
        <v>103</v>
      </c>
      <c r="O18" s="295">
        <f t="shared" si="2"/>
        <v>0.96153846153846156</v>
      </c>
      <c r="P18" s="308">
        <v>31.78</v>
      </c>
      <c r="Q18" s="311">
        <v>-0.188</v>
      </c>
      <c r="R18" s="274"/>
      <c r="S18" s="286" t="str">
        <f t="shared" si="3"/>
        <v/>
      </c>
      <c r="T18" s="313" t="s">
        <v>141</v>
      </c>
      <c r="U18" s="272"/>
      <c r="V18" s="272"/>
      <c r="W18" s="272"/>
      <c r="X18" s="14"/>
      <c r="Z18" s="312">
        <v>304</v>
      </c>
      <c r="AA18" s="10">
        <f t="shared" si="4"/>
        <v>103</v>
      </c>
      <c r="AC18" s="312">
        <v>-0.32800000000000001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59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46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300" t="str">
        <f>Front!M2</f>
        <v>DPT34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42524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36.208232000000002</v>
      </c>
      <c r="M8" s="14"/>
    </row>
    <row r="9" spans="1:13" s="9" customFormat="1" ht="23.1" customHeight="1" x14ac:dyDescent="0.3">
      <c r="B9" s="101"/>
      <c r="C9" s="112" t="s">
        <v>48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69.591487000000001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68</v>
      </c>
      <c r="F13" s="32" t="s">
        <v>45</v>
      </c>
      <c r="G13" s="301" t="s">
        <v>57</v>
      </c>
      <c r="H13" s="299" t="s">
        <v>61</v>
      </c>
      <c r="I13" s="164" t="s">
        <v>30</v>
      </c>
      <c r="J13" s="304" t="s">
        <v>39</v>
      </c>
      <c r="K13" s="302" t="s">
        <v>68</v>
      </c>
      <c r="L13" s="351" t="s">
        <v>67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</v>
      </c>
      <c r="D16" s="173" t="s">
        <v>77</v>
      </c>
      <c r="E16" s="303">
        <f>IF(ISNUMBER(C16), LOOKUP(D16,{"IK Decreased When Hammer Stopped","IK Increased When Hammer Stopped","No Change When Hammer Stopped"},{1,2,3}), "")</f>
        <v>3</v>
      </c>
      <c r="F16" s="173">
        <v>147.74019999999999</v>
      </c>
      <c r="G16" s="174">
        <v>60</v>
      </c>
      <c r="H16" s="174">
        <v>3.6467000000000001</v>
      </c>
      <c r="I16" s="173" t="s">
        <v>78</v>
      </c>
      <c r="J16" s="174" t="s">
        <v>79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-10.1</v>
      </c>
      <c r="D17" s="173" t="s">
        <v>77</v>
      </c>
      <c r="E17" s="303">
        <f>IF(ISNUMBER(C17), LOOKUP(D17,{"IK Decreased When Hammer Stopped","IK Increased When Hammer Stopped","No Change When Hammer Stopped"},{1,2,3}), "")</f>
        <v>3</v>
      </c>
      <c r="F17" s="308">
        <v>104.9663</v>
      </c>
      <c r="G17" s="174">
        <v>60</v>
      </c>
      <c r="H17" s="174">
        <v>2.1166</v>
      </c>
      <c r="I17" s="173" t="s">
        <v>80</v>
      </c>
      <c r="J17" s="174" t="s">
        <v>79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-11.0002</v>
      </c>
      <c r="D18" s="173" t="s">
        <v>77</v>
      </c>
      <c r="E18" s="303">
        <f>IF(ISNUMBER(C18), LOOKUP(D18,{"IK Decreased When Hammer Stopped","IK Increased When Hammer Stopped","No Change When Hammer Stopped"},{1,2,3}), "")</f>
        <v>3</v>
      </c>
      <c r="F18" s="308">
        <v>162.6173</v>
      </c>
      <c r="G18" s="174">
        <v>60</v>
      </c>
      <c r="H18" s="174">
        <v>4.0183999999999997</v>
      </c>
      <c r="I18" s="173" t="s">
        <v>81</v>
      </c>
      <c r="J18" s="174" t="s">
        <v>79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-14.8</v>
      </c>
      <c r="D19" s="173" t="s">
        <v>77</v>
      </c>
      <c r="E19" s="303">
        <f>IF(ISNUMBER(C19), LOOKUP(D19,{"IK Decreased When Hammer Stopped","IK Increased When Hammer Stopped","No Change When Hammer Stopped"},{1,2,3}), "")</f>
        <v>3</v>
      </c>
      <c r="F19" s="308">
        <v>63.546599999999998</v>
      </c>
      <c r="G19" s="174">
        <v>60</v>
      </c>
      <c r="H19" s="174">
        <v>1.1664000000000001</v>
      </c>
      <c r="I19" s="173" t="s">
        <v>82</v>
      </c>
      <c r="J19" s="174" t="s">
        <v>79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-18.1417</v>
      </c>
      <c r="D20" s="173" t="s">
        <v>83</v>
      </c>
      <c r="E20" s="303">
        <f>IF(ISNUMBER(C20), LOOKUP(D20,{"IK Decreased When Hammer Stopped","IK Increased When Hammer Stopped","No Change When Hammer Stopped"},{1,2,3}), "")</f>
        <v>1</v>
      </c>
      <c r="F20" s="308">
        <v>47.972099999999998</v>
      </c>
      <c r="G20" s="174">
        <v>60</v>
      </c>
      <c r="H20" s="174">
        <v>0.85329999999999995</v>
      </c>
      <c r="I20" s="173" t="s">
        <v>84</v>
      </c>
      <c r="J20" s="174" t="s">
        <v>79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-19.001100000000001</v>
      </c>
      <c r="D21" s="173" t="s">
        <v>83</v>
      </c>
      <c r="E21" s="303">
        <f>IF(ISNUMBER(C21), LOOKUP(D21,{"IK Decreased When Hammer Stopped","IK Increased When Hammer Stopped","No Change When Hammer Stopped"},{1,2,3}), "")</f>
        <v>1</v>
      </c>
      <c r="F21" s="308">
        <v>73.610799999999998</v>
      </c>
      <c r="G21" s="174">
        <v>60</v>
      </c>
      <c r="H21" s="174">
        <v>1.3815</v>
      </c>
      <c r="I21" s="173" t="s">
        <v>85</v>
      </c>
      <c r="J21" s="174" t="s">
        <v>79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-19.8</v>
      </c>
      <c r="D22" s="173" t="s">
        <v>77</v>
      </c>
      <c r="E22" s="303">
        <f>IF(ISNUMBER(C22), LOOKUP(D22,{"IK Decreased When Hammer Stopped","IK Increased When Hammer Stopped","No Change When Hammer Stopped"},{1,2,3}), "")</f>
        <v>3</v>
      </c>
      <c r="F22" s="308">
        <v>102.5283</v>
      </c>
      <c r="G22" s="174">
        <v>60</v>
      </c>
      <c r="H22" s="174">
        <v>2.0712999999999999</v>
      </c>
      <c r="I22" s="173" t="s">
        <v>86</v>
      </c>
      <c r="J22" s="174" t="s">
        <v>79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-25</v>
      </c>
      <c r="D23" s="173" t="s">
        <v>83</v>
      </c>
      <c r="E23" s="303">
        <f>IF(ISNUMBER(C23), LOOKUP(D23,{"IK Decreased When Hammer Stopped","IK Increased When Hammer Stopped","No Change When Hammer Stopped"},{1,2,3}), "")</f>
        <v>1</v>
      </c>
      <c r="F23" s="308">
        <v>74.847499999999997</v>
      </c>
      <c r="G23" s="174">
        <v>60</v>
      </c>
      <c r="H23" s="174">
        <v>1.4087000000000001</v>
      </c>
      <c r="I23" s="173" t="s">
        <v>87</v>
      </c>
      <c r="J23" s="174" t="s">
        <v>79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-27.017299999999999</v>
      </c>
      <c r="D24" s="173" t="s">
        <v>83</v>
      </c>
      <c r="E24" s="303">
        <f>IF(ISNUMBER(C24), LOOKUP(D24,{"IK Decreased When Hammer Stopped","IK Increased When Hammer Stopped","No Change When Hammer Stopped"},{1,2,3}), "")</f>
        <v>1</v>
      </c>
      <c r="F24" s="308">
        <v>97.245800000000003</v>
      </c>
      <c r="G24" s="174">
        <v>60</v>
      </c>
      <c r="H24" s="174">
        <v>1.9360999999999999</v>
      </c>
      <c r="I24" s="173" t="s">
        <v>88</v>
      </c>
      <c r="J24" s="174" t="s">
        <v>79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-28</v>
      </c>
      <c r="D25" s="173" t="s">
        <v>77</v>
      </c>
      <c r="E25" s="303">
        <f>IF(ISNUMBER(C25), LOOKUP(D25,{"IK Decreased When Hammer Stopped","IK Increased When Hammer Stopped","No Change When Hammer Stopped"},{1,2,3}), "")</f>
        <v>3</v>
      </c>
      <c r="F25" s="308">
        <v>96.318899999999999</v>
      </c>
      <c r="G25" s="174">
        <v>60</v>
      </c>
      <c r="H25" s="174">
        <v>1.9128000000000001</v>
      </c>
      <c r="I25" s="173" t="s">
        <v>89</v>
      </c>
      <c r="J25" s="174" t="s">
        <v>79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-30.1</v>
      </c>
      <c r="D26" s="173" t="s">
        <v>83</v>
      </c>
      <c r="E26" s="303">
        <f>IF(ISNUMBER(C26), LOOKUP(D26,{"IK Decreased When Hammer Stopped","IK Increased When Hammer Stopped","No Change When Hammer Stopped"},{1,2,3}), "")</f>
        <v>1</v>
      </c>
      <c r="F26" s="308">
        <v>105.3661</v>
      </c>
      <c r="G26" s="174">
        <v>60</v>
      </c>
      <c r="H26" s="174">
        <v>2.1459000000000001</v>
      </c>
      <c r="I26" s="173" t="s">
        <v>90</v>
      </c>
      <c r="J26" s="174" t="s">
        <v>79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-35</v>
      </c>
      <c r="D27" s="173" t="s">
        <v>83</v>
      </c>
      <c r="E27" s="303">
        <f>IF(ISNUMBER(C27), LOOKUP(D27,{"IK Decreased When Hammer Stopped","IK Increased When Hammer Stopped","No Change When Hammer Stopped"},{1,2,3}), "")</f>
        <v>1</v>
      </c>
      <c r="F27" s="308">
        <v>120.5637</v>
      </c>
      <c r="G27" s="174">
        <v>60</v>
      </c>
      <c r="H27" s="174">
        <v>2.5714999999999999</v>
      </c>
      <c r="I27" s="173" t="s">
        <v>91</v>
      </c>
      <c r="J27" s="174" t="s">
        <v>79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-40.299999999999997</v>
      </c>
      <c r="D28" s="173" t="s">
        <v>83</v>
      </c>
      <c r="E28" s="303">
        <f>IF(ISNUMBER(C28), LOOKUP(D28,{"IK Decreased When Hammer Stopped","IK Increased When Hammer Stopped","No Change When Hammer Stopped"},{1,2,3}), "")</f>
        <v>1</v>
      </c>
      <c r="F28" s="308">
        <v>110.27119999999999</v>
      </c>
      <c r="G28" s="174">
        <v>60</v>
      </c>
      <c r="H28" s="174">
        <v>2.2783000000000002</v>
      </c>
      <c r="I28" s="173" t="s">
        <v>92</v>
      </c>
      <c r="J28" s="174" t="s">
        <v>79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-44</v>
      </c>
      <c r="D29" s="173" t="s">
        <v>77</v>
      </c>
      <c r="E29" s="303">
        <f>IF(ISNUMBER(C29), LOOKUP(D29,{"IK Decreased When Hammer Stopped","IK Increased When Hammer Stopped","No Change When Hammer Stopped"},{1,2,3}), "")</f>
        <v>3</v>
      </c>
      <c r="F29" s="308">
        <v>92.2791</v>
      </c>
      <c r="G29" s="174">
        <v>80</v>
      </c>
      <c r="H29" s="174">
        <v>1.9367000000000001</v>
      </c>
      <c r="I29" s="173" t="s">
        <v>93</v>
      </c>
      <c r="J29" s="174" t="s">
        <v>79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-44</v>
      </c>
      <c r="D30" s="173" t="s">
        <v>77</v>
      </c>
      <c r="E30" s="303">
        <f>IF(ISNUMBER(C30), LOOKUP(D30,{"IK Decreased When Hammer Stopped","IK Increased When Hammer Stopped","No Change When Hammer Stopped"},{1,2,3}), "")</f>
        <v>3</v>
      </c>
      <c r="F30" s="308">
        <v>0.36849999999999999</v>
      </c>
      <c r="G30" s="174">
        <v>80</v>
      </c>
      <c r="H30" s="174">
        <v>6.1000000000000004E-3</v>
      </c>
      <c r="I30" s="173" t="s">
        <v>94</v>
      </c>
      <c r="J30" s="174" t="s">
        <v>95</v>
      </c>
      <c r="K30" s="303">
        <f>IF(ISNUMBER(C30),LOOKUP(J30,{"Broken Down Hole equipment","NA","Reached Target Depth","ROP Dropped Below Threshold","Sudden Hard Refusal"},{7,11,8,9,10}),"")</f>
        <v>9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AFP6\APS\MSTJV\[DPT34_Groundwater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76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75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7">
        <v>42524</v>
      </c>
      <c r="D5" s="307">
        <v>42524</v>
      </c>
      <c r="E5" s="330" t="s">
        <v>36</v>
      </c>
      <c r="F5" s="330"/>
      <c r="G5" s="388" t="s">
        <v>71</v>
      </c>
      <c r="H5" s="395"/>
      <c r="I5" s="189"/>
      <c r="J5" s="183"/>
      <c r="K5" s="190" t="s">
        <v>22</v>
      </c>
      <c r="L5" s="388" t="s">
        <v>74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69</v>
      </c>
      <c r="D6" s="397"/>
      <c r="E6" s="191"/>
      <c r="F6" s="192" t="s">
        <v>47</v>
      </c>
      <c r="G6" s="388" t="s">
        <v>72</v>
      </c>
      <c r="H6" s="395"/>
      <c r="I6" s="191"/>
      <c r="J6" s="183"/>
      <c r="K6" s="190" t="s">
        <v>33</v>
      </c>
      <c r="L6" s="386">
        <v>36.208232000000002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48</v>
      </c>
      <c r="C7" s="388">
        <v>206201008</v>
      </c>
      <c r="D7" s="395"/>
      <c r="E7" s="191"/>
      <c r="F7" s="190" t="s">
        <v>20</v>
      </c>
      <c r="G7" s="388" t="s">
        <v>73</v>
      </c>
      <c r="H7" s="395"/>
      <c r="I7" s="191"/>
      <c r="J7" s="193"/>
      <c r="K7" s="194" t="s">
        <v>37</v>
      </c>
      <c r="L7" s="386">
        <v>69.591487000000001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70</v>
      </c>
      <c r="D8" s="395"/>
      <c r="E8" s="191"/>
      <c r="F8" s="190" t="s">
        <v>38</v>
      </c>
      <c r="G8" s="398">
        <v>-10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49</v>
      </c>
      <c r="K11" s="38" t="s">
        <v>51</v>
      </c>
      <c r="L11" s="68" t="s">
        <v>1</v>
      </c>
      <c r="M11" s="38" t="s">
        <v>53</v>
      </c>
      <c r="N11" s="38" t="s">
        <v>54</v>
      </c>
      <c r="O11" s="38" t="s">
        <v>55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50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K10" sqref="K10:L1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58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46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DPT-34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42524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1" t="str">
        <f>'Groundwater Profile Log'!L5</f>
        <v>Peri Pump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47</v>
      </c>
      <c r="G8" s="134" t="str">
        <f>'Groundwater Profile Log'!G6</f>
        <v>ZCRQT7052</v>
      </c>
      <c r="I8" s="139"/>
      <c r="J8" s="139" t="s">
        <v>33</v>
      </c>
      <c r="K8" s="371">
        <f>Front!L6</f>
        <v>36.208232000000002</v>
      </c>
      <c r="L8" s="371"/>
      <c r="M8" s="115"/>
      <c r="N8" s="14"/>
    </row>
    <row r="9" spans="1:14" s="9" customFormat="1" ht="23.1" customHeight="1" x14ac:dyDescent="0.3">
      <c r="B9" s="101"/>
      <c r="C9" s="112" t="s">
        <v>48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69.591487000000001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1" t="s">
        <v>148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68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AFP6\APS\MSTJV\[DPT34_Groundwater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87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1" max="1" width="9.5703125" bestFit="1" customWidth="1"/>
    <col min="3" max="3" width="12.5703125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45</v>
      </c>
      <c r="F1" t="s">
        <v>146</v>
      </c>
      <c r="G1" t="s">
        <v>147</v>
      </c>
      <c r="H1" t="s">
        <v>56</v>
      </c>
    </row>
    <row r="2" spans="1:8" x14ac:dyDescent="0.2">
      <c r="A2">
        <v>31044.773000000001</v>
      </c>
      <c r="B2">
        <v>-5.0540000000000003</v>
      </c>
      <c r="C2">
        <v>-5.0549999999999997</v>
      </c>
      <c r="D2">
        <v>0</v>
      </c>
      <c r="E2">
        <v>155.41800000000001</v>
      </c>
      <c r="F2">
        <v>60</v>
      </c>
      <c r="G2">
        <v>61.112000000000002</v>
      </c>
      <c r="H2">
        <v>4.3559999999999999</v>
      </c>
    </row>
    <row r="3" spans="1:8" x14ac:dyDescent="0.2">
      <c r="A3">
        <v>31045.721000000001</v>
      </c>
      <c r="B3">
        <v>-5.1070000000000002</v>
      </c>
      <c r="C3">
        <v>-5.109</v>
      </c>
      <c r="D3">
        <v>5.758</v>
      </c>
      <c r="E3">
        <v>157.18199999999999</v>
      </c>
      <c r="F3">
        <v>60</v>
      </c>
      <c r="G3">
        <v>60.823</v>
      </c>
      <c r="H3">
        <v>4.4374000000000002</v>
      </c>
    </row>
    <row r="4" spans="1:8" x14ac:dyDescent="0.2">
      <c r="A4">
        <v>31046.978999999999</v>
      </c>
      <c r="B4">
        <v>-5.1619999999999999</v>
      </c>
      <c r="C4">
        <v>-5.165</v>
      </c>
      <c r="D4">
        <v>4.4000000000000004</v>
      </c>
      <c r="E4">
        <v>153.572</v>
      </c>
      <c r="F4">
        <v>60</v>
      </c>
      <c r="G4">
        <v>61.402000000000001</v>
      </c>
      <c r="H4">
        <v>4.2647000000000004</v>
      </c>
    </row>
    <row r="5" spans="1:8" x14ac:dyDescent="0.2">
      <c r="A5">
        <v>31047.919999999998</v>
      </c>
      <c r="B5">
        <v>-5.2359999999999998</v>
      </c>
      <c r="C5">
        <v>-5.24</v>
      </c>
      <c r="D5">
        <v>8.0519999999999996</v>
      </c>
      <c r="E5">
        <v>141.31200000000001</v>
      </c>
      <c r="F5">
        <v>60</v>
      </c>
      <c r="G5">
        <v>62.372999999999998</v>
      </c>
      <c r="H5">
        <v>3.7279</v>
      </c>
    </row>
    <row r="6" spans="1:8" x14ac:dyDescent="0.2">
      <c r="A6">
        <v>31048.548999999999</v>
      </c>
      <c r="B6">
        <v>-5.3239999999999998</v>
      </c>
      <c r="C6">
        <v>-5.33</v>
      </c>
      <c r="D6">
        <v>14.239000000000001</v>
      </c>
      <c r="E6">
        <v>127.476</v>
      </c>
      <c r="F6">
        <v>60</v>
      </c>
      <c r="G6">
        <v>63.804000000000002</v>
      </c>
      <c r="H6">
        <v>3.1922000000000006</v>
      </c>
    </row>
    <row r="7" spans="1:8" x14ac:dyDescent="0.2">
      <c r="A7">
        <v>31048.865000000002</v>
      </c>
      <c r="B7">
        <v>-5.375</v>
      </c>
      <c r="C7">
        <v>-5.3810000000000002</v>
      </c>
      <c r="D7">
        <v>16.231000000000002</v>
      </c>
      <c r="E7">
        <v>120.17700000000001</v>
      </c>
      <c r="F7">
        <v>60</v>
      </c>
      <c r="G7">
        <v>65.058999999999997</v>
      </c>
      <c r="H7">
        <v>2.9326000000000003</v>
      </c>
    </row>
    <row r="8" spans="1:8" x14ac:dyDescent="0.2">
      <c r="A8">
        <v>31049.175999999999</v>
      </c>
      <c r="B8">
        <v>-5.4340000000000002</v>
      </c>
      <c r="C8">
        <v>-5.4420000000000002</v>
      </c>
      <c r="D8">
        <v>19.393000000000001</v>
      </c>
      <c r="E8">
        <v>116.25</v>
      </c>
      <c r="F8">
        <v>60</v>
      </c>
      <c r="G8">
        <v>64.099000000000004</v>
      </c>
      <c r="H8">
        <v>2.7995000000000001</v>
      </c>
    </row>
    <row r="9" spans="1:8" x14ac:dyDescent="0.2">
      <c r="A9">
        <v>31049.486000000001</v>
      </c>
      <c r="B9">
        <v>-5.4950000000000001</v>
      </c>
      <c r="C9">
        <v>-5.5039999999999996</v>
      </c>
      <c r="D9">
        <v>20.003</v>
      </c>
      <c r="E9">
        <v>119.527</v>
      </c>
      <c r="F9">
        <v>60</v>
      </c>
      <c r="G9">
        <v>63.417999999999999</v>
      </c>
      <c r="H9">
        <v>2.9073000000000002</v>
      </c>
    </row>
    <row r="10" spans="1:8" x14ac:dyDescent="0.2">
      <c r="A10">
        <v>31049.794999999998</v>
      </c>
      <c r="B10">
        <v>-5.5519999999999996</v>
      </c>
      <c r="C10">
        <v>-5.5620000000000003</v>
      </c>
      <c r="D10">
        <v>18.988</v>
      </c>
      <c r="E10">
        <v>119.988</v>
      </c>
      <c r="F10">
        <v>60</v>
      </c>
      <c r="G10">
        <v>65.882000000000005</v>
      </c>
      <c r="H10">
        <v>2.9205000000000001</v>
      </c>
    </row>
    <row r="11" spans="1:8" x14ac:dyDescent="0.2">
      <c r="A11">
        <v>31050.107</v>
      </c>
      <c r="B11">
        <v>-5.609</v>
      </c>
      <c r="C11">
        <v>-5.62</v>
      </c>
      <c r="D11">
        <v>18.263000000000002</v>
      </c>
      <c r="E11">
        <v>114.61499999999999</v>
      </c>
      <c r="F11">
        <v>60</v>
      </c>
      <c r="G11">
        <v>66.338999999999999</v>
      </c>
      <c r="H11">
        <v>2.7401000000000004</v>
      </c>
    </row>
    <row r="12" spans="1:8" x14ac:dyDescent="0.2">
      <c r="A12">
        <v>31050.423999999999</v>
      </c>
      <c r="B12">
        <v>-5.6660000000000004</v>
      </c>
      <c r="C12">
        <v>-5.6779999999999999</v>
      </c>
      <c r="D12">
        <v>18.448</v>
      </c>
      <c r="E12">
        <v>109.288</v>
      </c>
      <c r="F12">
        <v>60</v>
      </c>
      <c r="G12">
        <v>66.397000000000006</v>
      </c>
      <c r="H12">
        <v>2.5674000000000001</v>
      </c>
    </row>
    <row r="13" spans="1:8" x14ac:dyDescent="0.2">
      <c r="A13">
        <v>31051.046999999999</v>
      </c>
      <c r="B13">
        <v>-5.7629999999999999</v>
      </c>
      <c r="C13">
        <v>-5.7770000000000001</v>
      </c>
      <c r="D13">
        <v>15.853999999999999</v>
      </c>
      <c r="E13">
        <v>106.03400000000001</v>
      </c>
      <c r="F13">
        <v>60</v>
      </c>
      <c r="G13">
        <v>66.090999999999994</v>
      </c>
      <c r="H13">
        <v>2.4640000000000004</v>
      </c>
    </row>
    <row r="14" spans="1:8" x14ac:dyDescent="0.2">
      <c r="A14">
        <v>31051.671999999999</v>
      </c>
      <c r="B14">
        <v>-5.85</v>
      </c>
      <c r="C14">
        <v>-5.8659999999999997</v>
      </c>
      <c r="D14">
        <v>14.212999999999999</v>
      </c>
      <c r="E14">
        <v>110.038</v>
      </c>
      <c r="F14">
        <v>60</v>
      </c>
      <c r="G14">
        <v>65.44</v>
      </c>
      <c r="H14">
        <v>2.5861000000000001</v>
      </c>
    </row>
    <row r="15" spans="1:8" x14ac:dyDescent="0.2">
      <c r="A15">
        <v>31052.298999999999</v>
      </c>
      <c r="B15">
        <v>-5.9409999999999998</v>
      </c>
      <c r="C15">
        <v>-5.9580000000000002</v>
      </c>
      <c r="D15">
        <v>14.772</v>
      </c>
      <c r="E15">
        <v>110.812</v>
      </c>
      <c r="F15">
        <v>60</v>
      </c>
      <c r="G15">
        <v>65.036000000000001</v>
      </c>
      <c r="H15">
        <v>2.6081000000000003</v>
      </c>
    </row>
    <row r="16" spans="1:8" x14ac:dyDescent="0.2">
      <c r="A16">
        <v>31052.921999999999</v>
      </c>
      <c r="B16">
        <v>-6.0439999999999996</v>
      </c>
      <c r="C16">
        <v>-6.0629999999999997</v>
      </c>
      <c r="D16">
        <v>16.774999999999999</v>
      </c>
      <c r="E16">
        <v>107.024</v>
      </c>
      <c r="F16">
        <v>60</v>
      </c>
      <c r="G16">
        <v>66.313000000000002</v>
      </c>
      <c r="H16">
        <v>2.4871000000000003</v>
      </c>
    </row>
    <row r="17" spans="1:8" x14ac:dyDescent="0.2">
      <c r="A17">
        <v>31053.234</v>
      </c>
      <c r="B17">
        <v>-6.0979999999999999</v>
      </c>
      <c r="C17">
        <v>-6.1180000000000003</v>
      </c>
      <c r="D17">
        <v>17.648</v>
      </c>
      <c r="E17">
        <v>100.879</v>
      </c>
      <c r="F17">
        <v>60</v>
      </c>
      <c r="G17">
        <v>66.897000000000006</v>
      </c>
      <c r="H17">
        <v>2.3012000000000001</v>
      </c>
    </row>
    <row r="18" spans="1:8" x14ac:dyDescent="0.2">
      <c r="A18">
        <v>31053.546999999999</v>
      </c>
      <c r="B18">
        <v>-6.1529999999999996</v>
      </c>
      <c r="C18">
        <v>-6.1740000000000004</v>
      </c>
      <c r="D18">
        <v>17.93</v>
      </c>
      <c r="E18">
        <v>94.372</v>
      </c>
      <c r="F18">
        <v>60</v>
      </c>
      <c r="G18">
        <v>67.840999999999994</v>
      </c>
      <c r="H18">
        <v>2.1120000000000001</v>
      </c>
    </row>
    <row r="19" spans="1:8" x14ac:dyDescent="0.2">
      <c r="A19">
        <v>31053.861000000001</v>
      </c>
      <c r="B19">
        <v>-6.2089999999999996</v>
      </c>
      <c r="C19">
        <v>-6.2309999999999999</v>
      </c>
      <c r="D19">
        <v>18.039000000000001</v>
      </c>
      <c r="E19">
        <v>91.177000000000007</v>
      </c>
      <c r="F19">
        <v>60</v>
      </c>
      <c r="G19">
        <v>68.331999999999994</v>
      </c>
      <c r="H19">
        <v>2.0218000000000003</v>
      </c>
    </row>
    <row r="20" spans="1:8" x14ac:dyDescent="0.2">
      <c r="A20">
        <v>31054.175999999999</v>
      </c>
      <c r="B20">
        <v>-6.2640000000000002</v>
      </c>
      <c r="C20">
        <v>-6.2869999999999999</v>
      </c>
      <c r="D20">
        <v>18.036999999999999</v>
      </c>
      <c r="E20">
        <v>89.155000000000001</v>
      </c>
      <c r="F20">
        <v>60</v>
      </c>
      <c r="G20">
        <v>68.150000000000006</v>
      </c>
      <c r="H20">
        <v>1.9657</v>
      </c>
    </row>
    <row r="21" spans="1:8" x14ac:dyDescent="0.2">
      <c r="A21">
        <v>31054.49</v>
      </c>
      <c r="B21">
        <v>-6.319</v>
      </c>
      <c r="C21">
        <v>-6.3419999999999996</v>
      </c>
      <c r="D21">
        <v>17.545000000000002</v>
      </c>
      <c r="E21">
        <v>89.79</v>
      </c>
      <c r="F21">
        <v>60</v>
      </c>
      <c r="G21">
        <v>67.991</v>
      </c>
      <c r="H21">
        <v>1.9822000000000002</v>
      </c>
    </row>
    <row r="22" spans="1:8" x14ac:dyDescent="0.2">
      <c r="A22">
        <v>31054.803</v>
      </c>
      <c r="B22">
        <v>-6.37</v>
      </c>
      <c r="C22">
        <v>-6.3949999999999996</v>
      </c>
      <c r="D22">
        <v>16.710999999999999</v>
      </c>
      <c r="E22">
        <v>91.361000000000004</v>
      </c>
      <c r="F22">
        <v>60</v>
      </c>
      <c r="G22">
        <v>66.697999999999993</v>
      </c>
      <c r="H22">
        <v>2.0240000000000005</v>
      </c>
    </row>
    <row r="23" spans="1:8" x14ac:dyDescent="0.2">
      <c r="A23">
        <v>31055.425999999999</v>
      </c>
      <c r="B23">
        <v>-6.4649999999999999</v>
      </c>
      <c r="C23">
        <v>-6.492</v>
      </c>
      <c r="D23">
        <v>15.606999999999999</v>
      </c>
      <c r="E23">
        <v>99.155000000000001</v>
      </c>
      <c r="F23">
        <v>60</v>
      </c>
      <c r="G23">
        <v>65.679000000000002</v>
      </c>
      <c r="H23">
        <v>2.2418</v>
      </c>
    </row>
    <row r="24" spans="1:8" x14ac:dyDescent="0.2">
      <c r="A24">
        <v>31056.055</v>
      </c>
      <c r="B24">
        <v>-6.5529999999999999</v>
      </c>
      <c r="C24">
        <v>-6.5810000000000004</v>
      </c>
      <c r="D24">
        <v>14.257</v>
      </c>
      <c r="E24">
        <v>104.31399999999999</v>
      </c>
      <c r="F24">
        <v>60</v>
      </c>
      <c r="G24">
        <v>65.870999999999995</v>
      </c>
      <c r="H24">
        <v>2.3914</v>
      </c>
    </row>
    <row r="25" spans="1:8" x14ac:dyDescent="0.2">
      <c r="A25">
        <v>31056.68</v>
      </c>
      <c r="B25">
        <v>-6.6390000000000002</v>
      </c>
      <c r="C25">
        <v>-6.6689999999999996</v>
      </c>
      <c r="D25">
        <v>13.942</v>
      </c>
      <c r="E25">
        <v>108.928</v>
      </c>
      <c r="F25">
        <v>60</v>
      </c>
      <c r="G25">
        <v>65.201999999999998</v>
      </c>
      <c r="H25">
        <v>2.5299999999999998</v>
      </c>
    </row>
    <row r="26" spans="1:8" x14ac:dyDescent="0.2">
      <c r="A26">
        <v>31057.300999999999</v>
      </c>
      <c r="B26">
        <v>-6.7069999999999999</v>
      </c>
      <c r="C26">
        <v>-6.7380000000000004</v>
      </c>
      <c r="D26">
        <v>11.202999999999999</v>
      </c>
      <c r="E26">
        <v>111.14</v>
      </c>
      <c r="F26">
        <v>60</v>
      </c>
      <c r="G26">
        <v>65.528999999999996</v>
      </c>
      <c r="H26">
        <v>2.5971000000000006</v>
      </c>
    </row>
    <row r="27" spans="1:8" x14ac:dyDescent="0.2">
      <c r="A27">
        <v>31057.925999999999</v>
      </c>
      <c r="B27">
        <v>-6.7720000000000002</v>
      </c>
      <c r="C27">
        <v>-6.8040000000000003</v>
      </c>
      <c r="D27">
        <v>10.606999999999999</v>
      </c>
      <c r="E27">
        <v>110.114</v>
      </c>
      <c r="F27">
        <v>60</v>
      </c>
      <c r="G27">
        <v>67.352999999999994</v>
      </c>
      <c r="H27">
        <v>2.5630000000000002</v>
      </c>
    </row>
    <row r="28" spans="1:8" x14ac:dyDescent="0.2">
      <c r="A28">
        <v>31058.559000000001</v>
      </c>
      <c r="B28">
        <v>-6.8470000000000004</v>
      </c>
      <c r="C28">
        <v>-6.88</v>
      </c>
      <c r="D28">
        <v>11.946</v>
      </c>
      <c r="E28">
        <v>104.596</v>
      </c>
      <c r="F28">
        <v>60</v>
      </c>
      <c r="G28">
        <v>69.477000000000004</v>
      </c>
      <c r="H28">
        <v>2.3925000000000001</v>
      </c>
    </row>
    <row r="29" spans="1:8" x14ac:dyDescent="0.2">
      <c r="A29">
        <v>31059.186000000002</v>
      </c>
      <c r="B29">
        <v>-6.931</v>
      </c>
      <c r="C29">
        <v>-6.9649999999999999</v>
      </c>
      <c r="D29">
        <v>13.596</v>
      </c>
      <c r="E29">
        <v>101.851</v>
      </c>
      <c r="F29">
        <v>60</v>
      </c>
      <c r="G29">
        <v>65.563000000000002</v>
      </c>
      <c r="H29">
        <v>2.3100000000000005</v>
      </c>
    </row>
    <row r="30" spans="1:8" x14ac:dyDescent="0.2">
      <c r="A30">
        <v>31059.807000000001</v>
      </c>
      <c r="B30">
        <v>-7.008</v>
      </c>
      <c r="C30">
        <v>-7.0439999999999996</v>
      </c>
      <c r="D30">
        <v>12.63</v>
      </c>
      <c r="E30">
        <v>100.557</v>
      </c>
      <c r="F30">
        <v>60</v>
      </c>
      <c r="G30">
        <v>65.674000000000007</v>
      </c>
      <c r="H30">
        <v>2.2704000000000004</v>
      </c>
    </row>
    <row r="31" spans="1:8" x14ac:dyDescent="0.2">
      <c r="A31">
        <v>31060.428</v>
      </c>
      <c r="B31">
        <v>-7.0750000000000002</v>
      </c>
      <c r="C31">
        <v>-7.1120000000000001</v>
      </c>
      <c r="D31">
        <v>11.044</v>
      </c>
      <c r="E31">
        <v>99.343999999999994</v>
      </c>
      <c r="F31">
        <v>60</v>
      </c>
      <c r="G31">
        <v>66.613</v>
      </c>
      <c r="H31">
        <v>2.2330000000000001</v>
      </c>
    </row>
    <row r="32" spans="1:8" x14ac:dyDescent="0.2">
      <c r="A32">
        <v>31061.059000000001</v>
      </c>
      <c r="B32">
        <v>-7.1369999999999996</v>
      </c>
      <c r="C32">
        <v>-7.1749999999999998</v>
      </c>
      <c r="D32">
        <v>9.9849999999999994</v>
      </c>
      <c r="E32">
        <v>93.412999999999997</v>
      </c>
      <c r="F32">
        <v>60</v>
      </c>
      <c r="G32">
        <v>67.349000000000004</v>
      </c>
      <c r="H32">
        <v>2.0647000000000002</v>
      </c>
    </row>
    <row r="33" spans="1:8" x14ac:dyDescent="0.2">
      <c r="A33">
        <v>31061.686000000002</v>
      </c>
      <c r="B33">
        <v>-7.2050000000000001</v>
      </c>
      <c r="C33">
        <v>-7.2450000000000001</v>
      </c>
      <c r="D33">
        <v>11.164999999999999</v>
      </c>
      <c r="E33">
        <v>86.96</v>
      </c>
      <c r="F33">
        <v>60</v>
      </c>
      <c r="G33">
        <v>66.980999999999995</v>
      </c>
      <c r="H33">
        <v>1.8887000000000003</v>
      </c>
    </row>
    <row r="34" spans="1:8" x14ac:dyDescent="0.2">
      <c r="A34">
        <v>31062.313999999998</v>
      </c>
      <c r="B34">
        <v>-7.2789999999999999</v>
      </c>
      <c r="C34">
        <v>-7.32</v>
      </c>
      <c r="D34">
        <v>11.878</v>
      </c>
      <c r="E34">
        <v>87.436000000000007</v>
      </c>
      <c r="F34">
        <v>60</v>
      </c>
      <c r="G34">
        <v>67.691000000000003</v>
      </c>
      <c r="H34">
        <v>1.8997000000000002</v>
      </c>
    </row>
    <row r="35" spans="1:8" x14ac:dyDescent="0.2">
      <c r="A35">
        <v>31062.940999999999</v>
      </c>
      <c r="B35">
        <v>-7.3460000000000001</v>
      </c>
      <c r="C35">
        <v>-7.3879999999999999</v>
      </c>
      <c r="D35">
        <v>10.821</v>
      </c>
      <c r="E35">
        <v>88.926000000000002</v>
      </c>
      <c r="F35">
        <v>60</v>
      </c>
      <c r="G35">
        <v>67.525999999999996</v>
      </c>
      <c r="H35">
        <v>1.9382000000000001</v>
      </c>
    </row>
    <row r="36" spans="1:8" x14ac:dyDescent="0.2">
      <c r="A36">
        <v>31063.562000000002</v>
      </c>
      <c r="B36">
        <v>-7.3970000000000002</v>
      </c>
      <c r="C36">
        <v>-7.44</v>
      </c>
      <c r="D36">
        <v>8.4450000000000003</v>
      </c>
      <c r="E36">
        <v>110.46299999999999</v>
      </c>
      <c r="F36">
        <v>60</v>
      </c>
      <c r="G36">
        <v>63.475999999999999</v>
      </c>
      <c r="H36">
        <v>2.5564</v>
      </c>
    </row>
    <row r="37" spans="1:8" x14ac:dyDescent="0.2">
      <c r="A37">
        <v>31064.502</v>
      </c>
      <c r="B37">
        <v>-7.4660000000000002</v>
      </c>
      <c r="C37">
        <v>-7.51</v>
      </c>
      <c r="D37">
        <v>7.4359999999999999</v>
      </c>
      <c r="E37">
        <v>142.852</v>
      </c>
      <c r="F37">
        <v>60</v>
      </c>
      <c r="G37">
        <v>59.228999999999999</v>
      </c>
      <c r="H37">
        <v>3.6905000000000001</v>
      </c>
    </row>
    <row r="38" spans="1:8" x14ac:dyDescent="0.2">
      <c r="A38">
        <v>31065.131000000001</v>
      </c>
      <c r="B38">
        <v>-7.5270000000000001</v>
      </c>
      <c r="C38">
        <v>-7.5730000000000004</v>
      </c>
      <c r="D38">
        <v>9.907</v>
      </c>
      <c r="E38">
        <v>167.23599999999999</v>
      </c>
      <c r="F38">
        <v>60</v>
      </c>
      <c r="G38">
        <v>58.527000000000001</v>
      </c>
      <c r="H38">
        <v>4.7861000000000002</v>
      </c>
    </row>
    <row r="39" spans="1:8" x14ac:dyDescent="0.2">
      <c r="A39">
        <v>31065.758000000002</v>
      </c>
      <c r="B39">
        <v>-7.61</v>
      </c>
      <c r="C39">
        <v>-7.657</v>
      </c>
      <c r="D39">
        <v>13.44</v>
      </c>
      <c r="E39">
        <v>172.125</v>
      </c>
      <c r="F39">
        <v>60</v>
      </c>
      <c r="G39">
        <v>60.055</v>
      </c>
      <c r="H39">
        <v>5.0358000000000009</v>
      </c>
    </row>
    <row r="40" spans="1:8" x14ac:dyDescent="0.2">
      <c r="A40">
        <v>31066.386999999999</v>
      </c>
      <c r="B40">
        <v>-7.6859999999999999</v>
      </c>
      <c r="C40">
        <v>-7.734</v>
      </c>
      <c r="D40">
        <v>12.304</v>
      </c>
      <c r="E40">
        <v>163.91300000000001</v>
      </c>
      <c r="F40">
        <v>60</v>
      </c>
      <c r="G40">
        <v>61.307000000000002</v>
      </c>
      <c r="H40">
        <v>4.6101000000000001</v>
      </c>
    </row>
    <row r="41" spans="1:8" x14ac:dyDescent="0.2">
      <c r="A41">
        <v>31067.011999999999</v>
      </c>
      <c r="B41">
        <v>-7.7430000000000003</v>
      </c>
      <c r="C41">
        <v>-7.7930000000000001</v>
      </c>
      <c r="D41">
        <v>9.3680000000000003</v>
      </c>
      <c r="E41">
        <v>153.733</v>
      </c>
      <c r="F41">
        <v>60</v>
      </c>
      <c r="G41">
        <v>62.972000000000001</v>
      </c>
      <c r="H41">
        <v>4.1349</v>
      </c>
    </row>
    <row r="42" spans="1:8" x14ac:dyDescent="0.2">
      <c r="A42">
        <v>31067.951000000001</v>
      </c>
      <c r="B42">
        <v>-7.8170000000000002</v>
      </c>
      <c r="C42">
        <v>-7.8680000000000003</v>
      </c>
      <c r="D42">
        <v>7.9850000000000003</v>
      </c>
      <c r="E42">
        <v>132.738</v>
      </c>
      <c r="F42">
        <v>60</v>
      </c>
      <c r="G42">
        <v>64.656999999999996</v>
      </c>
      <c r="H42">
        <v>3.2901000000000002</v>
      </c>
    </row>
    <row r="43" spans="1:8" x14ac:dyDescent="0.2">
      <c r="A43">
        <v>31068.583999999999</v>
      </c>
      <c r="B43">
        <v>-7.87</v>
      </c>
      <c r="C43">
        <v>-7.9219999999999997</v>
      </c>
      <c r="D43">
        <v>8.4930000000000003</v>
      </c>
      <c r="E43">
        <v>119.295</v>
      </c>
      <c r="F43">
        <v>60</v>
      </c>
      <c r="G43">
        <v>66.63</v>
      </c>
      <c r="H43">
        <v>2.8237000000000005</v>
      </c>
    </row>
    <row r="44" spans="1:8" x14ac:dyDescent="0.2">
      <c r="A44">
        <v>31069.539000000001</v>
      </c>
      <c r="B44">
        <v>-7.9420000000000002</v>
      </c>
      <c r="C44">
        <v>-7.9950000000000001</v>
      </c>
      <c r="D44">
        <v>7.6689999999999996</v>
      </c>
      <c r="E44">
        <v>131.95699999999999</v>
      </c>
      <c r="F44">
        <v>60</v>
      </c>
      <c r="G44">
        <v>63.377000000000002</v>
      </c>
      <c r="H44">
        <v>3.2570999999999999</v>
      </c>
    </row>
    <row r="45" spans="1:8" x14ac:dyDescent="0.2">
      <c r="A45">
        <v>31070.48</v>
      </c>
      <c r="B45">
        <v>-8.01</v>
      </c>
      <c r="C45">
        <v>-8.0649999999999995</v>
      </c>
      <c r="D45">
        <v>7.4189999999999996</v>
      </c>
      <c r="E45">
        <v>107.82599999999999</v>
      </c>
      <c r="F45">
        <v>60</v>
      </c>
      <c r="G45">
        <v>66.358000000000004</v>
      </c>
      <c r="H45">
        <v>2.4596000000000005</v>
      </c>
    </row>
    <row r="46" spans="1:8" x14ac:dyDescent="0.2">
      <c r="A46">
        <v>31071.111000000001</v>
      </c>
      <c r="B46">
        <v>-8.0660000000000007</v>
      </c>
      <c r="C46">
        <v>-8.1210000000000004</v>
      </c>
      <c r="D46">
        <v>8.9220000000000006</v>
      </c>
      <c r="E46">
        <v>112.15900000000001</v>
      </c>
      <c r="F46">
        <v>60</v>
      </c>
      <c r="G46">
        <v>65.784999999999997</v>
      </c>
      <c r="H46">
        <v>2.5905</v>
      </c>
    </row>
    <row r="47" spans="1:8" x14ac:dyDescent="0.2">
      <c r="A47">
        <v>31071.734</v>
      </c>
      <c r="B47">
        <v>-8.1229999999999993</v>
      </c>
      <c r="C47">
        <v>-8.18</v>
      </c>
      <c r="D47">
        <v>9.4109999999999996</v>
      </c>
      <c r="E47">
        <v>124.355</v>
      </c>
      <c r="F47">
        <v>60</v>
      </c>
      <c r="G47">
        <v>64.436999999999998</v>
      </c>
      <c r="H47">
        <v>2.9843000000000002</v>
      </c>
    </row>
    <row r="48" spans="1:8" x14ac:dyDescent="0.2">
      <c r="A48">
        <v>31072.67</v>
      </c>
      <c r="B48">
        <v>-8.1969999999999992</v>
      </c>
      <c r="C48">
        <v>-8.2550000000000008</v>
      </c>
      <c r="D48">
        <v>8.0109999999999992</v>
      </c>
      <c r="E48">
        <v>117.17400000000001</v>
      </c>
      <c r="F48">
        <v>60</v>
      </c>
      <c r="G48">
        <v>65.611000000000004</v>
      </c>
      <c r="H48">
        <v>2.7445000000000004</v>
      </c>
    </row>
    <row r="49" spans="1:8" x14ac:dyDescent="0.2">
      <c r="A49">
        <v>31073.613000000001</v>
      </c>
      <c r="B49">
        <v>-8.2720000000000002</v>
      </c>
      <c r="C49">
        <v>-8.3309999999999995</v>
      </c>
      <c r="D49">
        <v>8.1329999999999991</v>
      </c>
      <c r="E49">
        <v>108.872</v>
      </c>
      <c r="F49">
        <v>60</v>
      </c>
      <c r="G49">
        <v>66.379000000000005</v>
      </c>
      <c r="H49">
        <v>2.4849000000000001</v>
      </c>
    </row>
    <row r="50" spans="1:8" x14ac:dyDescent="0.2">
      <c r="A50">
        <v>31074.240000000002</v>
      </c>
      <c r="B50">
        <v>-8.33</v>
      </c>
      <c r="C50">
        <v>-8.391</v>
      </c>
      <c r="D50">
        <v>9.4949999999999992</v>
      </c>
      <c r="E50">
        <v>104.08</v>
      </c>
      <c r="F50">
        <v>60</v>
      </c>
      <c r="G50">
        <v>66.14</v>
      </c>
      <c r="H50">
        <v>2.3408000000000002</v>
      </c>
    </row>
    <row r="51" spans="1:8" x14ac:dyDescent="0.2">
      <c r="A51">
        <v>31074.868999999999</v>
      </c>
      <c r="B51">
        <v>-8.3930000000000007</v>
      </c>
      <c r="C51">
        <v>-8.4550000000000001</v>
      </c>
      <c r="D51">
        <v>10.173</v>
      </c>
      <c r="E51">
        <v>103.80200000000001</v>
      </c>
      <c r="F51">
        <v>60</v>
      </c>
      <c r="G51">
        <v>66.06</v>
      </c>
      <c r="H51">
        <v>2.3309000000000006</v>
      </c>
    </row>
    <row r="52" spans="1:8" x14ac:dyDescent="0.2">
      <c r="A52">
        <v>31075.491999999998</v>
      </c>
      <c r="B52">
        <v>-8.4589999999999996</v>
      </c>
      <c r="C52">
        <v>-8.5220000000000002</v>
      </c>
      <c r="D52">
        <v>10.75</v>
      </c>
      <c r="E52">
        <v>104.871</v>
      </c>
      <c r="F52">
        <v>60</v>
      </c>
      <c r="G52">
        <v>65.165999999999997</v>
      </c>
      <c r="H52">
        <v>2.3606000000000003</v>
      </c>
    </row>
    <row r="53" spans="1:8" x14ac:dyDescent="0.2">
      <c r="A53">
        <v>31076.111000000001</v>
      </c>
      <c r="B53">
        <v>-8.5289999999999999</v>
      </c>
      <c r="C53">
        <v>-8.593</v>
      </c>
      <c r="D53">
        <v>11.566000000000001</v>
      </c>
      <c r="E53">
        <v>105.702</v>
      </c>
      <c r="F53">
        <v>60</v>
      </c>
      <c r="G53">
        <v>67.38</v>
      </c>
      <c r="H53">
        <v>2.3837000000000002</v>
      </c>
    </row>
    <row r="54" spans="1:8" x14ac:dyDescent="0.2">
      <c r="A54">
        <v>31076.75</v>
      </c>
      <c r="B54">
        <v>-8.6059999999999999</v>
      </c>
      <c r="C54">
        <v>-8.6709999999999994</v>
      </c>
      <c r="D54">
        <v>12.227</v>
      </c>
      <c r="E54">
        <v>106.55500000000001</v>
      </c>
      <c r="F54">
        <v>60</v>
      </c>
      <c r="G54">
        <v>66.238</v>
      </c>
      <c r="H54">
        <v>2.4068000000000005</v>
      </c>
    </row>
    <row r="55" spans="1:8" x14ac:dyDescent="0.2">
      <c r="A55">
        <v>31077.381000000001</v>
      </c>
      <c r="B55">
        <v>-8.6780000000000008</v>
      </c>
      <c r="C55">
        <v>-8.7439999999999998</v>
      </c>
      <c r="D55">
        <v>11.557</v>
      </c>
      <c r="E55">
        <v>108.42</v>
      </c>
      <c r="F55">
        <v>60</v>
      </c>
      <c r="G55">
        <v>65.858000000000004</v>
      </c>
      <c r="H55">
        <v>2.4607000000000001</v>
      </c>
    </row>
    <row r="56" spans="1:8" x14ac:dyDescent="0.2">
      <c r="A56">
        <v>31078.011999999999</v>
      </c>
      <c r="B56">
        <v>-8.7409999999999997</v>
      </c>
      <c r="C56">
        <v>-8.8089999999999993</v>
      </c>
      <c r="D56">
        <v>10.27</v>
      </c>
      <c r="E56">
        <v>108.523</v>
      </c>
      <c r="F56">
        <v>60</v>
      </c>
      <c r="G56">
        <v>65.866</v>
      </c>
      <c r="H56">
        <v>2.4618000000000002</v>
      </c>
    </row>
    <row r="57" spans="1:8" x14ac:dyDescent="0.2">
      <c r="A57">
        <v>31078.641</v>
      </c>
      <c r="B57">
        <v>-8.7949999999999999</v>
      </c>
      <c r="C57">
        <v>-8.8640000000000008</v>
      </c>
      <c r="D57">
        <v>8.7309999999999999</v>
      </c>
      <c r="E57">
        <v>109.666</v>
      </c>
      <c r="F57">
        <v>60</v>
      </c>
      <c r="G57">
        <v>65.966999999999999</v>
      </c>
      <c r="H57">
        <v>2.4948000000000001</v>
      </c>
    </row>
    <row r="58" spans="1:8" x14ac:dyDescent="0.2">
      <c r="A58">
        <v>31079.576000000001</v>
      </c>
      <c r="B58">
        <v>-8.8680000000000003</v>
      </c>
      <c r="C58">
        <v>-8.9380000000000006</v>
      </c>
      <c r="D58">
        <v>7.9409999999999998</v>
      </c>
      <c r="E58">
        <v>114.747</v>
      </c>
      <c r="F58">
        <v>60</v>
      </c>
      <c r="G58">
        <v>64.364999999999995</v>
      </c>
      <c r="H58">
        <v>2.6488</v>
      </c>
    </row>
    <row r="59" spans="1:8" x14ac:dyDescent="0.2">
      <c r="A59">
        <v>31080.508000000002</v>
      </c>
      <c r="B59">
        <v>-8.9420000000000002</v>
      </c>
      <c r="C59">
        <v>-9.0139999999999993</v>
      </c>
      <c r="D59">
        <v>8.0679999999999996</v>
      </c>
      <c r="E59">
        <v>121.547</v>
      </c>
      <c r="F59">
        <v>60</v>
      </c>
      <c r="G59">
        <v>64.031000000000006</v>
      </c>
      <c r="H59">
        <v>2.8644000000000003</v>
      </c>
    </row>
    <row r="60" spans="1:8" x14ac:dyDescent="0.2">
      <c r="A60">
        <v>31081.131000000001</v>
      </c>
      <c r="B60">
        <v>-8.9990000000000006</v>
      </c>
      <c r="C60">
        <v>-9.0709999999999997</v>
      </c>
      <c r="D60">
        <v>9.2989999999999995</v>
      </c>
      <c r="E60">
        <v>125.874</v>
      </c>
      <c r="F60">
        <v>60</v>
      </c>
      <c r="G60">
        <v>64.685000000000002</v>
      </c>
      <c r="H60">
        <v>3.0063000000000004</v>
      </c>
    </row>
    <row r="61" spans="1:8" x14ac:dyDescent="0.2">
      <c r="A61">
        <v>31081.754000000001</v>
      </c>
      <c r="B61">
        <v>-9.0619999999999994</v>
      </c>
      <c r="C61">
        <v>-9.1349999999999998</v>
      </c>
      <c r="D61">
        <v>10.202</v>
      </c>
      <c r="E61">
        <v>127.83199999999999</v>
      </c>
      <c r="F61">
        <v>60</v>
      </c>
      <c r="G61">
        <v>64.525000000000006</v>
      </c>
      <c r="H61">
        <v>3.0712000000000002</v>
      </c>
    </row>
    <row r="62" spans="1:8" x14ac:dyDescent="0.2">
      <c r="A62">
        <v>31082.381000000001</v>
      </c>
      <c r="B62">
        <v>-9.125</v>
      </c>
      <c r="C62">
        <v>-9.1999999999999993</v>
      </c>
      <c r="D62">
        <v>10.347</v>
      </c>
      <c r="E62">
        <v>129.31800000000001</v>
      </c>
      <c r="F62">
        <v>60</v>
      </c>
      <c r="G62">
        <v>64.587000000000003</v>
      </c>
      <c r="H62">
        <v>3.1207000000000003</v>
      </c>
    </row>
    <row r="63" spans="1:8" x14ac:dyDescent="0.2">
      <c r="A63">
        <v>31083.016</v>
      </c>
      <c r="B63">
        <v>-9.1890000000000001</v>
      </c>
      <c r="C63">
        <v>-9.2639999999999993</v>
      </c>
      <c r="D63">
        <v>10.173999999999999</v>
      </c>
      <c r="E63">
        <v>128.25899999999999</v>
      </c>
      <c r="F63">
        <v>60</v>
      </c>
      <c r="G63">
        <v>65.045000000000002</v>
      </c>
      <c r="H63">
        <v>3.0822000000000003</v>
      </c>
    </row>
    <row r="64" spans="1:8" x14ac:dyDescent="0.2">
      <c r="A64">
        <v>31083.643</v>
      </c>
      <c r="B64">
        <v>-9.2520000000000007</v>
      </c>
      <c r="C64">
        <v>-9.3290000000000006</v>
      </c>
      <c r="D64">
        <v>10.246</v>
      </c>
      <c r="E64">
        <v>127.464</v>
      </c>
      <c r="F64">
        <v>60</v>
      </c>
      <c r="G64">
        <v>64.352000000000004</v>
      </c>
      <c r="H64">
        <v>3.0525000000000002</v>
      </c>
    </row>
    <row r="65" spans="1:8" x14ac:dyDescent="0.2">
      <c r="A65">
        <v>31084.278999999999</v>
      </c>
      <c r="B65">
        <v>-9.3230000000000004</v>
      </c>
      <c r="C65">
        <v>-9.4009999999999998</v>
      </c>
      <c r="D65">
        <v>11.324</v>
      </c>
      <c r="E65">
        <v>132.06</v>
      </c>
      <c r="F65">
        <v>60</v>
      </c>
      <c r="G65">
        <v>63.521999999999998</v>
      </c>
      <c r="H65">
        <v>3.2098000000000004</v>
      </c>
    </row>
    <row r="66" spans="1:8" x14ac:dyDescent="0.2">
      <c r="A66">
        <v>31084.901999999998</v>
      </c>
      <c r="B66">
        <v>-9.4019999999999992</v>
      </c>
      <c r="C66">
        <v>-9.4819999999999993</v>
      </c>
      <c r="D66">
        <v>13.016999999999999</v>
      </c>
      <c r="E66">
        <v>132.55699999999999</v>
      </c>
      <c r="F66">
        <v>60</v>
      </c>
      <c r="G66">
        <v>63.866999999999997</v>
      </c>
      <c r="H66">
        <v>3.2252000000000001</v>
      </c>
    </row>
    <row r="67" spans="1:8" x14ac:dyDescent="0.2">
      <c r="A67">
        <v>31085.523000000001</v>
      </c>
      <c r="B67">
        <v>-9.4819999999999993</v>
      </c>
      <c r="C67">
        <v>-9.5640000000000001</v>
      </c>
      <c r="D67">
        <v>13.146000000000001</v>
      </c>
      <c r="E67">
        <v>131.13900000000001</v>
      </c>
      <c r="F67">
        <v>60</v>
      </c>
      <c r="G67">
        <v>63.591000000000001</v>
      </c>
      <c r="H67">
        <v>3.1713000000000005</v>
      </c>
    </row>
    <row r="68" spans="1:8" x14ac:dyDescent="0.2">
      <c r="A68">
        <v>31086.145</v>
      </c>
      <c r="B68">
        <v>-9.5519999999999996</v>
      </c>
      <c r="C68">
        <v>-9.6340000000000003</v>
      </c>
      <c r="D68">
        <v>11.407</v>
      </c>
      <c r="E68">
        <v>129.41</v>
      </c>
      <c r="F68">
        <v>60</v>
      </c>
      <c r="G68">
        <v>64.566999999999993</v>
      </c>
      <c r="H68">
        <v>3.1086000000000005</v>
      </c>
    </row>
    <row r="69" spans="1:8" x14ac:dyDescent="0.2">
      <c r="A69">
        <v>31086.766</v>
      </c>
      <c r="B69">
        <v>-9.6270000000000007</v>
      </c>
      <c r="C69">
        <v>-9.7110000000000003</v>
      </c>
      <c r="D69">
        <v>12.34</v>
      </c>
      <c r="E69">
        <v>126.398</v>
      </c>
      <c r="F69">
        <v>60</v>
      </c>
      <c r="G69">
        <v>64.25</v>
      </c>
      <c r="H69">
        <v>3.0041000000000002</v>
      </c>
    </row>
    <row r="70" spans="1:8" x14ac:dyDescent="0.2">
      <c r="A70">
        <v>31087.386999999999</v>
      </c>
      <c r="B70">
        <v>-9.7110000000000003</v>
      </c>
      <c r="C70">
        <v>-9.7970000000000006</v>
      </c>
      <c r="D70">
        <v>13.792</v>
      </c>
      <c r="E70">
        <v>126.858</v>
      </c>
      <c r="F70">
        <v>60</v>
      </c>
      <c r="G70">
        <v>64.022999999999996</v>
      </c>
      <c r="H70">
        <v>3.0162000000000004</v>
      </c>
    </row>
    <row r="71" spans="1:8" x14ac:dyDescent="0.2">
      <c r="A71">
        <v>31088.01</v>
      </c>
      <c r="B71">
        <v>-9.7940000000000005</v>
      </c>
      <c r="C71">
        <v>-9.8800000000000008</v>
      </c>
      <c r="D71">
        <v>13.430999999999999</v>
      </c>
      <c r="E71">
        <v>125.828</v>
      </c>
      <c r="F71">
        <v>60</v>
      </c>
      <c r="G71">
        <v>64.656000000000006</v>
      </c>
      <c r="H71">
        <v>2.9788000000000006</v>
      </c>
    </row>
    <row r="72" spans="1:8" x14ac:dyDescent="0.2">
      <c r="A72">
        <v>31088.631000000001</v>
      </c>
      <c r="B72">
        <v>-9.8729999999999993</v>
      </c>
      <c r="C72">
        <v>-9.9610000000000003</v>
      </c>
      <c r="D72">
        <v>12.978</v>
      </c>
      <c r="E72">
        <v>124.675</v>
      </c>
      <c r="F72">
        <v>60</v>
      </c>
      <c r="G72">
        <v>64.582999999999998</v>
      </c>
      <c r="H72">
        <v>2.9380999999999999</v>
      </c>
    </row>
    <row r="73" spans="1:8" x14ac:dyDescent="0.2">
      <c r="A73">
        <v>31089.25</v>
      </c>
      <c r="B73">
        <v>-9.9510000000000005</v>
      </c>
      <c r="C73">
        <v>-10.041</v>
      </c>
      <c r="D73">
        <v>12.856999999999999</v>
      </c>
      <c r="E73">
        <v>120.52500000000001</v>
      </c>
      <c r="F73">
        <v>60</v>
      </c>
      <c r="G73">
        <v>64.86</v>
      </c>
      <c r="H73">
        <v>2.8017000000000003</v>
      </c>
    </row>
    <row r="74" spans="1:8" x14ac:dyDescent="0.2">
      <c r="A74">
        <v>31089.881000000001</v>
      </c>
      <c r="B74">
        <v>-10.009</v>
      </c>
      <c r="C74">
        <v>-10.1</v>
      </c>
      <c r="D74">
        <v>9.4320000000000004</v>
      </c>
      <c r="E74">
        <v>119.524</v>
      </c>
      <c r="F74">
        <v>60</v>
      </c>
      <c r="G74">
        <v>65.373999999999995</v>
      </c>
      <c r="H74">
        <v>2.7698</v>
      </c>
    </row>
    <row r="75" spans="1:8" x14ac:dyDescent="0.2">
      <c r="A75">
        <v>31210.780999999999</v>
      </c>
      <c r="B75">
        <v>-10.151999999999999</v>
      </c>
      <c r="C75">
        <v>-10.151999999999999</v>
      </c>
      <c r="D75">
        <v>0</v>
      </c>
      <c r="E75">
        <v>119.553</v>
      </c>
      <c r="F75">
        <v>60</v>
      </c>
      <c r="G75">
        <v>64.869</v>
      </c>
      <c r="H75">
        <v>2.7698</v>
      </c>
    </row>
    <row r="76" spans="1:8" x14ac:dyDescent="0.2">
      <c r="A76">
        <v>31212.026999999998</v>
      </c>
      <c r="B76">
        <v>-10.215</v>
      </c>
      <c r="C76">
        <v>-10.215</v>
      </c>
      <c r="D76">
        <v>5.0149999999999997</v>
      </c>
      <c r="E76">
        <v>118.271</v>
      </c>
      <c r="F76">
        <v>60</v>
      </c>
      <c r="G76">
        <v>65.775999999999996</v>
      </c>
      <c r="H76">
        <v>2.7290999999999999</v>
      </c>
    </row>
    <row r="77" spans="1:8" x14ac:dyDescent="0.2">
      <c r="A77">
        <v>31212.65</v>
      </c>
      <c r="B77">
        <v>-10.275</v>
      </c>
      <c r="C77">
        <v>-10.275</v>
      </c>
      <c r="D77">
        <v>9.5879999999999992</v>
      </c>
      <c r="E77">
        <v>113.03400000000001</v>
      </c>
      <c r="F77">
        <v>60</v>
      </c>
      <c r="G77">
        <v>65.900999999999996</v>
      </c>
      <c r="H77">
        <v>2.5674000000000001</v>
      </c>
    </row>
    <row r="78" spans="1:8" x14ac:dyDescent="0.2">
      <c r="A78">
        <v>31213.275000000001</v>
      </c>
      <c r="B78">
        <v>-10.331</v>
      </c>
      <c r="C78">
        <v>-10.331</v>
      </c>
      <c r="D78">
        <v>9.0839999999999996</v>
      </c>
      <c r="E78">
        <v>112.27200000000001</v>
      </c>
      <c r="F78">
        <v>60</v>
      </c>
      <c r="G78">
        <v>66.144000000000005</v>
      </c>
      <c r="H78">
        <v>2.5443000000000002</v>
      </c>
    </row>
    <row r="79" spans="1:8" x14ac:dyDescent="0.2">
      <c r="A79">
        <v>31213.896000000001</v>
      </c>
      <c r="B79">
        <v>-10.384</v>
      </c>
      <c r="C79">
        <v>-10.384</v>
      </c>
      <c r="D79">
        <v>8.4280000000000008</v>
      </c>
      <c r="E79">
        <v>119.52500000000001</v>
      </c>
      <c r="F79">
        <v>60</v>
      </c>
      <c r="G79">
        <v>63.707000000000001</v>
      </c>
      <c r="H79">
        <v>2.7698</v>
      </c>
    </row>
    <row r="80" spans="1:8" x14ac:dyDescent="0.2">
      <c r="A80">
        <v>31214.518</v>
      </c>
      <c r="B80">
        <v>-10.438000000000001</v>
      </c>
      <c r="C80">
        <v>-10.438000000000001</v>
      </c>
      <c r="D80">
        <v>8.7040000000000006</v>
      </c>
      <c r="E80">
        <v>134.5</v>
      </c>
      <c r="F80">
        <v>60</v>
      </c>
      <c r="G80">
        <v>61.594999999999999</v>
      </c>
      <c r="H80">
        <v>3.2758000000000003</v>
      </c>
    </row>
    <row r="81" spans="1:8" x14ac:dyDescent="0.2">
      <c r="A81">
        <v>31215.136999999999</v>
      </c>
      <c r="B81">
        <v>-10.493</v>
      </c>
      <c r="C81">
        <v>-10.493</v>
      </c>
      <c r="D81">
        <v>9.0109999999999992</v>
      </c>
      <c r="E81">
        <v>150.71899999999999</v>
      </c>
      <c r="F81">
        <v>60</v>
      </c>
      <c r="G81">
        <v>60.673000000000002</v>
      </c>
      <c r="H81">
        <v>3.8995000000000002</v>
      </c>
    </row>
    <row r="82" spans="1:8" x14ac:dyDescent="0.2">
      <c r="A82">
        <v>31215.77</v>
      </c>
      <c r="B82">
        <v>-10.548999999999999</v>
      </c>
      <c r="C82">
        <v>-10.548999999999999</v>
      </c>
      <c r="D82">
        <v>8.7469999999999999</v>
      </c>
      <c r="E82">
        <v>158.86000000000001</v>
      </c>
      <c r="F82">
        <v>60</v>
      </c>
      <c r="G82">
        <v>60.207999999999998</v>
      </c>
      <c r="H82">
        <v>4.2493000000000007</v>
      </c>
    </row>
    <row r="83" spans="1:8" x14ac:dyDescent="0.2">
      <c r="A83">
        <v>31216.395</v>
      </c>
      <c r="B83">
        <v>-10.615</v>
      </c>
      <c r="C83">
        <v>-10.615</v>
      </c>
      <c r="D83">
        <v>10.599</v>
      </c>
      <c r="E83">
        <v>161.66900000000001</v>
      </c>
      <c r="F83">
        <v>60</v>
      </c>
      <c r="G83">
        <v>60.877000000000002</v>
      </c>
      <c r="H83">
        <v>4.3769</v>
      </c>
    </row>
    <row r="84" spans="1:8" x14ac:dyDescent="0.2">
      <c r="A84">
        <v>31217.016</v>
      </c>
      <c r="B84">
        <v>-10.691000000000001</v>
      </c>
      <c r="C84">
        <v>-10.691000000000001</v>
      </c>
      <c r="D84">
        <v>12.242000000000001</v>
      </c>
      <c r="E84">
        <v>161.83500000000001</v>
      </c>
      <c r="F84">
        <v>60</v>
      </c>
      <c r="G84">
        <v>60.283000000000001</v>
      </c>
      <c r="H84">
        <v>4.3846000000000007</v>
      </c>
    </row>
    <row r="85" spans="1:8" x14ac:dyDescent="0.2">
      <c r="A85">
        <v>31217.636999999999</v>
      </c>
      <c r="B85">
        <v>-10.766</v>
      </c>
      <c r="C85">
        <v>-10.766</v>
      </c>
      <c r="D85">
        <v>12.061999999999999</v>
      </c>
      <c r="E85">
        <v>159.65700000000001</v>
      </c>
      <c r="F85">
        <v>60</v>
      </c>
      <c r="G85">
        <v>60.747</v>
      </c>
      <c r="H85">
        <v>4.2845000000000004</v>
      </c>
    </row>
    <row r="86" spans="1:8" x14ac:dyDescent="0.2">
      <c r="A86">
        <v>31218.258000000002</v>
      </c>
      <c r="B86">
        <v>-10.829000000000001</v>
      </c>
      <c r="C86">
        <v>-10.829000000000001</v>
      </c>
      <c r="D86">
        <v>10.08</v>
      </c>
      <c r="E86">
        <v>160.70400000000001</v>
      </c>
      <c r="F86">
        <v>60</v>
      </c>
      <c r="G86">
        <v>60.015999999999998</v>
      </c>
      <c r="H86">
        <v>4.3329000000000004</v>
      </c>
    </row>
    <row r="87" spans="1:8" x14ac:dyDescent="0.2">
      <c r="A87">
        <v>31218.879000000001</v>
      </c>
      <c r="B87">
        <v>-10.888</v>
      </c>
      <c r="C87">
        <v>-10.888</v>
      </c>
      <c r="D87">
        <v>9.5640000000000001</v>
      </c>
      <c r="E87">
        <v>160.001</v>
      </c>
      <c r="F87">
        <v>60</v>
      </c>
      <c r="G87">
        <v>61.186</v>
      </c>
      <c r="H87">
        <v>4.3010000000000002</v>
      </c>
    </row>
    <row r="88" spans="1:8" x14ac:dyDescent="0.2">
      <c r="A88">
        <v>31219.502</v>
      </c>
      <c r="B88">
        <v>-10.945</v>
      </c>
      <c r="C88">
        <v>-10.945</v>
      </c>
      <c r="D88">
        <v>9.1020000000000003</v>
      </c>
      <c r="E88">
        <v>159.654</v>
      </c>
      <c r="F88">
        <v>60</v>
      </c>
      <c r="G88">
        <v>60.036999999999999</v>
      </c>
      <c r="H88">
        <v>4.2845000000000004</v>
      </c>
    </row>
    <row r="89" spans="1:8" x14ac:dyDescent="0.2">
      <c r="A89">
        <v>31220.437000000002</v>
      </c>
      <c r="B89">
        <v>-11</v>
      </c>
      <c r="C89">
        <v>-11</v>
      </c>
      <c r="D89">
        <v>5.92</v>
      </c>
      <c r="E89">
        <v>159.21600000000001</v>
      </c>
      <c r="F89">
        <v>60</v>
      </c>
      <c r="G89">
        <v>60.478000000000002</v>
      </c>
      <c r="H89">
        <v>4.2647000000000004</v>
      </c>
    </row>
    <row r="90" spans="1:8" x14ac:dyDescent="0.2">
      <c r="A90">
        <v>1267.915</v>
      </c>
      <c r="B90">
        <v>-11.064</v>
      </c>
      <c r="C90">
        <v>-11.065</v>
      </c>
      <c r="D90">
        <v>0</v>
      </c>
      <c r="E90">
        <v>148.43799999999999</v>
      </c>
      <c r="F90">
        <v>60</v>
      </c>
      <c r="G90">
        <v>59.457000000000001</v>
      </c>
      <c r="H90">
        <v>3.8456000000000001</v>
      </c>
    </row>
    <row r="91" spans="1:8" x14ac:dyDescent="0.2">
      <c r="A91">
        <v>1268.5360000000001</v>
      </c>
      <c r="B91">
        <v>-11.143000000000001</v>
      </c>
      <c r="C91">
        <v>-11.146000000000001</v>
      </c>
      <c r="D91">
        <v>13.002000000000001</v>
      </c>
      <c r="E91">
        <v>147.91300000000001</v>
      </c>
      <c r="F91">
        <v>60</v>
      </c>
      <c r="G91">
        <v>59.643999999999998</v>
      </c>
      <c r="H91">
        <v>3.8236000000000003</v>
      </c>
    </row>
    <row r="92" spans="1:8" x14ac:dyDescent="0.2">
      <c r="A92">
        <v>1269.1590000000001</v>
      </c>
      <c r="B92">
        <v>-11.223000000000001</v>
      </c>
      <c r="C92">
        <v>-11.227</v>
      </c>
      <c r="D92">
        <v>13.036</v>
      </c>
      <c r="E92">
        <v>146.756</v>
      </c>
      <c r="F92">
        <v>60</v>
      </c>
      <c r="G92">
        <v>59.683</v>
      </c>
      <c r="H92">
        <v>3.7774000000000005</v>
      </c>
    </row>
    <row r="93" spans="1:8" x14ac:dyDescent="0.2">
      <c r="A93">
        <v>1269.7760000000001</v>
      </c>
      <c r="B93">
        <v>-11.305</v>
      </c>
      <c r="C93">
        <v>-11.308999999999999</v>
      </c>
      <c r="D93">
        <v>13.356999999999999</v>
      </c>
      <c r="E93">
        <v>147.40799999999999</v>
      </c>
      <c r="F93">
        <v>60</v>
      </c>
      <c r="G93">
        <v>59.89</v>
      </c>
      <c r="H93">
        <v>3.8038000000000003</v>
      </c>
    </row>
    <row r="94" spans="1:8" x14ac:dyDescent="0.2">
      <c r="A94">
        <v>1270.402</v>
      </c>
      <c r="B94">
        <v>-11.393000000000001</v>
      </c>
      <c r="C94">
        <v>-11.398999999999999</v>
      </c>
      <c r="D94">
        <v>14.371</v>
      </c>
      <c r="E94">
        <v>148.02699999999999</v>
      </c>
      <c r="F94">
        <v>60</v>
      </c>
      <c r="G94">
        <v>60.143000000000001</v>
      </c>
      <c r="H94">
        <v>3.8290999999999999</v>
      </c>
    </row>
    <row r="95" spans="1:8" x14ac:dyDescent="0.2">
      <c r="A95">
        <v>1271.0229999999999</v>
      </c>
      <c r="B95">
        <v>-11.492000000000001</v>
      </c>
      <c r="C95">
        <v>-11.5</v>
      </c>
      <c r="D95">
        <v>16.157</v>
      </c>
      <c r="E95">
        <v>150.12899999999999</v>
      </c>
      <c r="F95">
        <v>60</v>
      </c>
      <c r="G95">
        <v>59.567</v>
      </c>
      <c r="H95">
        <v>3.9149000000000007</v>
      </c>
    </row>
    <row r="96" spans="1:8" x14ac:dyDescent="0.2">
      <c r="A96">
        <v>1271.337</v>
      </c>
      <c r="B96">
        <v>-11.544</v>
      </c>
      <c r="C96">
        <v>-11.553000000000001</v>
      </c>
      <c r="D96">
        <v>16.963999999999999</v>
      </c>
      <c r="E96">
        <v>149.58000000000001</v>
      </c>
      <c r="F96">
        <v>60</v>
      </c>
      <c r="G96">
        <v>60.372999999999998</v>
      </c>
      <c r="H96">
        <v>3.8929000000000005</v>
      </c>
    </row>
    <row r="97" spans="1:8" x14ac:dyDescent="0.2">
      <c r="A97">
        <v>1271.6559999999999</v>
      </c>
      <c r="B97">
        <v>-11.598000000000001</v>
      </c>
      <c r="C97">
        <v>-11.606999999999999</v>
      </c>
      <c r="D97">
        <v>17.09</v>
      </c>
      <c r="E97">
        <v>148.35499999999999</v>
      </c>
      <c r="F97">
        <v>60</v>
      </c>
      <c r="G97">
        <v>59.648000000000003</v>
      </c>
      <c r="H97">
        <v>3.8423000000000003</v>
      </c>
    </row>
    <row r="98" spans="1:8" x14ac:dyDescent="0.2">
      <c r="A98">
        <v>1271.9739999999999</v>
      </c>
      <c r="B98">
        <v>-11.653</v>
      </c>
      <c r="C98">
        <v>-11.664</v>
      </c>
      <c r="D98">
        <v>17.693000000000001</v>
      </c>
      <c r="E98">
        <v>148.404</v>
      </c>
      <c r="F98">
        <v>60</v>
      </c>
      <c r="G98">
        <v>59.273000000000003</v>
      </c>
      <c r="H98">
        <v>3.8445000000000005</v>
      </c>
    </row>
    <row r="99" spans="1:8" x14ac:dyDescent="0.2">
      <c r="A99">
        <v>1272.2860000000001</v>
      </c>
      <c r="B99">
        <v>-11.708</v>
      </c>
      <c r="C99">
        <v>-11.718999999999999</v>
      </c>
      <c r="D99">
        <v>17.806999999999999</v>
      </c>
      <c r="E99">
        <v>147.19200000000001</v>
      </c>
      <c r="F99">
        <v>60</v>
      </c>
      <c r="G99">
        <v>60.069000000000003</v>
      </c>
      <c r="H99">
        <v>3.7950000000000004</v>
      </c>
    </row>
    <row r="100" spans="1:8" x14ac:dyDescent="0.2">
      <c r="A100">
        <v>1272.596</v>
      </c>
      <c r="B100">
        <v>-11.763</v>
      </c>
      <c r="C100">
        <v>-11.775</v>
      </c>
      <c r="D100">
        <v>18.047000000000001</v>
      </c>
      <c r="E100">
        <v>147.363</v>
      </c>
      <c r="F100">
        <v>60</v>
      </c>
      <c r="G100">
        <v>59.716000000000001</v>
      </c>
      <c r="H100">
        <v>3.8016000000000001</v>
      </c>
    </row>
    <row r="101" spans="1:8" x14ac:dyDescent="0.2">
      <c r="A101">
        <v>1272.905</v>
      </c>
      <c r="B101">
        <v>-11.819000000000001</v>
      </c>
      <c r="C101">
        <v>-11.831</v>
      </c>
      <c r="D101">
        <v>18.170000000000002</v>
      </c>
      <c r="E101">
        <v>145.524</v>
      </c>
      <c r="F101">
        <v>60</v>
      </c>
      <c r="G101">
        <v>60.625</v>
      </c>
      <c r="H101">
        <v>3.7279</v>
      </c>
    </row>
    <row r="102" spans="1:8" x14ac:dyDescent="0.2">
      <c r="A102">
        <v>1273.2180000000001</v>
      </c>
      <c r="B102">
        <v>-11.872</v>
      </c>
      <c r="C102">
        <v>-11.885999999999999</v>
      </c>
      <c r="D102">
        <v>17.396000000000001</v>
      </c>
      <c r="E102">
        <v>145.46899999999999</v>
      </c>
      <c r="F102">
        <v>60</v>
      </c>
      <c r="G102">
        <v>59.747999999999998</v>
      </c>
      <c r="H102">
        <v>3.7257000000000002</v>
      </c>
    </row>
    <row r="103" spans="1:8" x14ac:dyDescent="0.2">
      <c r="A103">
        <v>1273.527</v>
      </c>
      <c r="B103">
        <v>-11.923999999999999</v>
      </c>
      <c r="C103">
        <v>-11.939</v>
      </c>
      <c r="D103">
        <v>17.138000000000002</v>
      </c>
      <c r="E103">
        <v>145.559</v>
      </c>
      <c r="F103">
        <v>60</v>
      </c>
      <c r="G103">
        <v>59.656999999999996</v>
      </c>
      <c r="H103">
        <v>3.7290000000000005</v>
      </c>
    </row>
    <row r="104" spans="1:8" x14ac:dyDescent="0.2">
      <c r="A104">
        <v>1273.837</v>
      </c>
      <c r="B104">
        <v>-11.976000000000001</v>
      </c>
      <c r="C104">
        <v>-11.992000000000001</v>
      </c>
      <c r="D104">
        <v>17.079000000000001</v>
      </c>
      <c r="E104">
        <v>146.43100000000001</v>
      </c>
      <c r="F104">
        <v>60</v>
      </c>
      <c r="G104">
        <v>59.713999999999999</v>
      </c>
      <c r="H104">
        <v>3.7642000000000007</v>
      </c>
    </row>
    <row r="105" spans="1:8" x14ac:dyDescent="0.2">
      <c r="A105">
        <v>1274.1469999999999</v>
      </c>
      <c r="B105">
        <v>-12.028</v>
      </c>
      <c r="C105">
        <v>-12.044</v>
      </c>
      <c r="D105">
        <v>16.975000000000001</v>
      </c>
      <c r="E105">
        <v>144.37100000000001</v>
      </c>
      <c r="F105">
        <v>60</v>
      </c>
      <c r="G105">
        <v>60.609000000000002</v>
      </c>
      <c r="H105">
        <v>3.6817000000000002</v>
      </c>
    </row>
    <row r="106" spans="1:8" x14ac:dyDescent="0.2">
      <c r="A106">
        <v>1274.4570000000001</v>
      </c>
      <c r="B106">
        <v>-12.079000000000001</v>
      </c>
      <c r="C106">
        <v>-12.096</v>
      </c>
      <c r="D106">
        <v>16.753</v>
      </c>
      <c r="E106">
        <v>144.256</v>
      </c>
      <c r="F106">
        <v>60</v>
      </c>
      <c r="G106">
        <v>60.853000000000002</v>
      </c>
      <c r="H106">
        <v>3.6773000000000002</v>
      </c>
    </row>
    <row r="107" spans="1:8" x14ac:dyDescent="0.2">
      <c r="A107">
        <v>1274.768</v>
      </c>
      <c r="B107">
        <v>-12.131</v>
      </c>
      <c r="C107">
        <v>-12.148999999999999</v>
      </c>
      <c r="D107">
        <v>16.876000000000001</v>
      </c>
      <c r="E107">
        <v>142.262</v>
      </c>
      <c r="F107">
        <v>60</v>
      </c>
      <c r="G107">
        <v>60.951000000000001</v>
      </c>
      <c r="H107">
        <v>3.5992000000000002</v>
      </c>
    </row>
    <row r="108" spans="1:8" x14ac:dyDescent="0.2">
      <c r="A108">
        <v>1275.076</v>
      </c>
      <c r="B108">
        <v>-12.183</v>
      </c>
      <c r="C108">
        <v>-12.201000000000001</v>
      </c>
      <c r="D108">
        <v>17.141999999999999</v>
      </c>
      <c r="E108">
        <v>142.27099999999999</v>
      </c>
      <c r="F108">
        <v>60</v>
      </c>
      <c r="G108">
        <v>61.006999999999998</v>
      </c>
      <c r="H108">
        <v>3.5992000000000002</v>
      </c>
    </row>
    <row r="109" spans="1:8" x14ac:dyDescent="0.2">
      <c r="A109">
        <v>1275.385</v>
      </c>
      <c r="B109">
        <v>-12.234999999999999</v>
      </c>
      <c r="C109">
        <v>-12.254</v>
      </c>
      <c r="D109">
        <v>17.053999999999998</v>
      </c>
      <c r="E109">
        <v>141.57</v>
      </c>
      <c r="F109">
        <v>60</v>
      </c>
      <c r="G109">
        <v>60.665999999999997</v>
      </c>
      <c r="H109">
        <v>3.5717000000000003</v>
      </c>
    </row>
    <row r="110" spans="1:8" x14ac:dyDescent="0.2">
      <c r="A110">
        <v>1275.694</v>
      </c>
      <c r="B110">
        <v>-12.288</v>
      </c>
      <c r="C110">
        <v>-12.308</v>
      </c>
      <c r="D110">
        <v>17.399999999999999</v>
      </c>
      <c r="E110">
        <v>139.61199999999999</v>
      </c>
      <c r="F110">
        <v>60</v>
      </c>
      <c r="G110">
        <v>60.078000000000003</v>
      </c>
      <c r="H110">
        <v>3.4969000000000001</v>
      </c>
    </row>
    <row r="111" spans="1:8" x14ac:dyDescent="0.2">
      <c r="A111">
        <v>1276.0039999999999</v>
      </c>
      <c r="B111">
        <v>-12.342000000000001</v>
      </c>
      <c r="C111">
        <v>-12.362</v>
      </c>
      <c r="D111">
        <v>17.582000000000001</v>
      </c>
      <c r="E111">
        <v>139.20699999999999</v>
      </c>
      <c r="F111">
        <v>60</v>
      </c>
      <c r="G111">
        <v>60.402000000000001</v>
      </c>
      <c r="H111">
        <v>3.4815000000000005</v>
      </c>
    </row>
    <row r="112" spans="1:8" x14ac:dyDescent="0.2">
      <c r="A112">
        <v>1276.319</v>
      </c>
      <c r="B112">
        <v>-12.396000000000001</v>
      </c>
      <c r="C112">
        <v>-12.417</v>
      </c>
      <c r="D112">
        <v>17.381</v>
      </c>
      <c r="E112">
        <v>140.023</v>
      </c>
      <c r="F112">
        <v>60</v>
      </c>
      <c r="G112">
        <v>61.087000000000003</v>
      </c>
      <c r="H112">
        <v>3.5134000000000003</v>
      </c>
    </row>
    <row r="113" spans="1:8" x14ac:dyDescent="0.2">
      <c r="A113">
        <v>1276.6289999999999</v>
      </c>
      <c r="B113">
        <v>-12.45</v>
      </c>
      <c r="C113">
        <v>-12.472</v>
      </c>
      <c r="D113">
        <v>17.702000000000002</v>
      </c>
      <c r="E113">
        <v>140.523</v>
      </c>
      <c r="F113">
        <v>60</v>
      </c>
      <c r="G113">
        <v>61.137</v>
      </c>
      <c r="H113">
        <v>3.5321000000000002</v>
      </c>
    </row>
    <row r="114" spans="1:8" x14ac:dyDescent="0.2">
      <c r="A114">
        <v>1276.9359999999999</v>
      </c>
      <c r="B114">
        <v>-12.504</v>
      </c>
      <c r="C114">
        <v>-12.526999999999999</v>
      </c>
      <c r="D114">
        <v>17.931999999999999</v>
      </c>
      <c r="E114">
        <v>141.27699999999999</v>
      </c>
      <c r="F114">
        <v>60</v>
      </c>
      <c r="G114">
        <v>60.435000000000002</v>
      </c>
      <c r="H114">
        <v>3.5607000000000002</v>
      </c>
    </row>
    <row r="115" spans="1:8" x14ac:dyDescent="0.2">
      <c r="A115">
        <v>1277.241</v>
      </c>
      <c r="B115">
        <v>-12.558</v>
      </c>
      <c r="C115">
        <v>-12.582000000000001</v>
      </c>
      <c r="D115">
        <v>17.931000000000001</v>
      </c>
      <c r="E115">
        <v>142.51499999999999</v>
      </c>
      <c r="F115">
        <v>60</v>
      </c>
      <c r="G115">
        <v>59.709000000000003</v>
      </c>
      <c r="H115">
        <v>3.6091000000000006</v>
      </c>
    </row>
    <row r="116" spans="1:8" x14ac:dyDescent="0.2">
      <c r="A116">
        <v>1277.5440000000001</v>
      </c>
      <c r="B116">
        <v>-12.612</v>
      </c>
      <c r="C116">
        <v>-12.637</v>
      </c>
      <c r="D116">
        <v>18.120999999999999</v>
      </c>
      <c r="E116">
        <v>140.459</v>
      </c>
      <c r="F116">
        <v>60</v>
      </c>
      <c r="G116">
        <v>60.798000000000002</v>
      </c>
      <c r="H116">
        <v>3.5299000000000005</v>
      </c>
    </row>
    <row r="117" spans="1:8" x14ac:dyDescent="0.2">
      <c r="A117">
        <v>1277.854</v>
      </c>
      <c r="B117">
        <v>-12.664999999999999</v>
      </c>
      <c r="C117">
        <v>-12.691000000000001</v>
      </c>
      <c r="D117">
        <v>17.437000000000001</v>
      </c>
      <c r="E117">
        <v>138.03</v>
      </c>
      <c r="F117">
        <v>60</v>
      </c>
      <c r="G117">
        <v>61.343000000000004</v>
      </c>
      <c r="H117">
        <v>3.4375000000000004</v>
      </c>
    </row>
    <row r="118" spans="1:8" x14ac:dyDescent="0.2">
      <c r="A118">
        <v>1278.164</v>
      </c>
      <c r="B118">
        <v>-12.718</v>
      </c>
      <c r="C118">
        <v>-12.744999999999999</v>
      </c>
      <c r="D118">
        <v>17.460999999999999</v>
      </c>
      <c r="E118">
        <v>136.79400000000001</v>
      </c>
      <c r="F118">
        <v>60</v>
      </c>
      <c r="G118">
        <v>61.374000000000002</v>
      </c>
      <c r="H118">
        <v>3.3913000000000006</v>
      </c>
    </row>
    <row r="119" spans="1:8" x14ac:dyDescent="0.2">
      <c r="A119">
        <v>1278.471</v>
      </c>
      <c r="B119">
        <v>-12.769</v>
      </c>
      <c r="C119">
        <v>-12.797000000000001</v>
      </c>
      <c r="D119">
        <v>16.884</v>
      </c>
      <c r="E119">
        <v>136.06700000000001</v>
      </c>
      <c r="F119">
        <v>60</v>
      </c>
      <c r="G119">
        <v>61.195999999999998</v>
      </c>
      <c r="H119">
        <v>3.3649000000000004</v>
      </c>
    </row>
    <row r="120" spans="1:8" x14ac:dyDescent="0.2">
      <c r="A120">
        <v>1278.7809999999999</v>
      </c>
      <c r="B120">
        <v>-12.821</v>
      </c>
      <c r="C120">
        <v>-12.849</v>
      </c>
      <c r="D120">
        <v>16.901</v>
      </c>
      <c r="E120">
        <v>136.66900000000001</v>
      </c>
      <c r="F120">
        <v>60</v>
      </c>
      <c r="G120">
        <v>61.241</v>
      </c>
      <c r="H120">
        <v>3.3869000000000007</v>
      </c>
    </row>
    <row r="121" spans="1:8" x14ac:dyDescent="0.2">
      <c r="A121">
        <v>1279.0940000000001</v>
      </c>
      <c r="B121">
        <v>-12.874000000000001</v>
      </c>
      <c r="C121">
        <v>-12.903</v>
      </c>
      <c r="D121">
        <v>17.236000000000001</v>
      </c>
      <c r="E121">
        <v>134.80500000000001</v>
      </c>
      <c r="F121">
        <v>60</v>
      </c>
      <c r="G121">
        <v>62.329000000000001</v>
      </c>
      <c r="H121">
        <v>3.3187000000000002</v>
      </c>
    </row>
    <row r="122" spans="1:8" x14ac:dyDescent="0.2">
      <c r="A122">
        <v>1279.403</v>
      </c>
      <c r="B122">
        <v>-12.929</v>
      </c>
      <c r="C122">
        <v>-12.959</v>
      </c>
      <c r="D122">
        <v>17.954000000000001</v>
      </c>
      <c r="E122">
        <v>129.18700000000001</v>
      </c>
      <c r="F122">
        <v>60</v>
      </c>
      <c r="G122">
        <v>63.414999999999999</v>
      </c>
      <c r="H122">
        <v>3.1185</v>
      </c>
    </row>
    <row r="123" spans="1:8" x14ac:dyDescent="0.2">
      <c r="A123">
        <v>1279.7149999999999</v>
      </c>
      <c r="B123">
        <v>-12.983000000000001</v>
      </c>
      <c r="C123">
        <v>-13.013999999999999</v>
      </c>
      <c r="D123">
        <v>17.741</v>
      </c>
      <c r="E123">
        <v>121.82599999999999</v>
      </c>
      <c r="F123">
        <v>60</v>
      </c>
      <c r="G123">
        <v>64.052000000000007</v>
      </c>
      <c r="H123">
        <v>2.8699000000000003</v>
      </c>
    </row>
    <row r="124" spans="1:8" x14ac:dyDescent="0.2">
      <c r="A124">
        <v>1280.0239999999999</v>
      </c>
      <c r="B124">
        <v>-13.042</v>
      </c>
      <c r="C124">
        <v>-13.074</v>
      </c>
      <c r="D124">
        <v>19.317</v>
      </c>
      <c r="E124">
        <v>113.11</v>
      </c>
      <c r="F124">
        <v>60</v>
      </c>
      <c r="G124">
        <v>63.853000000000002</v>
      </c>
      <c r="H124">
        <v>2.5927000000000002</v>
      </c>
    </row>
    <row r="125" spans="1:8" x14ac:dyDescent="0.2">
      <c r="A125">
        <v>1280.336</v>
      </c>
      <c r="B125">
        <v>-13.101000000000001</v>
      </c>
      <c r="C125">
        <v>-13.134</v>
      </c>
      <c r="D125">
        <v>19.338000000000001</v>
      </c>
      <c r="E125">
        <v>107.029</v>
      </c>
      <c r="F125">
        <v>60</v>
      </c>
      <c r="G125">
        <v>65.843000000000004</v>
      </c>
      <c r="H125">
        <v>2.4090000000000003</v>
      </c>
    </row>
    <row r="126" spans="1:8" x14ac:dyDescent="0.2">
      <c r="A126">
        <v>1280.6479999999999</v>
      </c>
      <c r="B126">
        <v>-13.159000000000001</v>
      </c>
      <c r="C126">
        <v>-13.192</v>
      </c>
      <c r="D126">
        <v>18.766999999999999</v>
      </c>
      <c r="E126">
        <v>98.448999999999998</v>
      </c>
      <c r="F126">
        <v>60</v>
      </c>
      <c r="G126">
        <v>67.462000000000003</v>
      </c>
      <c r="H126">
        <v>2.1637000000000004</v>
      </c>
    </row>
    <row r="127" spans="1:8" x14ac:dyDescent="0.2">
      <c r="A127">
        <v>1280.9559999999999</v>
      </c>
      <c r="B127">
        <v>-13.214</v>
      </c>
      <c r="C127">
        <v>-13.249000000000001</v>
      </c>
      <c r="D127">
        <v>18.265000000000001</v>
      </c>
      <c r="E127">
        <v>89.837000000000003</v>
      </c>
      <c r="F127">
        <v>60</v>
      </c>
      <c r="G127">
        <v>67.162000000000006</v>
      </c>
      <c r="H127">
        <v>1.9294000000000002</v>
      </c>
    </row>
    <row r="128" spans="1:8" x14ac:dyDescent="0.2">
      <c r="A128">
        <v>1281.271</v>
      </c>
      <c r="B128">
        <v>-13.27</v>
      </c>
      <c r="C128">
        <v>-13.305999999999999</v>
      </c>
      <c r="D128">
        <v>18.045999999999999</v>
      </c>
      <c r="E128">
        <v>84.495000000000005</v>
      </c>
      <c r="F128">
        <v>60</v>
      </c>
      <c r="G128">
        <v>66.915999999999997</v>
      </c>
      <c r="H128">
        <v>1.7897000000000001</v>
      </c>
    </row>
    <row r="129" spans="1:8" x14ac:dyDescent="0.2">
      <c r="A129">
        <v>1281.5820000000001</v>
      </c>
      <c r="B129">
        <v>-13.324999999999999</v>
      </c>
      <c r="C129">
        <v>-13.361000000000001</v>
      </c>
      <c r="D129">
        <v>17.814</v>
      </c>
      <c r="E129">
        <v>80.209999999999994</v>
      </c>
      <c r="F129">
        <v>60</v>
      </c>
      <c r="G129">
        <v>67.322000000000003</v>
      </c>
      <c r="H129">
        <v>1.6819</v>
      </c>
    </row>
    <row r="130" spans="1:8" x14ac:dyDescent="0.2">
      <c r="A130">
        <v>1281.8920000000001</v>
      </c>
      <c r="B130">
        <v>-13.378</v>
      </c>
      <c r="C130">
        <v>-13.414999999999999</v>
      </c>
      <c r="D130">
        <v>17.402000000000001</v>
      </c>
      <c r="E130">
        <v>75.113</v>
      </c>
      <c r="F130">
        <v>60</v>
      </c>
      <c r="G130">
        <v>67.555000000000007</v>
      </c>
      <c r="H130">
        <v>1.5565000000000002</v>
      </c>
    </row>
    <row r="131" spans="1:8" x14ac:dyDescent="0.2">
      <c r="A131">
        <v>1282.202</v>
      </c>
      <c r="B131">
        <v>-13.430999999999999</v>
      </c>
      <c r="C131">
        <v>-13.468999999999999</v>
      </c>
      <c r="D131">
        <v>17.327999999999999</v>
      </c>
      <c r="E131">
        <v>74.317999999999998</v>
      </c>
      <c r="F131">
        <v>60</v>
      </c>
      <c r="G131">
        <v>67.608999999999995</v>
      </c>
      <c r="H131">
        <v>1.5367000000000002</v>
      </c>
    </row>
    <row r="132" spans="1:8" x14ac:dyDescent="0.2">
      <c r="A132">
        <v>1282.5119999999999</v>
      </c>
      <c r="B132">
        <v>-13.484999999999999</v>
      </c>
      <c r="C132">
        <v>-13.523999999999999</v>
      </c>
      <c r="D132">
        <v>17.783000000000001</v>
      </c>
      <c r="E132">
        <v>71.316000000000003</v>
      </c>
      <c r="F132">
        <v>60</v>
      </c>
      <c r="G132">
        <v>68.241</v>
      </c>
      <c r="H132">
        <v>1.4641000000000002</v>
      </c>
    </row>
    <row r="133" spans="1:8" x14ac:dyDescent="0.2">
      <c r="A133">
        <v>1282.819</v>
      </c>
      <c r="B133">
        <v>-13.54</v>
      </c>
      <c r="C133">
        <v>-13.579000000000001</v>
      </c>
      <c r="D133">
        <v>18.07</v>
      </c>
      <c r="E133">
        <v>68.447999999999993</v>
      </c>
      <c r="F133">
        <v>60</v>
      </c>
      <c r="G133">
        <v>67.873000000000005</v>
      </c>
      <c r="H133">
        <v>1.3970000000000002</v>
      </c>
    </row>
    <row r="134" spans="1:8" x14ac:dyDescent="0.2">
      <c r="A134">
        <v>1283.1300000000001</v>
      </c>
      <c r="B134">
        <v>-13.593999999999999</v>
      </c>
      <c r="C134">
        <v>-13.634</v>
      </c>
      <c r="D134">
        <v>17.748999999999999</v>
      </c>
      <c r="E134">
        <v>66.009</v>
      </c>
      <c r="F134">
        <v>60</v>
      </c>
      <c r="G134">
        <v>68.835999999999999</v>
      </c>
      <c r="H134">
        <v>1.3398000000000001</v>
      </c>
    </row>
    <row r="135" spans="1:8" x14ac:dyDescent="0.2">
      <c r="A135">
        <v>1283.443</v>
      </c>
      <c r="B135">
        <v>-13.648</v>
      </c>
      <c r="C135">
        <v>-13.689</v>
      </c>
      <c r="D135">
        <v>17.443999999999999</v>
      </c>
      <c r="E135">
        <v>64.126000000000005</v>
      </c>
      <c r="F135">
        <v>60</v>
      </c>
      <c r="G135">
        <v>68.537999999999997</v>
      </c>
      <c r="H135">
        <v>1.2958000000000001</v>
      </c>
    </row>
    <row r="136" spans="1:8" x14ac:dyDescent="0.2">
      <c r="A136">
        <v>1283.7529999999999</v>
      </c>
      <c r="B136">
        <v>-13.701000000000001</v>
      </c>
      <c r="C136">
        <v>-13.743</v>
      </c>
      <c r="D136">
        <v>17.271999999999998</v>
      </c>
      <c r="E136">
        <v>62.09</v>
      </c>
      <c r="F136">
        <v>60</v>
      </c>
      <c r="G136">
        <v>68.596999999999994</v>
      </c>
      <c r="H136">
        <v>1.2496</v>
      </c>
    </row>
    <row r="137" spans="1:8" x14ac:dyDescent="0.2">
      <c r="A137">
        <v>1284.0619999999999</v>
      </c>
      <c r="B137">
        <v>-13.753</v>
      </c>
      <c r="C137">
        <v>-13.795999999999999</v>
      </c>
      <c r="D137">
        <v>17.177</v>
      </c>
      <c r="E137">
        <v>60.631</v>
      </c>
      <c r="F137">
        <v>60</v>
      </c>
      <c r="G137">
        <v>68.02</v>
      </c>
      <c r="H137">
        <v>1.2166000000000001</v>
      </c>
    </row>
    <row r="138" spans="1:8" x14ac:dyDescent="0.2">
      <c r="A138">
        <v>1284.3699999999999</v>
      </c>
      <c r="B138">
        <v>-13.804</v>
      </c>
      <c r="C138">
        <v>-13.847</v>
      </c>
      <c r="D138">
        <v>16.776</v>
      </c>
      <c r="E138">
        <v>59.703000000000003</v>
      </c>
      <c r="F138">
        <v>60</v>
      </c>
      <c r="G138">
        <v>68.584000000000003</v>
      </c>
      <c r="H138">
        <v>1.1957</v>
      </c>
    </row>
    <row r="139" spans="1:8" x14ac:dyDescent="0.2">
      <c r="A139">
        <v>1284.9939999999999</v>
      </c>
      <c r="B139">
        <v>-13.901999999999999</v>
      </c>
      <c r="C139">
        <v>-13.946999999999999</v>
      </c>
      <c r="D139">
        <v>16.024000000000001</v>
      </c>
      <c r="E139">
        <v>51.463999999999999</v>
      </c>
      <c r="F139">
        <v>60</v>
      </c>
      <c r="G139">
        <v>69.88</v>
      </c>
      <c r="H139">
        <v>1.0142000000000002</v>
      </c>
    </row>
    <row r="140" spans="1:8" x14ac:dyDescent="0.2">
      <c r="A140">
        <v>1285.3</v>
      </c>
      <c r="B140">
        <v>-13.954000000000001</v>
      </c>
      <c r="C140">
        <v>-14</v>
      </c>
      <c r="D140">
        <v>17.135999999999999</v>
      </c>
      <c r="E140">
        <v>46.326000000000001</v>
      </c>
      <c r="F140">
        <v>60</v>
      </c>
      <c r="G140">
        <v>69.540000000000006</v>
      </c>
      <c r="H140">
        <v>0.90310000000000001</v>
      </c>
    </row>
    <row r="141" spans="1:8" x14ac:dyDescent="0.2">
      <c r="A141">
        <v>1285.605</v>
      </c>
      <c r="B141">
        <v>-14.006</v>
      </c>
      <c r="C141">
        <v>-14.053000000000001</v>
      </c>
      <c r="D141">
        <v>17.436</v>
      </c>
      <c r="E141">
        <v>42.95</v>
      </c>
      <c r="F141">
        <v>60</v>
      </c>
      <c r="G141">
        <v>70.635000000000005</v>
      </c>
      <c r="H141">
        <v>0.83270000000000011</v>
      </c>
    </row>
    <row r="142" spans="1:8" x14ac:dyDescent="0.2">
      <c r="A142">
        <v>1285.9090000000001</v>
      </c>
      <c r="B142">
        <v>-14.06</v>
      </c>
      <c r="C142">
        <v>-14.108000000000001</v>
      </c>
      <c r="D142">
        <v>17.972000000000001</v>
      </c>
      <c r="E142">
        <v>44.256999999999998</v>
      </c>
      <c r="F142">
        <v>60</v>
      </c>
      <c r="G142">
        <v>68.989999999999995</v>
      </c>
      <c r="H142">
        <v>0.86020000000000008</v>
      </c>
    </row>
    <row r="143" spans="1:8" x14ac:dyDescent="0.2">
      <c r="A143">
        <v>1286.213</v>
      </c>
      <c r="B143">
        <v>-14.116</v>
      </c>
      <c r="C143">
        <v>-14.164</v>
      </c>
      <c r="D143">
        <v>18.72</v>
      </c>
      <c r="E143">
        <v>50.87</v>
      </c>
      <c r="F143">
        <v>60</v>
      </c>
      <c r="G143">
        <v>67.974000000000004</v>
      </c>
      <c r="H143">
        <v>1.0010000000000001</v>
      </c>
    </row>
    <row r="144" spans="1:8" x14ac:dyDescent="0.2">
      <c r="A144">
        <v>1286.5170000000001</v>
      </c>
      <c r="B144">
        <v>-14.172000000000001</v>
      </c>
      <c r="C144">
        <v>-14.221</v>
      </c>
      <c r="D144">
        <v>18.693000000000001</v>
      </c>
      <c r="E144">
        <v>57.573999999999998</v>
      </c>
      <c r="F144">
        <v>60</v>
      </c>
      <c r="G144">
        <v>68.668000000000006</v>
      </c>
      <c r="H144">
        <v>1.1484000000000001</v>
      </c>
    </row>
    <row r="145" spans="1:8" x14ac:dyDescent="0.2">
      <c r="A145">
        <v>1286.8219999999999</v>
      </c>
      <c r="B145">
        <v>-14.227</v>
      </c>
      <c r="C145">
        <v>-14.276999999999999</v>
      </c>
      <c r="D145">
        <v>18.416</v>
      </c>
      <c r="E145">
        <v>64.370999999999995</v>
      </c>
      <c r="F145">
        <v>60</v>
      </c>
      <c r="G145">
        <v>67.777000000000001</v>
      </c>
      <c r="H145">
        <v>1.3024</v>
      </c>
    </row>
    <row r="146" spans="1:8" x14ac:dyDescent="0.2">
      <c r="A146">
        <v>1287.1279999999999</v>
      </c>
      <c r="B146">
        <v>-14.282999999999999</v>
      </c>
      <c r="C146">
        <v>-14.334</v>
      </c>
      <c r="D146">
        <v>18.600999999999999</v>
      </c>
      <c r="E146">
        <v>70.384</v>
      </c>
      <c r="F146">
        <v>60</v>
      </c>
      <c r="G146">
        <v>67.05</v>
      </c>
      <c r="H146">
        <v>1.4421000000000002</v>
      </c>
    </row>
    <row r="147" spans="1:8" x14ac:dyDescent="0.2">
      <c r="A147">
        <v>1287.434</v>
      </c>
      <c r="B147">
        <v>-14.339</v>
      </c>
      <c r="C147">
        <v>-14.391</v>
      </c>
      <c r="D147">
        <v>18.547999999999998</v>
      </c>
      <c r="E147">
        <v>77.641000000000005</v>
      </c>
      <c r="F147">
        <v>60</v>
      </c>
      <c r="G147">
        <v>67.590999999999994</v>
      </c>
      <c r="H147">
        <v>1.6181000000000003</v>
      </c>
    </row>
    <row r="148" spans="1:8" x14ac:dyDescent="0.2">
      <c r="A148">
        <v>1287.7380000000001</v>
      </c>
      <c r="B148">
        <v>-14.394</v>
      </c>
      <c r="C148">
        <v>-14.446999999999999</v>
      </c>
      <c r="D148">
        <v>18.260999999999999</v>
      </c>
      <c r="E148">
        <v>82.018000000000001</v>
      </c>
      <c r="F148">
        <v>60</v>
      </c>
      <c r="G148">
        <v>67.031999999999996</v>
      </c>
      <c r="H148">
        <v>1.7270000000000003</v>
      </c>
    </row>
    <row r="149" spans="1:8" x14ac:dyDescent="0.2">
      <c r="A149">
        <v>1288.0440000000001</v>
      </c>
      <c r="B149">
        <v>-14.449</v>
      </c>
      <c r="C149">
        <v>-14.502000000000001</v>
      </c>
      <c r="D149">
        <v>18.210999999999999</v>
      </c>
      <c r="E149">
        <v>82.932000000000002</v>
      </c>
      <c r="F149">
        <v>60</v>
      </c>
      <c r="G149">
        <v>67.316999999999993</v>
      </c>
      <c r="H149">
        <v>1.7501000000000002</v>
      </c>
    </row>
    <row r="150" spans="1:8" x14ac:dyDescent="0.2">
      <c r="A150">
        <v>1288.3499999999999</v>
      </c>
      <c r="B150">
        <v>-14.504</v>
      </c>
      <c r="C150">
        <v>-14.558</v>
      </c>
      <c r="D150">
        <v>18.155000000000001</v>
      </c>
      <c r="E150">
        <v>82.543000000000006</v>
      </c>
      <c r="F150">
        <v>60</v>
      </c>
      <c r="G150">
        <v>67.055999999999997</v>
      </c>
      <c r="H150">
        <v>1.7402000000000002</v>
      </c>
    </row>
    <row r="151" spans="1:8" x14ac:dyDescent="0.2">
      <c r="A151">
        <v>1288.654</v>
      </c>
      <c r="B151">
        <v>-14.555999999999999</v>
      </c>
      <c r="C151">
        <v>-14.611000000000001</v>
      </c>
      <c r="D151">
        <v>17.518000000000001</v>
      </c>
      <c r="E151">
        <v>81.778999999999996</v>
      </c>
      <c r="F151">
        <v>60</v>
      </c>
      <c r="G151">
        <v>68.078000000000003</v>
      </c>
      <c r="H151">
        <v>1.7215</v>
      </c>
    </row>
    <row r="152" spans="1:8" x14ac:dyDescent="0.2">
      <c r="A152">
        <v>1288.9590000000001</v>
      </c>
      <c r="B152">
        <v>-14.606</v>
      </c>
      <c r="C152">
        <v>-14.662000000000001</v>
      </c>
      <c r="D152">
        <v>16.66</v>
      </c>
      <c r="E152">
        <v>80.355999999999995</v>
      </c>
      <c r="F152">
        <v>60</v>
      </c>
      <c r="G152">
        <v>68.227999999999994</v>
      </c>
      <c r="H152">
        <v>1.6852000000000003</v>
      </c>
    </row>
    <row r="153" spans="1:8" x14ac:dyDescent="0.2">
      <c r="A153">
        <v>1289.5709999999999</v>
      </c>
      <c r="B153">
        <v>-14.691000000000001</v>
      </c>
      <c r="C153">
        <v>-14.747999999999999</v>
      </c>
      <c r="D153">
        <v>14.058</v>
      </c>
      <c r="E153">
        <v>76.903999999999996</v>
      </c>
      <c r="F153">
        <v>60</v>
      </c>
      <c r="G153">
        <v>68.209000000000003</v>
      </c>
      <c r="H153">
        <v>1.5994000000000002</v>
      </c>
    </row>
    <row r="154" spans="1:8" x14ac:dyDescent="0.2">
      <c r="A154">
        <v>1290.18</v>
      </c>
      <c r="B154">
        <v>-14.742000000000001</v>
      </c>
      <c r="C154">
        <v>-14.8</v>
      </c>
      <c r="D154">
        <v>8.5310000000000006</v>
      </c>
      <c r="E154">
        <v>68.816999999999993</v>
      </c>
      <c r="F154">
        <v>60</v>
      </c>
      <c r="G154">
        <v>68.828000000000003</v>
      </c>
      <c r="H154">
        <v>1.4058000000000002</v>
      </c>
    </row>
    <row r="155" spans="1:8" x14ac:dyDescent="0.2">
      <c r="A155">
        <v>1475.8989999999999</v>
      </c>
      <c r="B155">
        <v>-14.867000000000001</v>
      </c>
      <c r="C155">
        <v>-14.867000000000001</v>
      </c>
      <c r="D155">
        <v>0</v>
      </c>
      <c r="E155">
        <v>86.811999999999998</v>
      </c>
      <c r="F155">
        <v>60</v>
      </c>
      <c r="G155">
        <v>66.861000000000004</v>
      </c>
      <c r="H155">
        <v>1.8502000000000001</v>
      </c>
    </row>
    <row r="156" spans="1:8" x14ac:dyDescent="0.2">
      <c r="A156">
        <v>1476.5119999999999</v>
      </c>
      <c r="B156">
        <v>-14.929</v>
      </c>
      <c r="C156">
        <v>-14.93</v>
      </c>
      <c r="D156">
        <v>10.199</v>
      </c>
      <c r="E156">
        <v>94.978999999999999</v>
      </c>
      <c r="F156">
        <v>60</v>
      </c>
      <c r="G156">
        <v>65.775000000000006</v>
      </c>
      <c r="H156">
        <v>2.0669</v>
      </c>
    </row>
    <row r="157" spans="1:8" x14ac:dyDescent="0.2">
      <c r="A157">
        <v>1477.1210000000001</v>
      </c>
      <c r="B157">
        <v>-14.992000000000001</v>
      </c>
      <c r="C157">
        <v>-14.993</v>
      </c>
      <c r="D157">
        <v>10.481</v>
      </c>
      <c r="E157">
        <v>100.92700000000001</v>
      </c>
      <c r="F157">
        <v>60</v>
      </c>
      <c r="G157">
        <v>65.584000000000003</v>
      </c>
      <c r="H157">
        <v>2.2330000000000001</v>
      </c>
    </row>
    <row r="158" spans="1:8" x14ac:dyDescent="0.2">
      <c r="A158">
        <v>1477.732</v>
      </c>
      <c r="B158">
        <v>-15.055</v>
      </c>
      <c r="C158">
        <v>-15.057</v>
      </c>
      <c r="D158">
        <v>10.449</v>
      </c>
      <c r="E158">
        <v>104.352</v>
      </c>
      <c r="F158">
        <v>60</v>
      </c>
      <c r="G158">
        <v>65.701999999999998</v>
      </c>
      <c r="H158">
        <v>2.3309000000000006</v>
      </c>
    </row>
    <row r="159" spans="1:8" x14ac:dyDescent="0.2">
      <c r="A159">
        <v>1478.3420000000001</v>
      </c>
      <c r="B159">
        <v>-15.119</v>
      </c>
      <c r="C159">
        <v>-15.122</v>
      </c>
      <c r="D159">
        <v>10.529</v>
      </c>
      <c r="E159">
        <v>106.64400000000001</v>
      </c>
      <c r="F159">
        <v>60</v>
      </c>
      <c r="G159">
        <v>65.634</v>
      </c>
      <c r="H159">
        <v>2.3980000000000006</v>
      </c>
    </row>
    <row r="160" spans="1:8" x14ac:dyDescent="0.2">
      <c r="A160">
        <v>1478.95</v>
      </c>
      <c r="B160">
        <v>-15.18</v>
      </c>
      <c r="C160">
        <v>-15.183</v>
      </c>
      <c r="D160">
        <v>10.122</v>
      </c>
      <c r="E160">
        <v>106.211</v>
      </c>
      <c r="F160">
        <v>60</v>
      </c>
      <c r="G160">
        <v>65.576999999999998</v>
      </c>
      <c r="H160">
        <v>2.3848000000000003</v>
      </c>
    </row>
    <row r="161" spans="1:8" x14ac:dyDescent="0.2">
      <c r="A161">
        <v>1479.559</v>
      </c>
      <c r="B161">
        <v>-15.238</v>
      </c>
      <c r="C161">
        <v>-15.242000000000001</v>
      </c>
      <c r="D161">
        <v>9.641</v>
      </c>
      <c r="E161">
        <v>104.059</v>
      </c>
      <c r="F161">
        <v>60</v>
      </c>
      <c r="G161">
        <v>66.031999999999996</v>
      </c>
      <c r="H161">
        <v>2.3221000000000003</v>
      </c>
    </row>
    <row r="162" spans="1:8" x14ac:dyDescent="0.2">
      <c r="A162">
        <v>1480.1880000000001</v>
      </c>
      <c r="B162">
        <v>-15.295</v>
      </c>
      <c r="C162">
        <v>-15.298999999999999</v>
      </c>
      <c r="D162">
        <v>9.0559999999999992</v>
      </c>
      <c r="E162">
        <v>100.979</v>
      </c>
      <c r="F162">
        <v>60</v>
      </c>
      <c r="G162">
        <v>66.234999999999999</v>
      </c>
      <c r="H162">
        <v>2.2341000000000002</v>
      </c>
    </row>
    <row r="163" spans="1:8" x14ac:dyDescent="0.2">
      <c r="A163">
        <v>1480.8109999999999</v>
      </c>
      <c r="B163">
        <v>-15.351000000000001</v>
      </c>
      <c r="C163">
        <v>-15.356</v>
      </c>
      <c r="D163">
        <v>9.1649999999999991</v>
      </c>
      <c r="E163">
        <v>95.504999999999995</v>
      </c>
      <c r="F163">
        <v>60</v>
      </c>
      <c r="G163">
        <v>66.962000000000003</v>
      </c>
      <c r="H163">
        <v>2.0823</v>
      </c>
    </row>
    <row r="164" spans="1:8" x14ac:dyDescent="0.2">
      <c r="A164">
        <v>1481.432</v>
      </c>
      <c r="B164">
        <v>-15.407</v>
      </c>
      <c r="C164">
        <v>-15.412000000000001</v>
      </c>
      <c r="D164">
        <v>8.9920000000000009</v>
      </c>
      <c r="E164">
        <v>93.379000000000005</v>
      </c>
      <c r="F164">
        <v>60</v>
      </c>
      <c r="G164">
        <v>66.576999999999998</v>
      </c>
      <c r="H164">
        <v>2.0240000000000005</v>
      </c>
    </row>
    <row r="165" spans="1:8" x14ac:dyDescent="0.2">
      <c r="A165">
        <v>1482.0519999999999</v>
      </c>
      <c r="B165">
        <v>-15.461</v>
      </c>
      <c r="C165">
        <v>-15.465999999999999</v>
      </c>
      <c r="D165">
        <v>8.7650000000000006</v>
      </c>
      <c r="E165">
        <v>91.1</v>
      </c>
      <c r="F165">
        <v>60</v>
      </c>
      <c r="G165">
        <v>66.796000000000006</v>
      </c>
      <c r="H165">
        <v>1.9624000000000001</v>
      </c>
    </row>
    <row r="166" spans="1:8" x14ac:dyDescent="0.2">
      <c r="A166">
        <v>1482.675</v>
      </c>
      <c r="B166">
        <v>-15.513999999999999</v>
      </c>
      <c r="C166">
        <v>-15.52</v>
      </c>
      <c r="D166">
        <v>8.6440000000000001</v>
      </c>
      <c r="E166">
        <v>89.307000000000002</v>
      </c>
      <c r="F166">
        <v>60</v>
      </c>
      <c r="G166">
        <v>67.495999999999995</v>
      </c>
      <c r="H166">
        <v>1.9151000000000002</v>
      </c>
    </row>
    <row r="167" spans="1:8" x14ac:dyDescent="0.2">
      <c r="A167">
        <v>1483.2950000000001</v>
      </c>
      <c r="B167">
        <v>-15.568</v>
      </c>
      <c r="C167">
        <v>-15.574</v>
      </c>
      <c r="D167">
        <v>8.7680000000000007</v>
      </c>
      <c r="E167">
        <v>86.323999999999998</v>
      </c>
      <c r="F167">
        <v>60</v>
      </c>
      <c r="G167">
        <v>67.564999999999998</v>
      </c>
      <c r="H167">
        <v>1.837</v>
      </c>
    </row>
    <row r="168" spans="1:8" x14ac:dyDescent="0.2">
      <c r="A168">
        <v>1483.92</v>
      </c>
      <c r="B168">
        <v>-15.621</v>
      </c>
      <c r="C168">
        <v>-15.628</v>
      </c>
      <c r="D168">
        <v>8.6159999999999997</v>
      </c>
      <c r="E168">
        <v>83.38</v>
      </c>
      <c r="F168">
        <v>60</v>
      </c>
      <c r="G168">
        <v>67.554000000000002</v>
      </c>
      <c r="H168">
        <v>1.7622000000000002</v>
      </c>
    </row>
    <row r="169" spans="1:8" x14ac:dyDescent="0.2">
      <c r="A169">
        <v>1484.537</v>
      </c>
      <c r="B169">
        <v>-15.673</v>
      </c>
      <c r="C169">
        <v>-15.680999999999999</v>
      </c>
      <c r="D169">
        <v>8.5169999999999995</v>
      </c>
      <c r="E169">
        <v>82.165999999999997</v>
      </c>
      <c r="F169">
        <v>60</v>
      </c>
      <c r="G169">
        <v>67.328000000000003</v>
      </c>
      <c r="H169">
        <v>1.7314000000000003</v>
      </c>
    </row>
    <row r="170" spans="1:8" x14ac:dyDescent="0.2">
      <c r="A170">
        <v>1485.163</v>
      </c>
      <c r="B170">
        <v>-15.725</v>
      </c>
      <c r="C170">
        <v>-15.733000000000001</v>
      </c>
      <c r="D170">
        <v>8.3249999999999993</v>
      </c>
      <c r="E170">
        <v>83.748000000000005</v>
      </c>
      <c r="F170">
        <v>60</v>
      </c>
      <c r="G170">
        <v>67.582999999999998</v>
      </c>
      <c r="H170">
        <v>1.7710000000000004</v>
      </c>
    </row>
    <row r="171" spans="1:8" x14ac:dyDescent="0.2">
      <c r="A171">
        <v>1485.7940000000001</v>
      </c>
      <c r="B171">
        <v>-15.776999999999999</v>
      </c>
      <c r="C171">
        <v>-15.785</v>
      </c>
      <c r="D171">
        <v>8.2360000000000007</v>
      </c>
      <c r="E171">
        <v>85.652000000000001</v>
      </c>
      <c r="F171">
        <v>60</v>
      </c>
      <c r="G171">
        <v>66.713999999999999</v>
      </c>
      <c r="H171">
        <v>1.8205000000000002</v>
      </c>
    </row>
    <row r="172" spans="1:8" x14ac:dyDescent="0.2">
      <c r="A172">
        <v>1486.415</v>
      </c>
      <c r="B172">
        <v>-15.827</v>
      </c>
      <c r="C172">
        <v>-15.835000000000001</v>
      </c>
      <c r="D172">
        <v>8.1709999999999994</v>
      </c>
      <c r="E172">
        <v>90.679000000000002</v>
      </c>
      <c r="F172">
        <v>60</v>
      </c>
      <c r="G172">
        <v>66.137</v>
      </c>
      <c r="H172">
        <v>1.9514000000000002</v>
      </c>
    </row>
    <row r="173" spans="1:8" x14ac:dyDescent="0.2">
      <c r="A173">
        <v>1487.347</v>
      </c>
      <c r="B173">
        <v>-15.901999999999999</v>
      </c>
      <c r="C173">
        <v>-15.911</v>
      </c>
      <c r="D173">
        <v>8.0950000000000006</v>
      </c>
      <c r="E173">
        <v>96.254999999999995</v>
      </c>
      <c r="F173">
        <v>60</v>
      </c>
      <c r="G173">
        <v>66.685000000000002</v>
      </c>
      <c r="H173">
        <v>2.1021000000000001</v>
      </c>
    </row>
    <row r="174" spans="1:8" x14ac:dyDescent="0.2">
      <c r="A174">
        <v>1487.9670000000001</v>
      </c>
      <c r="B174">
        <v>-15.952</v>
      </c>
      <c r="C174">
        <v>-15.962</v>
      </c>
      <c r="D174">
        <v>8.1669999999999998</v>
      </c>
      <c r="E174">
        <v>94.927999999999997</v>
      </c>
      <c r="F174">
        <v>60</v>
      </c>
      <c r="G174">
        <v>65.709000000000003</v>
      </c>
      <c r="H174">
        <v>2.0657999999999999</v>
      </c>
    </row>
    <row r="175" spans="1:8" x14ac:dyDescent="0.2">
      <c r="A175">
        <v>1488.902</v>
      </c>
      <c r="B175">
        <v>-16.027000000000001</v>
      </c>
      <c r="C175">
        <v>-16.036999999999999</v>
      </c>
      <c r="D175">
        <v>8.0589999999999993</v>
      </c>
      <c r="E175">
        <v>95.19</v>
      </c>
      <c r="F175">
        <v>60</v>
      </c>
      <c r="G175">
        <v>66.674000000000007</v>
      </c>
      <c r="H175">
        <v>2.0735000000000001</v>
      </c>
    </row>
    <row r="176" spans="1:8" x14ac:dyDescent="0.2">
      <c r="A176">
        <v>1489.5250000000001</v>
      </c>
      <c r="B176">
        <v>-16.077000000000002</v>
      </c>
      <c r="C176">
        <v>-16.087</v>
      </c>
      <c r="D176">
        <v>8.1029999999999998</v>
      </c>
      <c r="E176">
        <v>93.828000000000003</v>
      </c>
      <c r="F176">
        <v>60</v>
      </c>
      <c r="G176">
        <v>67.043999999999997</v>
      </c>
      <c r="H176">
        <v>2.0361000000000002</v>
      </c>
    </row>
    <row r="177" spans="1:8" x14ac:dyDescent="0.2">
      <c r="A177">
        <v>1490.1469999999999</v>
      </c>
      <c r="B177">
        <v>-16.126999999999999</v>
      </c>
      <c r="C177">
        <v>-16.138000000000002</v>
      </c>
      <c r="D177">
        <v>8.1869999999999994</v>
      </c>
      <c r="E177">
        <v>92.522000000000006</v>
      </c>
      <c r="F177">
        <v>60</v>
      </c>
      <c r="G177">
        <v>67.082999999999998</v>
      </c>
      <c r="H177">
        <v>2.0009000000000001</v>
      </c>
    </row>
    <row r="178" spans="1:8" x14ac:dyDescent="0.2">
      <c r="A178">
        <v>1491.0820000000001</v>
      </c>
      <c r="B178">
        <v>-16.201000000000001</v>
      </c>
      <c r="C178">
        <v>-16.212</v>
      </c>
      <c r="D178">
        <v>7.9020000000000001</v>
      </c>
      <c r="E178">
        <v>92.977000000000004</v>
      </c>
      <c r="F178">
        <v>60</v>
      </c>
      <c r="G178">
        <v>66.194000000000003</v>
      </c>
      <c r="H178">
        <v>2.0130000000000003</v>
      </c>
    </row>
    <row r="179" spans="1:8" x14ac:dyDescent="0.2">
      <c r="A179">
        <v>1492.01</v>
      </c>
      <c r="B179">
        <v>-16.271000000000001</v>
      </c>
      <c r="C179">
        <v>-16.283000000000001</v>
      </c>
      <c r="D179">
        <v>7.6020000000000003</v>
      </c>
      <c r="E179">
        <v>91.741</v>
      </c>
      <c r="F179">
        <v>60</v>
      </c>
      <c r="G179">
        <v>66.135999999999996</v>
      </c>
      <c r="H179">
        <v>1.9800000000000002</v>
      </c>
    </row>
    <row r="180" spans="1:8" x14ac:dyDescent="0.2">
      <c r="A180">
        <v>1492.924</v>
      </c>
      <c r="B180">
        <v>-16.338999999999999</v>
      </c>
      <c r="C180">
        <v>-16.352</v>
      </c>
      <c r="D180">
        <v>7.5590000000000002</v>
      </c>
      <c r="E180">
        <v>88.822999999999993</v>
      </c>
      <c r="F180">
        <v>60</v>
      </c>
      <c r="G180">
        <v>67.997</v>
      </c>
      <c r="H180">
        <v>1.903</v>
      </c>
    </row>
    <row r="181" spans="1:8" x14ac:dyDescent="0.2">
      <c r="A181">
        <v>1493.8389999999999</v>
      </c>
      <c r="B181">
        <v>-16.405999999999999</v>
      </c>
      <c r="C181">
        <v>-16.419</v>
      </c>
      <c r="D181">
        <v>7.3579999999999997</v>
      </c>
      <c r="E181">
        <v>85.704999999999998</v>
      </c>
      <c r="F181">
        <v>60</v>
      </c>
      <c r="G181">
        <v>67.138000000000005</v>
      </c>
      <c r="H181">
        <v>1.8216000000000001</v>
      </c>
    </row>
    <row r="182" spans="1:8" x14ac:dyDescent="0.2">
      <c r="A182">
        <v>1494.7670000000001</v>
      </c>
      <c r="B182">
        <v>-16.468</v>
      </c>
      <c r="C182">
        <v>-16.481000000000002</v>
      </c>
      <c r="D182">
        <v>6.7050000000000001</v>
      </c>
      <c r="E182">
        <v>83.983000000000004</v>
      </c>
      <c r="F182">
        <v>60</v>
      </c>
      <c r="G182">
        <v>67.525000000000006</v>
      </c>
      <c r="H182">
        <v>1.7776000000000003</v>
      </c>
    </row>
    <row r="183" spans="1:8" x14ac:dyDescent="0.2">
      <c r="A183">
        <v>1495.702</v>
      </c>
      <c r="B183">
        <v>-16.526</v>
      </c>
      <c r="C183">
        <v>-16.54</v>
      </c>
      <c r="D183">
        <v>6.3140000000000001</v>
      </c>
      <c r="E183">
        <v>85.195999999999998</v>
      </c>
      <c r="F183">
        <v>60</v>
      </c>
      <c r="G183">
        <v>66.352000000000004</v>
      </c>
      <c r="H183">
        <v>1.8084</v>
      </c>
    </row>
    <row r="184" spans="1:8" x14ac:dyDescent="0.2">
      <c r="A184">
        <v>1496.636</v>
      </c>
      <c r="B184">
        <v>-16.591000000000001</v>
      </c>
      <c r="C184">
        <v>-16.606000000000002</v>
      </c>
      <c r="D184">
        <v>7.0019999999999998</v>
      </c>
      <c r="E184">
        <v>84.819000000000003</v>
      </c>
      <c r="F184">
        <v>60</v>
      </c>
      <c r="G184">
        <v>67.784999999999997</v>
      </c>
      <c r="H184">
        <v>1.7985000000000002</v>
      </c>
    </row>
    <row r="185" spans="1:8" x14ac:dyDescent="0.2">
      <c r="A185">
        <v>1497.568</v>
      </c>
      <c r="B185">
        <v>-16.661000000000001</v>
      </c>
      <c r="C185">
        <v>-16.677</v>
      </c>
      <c r="D185">
        <v>7.6130000000000004</v>
      </c>
      <c r="E185">
        <v>82.995000000000005</v>
      </c>
      <c r="F185">
        <v>60</v>
      </c>
      <c r="G185">
        <v>66.274000000000001</v>
      </c>
      <c r="H185">
        <v>1.7523000000000002</v>
      </c>
    </row>
    <row r="186" spans="1:8" x14ac:dyDescent="0.2">
      <c r="A186">
        <v>1498.491</v>
      </c>
      <c r="B186">
        <v>-16.731000000000002</v>
      </c>
      <c r="C186">
        <v>-16.747</v>
      </c>
      <c r="D186">
        <v>7.6420000000000003</v>
      </c>
      <c r="E186">
        <v>78.484999999999999</v>
      </c>
      <c r="F186">
        <v>60</v>
      </c>
      <c r="G186">
        <v>67.811999999999998</v>
      </c>
      <c r="H186">
        <v>1.639</v>
      </c>
    </row>
    <row r="187" spans="1:8" x14ac:dyDescent="0.2">
      <c r="A187">
        <v>1499.42</v>
      </c>
      <c r="B187">
        <v>-16.798999999999999</v>
      </c>
      <c r="C187">
        <v>-16.815000000000001</v>
      </c>
      <c r="D187">
        <v>7.3360000000000003</v>
      </c>
      <c r="E187">
        <v>47.076999999999998</v>
      </c>
      <c r="F187">
        <v>60</v>
      </c>
      <c r="G187">
        <v>70.909000000000006</v>
      </c>
      <c r="H187">
        <v>0.91960000000000008</v>
      </c>
    </row>
    <row r="188" spans="1:8" x14ac:dyDescent="0.2">
      <c r="A188">
        <v>1500.3489999999999</v>
      </c>
      <c r="B188">
        <v>-16.861999999999998</v>
      </c>
      <c r="C188">
        <v>-16.879000000000001</v>
      </c>
      <c r="D188">
        <v>6.8179999999999996</v>
      </c>
      <c r="E188">
        <v>44.095999999999997</v>
      </c>
      <c r="F188">
        <v>60</v>
      </c>
      <c r="G188">
        <v>69.995000000000005</v>
      </c>
      <c r="H188">
        <v>0.85690000000000011</v>
      </c>
    </row>
    <row r="189" spans="1:8" x14ac:dyDescent="0.2">
      <c r="A189">
        <v>1501.2819999999999</v>
      </c>
      <c r="B189">
        <v>-16.920000000000002</v>
      </c>
      <c r="C189">
        <v>-16.937999999999999</v>
      </c>
      <c r="D189">
        <v>6.2960000000000003</v>
      </c>
      <c r="E189">
        <v>51.715000000000003</v>
      </c>
      <c r="F189">
        <v>60</v>
      </c>
      <c r="G189">
        <v>69.311999999999998</v>
      </c>
      <c r="H189">
        <v>1.0197000000000001</v>
      </c>
    </row>
    <row r="190" spans="1:8" x14ac:dyDescent="0.2">
      <c r="A190">
        <v>1502.212</v>
      </c>
      <c r="B190">
        <v>-16.975000000000001</v>
      </c>
      <c r="C190">
        <v>-16.992999999999999</v>
      </c>
      <c r="D190">
        <v>5.9279999999999999</v>
      </c>
      <c r="E190">
        <v>45.033999999999999</v>
      </c>
      <c r="F190">
        <v>60</v>
      </c>
      <c r="G190">
        <v>69.980999999999995</v>
      </c>
      <c r="H190">
        <v>0.87670000000000015</v>
      </c>
    </row>
    <row r="191" spans="1:8" x14ac:dyDescent="0.2">
      <c r="A191">
        <v>1503.143</v>
      </c>
      <c r="B191">
        <v>-17.029</v>
      </c>
      <c r="C191">
        <v>-17.047999999999998</v>
      </c>
      <c r="D191">
        <v>5.9219999999999997</v>
      </c>
      <c r="E191">
        <v>46.133000000000003</v>
      </c>
      <c r="F191">
        <v>60</v>
      </c>
      <c r="G191">
        <v>69.546999999999997</v>
      </c>
      <c r="H191">
        <v>0.89980000000000004</v>
      </c>
    </row>
    <row r="192" spans="1:8" x14ac:dyDescent="0.2">
      <c r="A192">
        <v>1504.0730000000001</v>
      </c>
      <c r="B192">
        <v>-17.085000000000001</v>
      </c>
      <c r="C192">
        <v>-17.103999999999999</v>
      </c>
      <c r="D192">
        <v>6.0510000000000002</v>
      </c>
      <c r="E192">
        <v>54.151000000000003</v>
      </c>
      <c r="F192">
        <v>60</v>
      </c>
      <c r="G192">
        <v>69.947000000000003</v>
      </c>
      <c r="H192">
        <v>1.0725</v>
      </c>
    </row>
    <row r="193" spans="1:8" x14ac:dyDescent="0.2">
      <c r="A193">
        <v>1505.0070000000001</v>
      </c>
      <c r="B193">
        <v>-17.143000000000001</v>
      </c>
      <c r="C193">
        <v>-17.161999999999999</v>
      </c>
      <c r="D193">
        <v>6.2160000000000002</v>
      </c>
      <c r="E193">
        <v>45.921999999999997</v>
      </c>
      <c r="F193">
        <v>60</v>
      </c>
      <c r="G193">
        <v>69.950999999999993</v>
      </c>
      <c r="H193">
        <v>0.89539999999999997</v>
      </c>
    </row>
    <row r="194" spans="1:8" x14ac:dyDescent="0.2">
      <c r="A194">
        <v>1505.942</v>
      </c>
      <c r="B194">
        <v>-17.202999999999999</v>
      </c>
      <c r="C194">
        <v>-17.222999999999999</v>
      </c>
      <c r="D194">
        <v>6.55</v>
      </c>
      <c r="E194">
        <v>51.802999999999997</v>
      </c>
      <c r="F194">
        <v>60</v>
      </c>
      <c r="G194">
        <v>69.765000000000001</v>
      </c>
      <c r="H194">
        <v>1.0208000000000002</v>
      </c>
    </row>
    <row r="195" spans="1:8" x14ac:dyDescent="0.2">
      <c r="A195">
        <v>1506.874</v>
      </c>
      <c r="B195">
        <v>-17.263000000000002</v>
      </c>
      <c r="C195">
        <v>-17.283999999999999</v>
      </c>
      <c r="D195">
        <v>6.4859999999999998</v>
      </c>
      <c r="E195">
        <v>56.039000000000001</v>
      </c>
      <c r="F195">
        <v>60</v>
      </c>
      <c r="G195">
        <v>69.100999999999999</v>
      </c>
      <c r="H195">
        <v>1.1143000000000001</v>
      </c>
    </row>
    <row r="196" spans="1:8" x14ac:dyDescent="0.2">
      <c r="A196">
        <v>1507.807</v>
      </c>
      <c r="B196">
        <v>-17.318999999999999</v>
      </c>
      <c r="C196">
        <v>-17.34</v>
      </c>
      <c r="D196">
        <v>5.9809999999999999</v>
      </c>
      <c r="E196">
        <v>57.503999999999998</v>
      </c>
      <c r="F196">
        <v>60</v>
      </c>
      <c r="G196">
        <v>69.405000000000001</v>
      </c>
      <c r="H196">
        <v>1.1462000000000001</v>
      </c>
    </row>
    <row r="197" spans="1:8" x14ac:dyDescent="0.2">
      <c r="A197">
        <v>1508.7380000000001</v>
      </c>
      <c r="B197">
        <v>-17.370999999999999</v>
      </c>
      <c r="C197">
        <v>-17.391999999999999</v>
      </c>
      <c r="D197">
        <v>5.6120000000000001</v>
      </c>
      <c r="E197">
        <v>57.679000000000002</v>
      </c>
      <c r="F197">
        <v>60</v>
      </c>
      <c r="G197">
        <v>69.415999999999997</v>
      </c>
      <c r="H197">
        <v>1.1506000000000001</v>
      </c>
    </row>
    <row r="198" spans="1:8" x14ac:dyDescent="0.2">
      <c r="A198">
        <v>1509.6679999999999</v>
      </c>
      <c r="B198">
        <v>-17.420999999999999</v>
      </c>
      <c r="C198">
        <v>-17.443000000000001</v>
      </c>
      <c r="D198">
        <v>5.4589999999999996</v>
      </c>
      <c r="E198">
        <v>60.124000000000002</v>
      </c>
      <c r="F198">
        <v>60</v>
      </c>
      <c r="G198">
        <v>68.984999999999999</v>
      </c>
      <c r="H198">
        <v>1.2056000000000002</v>
      </c>
    </row>
    <row r="199" spans="1:8" x14ac:dyDescent="0.2">
      <c r="A199">
        <v>1510.6010000000001</v>
      </c>
      <c r="B199">
        <v>-17.472000000000001</v>
      </c>
      <c r="C199">
        <v>-17.494</v>
      </c>
      <c r="D199">
        <v>5.5090000000000003</v>
      </c>
      <c r="E199">
        <v>62.787999999999997</v>
      </c>
      <c r="F199">
        <v>60</v>
      </c>
      <c r="G199">
        <v>69.42</v>
      </c>
      <c r="H199">
        <v>1.2661000000000002</v>
      </c>
    </row>
    <row r="200" spans="1:8" x14ac:dyDescent="0.2">
      <c r="A200">
        <v>1511.8430000000001</v>
      </c>
      <c r="B200">
        <v>-17.536000000000001</v>
      </c>
      <c r="C200">
        <v>-17.558</v>
      </c>
      <c r="D200">
        <v>5.1760000000000002</v>
      </c>
      <c r="E200">
        <v>58.039000000000001</v>
      </c>
      <c r="F200">
        <v>60</v>
      </c>
      <c r="G200">
        <v>69.414000000000001</v>
      </c>
      <c r="H200">
        <v>1.1583000000000001</v>
      </c>
    </row>
    <row r="201" spans="1:8" x14ac:dyDescent="0.2">
      <c r="A201">
        <v>1513.076</v>
      </c>
      <c r="B201">
        <v>-17.594000000000001</v>
      </c>
      <c r="C201">
        <v>-17.617000000000001</v>
      </c>
      <c r="D201">
        <v>4.7370000000000001</v>
      </c>
      <c r="E201">
        <v>60.83</v>
      </c>
      <c r="F201">
        <v>60</v>
      </c>
      <c r="G201">
        <v>68.926000000000002</v>
      </c>
      <c r="H201">
        <v>1.2210000000000003</v>
      </c>
    </row>
    <row r="202" spans="1:8" x14ac:dyDescent="0.2">
      <c r="A202">
        <v>1514.3009999999999</v>
      </c>
      <c r="B202">
        <v>-17.646999999999998</v>
      </c>
      <c r="C202">
        <v>-17.670999999999999</v>
      </c>
      <c r="D202">
        <v>4.4249999999999998</v>
      </c>
      <c r="E202">
        <v>62.027999999999999</v>
      </c>
      <c r="F202">
        <v>60</v>
      </c>
      <c r="G202">
        <v>69.069999999999993</v>
      </c>
      <c r="H202">
        <v>1.2485000000000002</v>
      </c>
    </row>
    <row r="203" spans="1:8" x14ac:dyDescent="0.2">
      <c r="A203">
        <v>1515.5229999999999</v>
      </c>
      <c r="B203">
        <v>-17.7</v>
      </c>
      <c r="C203">
        <v>-17.724</v>
      </c>
      <c r="D203">
        <v>4.3280000000000003</v>
      </c>
      <c r="E203">
        <v>56.648000000000003</v>
      </c>
      <c r="F203">
        <v>60</v>
      </c>
      <c r="G203">
        <v>69.626000000000005</v>
      </c>
      <c r="H203">
        <v>1.1274999999999999</v>
      </c>
    </row>
    <row r="204" spans="1:8" x14ac:dyDescent="0.2">
      <c r="A204">
        <v>1516.759</v>
      </c>
      <c r="B204">
        <v>-17.75</v>
      </c>
      <c r="C204">
        <v>-17.774999999999999</v>
      </c>
      <c r="D204">
        <v>4.1340000000000003</v>
      </c>
      <c r="E204">
        <v>52.259</v>
      </c>
      <c r="F204">
        <v>60</v>
      </c>
      <c r="G204">
        <v>69.724999999999994</v>
      </c>
      <c r="H204">
        <v>1.0307000000000002</v>
      </c>
    </row>
    <row r="205" spans="1:8" x14ac:dyDescent="0.2">
      <c r="A205">
        <v>1517.999</v>
      </c>
      <c r="B205">
        <v>-17.800999999999998</v>
      </c>
      <c r="C205">
        <v>-17.826000000000001</v>
      </c>
      <c r="D205">
        <v>4.1029999999999998</v>
      </c>
      <c r="E205">
        <v>53.469000000000001</v>
      </c>
      <c r="F205">
        <v>60</v>
      </c>
      <c r="G205">
        <v>69.475999999999999</v>
      </c>
      <c r="H205">
        <v>1.0571000000000002</v>
      </c>
    </row>
    <row r="206" spans="1:8" x14ac:dyDescent="0.2">
      <c r="A206">
        <v>1519.5309999999999</v>
      </c>
      <c r="B206">
        <v>-17.863</v>
      </c>
      <c r="C206">
        <v>-17.888000000000002</v>
      </c>
      <c r="D206">
        <v>4.0750000000000002</v>
      </c>
      <c r="E206">
        <v>60.055999999999997</v>
      </c>
      <c r="F206">
        <v>60</v>
      </c>
      <c r="G206">
        <v>69.081000000000003</v>
      </c>
      <c r="H206">
        <v>1.2034000000000002</v>
      </c>
    </row>
    <row r="207" spans="1:8" x14ac:dyDescent="0.2">
      <c r="A207">
        <v>1521.087</v>
      </c>
      <c r="B207">
        <v>-17.920999999999999</v>
      </c>
      <c r="C207">
        <v>-17.946999999999999</v>
      </c>
      <c r="D207">
        <v>3.7810000000000001</v>
      </c>
      <c r="E207">
        <v>80.042000000000002</v>
      </c>
      <c r="F207">
        <v>60</v>
      </c>
      <c r="G207">
        <v>67.629000000000005</v>
      </c>
      <c r="H207">
        <v>1.6775</v>
      </c>
    </row>
    <row r="208" spans="1:8" x14ac:dyDescent="0.2">
      <c r="A208">
        <v>1522.6379999999999</v>
      </c>
      <c r="B208">
        <v>-17.978999999999999</v>
      </c>
      <c r="C208">
        <v>-18.004999999999999</v>
      </c>
      <c r="D208">
        <v>3.7610000000000001</v>
      </c>
      <c r="E208">
        <v>82.644999999999996</v>
      </c>
      <c r="F208">
        <v>60</v>
      </c>
      <c r="G208">
        <v>67.629000000000005</v>
      </c>
      <c r="H208">
        <v>1.7435</v>
      </c>
    </row>
    <row r="209" spans="1:8" x14ac:dyDescent="0.2">
      <c r="A209">
        <v>1524.192</v>
      </c>
      <c r="B209">
        <v>-18.033999999999999</v>
      </c>
      <c r="C209">
        <v>-18.061</v>
      </c>
      <c r="D209">
        <v>3.5880000000000001</v>
      </c>
      <c r="E209">
        <v>88.897999999999996</v>
      </c>
      <c r="F209">
        <v>60</v>
      </c>
      <c r="G209">
        <v>66.778000000000006</v>
      </c>
      <c r="H209">
        <v>1.9041000000000003</v>
      </c>
    </row>
    <row r="210" spans="1:8" x14ac:dyDescent="0.2">
      <c r="A210">
        <v>1525.7460000000001</v>
      </c>
      <c r="B210">
        <v>-18.09</v>
      </c>
      <c r="C210">
        <v>-18.117999999999999</v>
      </c>
      <c r="D210">
        <v>3.629</v>
      </c>
      <c r="E210">
        <v>90.376999999999995</v>
      </c>
      <c r="F210">
        <v>60</v>
      </c>
      <c r="G210">
        <v>66.793000000000006</v>
      </c>
      <c r="H210">
        <v>1.9437</v>
      </c>
    </row>
    <row r="211" spans="1:8" x14ac:dyDescent="0.2">
      <c r="A211">
        <v>1526.99</v>
      </c>
      <c r="B211">
        <v>-18.141999999999999</v>
      </c>
      <c r="C211">
        <v>-18.169</v>
      </c>
      <c r="D211">
        <v>4.1639999999999997</v>
      </c>
      <c r="E211">
        <v>86.799000000000007</v>
      </c>
      <c r="F211">
        <v>60</v>
      </c>
      <c r="G211">
        <v>67.542000000000002</v>
      </c>
      <c r="H211">
        <v>1.8502000000000001</v>
      </c>
    </row>
    <row r="212" spans="1:8" x14ac:dyDescent="0.2">
      <c r="A212">
        <v>1538.8530000000001</v>
      </c>
      <c r="B212">
        <v>-18.192</v>
      </c>
      <c r="C212">
        <v>-18.22</v>
      </c>
      <c r="D212">
        <v>0.43</v>
      </c>
      <c r="E212">
        <v>78.47</v>
      </c>
      <c r="F212">
        <v>60</v>
      </c>
      <c r="G212">
        <v>67.486999999999995</v>
      </c>
      <c r="H212">
        <v>1.639</v>
      </c>
    </row>
    <row r="213" spans="1:8" x14ac:dyDescent="0.2">
      <c r="A213">
        <v>1540.3779999999999</v>
      </c>
      <c r="B213">
        <v>-18.244</v>
      </c>
      <c r="C213">
        <v>-18.273</v>
      </c>
      <c r="D213">
        <v>3.4289999999999998</v>
      </c>
      <c r="E213">
        <v>76.962999999999994</v>
      </c>
      <c r="F213">
        <v>60</v>
      </c>
      <c r="G213">
        <v>68.531000000000006</v>
      </c>
      <c r="H213">
        <v>1.6016000000000001</v>
      </c>
    </row>
    <row r="214" spans="1:8" x14ac:dyDescent="0.2">
      <c r="A214">
        <v>1541.9280000000001</v>
      </c>
      <c r="B214">
        <v>-18.297000000000001</v>
      </c>
      <c r="C214">
        <v>-18.326000000000001</v>
      </c>
      <c r="D214">
        <v>3.4180000000000001</v>
      </c>
      <c r="E214">
        <v>66.037000000000006</v>
      </c>
      <c r="F214">
        <v>60</v>
      </c>
      <c r="G214">
        <v>68.786000000000001</v>
      </c>
      <c r="H214">
        <v>1.3409000000000002</v>
      </c>
    </row>
    <row r="215" spans="1:8" x14ac:dyDescent="0.2">
      <c r="A215">
        <v>1543.7719999999999</v>
      </c>
      <c r="B215">
        <v>-18.355</v>
      </c>
      <c r="C215">
        <v>-18.384</v>
      </c>
      <c r="D215">
        <v>3.1920000000000002</v>
      </c>
      <c r="E215">
        <v>63.819000000000003</v>
      </c>
      <c r="F215">
        <v>60</v>
      </c>
      <c r="G215">
        <v>69.224000000000004</v>
      </c>
      <c r="H215">
        <v>1.2892000000000001</v>
      </c>
    </row>
    <row r="216" spans="1:8" x14ac:dyDescent="0.2">
      <c r="A216">
        <v>1545.6510000000001</v>
      </c>
      <c r="B216">
        <v>-18.411000000000001</v>
      </c>
      <c r="C216">
        <v>-18.440999999999999</v>
      </c>
      <c r="D216">
        <v>3.0259999999999998</v>
      </c>
      <c r="E216">
        <v>64.415999999999997</v>
      </c>
      <c r="F216">
        <v>60</v>
      </c>
      <c r="G216">
        <v>68.84</v>
      </c>
      <c r="H216">
        <v>1.3035000000000001</v>
      </c>
    </row>
    <row r="217" spans="1:8" x14ac:dyDescent="0.2">
      <c r="A217">
        <v>1547.528</v>
      </c>
      <c r="B217">
        <v>-18.471</v>
      </c>
      <c r="C217">
        <v>-18.501000000000001</v>
      </c>
      <c r="D217">
        <v>3.1789999999999998</v>
      </c>
      <c r="E217">
        <v>63.542000000000002</v>
      </c>
      <c r="F217">
        <v>60</v>
      </c>
      <c r="G217">
        <v>68.850999999999999</v>
      </c>
      <c r="H217">
        <v>1.2826</v>
      </c>
    </row>
    <row r="218" spans="1:8" x14ac:dyDescent="0.2">
      <c r="A218">
        <v>1549.0920000000001</v>
      </c>
      <c r="B218">
        <v>-18.521999999999998</v>
      </c>
      <c r="C218">
        <v>-18.552</v>
      </c>
      <c r="D218">
        <v>3.2909999999999999</v>
      </c>
      <c r="E218">
        <v>64.926000000000002</v>
      </c>
      <c r="F218">
        <v>60</v>
      </c>
      <c r="G218">
        <v>68.891000000000005</v>
      </c>
      <c r="H218">
        <v>1.3145000000000002</v>
      </c>
    </row>
    <row r="219" spans="1:8" x14ac:dyDescent="0.2">
      <c r="A219">
        <v>1550.653</v>
      </c>
      <c r="B219">
        <v>-18.574999999999999</v>
      </c>
      <c r="C219">
        <v>-18.606000000000002</v>
      </c>
      <c r="D219">
        <v>3.4169999999999998</v>
      </c>
      <c r="E219">
        <v>69.930000000000007</v>
      </c>
      <c r="F219">
        <v>60</v>
      </c>
      <c r="G219">
        <v>68.483999999999995</v>
      </c>
      <c r="H219">
        <v>1.4322000000000001</v>
      </c>
    </row>
    <row r="220" spans="1:8" x14ac:dyDescent="0.2">
      <c r="A220">
        <v>1552.2180000000001</v>
      </c>
      <c r="B220">
        <v>-18.629000000000001</v>
      </c>
      <c r="C220">
        <v>-18.661000000000001</v>
      </c>
      <c r="D220">
        <v>3.4940000000000002</v>
      </c>
      <c r="E220">
        <v>74.781999999999996</v>
      </c>
      <c r="F220">
        <v>60</v>
      </c>
      <c r="G220">
        <v>68.085999999999999</v>
      </c>
      <c r="H220">
        <v>1.5477000000000001</v>
      </c>
    </row>
    <row r="221" spans="1:8" x14ac:dyDescent="0.2">
      <c r="A221">
        <v>1553.7719999999999</v>
      </c>
      <c r="B221">
        <v>-18.68</v>
      </c>
      <c r="C221">
        <v>-18.712</v>
      </c>
      <c r="D221">
        <v>3.3330000000000002</v>
      </c>
      <c r="E221">
        <v>79.064999999999998</v>
      </c>
      <c r="F221">
        <v>60</v>
      </c>
      <c r="G221">
        <v>67.789000000000001</v>
      </c>
      <c r="H221">
        <v>1.6533</v>
      </c>
    </row>
    <row r="222" spans="1:8" x14ac:dyDescent="0.2">
      <c r="A222">
        <v>1555.327</v>
      </c>
      <c r="B222">
        <v>-18.731999999999999</v>
      </c>
      <c r="C222">
        <v>-18.763999999999999</v>
      </c>
      <c r="D222">
        <v>3.3410000000000002</v>
      </c>
      <c r="E222">
        <v>83.703999999999994</v>
      </c>
      <c r="F222">
        <v>60</v>
      </c>
      <c r="G222">
        <v>67.34</v>
      </c>
      <c r="H222">
        <v>1.7699</v>
      </c>
    </row>
    <row r="223" spans="1:8" x14ac:dyDescent="0.2">
      <c r="A223">
        <v>1556.8720000000001</v>
      </c>
      <c r="B223">
        <v>-18.785</v>
      </c>
      <c r="C223">
        <v>-18.818000000000001</v>
      </c>
      <c r="D223">
        <v>3.4550000000000001</v>
      </c>
      <c r="E223">
        <v>83.96</v>
      </c>
      <c r="F223">
        <v>60</v>
      </c>
      <c r="G223">
        <v>67.185000000000002</v>
      </c>
      <c r="H223">
        <v>1.7765000000000002</v>
      </c>
    </row>
    <row r="224" spans="1:8" x14ac:dyDescent="0.2">
      <c r="A224">
        <v>1558.414</v>
      </c>
      <c r="B224">
        <v>-18.838000000000001</v>
      </c>
      <c r="C224">
        <v>-18.872</v>
      </c>
      <c r="D224">
        <v>3.5009999999999999</v>
      </c>
      <c r="E224">
        <v>87.504999999999995</v>
      </c>
      <c r="F224">
        <v>60</v>
      </c>
      <c r="G224">
        <v>67.010999999999996</v>
      </c>
      <c r="H224">
        <v>1.8678000000000001</v>
      </c>
    </row>
    <row r="225" spans="1:8" x14ac:dyDescent="0.2">
      <c r="A225">
        <v>1559.9639999999999</v>
      </c>
      <c r="B225">
        <v>-18.893000000000001</v>
      </c>
      <c r="C225">
        <v>-18.927</v>
      </c>
      <c r="D225">
        <v>3.5470000000000002</v>
      </c>
      <c r="E225">
        <v>88.611999999999995</v>
      </c>
      <c r="F225">
        <v>60</v>
      </c>
      <c r="G225">
        <v>66.86</v>
      </c>
      <c r="H225">
        <v>1.8975000000000002</v>
      </c>
    </row>
    <row r="226" spans="1:8" x14ac:dyDescent="0.2">
      <c r="A226">
        <v>1561.5150000000001</v>
      </c>
      <c r="B226">
        <v>-18.946999999999999</v>
      </c>
      <c r="C226">
        <v>-18.981999999999999</v>
      </c>
      <c r="D226">
        <v>3.548</v>
      </c>
      <c r="E226">
        <v>87.022999999999996</v>
      </c>
      <c r="F226">
        <v>60</v>
      </c>
      <c r="G226">
        <v>67.096000000000004</v>
      </c>
      <c r="H226">
        <v>1.8557000000000001</v>
      </c>
    </row>
    <row r="227" spans="1:8" x14ac:dyDescent="0.2">
      <c r="A227">
        <v>1563.066</v>
      </c>
      <c r="B227">
        <v>-19.001000000000001</v>
      </c>
      <c r="C227">
        <v>-19.036000000000001</v>
      </c>
      <c r="D227">
        <v>3.496</v>
      </c>
      <c r="E227">
        <v>86.593000000000004</v>
      </c>
      <c r="F227">
        <v>60</v>
      </c>
      <c r="G227">
        <v>67.388999999999996</v>
      </c>
      <c r="H227">
        <v>1.8447000000000002</v>
      </c>
    </row>
    <row r="228" spans="1:8" x14ac:dyDescent="0.2">
      <c r="A228">
        <v>1576.2139999999999</v>
      </c>
      <c r="B228">
        <v>-19.053000000000001</v>
      </c>
      <c r="C228">
        <v>-19.088000000000001</v>
      </c>
      <c r="D228">
        <v>0.39700000000000002</v>
      </c>
      <c r="E228">
        <v>90.563999999999993</v>
      </c>
      <c r="F228">
        <v>60</v>
      </c>
      <c r="G228">
        <v>66.498999999999995</v>
      </c>
      <c r="H228">
        <v>1.9481000000000002</v>
      </c>
    </row>
    <row r="229" spans="1:8" x14ac:dyDescent="0.2">
      <c r="A229">
        <v>1577.7660000000001</v>
      </c>
      <c r="B229">
        <v>-19.103999999999999</v>
      </c>
      <c r="C229">
        <v>-19.14</v>
      </c>
      <c r="D229">
        <v>3.335</v>
      </c>
      <c r="E229">
        <v>91.867999999999995</v>
      </c>
      <c r="F229">
        <v>60</v>
      </c>
      <c r="G229">
        <v>66.268000000000001</v>
      </c>
      <c r="H229">
        <v>1.9833000000000001</v>
      </c>
    </row>
    <row r="230" spans="1:8" x14ac:dyDescent="0.2">
      <c r="A230">
        <v>1579.6320000000001</v>
      </c>
      <c r="B230">
        <v>-19.164000000000001</v>
      </c>
      <c r="C230">
        <v>-19.2</v>
      </c>
      <c r="D230">
        <v>3.2040000000000002</v>
      </c>
      <c r="E230">
        <v>97.573999999999998</v>
      </c>
      <c r="F230">
        <v>60</v>
      </c>
      <c r="G230">
        <v>65.629000000000005</v>
      </c>
      <c r="H230">
        <v>2.1384000000000003</v>
      </c>
    </row>
    <row r="231" spans="1:8" x14ac:dyDescent="0.2">
      <c r="A231">
        <v>1581.498</v>
      </c>
      <c r="B231">
        <v>-19.219000000000001</v>
      </c>
      <c r="C231">
        <v>-19.256</v>
      </c>
      <c r="D231">
        <v>3.0070000000000001</v>
      </c>
      <c r="E231">
        <v>97.242000000000004</v>
      </c>
      <c r="F231">
        <v>60</v>
      </c>
      <c r="G231">
        <v>66.128</v>
      </c>
      <c r="H231">
        <v>2.1295999999999999</v>
      </c>
    </row>
    <row r="232" spans="1:8" x14ac:dyDescent="0.2">
      <c r="A232">
        <v>1583.3630000000001</v>
      </c>
      <c r="B232">
        <v>-19.274999999999999</v>
      </c>
      <c r="C232">
        <v>-19.312000000000001</v>
      </c>
      <c r="D232">
        <v>3.0369999999999999</v>
      </c>
      <c r="E232">
        <v>96.525999999999996</v>
      </c>
      <c r="F232">
        <v>60</v>
      </c>
      <c r="G232">
        <v>65.58</v>
      </c>
      <c r="H232">
        <v>2.1097999999999999</v>
      </c>
    </row>
    <row r="233" spans="1:8" x14ac:dyDescent="0.2">
      <c r="A233">
        <v>1585.23</v>
      </c>
      <c r="B233">
        <v>-19.332000000000001</v>
      </c>
      <c r="C233">
        <v>-19.37</v>
      </c>
      <c r="D233">
        <v>3.0670000000000002</v>
      </c>
      <c r="E233">
        <v>98.028000000000006</v>
      </c>
      <c r="F233">
        <v>60</v>
      </c>
      <c r="G233">
        <v>66.195999999999998</v>
      </c>
      <c r="H233">
        <v>2.1516000000000002</v>
      </c>
    </row>
    <row r="234" spans="1:8" x14ac:dyDescent="0.2">
      <c r="A234">
        <v>1586.7750000000001</v>
      </c>
      <c r="B234">
        <v>-19.385999999999999</v>
      </c>
      <c r="C234">
        <v>-19.423999999999999</v>
      </c>
      <c r="D234">
        <v>3.5489999999999999</v>
      </c>
      <c r="E234">
        <v>96.09</v>
      </c>
      <c r="F234">
        <v>60</v>
      </c>
      <c r="G234">
        <v>66.194999999999993</v>
      </c>
      <c r="H234">
        <v>2.0977000000000001</v>
      </c>
    </row>
    <row r="235" spans="1:8" x14ac:dyDescent="0.2">
      <c r="A235">
        <v>1588.3030000000001</v>
      </c>
      <c r="B235">
        <v>-19.449000000000002</v>
      </c>
      <c r="C235">
        <v>-19.488</v>
      </c>
      <c r="D235">
        <v>4.1420000000000003</v>
      </c>
      <c r="E235">
        <v>96.394000000000005</v>
      </c>
      <c r="F235">
        <v>60</v>
      </c>
      <c r="G235">
        <v>65.831000000000003</v>
      </c>
      <c r="H235">
        <v>2.1065</v>
      </c>
    </row>
    <row r="236" spans="1:8" x14ac:dyDescent="0.2">
      <c r="A236">
        <v>1589.538</v>
      </c>
      <c r="B236">
        <v>-19.501000000000001</v>
      </c>
      <c r="C236">
        <v>-19.54</v>
      </c>
      <c r="D236">
        <v>4.2279999999999998</v>
      </c>
      <c r="E236">
        <v>97.284000000000006</v>
      </c>
      <c r="F236">
        <v>60</v>
      </c>
      <c r="G236">
        <v>65.709999999999994</v>
      </c>
      <c r="H236">
        <v>2.1307</v>
      </c>
    </row>
    <row r="237" spans="1:8" x14ac:dyDescent="0.2">
      <c r="A237">
        <v>1590.7840000000001</v>
      </c>
      <c r="B237">
        <v>-19.553000000000001</v>
      </c>
      <c r="C237">
        <v>-19.591999999999999</v>
      </c>
      <c r="D237">
        <v>4.1950000000000003</v>
      </c>
      <c r="E237">
        <v>97.096999999999994</v>
      </c>
      <c r="F237">
        <v>60</v>
      </c>
      <c r="G237">
        <v>65.801000000000002</v>
      </c>
      <c r="H237">
        <v>2.1252</v>
      </c>
    </row>
    <row r="238" spans="1:8" x14ac:dyDescent="0.2">
      <c r="A238">
        <v>1592.027</v>
      </c>
      <c r="B238">
        <v>-19.603999999999999</v>
      </c>
      <c r="C238">
        <v>-19.643000000000001</v>
      </c>
      <c r="D238">
        <v>4.1139999999999999</v>
      </c>
      <c r="E238">
        <v>100.26600000000001</v>
      </c>
      <c r="F238">
        <v>60</v>
      </c>
      <c r="G238">
        <v>65.7</v>
      </c>
      <c r="H238">
        <v>2.2143000000000002</v>
      </c>
    </row>
    <row r="239" spans="1:8" x14ac:dyDescent="0.2">
      <c r="A239">
        <v>1593.27</v>
      </c>
      <c r="B239">
        <v>-19.655000000000001</v>
      </c>
      <c r="C239">
        <v>-19.696000000000002</v>
      </c>
      <c r="D239">
        <v>4.1989999999999998</v>
      </c>
      <c r="E239">
        <v>104.08499999999999</v>
      </c>
      <c r="F239">
        <v>60</v>
      </c>
      <c r="G239">
        <v>64.731999999999999</v>
      </c>
      <c r="H239">
        <v>2.3232000000000004</v>
      </c>
    </row>
    <row r="240" spans="1:8" x14ac:dyDescent="0.2">
      <c r="A240">
        <v>1594.511</v>
      </c>
      <c r="B240">
        <v>-19.707999999999998</v>
      </c>
      <c r="C240">
        <v>-19.748999999999999</v>
      </c>
      <c r="D240">
        <v>4.2649999999999997</v>
      </c>
      <c r="E240">
        <v>103.645</v>
      </c>
      <c r="F240">
        <v>60</v>
      </c>
      <c r="G240">
        <v>65.173000000000002</v>
      </c>
      <c r="H240">
        <v>2.3100000000000005</v>
      </c>
    </row>
    <row r="241" spans="1:8" x14ac:dyDescent="0.2">
      <c r="A241">
        <v>1595.7550000000001</v>
      </c>
      <c r="B241">
        <v>-19.759</v>
      </c>
      <c r="C241">
        <v>-19.8</v>
      </c>
      <c r="D241">
        <v>4.1399999999999997</v>
      </c>
      <c r="E241">
        <v>102.46599999999999</v>
      </c>
      <c r="F241">
        <v>60</v>
      </c>
      <c r="G241">
        <v>65.912000000000006</v>
      </c>
      <c r="H241">
        <v>2.2770000000000001</v>
      </c>
    </row>
    <row r="242" spans="1:8" x14ac:dyDescent="0.2">
      <c r="A242">
        <v>9428.0079999999998</v>
      </c>
      <c r="B242">
        <v>-19.867000000000001</v>
      </c>
      <c r="C242">
        <v>-19.867000000000001</v>
      </c>
      <c r="D242">
        <v>0</v>
      </c>
      <c r="E242">
        <v>113.342</v>
      </c>
      <c r="F242">
        <v>60</v>
      </c>
      <c r="G242">
        <v>61.704999999999998</v>
      </c>
      <c r="H242">
        <v>2.6004</v>
      </c>
    </row>
    <row r="243" spans="1:8" x14ac:dyDescent="0.2">
      <c r="A243">
        <v>9428.94</v>
      </c>
      <c r="B243">
        <v>-19.920999999999999</v>
      </c>
      <c r="C243">
        <v>-19.922999999999998</v>
      </c>
      <c r="D243">
        <v>5.9320000000000004</v>
      </c>
      <c r="E243">
        <v>111.929</v>
      </c>
      <c r="F243">
        <v>60</v>
      </c>
      <c r="G243">
        <v>62.085999999999999</v>
      </c>
      <c r="H243">
        <v>2.5564</v>
      </c>
    </row>
    <row r="244" spans="1:8" x14ac:dyDescent="0.2">
      <c r="A244">
        <v>9434.7389999999996</v>
      </c>
      <c r="B244">
        <v>-19.989999999999998</v>
      </c>
      <c r="C244">
        <v>-19.992000000000001</v>
      </c>
      <c r="D244">
        <v>1.196</v>
      </c>
      <c r="E244">
        <v>107.754</v>
      </c>
      <c r="F244">
        <v>60</v>
      </c>
      <c r="G244">
        <v>61.755000000000003</v>
      </c>
      <c r="H244">
        <v>2.431</v>
      </c>
    </row>
    <row r="245" spans="1:8" x14ac:dyDescent="0.2">
      <c r="A245">
        <v>9435.6569999999992</v>
      </c>
      <c r="B245">
        <v>-20.055</v>
      </c>
      <c r="C245">
        <v>-20.058</v>
      </c>
      <c r="D245">
        <v>7.15</v>
      </c>
      <c r="E245">
        <v>105.521</v>
      </c>
      <c r="F245">
        <v>60</v>
      </c>
      <c r="G245">
        <v>63.128</v>
      </c>
      <c r="H245">
        <v>2.3650000000000002</v>
      </c>
    </row>
    <row r="246" spans="1:8" x14ac:dyDescent="0.2">
      <c r="A246">
        <v>9436.5730000000003</v>
      </c>
      <c r="B246">
        <v>-20.120999999999999</v>
      </c>
      <c r="C246">
        <v>-20.125</v>
      </c>
      <c r="D246">
        <v>7.3520000000000003</v>
      </c>
      <c r="E246">
        <v>102.18600000000001</v>
      </c>
      <c r="F246">
        <v>60</v>
      </c>
      <c r="G246">
        <v>62.295000000000002</v>
      </c>
      <c r="H246">
        <v>2.2682000000000002</v>
      </c>
    </row>
    <row r="247" spans="1:8" x14ac:dyDescent="0.2">
      <c r="A247">
        <v>9437.509</v>
      </c>
      <c r="B247">
        <v>-20.187999999999999</v>
      </c>
      <c r="C247">
        <v>-20.192</v>
      </c>
      <c r="D247">
        <v>7.2</v>
      </c>
      <c r="E247">
        <v>99.149000000000001</v>
      </c>
      <c r="F247">
        <v>60</v>
      </c>
      <c r="G247">
        <v>62.643000000000001</v>
      </c>
      <c r="H247">
        <v>2.1824000000000003</v>
      </c>
    </row>
    <row r="248" spans="1:8" x14ac:dyDescent="0.2">
      <c r="A248">
        <v>9438.44</v>
      </c>
      <c r="B248">
        <v>-20.254999999999999</v>
      </c>
      <c r="C248">
        <v>-20.260999999999999</v>
      </c>
      <c r="D248">
        <v>7.3470000000000004</v>
      </c>
      <c r="E248">
        <v>97.656000000000006</v>
      </c>
      <c r="F248">
        <v>60</v>
      </c>
      <c r="G248">
        <v>63.145000000000003</v>
      </c>
      <c r="H248">
        <v>2.1406000000000001</v>
      </c>
    </row>
    <row r="249" spans="1:8" x14ac:dyDescent="0.2">
      <c r="A249">
        <v>9439.3709999999992</v>
      </c>
      <c r="B249">
        <v>-20.324000000000002</v>
      </c>
      <c r="C249">
        <v>-20.329999999999998</v>
      </c>
      <c r="D249">
        <v>7.47</v>
      </c>
      <c r="E249">
        <v>94.724000000000004</v>
      </c>
      <c r="F249">
        <v>60</v>
      </c>
      <c r="G249">
        <v>63.095999999999997</v>
      </c>
      <c r="H249">
        <v>2.0603000000000002</v>
      </c>
    </row>
    <row r="250" spans="1:8" x14ac:dyDescent="0.2">
      <c r="A250">
        <v>9440.3050000000003</v>
      </c>
      <c r="B250">
        <v>-20.393999999999998</v>
      </c>
      <c r="C250">
        <v>-20.401</v>
      </c>
      <c r="D250">
        <v>7.577</v>
      </c>
      <c r="E250">
        <v>93.161000000000001</v>
      </c>
      <c r="F250">
        <v>60</v>
      </c>
      <c r="G250">
        <v>63.33</v>
      </c>
      <c r="H250">
        <v>2.0185</v>
      </c>
    </row>
    <row r="251" spans="1:8" x14ac:dyDescent="0.2">
      <c r="A251">
        <v>9441.2379999999994</v>
      </c>
      <c r="B251">
        <v>-20.463000000000001</v>
      </c>
      <c r="C251">
        <v>-20.471</v>
      </c>
      <c r="D251">
        <v>7.5060000000000002</v>
      </c>
      <c r="E251">
        <v>93.123999999999995</v>
      </c>
      <c r="F251">
        <v>60</v>
      </c>
      <c r="G251">
        <v>64.451999999999998</v>
      </c>
      <c r="H251">
        <v>2.0174000000000003</v>
      </c>
    </row>
    <row r="252" spans="1:8" x14ac:dyDescent="0.2">
      <c r="A252">
        <v>9442.1730000000007</v>
      </c>
      <c r="B252">
        <v>-20.532</v>
      </c>
      <c r="C252">
        <v>-20.541</v>
      </c>
      <c r="D252">
        <v>7.4560000000000004</v>
      </c>
      <c r="E252">
        <v>91.484999999999999</v>
      </c>
      <c r="F252">
        <v>60</v>
      </c>
      <c r="G252">
        <v>63.487000000000002</v>
      </c>
      <c r="H252">
        <v>1.9734000000000003</v>
      </c>
    </row>
    <row r="253" spans="1:8" x14ac:dyDescent="0.2">
      <c r="A253">
        <v>9443.1059999999998</v>
      </c>
      <c r="B253">
        <v>-20.6</v>
      </c>
      <c r="C253">
        <v>-20.61</v>
      </c>
      <c r="D253">
        <v>7.4390000000000001</v>
      </c>
      <c r="E253">
        <v>89.617000000000004</v>
      </c>
      <c r="F253">
        <v>60</v>
      </c>
      <c r="G253">
        <v>64.087999999999994</v>
      </c>
      <c r="H253">
        <v>1.9239000000000002</v>
      </c>
    </row>
    <row r="254" spans="1:8" x14ac:dyDescent="0.2">
      <c r="A254">
        <v>9444.0409999999993</v>
      </c>
      <c r="B254">
        <v>-20.669</v>
      </c>
      <c r="C254">
        <v>-20.68</v>
      </c>
      <c r="D254">
        <v>7.46</v>
      </c>
      <c r="E254">
        <v>89.241</v>
      </c>
      <c r="F254">
        <v>60</v>
      </c>
      <c r="G254">
        <v>64.828999999999994</v>
      </c>
      <c r="H254">
        <v>1.9140000000000001</v>
      </c>
    </row>
    <row r="255" spans="1:8" x14ac:dyDescent="0.2">
      <c r="A255">
        <v>9444.9770000000008</v>
      </c>
      <c r="B255">
        <v>-20.738</v>
      </c>
      <c r="C255">
        <v>-20.75</v>
      </c>
      <c r="D255">
        <v>7.4359999999999999</v>
      </c>
      <c r="E255">
        <v>87.146000000000001</v>
      </c>
      <c r="F255">
        <v>60</v>
      </c>
      <c r="G255">
        <v>63.652000000000001</v>
      </c>
      <c r="H255">
        <v>1.859</v>
      </c>
    </row>
    <row r="256" spans="1:8" x14ac:dyDescent="0.2">
      <c r="A256">
        <v>9445.9130000000005</v>
      </c>
      <c r="B256">
        <v>-20.806000000000001</v>
      </c>
      <c r="C256">
        <v>-20.818999999999999</v>
      </c>
      <c r="D256">
        <v>7.3959999999999999</v>
      </c>
      <c r="E256">
        <v>89.795000000000002</v>
      </c>
      <c r="F256">
        <v>60</v>
      </c>
      <c r="G256">
        <v>64.295000000000002</v>
      </c>
      <c r="H256">
        <v>1.9283000000000001</v>
      </c>
    </row>
    <row r="257" spans="1:8" x14ac:dyDescent="0.2">
      <c r="A257">
        <v>9446.8349999999991</v>
      </c>
      <c r="B257">
        <v>-20.873000000000001</v>
      </c>
      <c r="C257">
        <v>-20.887</v>
      </c>
      <c r="D257">
        <v>7.3639999999999999</v>
      </c>
      <c r="E257">
        <v>89.191000000000003</v>
      </c>
      <c r="F257">
        <v>60</v>
      </c>
      <c r="G257">
        <v>64.855999999999995</v>
      </c>
      <c r="H257">
        <v>1.9118000000000002</v>
      </c>
    </row>
    <row r="258" spans="1:8" x14ac:dyDescent="0.2">
      <c r="A258">
        <v>9447.7690000000002</v>
      </c>
      <c r="B258">
        <v>-20.939</v>
      </c>
      <c r="C258">
        <v>-20.954000000000001</v>
      </c>
      <c r="D258">
        <v>7.15</v>
      </c>
      <c r="E258">
        <v>90.361999999999995</v>
      </c>
      <c r="F258">
        <v>60</v>
      </c>
      <c r="G258">
        <v>64.840999999999994</v>
      </c>
      <c r="H258">
        <v>1.9437</v>
      </c>
    </row>
    <row r="259" spans="1:8" x14ac:dyDescent="0.2">
      <c r="A259">
        <v>9448.7029999999995</v>
      </c>
      <c r="B259">
        <v>-21.004999999999999</v>
      </c>
      <c r="C259">
        <v>-21.02</v>
      </c>
      <c r="D259">
        <v>7.0709999999999997</v>
      </c>
      <c r="E259">
        <v>88.29</v>
      </c>
      <c r="F259">
        <v>60</v>
      </c>
      <c r="G259">
        <v>64.900999999999996</v>
      </c>
      <c r="H259">
        <v>1.8887000000000003</v>
      </c>
    </row>
    <row r="260" spans="1:8" x14ac:dyDescent="0.2">
      <c r="A260">
        <v>9449.634</v>
      </c>
      <c r="B260">
        <v>-21.068999999999999</v>
      </c>
      <c r="C260">
        <v>-21.085000000000001</v>
      </c>
      <c r="D260">
        <v>7.0030000000000001</v>
      </c>
      <c r="E260">
        <v>87.24</v>
      </c>
      <c r="F260">
        <v>60</v>
      </c>
      <c r="G260">
        <v>65.385999999999996</v>
      </c>
      <c r="H260">
        <v>1.8612000000000002</v>
      </c>
    </row>
    <row r="261" spans="1:8" x14ac:dyDescent="0.2">
      <c r="A261">
        <v>9450.5669999999991</v>
      </c>
      <c r="B261">
        <v>-21.134</v>
      </c>
      <c r="C261">
        <v>-21.151</v>
      </c>
      <c r="D261">
        <v>7.0449999999999999</v>
      </c>
      <c r="E261">
        <v>85.137</v>
      </c>
      <c r="F261">
        <v>60</v>
      </c>
      <c r="G261">
        <v>65.045000000000002</v>
      </c>
      <c r="H261">
        <v>1.8062</v>
      </c>
    </row>
    <row r="262" spans="1:8" x14ac:dyDescent="0.2">
      <c r="A262">
        <v>9451.5020000000004</v>
      </c>
      <c r="B262">
        <v>-21.199000000000002</v>
      </c>
      <c r="C262">
        <v>-21.216000000000001</v>
      </c>
      <c r="D262">
        <v>7.01</v>
      </c>
      <c r="E262">
        <v>85.53</v>
      </c>
      <c r="F262">
        <v>60</v>
      </c>
      <c r="G262">
        <v>64.197000000000003</v>
      </c>
      <c r="H262">
        <v>1.8172000000000001</v>
      </c>
    </row>
    <row r="263" spans="1:8" x14ac:dyDescent="0.2">
      <c r="A263">
        <v>9452.4359999999997</v>
      </c>
      <c r="B263">
        <v>-21.260999999999999</v>
      </c>
      <c r="C263">
        <v>-21.28</v>
      </c>
      <c r="D263">
        <v>6.8170000000000002</v>
      </c>
      <c r="E263">
        <v>85.828000000000003</v>
      </c>
      <c r="F263">
        <v>60</v>
      </c>
      <c r="G263">
        <v>64.021000000000001</v>
      </c>
      <c r="H263">
        <v>1.8249000000000002</v>
      </c>
    </row>
    <row r="264" spans="1:8" x14ac:dyDescent="0.2">
      <c r="A264">
        <v>9453.3670000000002</v>
      </c>
      <c r="B264">
        <v>-21.323</v>
      </c>
      <c r="C264">
        <v>-21.341999999999999</v>
      </c>
      <c r="D264">
        <v>6.6539999999999999</v>
      </c>
      <c r="E264">
        <v>87.713999999999999</v>
      </c>
      <c r="F264">
        <v>60</v>
      </c>
      <c r="G264">
        <v>65.441999999999993</v>
      </c>
      <c r="H264">
        <v>1.8733000000000002</v>
      </c>
    </row>
    <row r="265" spans="1:8" x14ac:dyDescent="0.2">
      <c r="A265">
        <v>9454.3009999999995</v>
      </c>
      <c r="B265">
        <v>-21.382000000000001</v>
      </c>
      <c r="C265">
        <v>-21.402000000000001</v>
      </c>
      <c r="D265">
        <v>6.4530000000000003</v>
      </c>
      <c r="E265">
        <v>84.822999999999993</v>
      </c>
      <c r="F265">
        <v>60</v>
      </c>
      <c r="G265">
        <v>63.88</v>
      </c>
      <c r="H265">
        <v>1.7985000000000002</v>
      </c>
    </row>
    <row r="266" spans="1:8" x14ac:dyDescent="0.2">
      <c r="A266">
        <v>9455.2309999999998</v>
      </c>
      <c r="B266">
        <v>-21.440999999999999</v>
      </c>
      <c r="C266">
        <v>-21.460999999999999</v>
      </c>
      <c r="D266">
        <v>6.3719999999999999</v>
      </c>
      <c r="E266">
        <v>87.006</v>
      </c>
      <c r="F266">
        <v>60</v>
      </c>
      <c r="G266">
        <v>64.272999999999996</v>
      </c>
      <c r="H266">
        <v>1.8546</v>
      </c>
    </row>
    <row r="267" spans="1:8" x14ac:dyDescent="0.2">
      <c r="A267">
        <v>9456.1669999999995</v>
      </c>
      <c r="B267">
        <v>-21.497</v>
      </c>
      <c r="C267">
        <v>-21.518999999999998</v>
      </c>
      <c r="D267">
        <v>6.133</v>
      </c>
      <c r="E267">
        <v>82.042000000000002</v>
      </c>
      <c r="F267">
        <v>60</v>
      </c>
      <c r="G267">
        <v>65.784000000000006</v>
      </c>
      <c r="H267">
        <v>1.7281000000000002</v>
      </c>
    </row>
    <row r="268" spans="1:8" x14ac:dyDescent="0.2">
      <c r="A268">
        <v>9457.1</v>
      </c>
      <c r="B268">
        <v>-21.552</v>
      </c>
      <c r="C268">
        <v>-21.574000000000002</v>
      </c>
      <c r="D268">
        <v>5.8860000000000001</v>
      </c>
      <c r="E268">
        <v>75.38</v>
      </c>
      <c r="F268">
        <v>60</v>
      </c>
      <c r="G268">
        <v>66.278000000000006</v>
      </c>
      <c r="H268">
        <v>1.5620000000000001</v>
      </c>
    </row>
    <row r="269" spans="1:8" x14ac:dyDescent="0.2">
      <c r="A269">
        <v>9458.0349999999999</v>
      </c>
      <c r="B269">
        <v>-21.606000000000002</v>
      </c>
      <c r="C269">
        <v>-21.628</v>
      </c>
      <c r="D269">
        <v>5.8550000000000004</v>
      </c>
      <c r="E269">
        <v>68.043000000000006</v>
      </c>
      <c r="F269">
        <v>60</v>
      </c>
      <c r="G269">
        <v>66.375</v>
      </c>
      <c r="H269">
        <v>1.3871</v>
      </c>
    </row>
    <row r="270" spans="1:8" x14ac:dyDescent="0.2">
      <c r="A270">
        <v>9458.9689999999991</v>
      </c>
      <c r="B270">
        <v>-21.657</v>
      </c>
      <c r="C270">
        <v>-21.68</v>
      </c>
      <c r="D270">
        <v>5.5529999999999999</v>
      </c>
      <c r="E270">
        <v>87.141999999999996</v>
      </c>
      <c r="F270">
        <v>60</v>
      </c>
      <c r="G270">
        <v>62.338999999999999</v>
      </c>
      <c r="H270">
        <v>1.859</v>
      </c>
    </row>
    <row r="271" spans="1:8" x14ac:dyDescent="0.2">
      <c r="A271">
        <v>9460.2039999999997</v>
      </c>
      <c r="B271">
        <v>-21.718</v>
      </c>
      <c r="C271">
        <v>-21.742000000000001</v>
      </c>
      <c r="D271">
        <v>4.9820000000000002</v>
      </c>
      <c r="E271">
        <v>110.67100000000001</v>
      </c>
      <c r="F271">
        <v>60</v>
      </c>
      <c r="G271">
        <v>62.753999999999998</v>
      </c>
      <c r="H271">
        <v>2.5179000000000005</v>
      </c>
    </row>
    <row r="272" spans="1:8" x14ac:dyDescent="0.2">
      <c r="A272">
        <v>9461.4539999999997</v>
      </c>
      <c r="B272">
        <v>-21.77</v>
      </c>
      <c r="C272">
        <v>-21.794</v>
      </c>
      <c r="D272">
        <v>4.2039999999999997</v>
      </c>
      <c r="E272">
        <v>106.651</v>
      </c>
      <c r="F272">
        <v>60</v>
      </c>
      <c r="G272">
        <v>63.101999999999997</v>
      </c>
      <c r="H272">
        <v>2.3980000000000006</v>
      </c>
    </row>
    <row r="273" spans="1:8" x14ac:dyDescent="0.2">
      <c r="A273">
        <v>9462.6990000000005</v>
      </c>
      <c r="B273">
        <v>-21.821000000000002</v>
      </c>
      <c r="C273">
        <v>-21.847000000000001</v>
      </c>
      <c r="D273">
        <v>4.2169999999999996</v>
      </c>
      <c r="E273">
        <v>84.558999999999997</v>
      </c>
      <c r="F273">
        <v>60</v>
      </c>
      <c r="G273">
        <v>65.977999999999994</v>
      </c>
      <c r="H273">
        <v>1.7919</v>
      </c>
    </row>
    <row r="274" spans="1:8" x14ac:dyDescent="0.2">
      <c r="A274">
        <v>9463.94</v>
      </c>
      <c r="B274">
        <v>-21.873999999999999</v>
      </c>
      <c r="C274">
        <v>-21.9</v>
      </c>
      <c r="D274">
        <v>4.3220000000000001</v>
      </c>
      <c r="E274">
        <v>59.051000000000002</v>
      </c>
      <c r="F274">
        <v>60</v>
      </c>
      <c r="G274">
        <v>66.352000000000004</v>
      </c>
      <c r="H274">
        <v>1.1814000000000002</v>
      </c>
    </row>
    <row r="275" spans="1:8" x14ac:dyDescent="0.2">
      <c r="A275">
        <v>9465.1650000000009</v>
      </c>
      <c r="B275">
        <v>-21.925000000000001</v>
      </c>
      <c r="C275">
        <v>-21.952000000000002</v>
      </c>
      <c r="D275">
        <v>4.1970000000000001</v>
      </c>
      <c r="E275">
        <v>61.942</v>
      </c>
      <c r="F275">
        <v>60</v>
      </c>
      <c r="G275">
        <v>66.953999999999994</v>
      </c>
      <c r="H275">
        <v>1.2463000000000002</v>
      </c>
    </row>
    <row r="276" spans="1:8" x14ac:dyDescent="0.2">
      <c r="A276">
        <v>9466.4130000000005</v>
      </c>
      <c r="B276">
        <v>-21.977</v>
      </c>
      <c r="C276">
        <v>-22.004000000000001</v>
      </c>
      <c r="D276">
        <v>4.2009999999999996</v>
      </c>
      <c r="E276">
        <v>65.247</v>
      </c>
      <c r="F276">
        <v>60</v>
      </c>
      <c r="G276">
        <v>65.613</v>
      </c>
      <c r="H276">
        <v>1.3222</v>
      </c>
    </row>
    <row r="277" spans="1:8" x14ac:dyDescent="0.2">
      <c r="A277">
        <v>9467.6509999999998</v>
      </c>
      <c r="B277">
        <v>-22.029</v>
      </c>
      <c r="C277">
        <v>-22.058</v>
      </c>
      <c r="D277">
        <v>4.3010000000000002</v>
      </c>
      <c r="E277">
        <v>72.798000000000002</v>
      </c>
      <c r="F277">
        <v>60</v>
      </c>
      <c r="G277">
        <v>65.186000000000007</v>
      </c>
      <c r="H277">
        <v>1.5004000000000002</v>
      </c>
    </row>
    <row r="278" spans="1:8" x14ac:dyDescent="0.2">
      <c r="A278">
        <v>9468.8649999999998</v>
      </c>
      <c r="B278">
        <v>-22.081</v>
      </c>
      <c r="C278">
        <v>-22.11</v>
      </c>
      <c r="D278">
        <v>4.3</v>
      </c>
      <c r="E278">
        <v>75.317999999999998</v>
      </c>
      <c r="F278">
        <v>60</v>
      </c>
      <c r="G278">
        <v>65.617999999999995</v>
      </c>
      <c r="H278">
        <v>1.5609000000000002</v>
      </c>
    </row>
    <row r="279" spans="1:8" x14ac:dyDescent="0.2">
      <c r="A279">
        <v>9470.1129999999994</v>
      </c>
      <c r="B279">
        <v>-22.132999999999999</v>
      </c>
      <c r="C279">
        <v>-22.163</v>
      </c>
      <c r="D279">
        <v>4.2290000000000001</v>
      </c>
      <c r="E279">
        <v>77.539000000000001</v>
      </c>
      <c r="F279">
        <v>60</v>
      </c>
      <c r="G279">
        <v>64.843999999999994</v>
      </c>
      <c r="H279">
        <v>1.6159000000000001</v>
      </c>
    </row>
    <row r="280" spans="1:8" x14ac:dyDescent="0.2">
      <c r="A280">
        <v>9471.357</v>
      </c>
      <c r="B280">
        <v>-22.184999999999999</v>
      </c>
      <c r="C280">
        <v>-22.215</v>
      </c>
      <c r="D280">
        <v>4.2489999999999997</v>
      </c>
      <c r="E280">
        <v>82.534000000000006</v>
      </c>
      <c r="F280">
        <v>60</v>
      </c>
      <c r="G280">
        <v>64.725999999999999</v>
      </c>
      <c r="H280">
        <v>1.7402000000000002</v>
      </c>
    </row>
    <row r="281" spans="1:8" x14ac:dyDescent="0.2">
      <c r="A281">
        <v>9472.6020000000008</v>
      </c>
      <c r="B281">
        <v>-22.236999999999998</v>
      </c>
      <c r="C281">
        <v>-22.268000000000001</v>
      </c>
      <c r="D281">
        <v>4.2190000000000003</v>
      </c>
      <c r="E281">
        <v>87.653999999999996</v>
      </c>
      <c r="F281">
        <v>60</v>
      </c>
      <c r="G281">
        <v>64.12</v>
      </c>
      <c r="H281">
        <v>1.8722000000000001</v>
      </c>
    </row>
    <row r="282" spans="1:8" x14ac:dyDescent="0.2">
      <c r="A282">
        <v>9473.848</v>
      </c>
      <c r="B282">
        <v>-22.29</v>
      </c>
      <c r="C282">
        <v>-22.321000000000002</v>
      </c>
      <c r="D282">
        <v>4.2629999999999999</v>
      </c>
      <c r="E282">
        <v>95.855999999999995</v>
      </c>
      <c r="F282">
        <v>60</v>
      </c>
      <c r="G282">
        <v>64.102000000000004</v>
      </c>
      <c r="H282">
        <v>2.0911000000000004</v>
      </c>
    </row>
    <row r="283" spans="1:8" x14ac:dyDescent="0.2">
      <c r="A283">
        <v>9475.0930000000008</v>
      </c>
      <c r="B283">
        <v>-22.343</v>
      </c>
      <c r="C283">
        <v>-22.375</v>
      </c>
      <c r="D283">
        <v>4.37</v>
      </c>
      <c r="E283">
        <v>97.153999999999996</v>
      </c>
      <c r="F283">
        <v>60</v>
      </c>
      <c r="G283">
        <v>63.430999999999997</v>
      </c>
      <c r="H283">
        <v>2.1274000000000002</v>
      </c>
    </row>
    <row r="284" spans="1:8" x14ac:dyDescent="0.2">
      <c r="A284">
        <v>9476.3359999999993</v>
      </c>
      <c r="B284">
        <v>-22.396999999999998</v>
      </c>
      <c r="C284">
        <v>-22.43</v>
      </c>
      <c r="D284">
        <v>4.3879999999999999</v>
      </c>
      <c r="E284">
        <v>93.084000000000003</v>
      </c>
      <c r="F284">
        <v>60</v>
      </c>
      <c r="G284">
        <v>65.096999999999994</v>
      </c>
      <c r="H284">
        <v>2.0163000000000002</v>
      </c>
    </row>
    <row r="285" spans="1:8" x14ac:dyDescent="0.2">
      <c r="A285">
        <v>9477.5779999999995</v>
      </c>
      <c r="B285">
        <v>-22.452999999999999</v>
      </c>
      <c r="C285">
        <v>-22.486000000000001</v>
      </c>
      <c r="D285">
        <v>4.5430000000000001</v>
      </c>
      <c r="E285">
        <v>88.119</v>
      </c>
      <c r="F285">
        <v>60</v>
      </c>
      <c r="G285">
        <v>65.072999999999993</v>
      </c>
      <c r="H285">
        <v>1.8843000000000003</v>
      </c>
    </row>
    <row r="286" spans="1:8" x14ac:dyDescent="0.2">
      <c r="A286">
        <v>9478.8220000000001</v>
      </c>
      <c r="B286">
        <v>-22.513999999999999</v>
      </c>
      <c r="C286">
        <v>-22.547999999999998</v>
      </c>
      <c r="D286">
        <v>4.9649999999999999</v>
      </c>
      <c r="E286">
        <v>80.518000000000001</v>
      </c>
      <c r="F286">
        <v>60</v>
      </c>
      <c r="G286">
        <v>65.515000000000001</v>
      </c>
      <c r="H286">
        <v>1.6896000000000002</v>
      </c>
    </row>
    <row r="287" spans="1:8" x14ac:dyDescent="0.2">
      <c r="A287">
        <v>9480.06</v>
      </c>
      <c r="B287">
        <v>-22.577000000000002</v>
      </c>
      <c r="C287">
        <v>-22.611999999999998</v>
      </c>
      <c r="D287">
        <v>5.149</v>
      </c>
      <c r="E287">
        <v>76.951999999999998</v>
      </c>
      <c r="F287">
        <v>60</v>
      </c>
      <c r="G287">
        <v>65.216999999999999</v>
      </c>
      <c r="H287">
        <v>1.6005000000000003</v>
      </c>
    </row>
    <row r="288" spans="1:8" x14ac:dyDescent="0.2">
      <c r="A288">
        <v>9481.3019999999997</v>
      </c>
      <c r="B288">
        <v>-22.640999999999998</v>
      </c>
      <c r="C288">
        <v>-22.675999999999998</v>
      </c>
      <c r="D288">
        <v>5.1959999999999997</v>
      </c>
      <c r="E288">
        <v>72.081999999999994</v>
      </c>
      <c r="F288">
        <v>60</v>
      </c>
      <c r="G288">
        <v>65.656000000000006</v>
      </c>
      <c r="H288">
        <v>1.4828000000000001</v>
      </c>
    </row>
    <row r="289" spans="1:8" x14ac:dyDescent="0.2">
      <c r="A289">
        <v>9482.5460000000003</v>
      </c>
      <c r="B289">
        <v>-22.704999999999998</v>
      </c>
      <c r="C289">
        <v>-22.742000000000001</v>
      </c>
      <c r="D289">
        <v>5.2480000000000002</v>
      </c>
      <c r="E289">
        <v>69.225999999999999</v>
      </c>
      <c r="F289">
        <v>60</v>
      </c>
      <c r="G289">
        <v>65.546000000000006</v>
      </c>
      <c r="H289">
        <v>1.4146000000000001</v>
      </c>
    </row>
    <row r="290" spans="1:8" x14ac:dyDescent="0.2">
      <c r="A290">
        <v>9483.4770000000008</v>
      </c>
      <c r="B290">
        <v>-22.756</v>
      </c>
      <c r="C290">
        <v>-22.792999999999999</v>
      </c>
      <c r="D290">
        <v>5.4829999999999997</v>
      </c>
      <c r="E290">
        <v>70.918000000000006</v>
      </c>
      <c r="F290">
        <v>60</v>
      </c>
      <c r="G290">
        <v>65.572000000000003</v>
      </c>
      <c r="H290">
        <v>1.4553</v>
      </c>
    </row>
    <row r="291" spans="1:8" x14ac:dyDescent="0.2">
      <c r="A291">
        <v>9484.4150000000009</v>
      </c>
      <c r="B291">
        <v>-22.809000000000001</v>
      </c>
      <c r="C291">
        <v>-22.847000000000001</v>
      </c>
      <c r="D291">
        <v>5.7359999999999998</v>
      </c>
      <c r="E291">
        <v>72.171999999999997</v>
      </c>
      <c r="F291">
        <v>60</v>
      </c>
      <c r="G291">
        <v>66.44</v>
      </c>
      <c r="H291">
        <v>1.4850000000000003</v>
      </c>
    </row>
    <row r="292" spans="1:8" x14ac:dyDescent="0.2">
      <c r="A292">
        <v>9485.348</v>
      </c>
      <c r="B292">
        <v>-22.861999999999998</v>
      </c>
      <c r="C292">
        <v>-22.9</v>
      </c>
      <c r="D292">
        <v>5.7510000000000003</v>
      </c>
      <c r="E292">
        <v>76.036000000000001</v>
      </c>
      <c r="F292">
        <v>60</v>
      </c>
      <c r="G292">
        <v>65.091999999999999</v>
      </c>
      <c r="H292">
        <v>1.5785000000000002</v>
      </c>
    </row>
    <row r="293" spans="1:8" x14ac:dyDescent="0.2">
      <c r="A293">
        <v>9486.2790000000005</v>
      </c>
      <c r="B293">
        <v>-22.914999999999999</v>
      </c>
      <c r="C293">
        <v>-22.954000000000001</v>
      </c>
      <c r="D293">
        <v>5.806</v>
      </c>
      <c r="E293">
        <v>78.188999999999993</v>
      </c>
      <c r="F293">
        <v>60</v>
      </c>
      <c r="G293">
        <v>64.974000000000004</v>
      </c>
      <c r="H293">
        <v>1.6313000000000002</v>
      </c>
    </row>
    <row r="294" spans="1:8" x14ac:dyDescent="0.2">
      <c r="A294">
        <v>9487.2119999999995</v>
      </c>
      <c r="B294">
        <v>-22.969000000000001</v>
      </c>
      <c r="C294">
        <v>-23.009</v>
      </c>
      <c r="D294">
        <v>5.8529999999999998</v>
      </c>
      <c r="E294">
        <v>81.057000000000002</v>
      </c>
      <c r="F294">
        <v>60</v>
      </c>
      <c r="G294">
        <v>65.984999999999999</v>
      </c>
      <c r="H294">
        <v>1.7028000000000001</v>
      </c>
    </row>
    <row r="295" spans="1:8" x14ac:dyDescent="0.2">
      <c r="A295">
        <v>9488.1460000000006</v>
      </c>
      <c r="B295">
        <v>-23.024000000000001</v>
      </c>
      <c r="C295">
        <v>-23.065000000000001</v>
      </c>
      <c r="D295">
        <v>5.9820000000000002</v>
      </c>
      <c r="E295">
        <v>81.923000000000002</v>
      </c>
      <c r="F295">
        <v>60</v>
      </c>
      <c r="G295">
        <v>64.644000000000005</v>
      </c>
      <c r="H295">
        <v>1.7248000000000001</v>
      </c>
    </row>
    <row r="296" spans="1:8" x14ac:dyDescent="0.2">
      <c r="A296">
        <v>9489.0689999999995</v>
      </c>
      <c r="B296">
        <v>-23.077999999999999</v>
      </c>
      <c r="C296">
        <v>-23.12</v>
      </c>
      <c r="D296">
        <v>5.9390000000000001</v>
      </c>
      <c r="E296">
        <v>86.102999999999994</v>
      </c>
      <c r="F296">
        <v>60</v>
      </c>
      <c r="G296">
        <v>64.23</v>
      </c>
      <c r="H296">
        <v>1.8315000000000001</v>
      </c>
    </row>
    <row r="297" spans="1:8" x14ac:dyDescent="0.2">
      <c r="A297">
        <v>9489.9860000000008</v>
      </c>
      <c r="B297">
        <v>-23.13</v>
      </c>
      <c r="C297">
        <v>-23.172000000000001</v>
      </c>
      <c r="D297">
        <v>5.7229999999999999</v>
      </c>
      <c r="E297">
        <v>92.802000000000007</v>
      </c>
      <c r="F297">
        <v>60</v>
      </c>
      <c r="G297">
        <v>63.576999999999998</v>
      </c>
      <c r="H297">
        <v>2.0086000000000004</v>
      </c>
    </row>
    <row r="298" spans="1:8" x14ac:dyDescent="0.2">
      <c r="A298">
        <v>9490.9030000000002</v>
      </c>
      <c r="B298">
        <v>-23.181000000000001</v>
      </c>
      <c r="C298">
        <v>-23.222999999999999</v>
      </c>
      <c r="D298">
        <v>5.5759999999999996</v>
      </c>
      <c r="E298">
        <v>96.992999999999995</v>
      </c>
      <c r="F298">
        <v>60</v>
      </c>
      <c r="G298">
        <v>63.488</v>
      </c>
      <c r="H298">
        <v>2.1230000000000002</v>
      </c>
    </row>
    <row r="299" spans="1:8" x14ac:dyDescent="0.2">
      <c r="A299">
        <v>9492.1440000000002</v>
      </c>
      <c r="B299">
        <v>-23.247</v>
      </c>
      <c r="C299">
        <v>-23.29</v>
      </c>
      <c r="D299">
        <v>5.383</v>
      </c>
      <c r="E299">
        <v>93.784000000000006</v>
      </c>
      <c r="F299">
        <v>60</v>
      </c>
      <c r="G299">
        <v>63.820999999999998</v>
      </c>
      <c r="H299">
        <v>2.0350000000000001</v>
      </c>
    </row>
    <row r="300" spans="1:8" x14ac:dyDescent="0.2">
      <c r="A300">
        <v>9493.3880000000008</v>
      </c>
      <c r="B300">
        <v>-23.312000000000001</v>
      </c>
      <c r="C300">
        <v>-23.356000000000002</v>
      </c>
      <c r="D300">
        <v>5.2809999999999997</v>
      </c>
      <c r="E300">
        <v>94.361000000000004</v>
      </c>
      <c r="F300">
        <v>60</v>
      </c>
      <c r="G300">
        <v>63.878999999999998</v>
      </c>
      <c r="H300">
        <v>2.0504000000000002</v>
      </c>
    </row>
    <row r="301" spans="1:8" x14ac:dyDescent="0.2">
      <c r="A301">
        <v>9494.6280000000006</v>
      </c>
      <c r="B301">
        <v>-23.373000000000001</v>
      </c>
      <c r="C301">
        <v>-23.417999999999999</v>
      </c>
      <c r="D301">
        <v>4.9889999999999999</v>
      </c>
      <c r="E301">
        <v>95.021000000000001</v>
      </c>
      <c r="F301">
        <v>60</v>
      </c>
      <c r="G301">
        <v>63.715000000000003</v>
      </c>
      <c r="H301">
        <v>2.0691000000000002</v>
      </c>
    </row>
    <row r="302" spans="1:8" x14ac:dyDescent="0.2">
      <c r="A302">
        <v>9495.8729999999996</v>
      </c>
      <c r="B302">
        <v>-23.431000000000001</v>
      </c>
      <c r="C302">
        <v>-23.477</v>
      </c>
      <c r="D302">
        <v>4.7549999999999999</v>
      </c>
      <c r="E302">
        <v>98.930999999999997</v>
      </c>
      <c r="F302">
        <v>60</v>
      </c>
      <c r="G302">
        <v>63.957000000000001</v>
      </c>
      <c r="H302">
        <v>2.1769000000000003</v>
      </c>
    </row>
    <row r="303" spans="1:8" x14ac:dyDescent="0.2">
      <c r="A303">
        <v>9497.1149999999998</v>
      </c>
      <c r="B303">
        <v>-23.488</v>
      </c>
      <c r="C303">
        <v>-23.533999999999999</v>
      </c>
      <c r="D303">
        <v>4.6239999999999997</v>
      </c>
      <c r="E303">
        <v>100.098</v>
      </c>
      <c r="F303">
        <v>60</v>
      </c>
      <c r="G303">
        <v>63.762</v>
      </c>
      <c r="H303">
        <v>2.2099000000000002</v>
      </c>
    </row>
    <row r="304" spans="1:8" x14ac:dyDescent="0.2">
      <c r="A304">
        <v>9498.3580000000002</v>
      </c>
      <c r="B304">
        <v>-23.544</v>
      </c>
      <c r="C304">
        <v>-23.591000000000001</v>
      </c>
      <c r="D304">
        <v>4.5720000000000001</v>
      </c>
      <c r="E304">
        <v>100.932</v>
      </c>
      <c r="F304">
        <v>60</v>
      </c>
      <c r="G304">
        <v>62.954000000000001</v>
      </c>
      <c r="H304">
        <v>2.2330000000000001</v>
      </c>
    </row>
    <row r="305" spans="1:8" x14ac:dyDescent="0.2">
      <c r="A305">
        <v>9499.6029999999992</v>
      </c>
      <c r="B305">
        <v>-23.599</v>
      </c>
      <c r="C305">
        <v>-23.646999999999998</v>
      </c>
      <c r="D305">
        <v>4.516</v>
      </c>
      <c r="E305">
        <v>97.478999999999999</v>
      </c>
      <c r="F305">
        <v>60</v>
      </c>
      <c r="G305">
        <v>64.183000000000007</v>
      </c>
      <c r="H305">
        <v>2.1362000000000001</v>
      </c>
    </row>
    <row r="306" spans="1:8" x14ac:dyDescent="0.2">
      <c r="A306">
        <v>9500.8349999999991</v>
      </c>
      <c r="B306">
        <v>-23.655000000000001</v>
      </c>
      <c r="C306">
        <v>-23.702999999999999</v>
      </c>
      <c r="D306">
        <v>4.5350000000000001</v>
      </c>
      <c r="E306">
        <v>93.594999999999999</v>
      </c>
      <c r="F306">
        <v>60</v>
      </c>
      <c r="G306">
        <v>64.584999999999994</v>
      </c>
      <c r="H306">
        <v>2.0295000000000001</v>
      </c>
    </row>
    <row r="307" spans="1:8" x14ac:dyDescent="0.2">
      <c r="A307">
        <v>9502.0769999999993</v>
      </c>
      <c r="B307">
        <v>-23.709</v>
      </c>
      <c r="C307">
        <v>-23.757999999999999</v>
      </c>
      <c r="D307">
        <v>4.4530000000000003</v>
      </c>
      <c r="E307">
        <v>89.441000000000003</v>
      </c>
      <c r="F307">
        <v>60</v>
      </c>
      <c r="G307">
        <v>65.010999999999996</v>
      </c>
      <c r="H307">
        <v>1.9184000000000001</v>
      </c>
    </row>
    <row r="308" spans="1:8" x14ac:dyDescent="0.2">
      <c r="A308">
        <v>9503.3179999999993</v>
      </c>
      <c r="B308">
        <v>-23.765000000000001</v>
      </c>
      <c r="C308">
        <v>-23.815000000000001</v>
      </c>
      <c r="D308">
        <v>4.54</v>
      </c>
      <c r="E308">
        <v>88.667000000000002</v>
      </c>
      <c r="F308">
        <v>60</v>
      </c>
      <c r="G308">
        <v>64.623999999999995</v>
      </c>
      <c r="H308">
        <v>1.8986000000000001</v>
      </c>
    </row>
    <row r="309" spans="1:8" x14ac:dyDescent="0.2">
      <c r="A309">
        <v>9504.5609999999997</v>
      </c>
      <c r="B309">
        <v>-23.82</v>
      </c>
      <c r="C309">
        <v>-23.87</v>
      </c>
      <c r="D309">
        <v>4.4710000000000001</v>
      </c>
      <c r="E309">
        <v>89.549000000000007</v>
      </c>
      <c r="F309">
        <v>60</v>
      </c>
      <c r="G309">
        <v>64.099000000000004</v>
      </c>
      <c r="H309">
        <v>1.9217000000000002</v>
      </c>
    </row>
    <row r="310" spans="1:8" x14ac:dyDescent="0.2">
      <c r="A310">
        <v>9505.8060000000005</v>
      </c>
      <c r="B310">
        <v>-23.875</v>
      </c>
      <c r="C310">
        <v>-23.925999999999998</v>
      </c>
      <c r="D310">
        <v>4.4770000000000003</v>
      </c>
      <c r="E310">
        <v>91.760999999999996</v>
      </c>
      <c r="F310">
        <v>60</v>
      </c>
      <c r="G310">
        <v>63.889000000000003</v>
      </c>
      <c r="H310">
        <v>1.9800000000000002</v>
      </c>
    </row>
    <row r="311" spans="1:8" x14ac:dyDescent="0.2">
      <c r="A311">
        <v>9507.0529999999999</v>
      </c>
      <c r="B311">
        <v>-23.93</v>
      </c>
      <c r="C311">
        <v>-23.981999999999999</v>
      </c>
      <c r="D311">
        <v>4.5220000000000002</v>
      </c>
      <c r="E311">
        <v>98.165000000000006</v>
      </c>
      <c r="F311">
        <v>60</v>
      </c>
      <c r="G311">
        <v>63.817</v>
      </c>
      <c r="H311">
        <v>2.1549</v>
      </c>
    </row>
    <row r="312" spans="1:8" x14ac:dyDescent="0.2">
      <c r="A312">
        <v>9508.2960000000003</v>
      </c>
      <c r="B312">
        <v>-23.986000000000001</v>
      </c>
      <c r="C312">
        <v>-24.039000000000001</v>
      </c>
      <c r="D312">
        <v>4.5279999999999996</v>
      </c>
      <c r="E312">
        <v>98.843000000000004</v>
      </c>
      <c r="F312">
        <v>60</v>
      </c>
      <c r="G312">
        <v>63.908999999999999</v>
      </c>
      <c r="H312">
        <v>2.1736</v>
      </c>
    </row>
    <row r="313" spans="1:8" x14ac:dyDescent="0.2">
      <c r="A313">
        <v>9509.5370000000003</v>
      </c>
      <c r="B313">
        <v>-24.041</v>
      </c>
      <c r="C313">
        <v>-24.094999999999999</v>
      </c>
      <c r="D313">
        <v>4.4980000000000002</v>
      </c>
      <c r="E313">
        <v>105.396</v>
      </c>
      <c r="F313">
        <v>60</v>
      </c>
      <c r="G313">
        <v>62.375999999999998</v>
      </c>
      <c r="H313">
        <v>2.3616999999999999</v>
      </c>
    </row>
    <row r="314" spans="1:8" x14ac:dyDescent="0.2">
      <c r="A314">
        <v>9510.7810000000009</v>
      </c>
      <c r="B314">
        <v>-24.096</v>
      </c>
      <c r="C314">
        <v>-24.15</v>
      </c>
      <c r="D314">
        <v>4.4749999999999996</v>
      </c>
      <c r="E314">
        <v>114.703</v>
      </c>
      <c r="F314">
        <v>60</v>
      </c>
      <c r="G314">
        <v>61.396000000000001</v>
      </c>
      <c r="H314">
        <v>2.6422000000000003</v>
      </c>
    </row>
    <row r="315" spans="1:8" x14ac:dyDescent="0.2">
      <c r="A315">
        <v>9512.0220000000008</v>
      </c>
      <c r="B315">
        <v>-24.15</v>
      </c>
      <c r="C315">
        <v>-24.204999999999998</v>
      </c>
      <c r="D315">
        <v>4.383</v>
      </c>
      <c r="E315">
        <v>120.173</v>
      </c>
      <c r="F315">
        <v>60</v>
      </c>
      <c r="G315">
        <v>60.29</v>
      </c>
      <c r="H315">
        <v>2.8160000000000003</v>
      </c>
    </row>
    <row r="316" spans="1:8" x14ac:dyDescent="0.2">
      <c r="A316">
        <v>9513.2710000000006</v>
      </c>
      <c r="B316">
        <v>-24.202999999999999</v>
      </c>
      <c r="C316">
        <v>-24.257999999999999</v>
      </c>
      <c r="D316">
        <v>4.282</v>
      </c>
      <c r="E316">
        <v>125.65900000000001</v>
      </c>
      <c r="F316">
        <v>60</v>
      </c>
      <c r="G316">
        <v>60.517000000000003</v>
      </c>
      <c r="H316">
        <v>2.9975000000000005</v>
      </c>
    </row>
    <row r="317" spans="1:8" x14ac:dyDescent="0.2">
      <c r="A317">
        <v>9514.51</v>
      </c>
      <c r="B317">
        <v>-24.254999999999999</v>
      </c>
      <c r="C317">
        <v>-24.311</v>
      </c>
      <c r="D317">
        <v>4.2430000000000003</v>
      </c>
      <c r="E317">
        <v>129.465</v>
      </c>
      <c r="F317">
        <v>60</v>
      </c>
      <c r="G317">
        <v>60.197000000000003</v>
      </c>
      <c r="H317">
        <v>3.1284000000000001</v>
      </c>
    </row>
    <row r="318" spans="1:8" x14ac:dyDescent="0.2">
      <c r="A318">
        <v>9515.7530000000006</v>
      </c>
      <c r="B318">
        <v>-24.306000000000001</v>
      </c>
      <c r="C318">
        <v>-24.363</v>
      </c>
      <c r="D318">
        <v>4.2030000000000003</v>
      </c>
      <c r="E318">
        <v>132.149</v>
      </c>
      <c r="F318">
        <v>60</v>
      </c>
      <c r="G318">
        <v>59.783000000000001</v>
      </c>
      <c r="H318">
        <v>3.2230000000000003</v>
      </c>
    </row>
    <row r="319" spans="1:8" x14ac:dyDescent="0.2">
      <c r="A319">
        <v>9516.9979999999996</v>
      </c>
      <c r="B319">
        <v>-24.356999999999999</v>
      </c>
      <c r="C319">
        <v>-24.414000000000001</v>
      </c>
      <c r="D319">
        <v>4.1059999999999999</v>
      </c>
      <c r="E319">
        <v>121.351</v>
      </c>
      <c r="F319">
        <v>60</v>
      </c>
      <c r="G319">
        <v>61.642000000000003</v>
      </c>
      <c r="H319">
        <v>2.8545000000000003</v>
      </c>
    </row>
    <row r="320" spans="1:8" x14ac:dyDescent="0.2">
      <c r="A320">
        <v>9518.2379999999994</v>
      </c>
      <c r="B320">
        <v>-24.407</v>
      </c>
      <c r="C320">
        <v>-24.465</v>
      </c>
      <c r="D320">
        <v>4.0970000000000004</v>
      </c>
      <c r="E320">
        <v>102.053</v>
      </c>
      <c r="F320">
        <v>60</v>
      </c>
      <c r="G320">
        <v>64.128</v>
      </c>
      <c r="H320">
        <v>2.2649000000000004</v>
      </c>
    </row>
    <row r="321" spans="1:8" x14ac:dyDescent="0.2">
      <c r="A321">
        <v>9519.7929999999997</v>
      </c>
      <c r="B321">
        <v>-24.469000000000001</v>
      </c>
      <c r="C321">
        <v>-24.527999999999999</v>
      </c>
      <c r="D321">
        <v>4.0709999999999997</v>
      </c>
      <c r="E321">
        <v>113.517</v>
      </c>
      <c r="F321">
        <v>60</v>
      </c>
      <c r="G321">
        <v>62.987000000000002</v>
      </c>
      <c r="H321">
        <v>2.6048</v>
      </c>
    </row>
    <row r="322" spans="1:8" x14ac:dyDescent="0.2">
      <c r="A322">
        <v>9521.3420000000006</v>
      </c>
      <c r="B322">
        <v>-24.530999999999999</v>
      </c>
      <c r="C322">
        <v>-24.591000000000001</v>
      </c>
      <c r="D322">
        <v>4.0490000000000004</v>
      </c>
      <c r="E322">
        <v>102.276</v>
      </c>
      <c r="F322">
        <v>60</v>
      </c>
      <c r="G322">
        <v>62.939</v>
      </c>
      <c r="H322">
        <v>2.2715000000000001</v>
      </c>
    </row>
    <row r="323" spans="1:8" x14ac:dyDescent="0.2">
      <c r="A323">
        <v>9522.8940000000002</v>
      </c>
      <c r="B323">
        <v>-24.593</v>
      </c>
      <c r="C323">
        <v>-24.652999999999999</v>
      </c>
      <c r="D323">
        <v>3.996</v>
      </c>
      <c r="E323">
        <v>107.81399999999999</v>
      </c>
      <c r="F323">
        <v>60</v>
      </c>
      <c r="G323">
        <v>63.128</v>
      </c>
      <c r="H323">
        <v>2.4321000000000002</v>
      </c>
    </row>
    <row r="324" spans="1:8" x14ac:dyDescent="0.2">
      <c r="A324">
        <v>9524.4480000000003</v>
      </c>
      <c r="B324">
        <v>-24.652999999999999</v>
      </c>
      <c r="C324">
        <v>-24.713999999999999</v>
      </c>
      <c r="D324">
        <v>3.9159999999999999</v>
      </c>
      <c r="E324">
        <v>104.67100000000001</v>
      </c>
      <c r="F324">
        <v>60</v>
      </c>
      <c r="G324">
        <v>63.664999999999999</v>
      </c>
      <c r="H324">
        <v>2.3408000000000002</v>
      </c>
    </row>
    <row r="325" spans="1:8" x14ac:dyDescent="0.2">
      <c r="A325">
        <v>9526.0049999999992</v>
      </c>
      <c r="B325">
        <v>-24.712</v>
      </c>
      <c r="C325">
        <v>-24.774000000000001</v>
      </c>
      <c r="D325">
        <v>3.8889999999999998</v>
      </c>
      <c r="E325">
        <v>97.32</v>
      </c>
      <c r="F325">
        <v>60</v>
      </c>
      <c r="G325">
        <v>64.444999999999993</v>
      </c>
      <c r="H325">
        <v>2.1318000000000001</v>
      </c>
    </row>
    <row r="326" spans="1:8" x14ac:dyDescent="0.2">
      <c r="A326">
        <v>9527.5650000000005</v>
      </c>
      <c r="B326">
        <v>-24.771999999999998</v>
      </c>
      <c r="C326">
        <v>-24.834</v>
      </c>
      <c r="D326">
        <v>3.859</v>
      </c>
      <c r="E326">
        <v>94.028000000000006</v>
      </c>
      <c r="F326">
        <v>60</v>
      </c>
      <c r="G326">
        <v>64.575000000000003</v>
      </c>
      <c r="H326">
        <v>2.0416000000000003</v>
      </c>
    </row>
    <row r="327" spans="1:8" x14ac:dyDescent="0.2">
      <c r="A327">
        <v>9529.1059999999998</v>
      </c>
      <c r="B327">
        <v>-24.829000000000001</v>
      </c>
      <c r="C327">
        <v>-24.891999999999999</v>
      </c>
      <c r="D327">
        <v>3.7519999999999998</v>
      </c>
      <c r="E327">
        <v>93.850999999999999</v>
      </c>
      <c r="F327">
        <v>60</v>
      </c>
      <c r="G327">
        <v>63.661000000000001</v>
      </c>
      <c r="H327">
        <v>2.0372000000000003</v>
      </c>
    </row>
    <row r="328" spans="1:8" x14ac:dyDescent="0.2">
      <c r="A328">
        <v>9530.6620000000003</v>
      </c>
      <c r="B328">
        <v>-24.884</v>
      </c>
      <c r="C328">
        <v>-24.948</v>
      </c>
      <c r="D328">
        <v>3.5640000000000001</v>
      </c>
      <c r="E328">
        <v>90.695999999999998</v>
      </c>
      <c r="F328">
        <v>60</v>
      </c>
      <c r="G328">
        <v>63.817999999999998</v>
      </c>
      <c r="H328">
        <v>1.9525000000000001</v>
      </c>
    </row>
    <row r="329" spans="1:8" x14ac:dyDescent="0.2">
      <c r="A329">
        <v>9532.5239999999994</v>
      </c>
      <c r="B329">
        <v>-24.934999999999999</v>
      </c>
      <c r="C329">
        <v>-25</v>
      </c>
      <c r="D329">
        <v>2.806</v>
      </c>
      <c r="E329">
        <v>91.653000000000006</v>
      </c>
      <c r="F329">
        <v>60</v>
      </c>
      <c r="G329">
        <v>64.918999999999997</v>
      </c>
      <c r="H329">
        <v>1.9778000000000002</v>
      </c>
    </row>
    <row r="330" spans="1:8" x14ac:dyDescent="0.2">
      <c r="A330">
        <v>9676.1360000000004</v>
      </c>
      <c r="B330">
        <v>-25.061</v>
      </c>
      <c r="C330">
        <v>-25.061</v>
      </c>
      <c r="D330">
        <v>0</v>
      </c>
      <c r="E330">
        <v>104.041</v>
      </c>
      <c r="F330">
        <v>60</v>
      </c>
      <c r="G330">
        <v>62.776000000000003</v>
      </c>
      <c r="H330">
        <v>2.3221000000000003</v>
      </c>
    </row>
    <row r="331" spans="1:8" x14ac:dyDescent="0.2">
      <c r="A331">
        <v>9677.6939999999995</v>
      </c>
      <c r="B331">
        <v>-25.117000000000001</v>
      </c>
      <c r="C331">
        <v>-25.117000000000001</v>
      </c>
      <c r="D331">
        <v>3.613</v>
      </c>
      <c r="E331">
        <v>105.619</v>
      </c>
      <c r="F331">
        <v>60</v>
      </c>
      <c r="G331">
        <v>62.906999999999996</v>
      </c>
      <c r="H331">
        <v>2.3683000000000001</v>
      </c>
    </row>
    <row r="332" spans="1:8" x14ac:dyDescent="0.2">
      <c r="A332">
        <v>9679.2260000000006</v>
      </c>
      <c r="B332">
        <v>-25.172999999999998</v>
      </c>
      <c r="C332">
        <v>-25.173999999999999</v>
      </c>
      <c r="D332">
        <v>3.7050000000000001</v>
      </c>
      <c r="E332">
        <v>121.54600000000001</v>
      </c>
      <c r="F332">
        <v>60</v>
      </c>
      <c r="G332">
        <v>59.451000000000001</v>
      </c>
      <c r="H332">
        <v>2.8611000000000004</v>
      </c>
    </row>
    <row r="333" spans="1:8" x14ac:dyDescent="0.2">
      <c r="A333">
        <v>9680.7839999999997</v>
      </c>
      <c r="B333">
        <v>-25.228999999999999</v>
      </c>
      <c r="C333">
        <v>-25.23</v>
      </c>
      <c r="D333">
        <v>3.5579999999999998</v>
      </c>
      <c r="E333">
        <v>142.786</v>
      </c>
      <c r="F333">
        <v>60</v>
      </c>
      <c r="G333">
        <v>59.715000000000003</v>
      </c>
      <c r="H333">
        <v>3.6190000000000002</v>
      </c>
    </row>
    <row r="334" spans="1:8" x14ac:dyDescent="0.2">
      <c r="A334">
        <v>9682.3420000000006</v>
      </c>
      <c r="B334">
        <v>-25.285</v>
      </c>
      <c r="C334">
        <v>-25.286000000000001</v>
      </c>
      <c r="D334">
        <v>3.6160000000000001</v>
      </c>
      <c r="E334">
        <v>117.383</v>
      </c>
      <c r="F334">
        <v>60</v>
      </c>
      <c r="G334">
        <v>61.192</v>
      </c>
      <c r="H334">
        <v>2.7269000000000001</v>
      </c>
    </row>
    <row r="335" spans="1:8" x14ac:dyDescent="0.2">
      <c r="A335">
        <v>9683.8970000000008</v>
      </c>
      <c r="B335">
        <v>-25.341000000000001</v>
      </c>
      <c r="C335">
        <v>-25.341999999999999</v>
      </c>
      <c r="D335">
        <v>3.6280000000000001</v>
      </c>
      <c r="E335">
        <v>118.524</v>
      </c>
      <c r="F335">
        <v>60</v>
      </c>
      <c r="G335">
        <v>61.704999999999998</v>
      </c>
      <c r="H335">
        <v>2.7632000000000003</v>
      </c>
    </row>
    <row r="336" spans="1:8" x14ac:dyDescent="0.2">
      <c r="A336">
        <v>9685.4500000000007</v>
      </c>
      <c r="B336">
        <v>-25.396000000000001</v>
      </c>
      <c r="C336">
        <v>-25.398</v>
      </c>
      <c r="D336">
        <v>3.5739999999999998</v>
      </c>
      <c r="E336">
        <v>109.01300000000001</v>
      </c>
      <c r="F336">
        <v>60</v>
      </c>
      <c r="G336">
        <v>62.652000000000001</v>
      </c>
      <c r="H336">
        <v>2.4684000000000004</v>
      </c>
    </row>
    <row r="337" spans="1:8" x14ac:dyDescent="0.2">
      <c r="A337">
        <v>9687.0059999999994</v>
      </c>
      <c r="B337">
        <v>-25.449000000000002</v>
      </c>
      <c r="C337">
        <v>-25.451000000000001</v>
      </c>
      <c r="D337">
        <v>3.42</v>
      </c>
      <c r="E337">
        <v>102.107</v>
      </c>
      <c r="F337">
        <v>60</v>
      </c>
      <c r="G337">
        <v>63.41</v>
      </c>
      <c r="H337">
        <v>2.2660000000000005</v>
      </c>
    </row>
    <row r="338" spans="1:8" x14ac:dyDescent="0.2">
      <c r="A338">
        <v>9688.5609999999997</v>
      </c>
      <c r="B338">
        <v>-25.501000000000001</v>
      </c>
      <c r="C338">
        <v>-25.503</v>
      </c>
      <c r="D338">
        <v>3.3210000000000002</v>
      </c>
      <c r="E338">
        <v>109.286</v>
      </c>
      <c r="F338">
        <v>60</v>
      </c>
      <c r="G338">
        <v>61.762</v>
      </c>
      <c r="H338">
        <v>2.4761000000000002</v>
      </c>
    </row>
    <row r="339" spans="1:8" x14ac:dyDescent="0.2">
      <c r="A339">
        <v>9690.4169999999995</v>
      </c>
      <c r="B339">
        <v>-25.56</v>
      </c>
      <c r="C339">
        <v>-25.562999999999999</v>
      </c>
      <c r="D339">
        <v>3.2290000000000001</v>
      </c>
      <c r="E339">
        <v>121.988</v>
      </c>
      <c r="F339">
        <v>60</v>
      </c>
      <c r="G339">
        <v>60.033999999999999</v>
      </c>
      <c r="H339">
        <v>2.8754</v>
      </c>
    </row>
    <row r="340" spans="1:8" x14ac:dyDescent="0.2">
      <c r="A340">
        <v>9691.9509999999991</v>
      </c>
      <c r="B340">
        <v>-25.611999999999998</v>
      </c>
      <c r="C340">
        <v>-25.614999999999998</v>
      </c>
      <c r="D340">
        <v>3.4209999999999998</v>
      </c>
      <c r="E340">
        <v>140.364</v>
      </c>
      <c r="F340">
        <v>60</v>
      </c>
      <c r="G340">
        <v>58.893999999999998</v>
      </c>
      <c r="H340">
        <v>3.5255000000000005</v>
      </c>
    </row>
    <row r="341" spans="1:8" x14ac:dyDescent="0.2">
      <c r="A341">
        <v>9693.5120000000006</v>
      </c>
      <c r="B341">
        <v>-25.664000000000001</v>
      </c>
      <c r="C341">
        <v>-25.667000000000002</v>
      </c>
      <c r="D341">
        <v>3.3239999999999998</v>
      </c>
      <c r="E341">
        <v>101.71299999999999</v>
      </c>
      <c r="F341">
        <v>60</v>
      </c>
      <c r="G341">
        <v>60.488</v>
      </c>
      <c r="H341">
        <v>2.2549999999999999</v>
      </c>
    </row>
    <row r="342" spans="1:8" x14ac:dyDescent="0.2">
      <c r="A342">
        <v>9695.0740000000005</v>
      </c>
      <c r="B342">
        <v>-25.716000000000001</v>
      </c>
      <c r="C342">
        <v>-25.719000000000001</v>
      </c>
      <c r="D342">
        <v>3.3079999999999998</v>
      </c>
      <c r="E342">
        <v>135.66800000000001</v>
      </c>
      <c r="F342">
        <v>60</v>
      </c>
      <c r="G342">
        <v>59.887999999999998</v>
      </c>
      <c r="H342">
        <v>3.3506</v>
      </c>
    </row>
    <row r="343" spans="1:8" x14ac:dyDescent="0.2">
      <c r="A343">
        <v>9696.6309999999994</v>
      </c>
      <c r="B343">
        <v>-25.766999999999999</v>
      </c>
      <c r="C343">
        <v>-25.77</v>
      </c>
      <c r="D343">
        <v>3.2989999999999999</v>
      </c>
      <c r="E343">
        <v>98.763000000000005</v>
      </c>
      <c r="F343">
        <v>60</v>
      </c>
      <c r="G343">
        <v>65.430999999999997</v>
      </c>
      <c r="H343">
        <v>2.1714000000000002</v>
      </c>
    </row>
    <row r="344" spans="1:8" x14ac:dyDescent="0.2">
      <c r="A344">
        <v>9698.1849999999995</v>
      </c>
      <c r="B344">
        <v>-25.818000000000001</v>
      </c>
      <c r="C344">
        <v>-25.821999999999999</v>
      </c>
      <c r="D344">
        <v>3.3290000000000002</v>
      </c>
      <c r="E344">
        <v>106.883</v>
      </c>
      <c r="F344">
        <v>60</v>
      </c>
      <c r="G344">
        <v>61.755000000000003</v>
      </c>
      <c r="H344">
        <v>2.4046000000000003</v>
      </c>
    </row>
    <row r="345" spans="1:8" x14ac:dyDescent="0.2">
      <c r="A345">
        <v>9699.7270000000008</v>
      </c>
      <c r="B345">
        <v>-25.87</v>
      </c>
      <c r="C345">
        <v>-25.873999999999999</v>
      </c>
      <c r="D345">
        <v>3.3620000000000001</v>
      </c>
      <c r="E345">
        <v>122.009</v>
      </c>
      <c r="F345">
        <v>60</v>
      </c>
      <c r="G345">
        <v>61.02</v>
      </c>
      <c r="H345">
        <v>2.8754</v>
      </c>
    </row>
    <row r="346" spans="1:8" x14ac:dyDescent="0.2">
      <c r="A346">
        <v>9701.2759999999998</v>
      </c>
      <c r="B346">
        <v>-25.92</v>
      </c>
      <c r="C346">
        <v>-25.923999999999999</v>
      </c>
      <c r="D346">
        <v>3.258</v>
      </c>
      <c r="E346">
        <v>136.58699999999999</v>
      </c>
      <c r="F346">
        <v>60</v>
      </c>
      <c r="G346">
        <v>58.024999999999999</v>
      </c>
      <c r="H346">
        <v>3.3836000000000004</v>
      </c>
    </row>
    <row r="347" spans="1:8" x14ac:dyDescent="0.2">
      <c r="A347">
        <v>9702.83</v>
      </c>
      <c r="B347">
        <v>-25.971</v>
      </c>
      <c r="C347">
        <v>-25.975000000000001</v>
      </c>
      <c r="D347">
        <v>3.2869999999999999</v>
      </c>
      <c r="E347">
        <v>146.529</v>
      </c>
      <c r="F347">
        <v>60</v>
      </c>
      <c r="G347">
        <v>58.381999999999998</v>
      </c>
      <c r="H347">
        <v>3.7675000000000001</v>
      </c>
    </row>
    <row r="348" spans="1:8" x14ac:dyDescent="0.2">
      <c r="A348">
        <v>9704.3850000000002</v>
      </c>
      <c r="B348">
        <v>-26.023</v>
      </c>
      <c r="C348">
        <v>-26.027000000000001</v>
      </c>
      <c r="D348">
        <v>3.3330000000000002</v>
      </c>
      <c r="E348">
        <v>137.58600000000001</v>
      </c>
      <c r="F348">
        <v>60</v>
      </c>
      <c r="G348">
        <v>58.902000000000001</v>
      </c>
      <c r="H348">
        <v>3.4210000000000003</v>
      </c>
    </row>
    <row r="349" spans="1:8" x14ac:dyDescent="0.2">
      <c r="A349">
        <v>9705.94</v>
      </c>
      <c r="B349">
        <v>-26.074000000000002</v>
      </c>
      <c r="C349">
        <v>-26.079000000000001</v>
      </c>
      <c r="D349">
        <v>3.3410000000000002</v>
      </c>
      <c r="E349">
        <v>140.10599999999999</v>
      </c>
      <c r="F349">
        <v>60</v>
      </c>
      <c r="G349">
        <v>58.686999999999998</v>
      </c>
      <c r="H349">
        <v>3.5156000000000005</v>
      </c>
    </row>
    <row r="350" spans="1:8" x14ac:dyDescent="0.2">
      <c r="A350">
        <v>9707.4950000000008</v>
      </c>
      <c r="B350">
        <v>-26.126999999999999</v>
      </c>
      <c r="C350">
        <v>-26.132000000000001</v>
      </c>
      <c r="D350">
        <v>3.3889999999999998</v>
      </c>
      <c r="E350">
        <v>142.65199999999999</v>
      </c>
      <c r="F350">
        <v>60</v>
      </c>
      <c r="G350">
        <v>57.616</v>
      </c>
      <c r="H350">
        <v>3.6146000000000003</v>
      </c>
    </row>
    <row r="351" spans="1:8" x14ac:dyDescent="0.2">
      <c r="A351">
        <v>9709.0480000000007</v>
      </c>
      <c r="B351">
        <v>-26.178999999999998</v>
      </c>
      <c r="C351">
        <v>-26.184000000000001</v>
      </c>
      <c r="D351">
        <v>3.3580000000000001</v>
      </c>
      <c r="E351">
        <v>141.60599999999999</v>
      </c>
      <c r="F351">
        <v>60</v>
      </c>
      <c r="G351">
        <v>58.831000000000003</v>
      </c>
      <c r="H351">
        <v>3.5739000000000005</v>
      </c>
    </row>
    <row r="352" spans="1:8" x14ac:dyDescent="0.2">
      <c r="A352">
        <v>9710.5859999999993</v>
      </c>
      <c r="B352">
        <v>-26.23</v>
      </c>
      <c r="C352">
        <v>-26.234999999999999</v>
      </c>
      <c r="D352">
        <v>3.3410000000000002</v>
      </c>
      <c r="E352">
        <v>142.21199999999999</v>
      </c>
      <c r="F352">
        <v>60</v>
      </c>
      <c r="G352">
        <v>58.509</v>
      </c>
      <c r="H352">
        <v>3.5970000000000004</v>
      </c>
    </row>
    <row r="353" spans="1:8" x14ac:dyDescent="0.2">
      <c r="A353">
        <v>9712.143</v>
      </c>
      <c r="B353">
        <v>-26.280999999999999</v>
      </c>
      <c r="C353">
        <v>-26.286000000000001</v>
      </c>
      <c r="D353">
        <v>3.2989999999999999</v>
      </c>
      <c r="E353">
        <v>131.185</v>
      </c>
      <c r="F353">
        <v>60</v>
      </c>
      <c r="G353">
        <v>60.411000000000001</v>
      </c>
      <c r="H353">
        <v>3.1889000000000003</v>
      </c>
    </row>
    <row r="354" spans="1:8" x14ac:dyDescent="0.2">
      <c r="A354">
        <v>9713.7009999999991</v>
      </c>
      <c r="B354">
        <v>-26.332000000000001</v>
      </c>
      <c r="C354">
        <v>-26.338000000000001</v>
      </c>
      <c r="D354">
        <v>3.3159999999999998</v>
      </c>
      <c r="E354">
        <v>124.325</v>
      </c>
      <c r="F354">
        <v>60</v>
      </c>
      <c r="G354">
        <v>61.082000000000001</v>
      </c>
      <c r="H354">
        <v>2.9524000000000004</v>
      </c>
    </row>
    <row r="355" spans="1:8" x14ac:dyDescent="0.2">
      <c r="A355">
        <v>9715.2540000000008</v>
      </c>
      <c r="B355">
        <v>-26.384</v>
      </c>
      <c r="C355">
        <v>-26.39</v>
      </c>
      <c r="D355">
        <v>3.3180000000000001</v>
      </c>
      <c r="E355">
        <v>132.946</v>
      </c>
      <c r="F355">
        <v>60</v>
      </c>
      <c r="G355">
        <v>59.155000000000001</v>
      </c>
      <c r="H355">
        <v>3.2516000000000003</v>
      </c>
    </row>
    <row r="356" spans="1:8" x14ac:dyDescent="0.2">
      <c r="A356">
        <v>9716.8089999999993</v>
      </c>
      <c r="B356">
        <v>-26.434000000000001</v>
      </c>
      <c r="C356">
        <v>-26.44</v>
      </c>
      <c r="D356">
        <v>3.266</v>
      </c>
      <c r="E356">
        <v>135.77000000000001</v>
      </c>
      <c r="F356">
        <v>60</v>
      </c>
      <c r="G356">
        <v>58.587000000000003</v>
      </c>
      <c r="H356">
        <v>3.3539000000000003</v>
      </c>
    </row>
    <row r="357" spans="1:8" x14ac:dyDescent="0.2">
      <c r="A357">
        <v>9718.3700000000008</v>
      </c>
      <c r="B357">
        <v>-26.484999999999999</v>
      </c>
      <c r="C357">
        <v>-26.491</v>
      </c>
      <c r="D357">
        <v>3.23</v>
      </c>
      <c r="E357">
        <v>138.27799999999999</v>
      </c>
      <c r="F357">
        <v>60</v>
      </c>
      <c r="G357">
        <v>59.567999999999998</v>
      </c>
      <c r="H357">
        <v>3.4474</v>
      </c>
    </row>
    <row r="358" spans="1:8" x14ac:dyDescent="0.2">
      <c r="A358">
        <v>9730.4920000000002</v>
      </c>
      <c r="B358">
        <v>-26.538</v>
      </c>
      <c r="C358">
        <v>-26.545000000000002</v>
      </c>
      <c r="D358">
        <v>0.443</v>
      </c>
      <c r="E358">
        <v>144.68100000000001</v>
      </c>
      <c r="F358">
        <v>60</v>
      </c>
      <c r="G358">
        <v>57.707000000000001</v>
      </c>
      <c r="H358">
        <v>3.6938000000000004</v>
      </c>
    </row>
    <row r="359" spans="1:8" x14ac:dyDescent="0.2">
      <c r="A359">
        <v>9732.3430000000008</v>
      </c>
      <c r="B359">
        <v>-26.593</v>
      </c>
      <c r="C359">
        <v>-26.6</v>
      </c>
      <c r="D359">
        <v>2.992</v>
      </c>
      <c r="E359">
        <v>146.16800000000001</v>
      </c>
      <c r="F359">
        <v>60</v>
      </c>
      <c r="G359">
        <v>58.432000000000002</v>
      </c>
      <c r="H359">
        <v>3.7532000000000001</v>
      </c>
    </row>
    <row r="360" spans="1:8" x14ac:dyDescent="0.2">
      <c r="A360">
        <v>9734.1730000000007</v>
      </c>
      <c r="B360">
        <v>-26.643999999999998</v>
      </c>
      <c r="C360">
        <v>-26.651</v>
      </c>
      <c r="D360">
        <v>2.78</v>
      </c>
      <c r="E360">
        <v>142.13399999999999</v>
      </c>
      <c r="F360">
        <v>60</v>
      </c>
      <c r="G360">
        <v>58.756</v>
      </c>
      <c r="H360">
        <v>3.5937000000000001</v>
      </c>
    </row>
    <row r="361" spans="1:8" x14ac:dyDescent="0.2">
      <c r="A361">
        <v>9736.0370000000003</v>
      </c>
      <c r="B361">
        <v>-26.696000000000002</v>
      </c>
      <c r="C361">
        <v>-26.704000000000001</v>
      </c>
      <c r="D361">
        <v>2.835</v>
      </c>
      <c r="E361">
        <v>135.72300000000001</v>
      </c>
      <c r="F361">
        <v>60</v>
      </c>
      <c r="G361">
        <v>58.566000000000003</v>
      </c>
      <c r="H361">
        <v>3.3517000000000006</v>
      </c>
    </row>
    <row r="362" spans="1:8" x14ac:dyDescent="0.2">
      <c r="A362">
        <v>9737.9030000000002</v>
      </c>
      <c r="B362">
        <v>-26.747</v>
      </c>
      <c r="C362">
        <v>-26.754999999999999</v>
      </c>
      <c r="D362">
        <v>2.7389999999999999</v>
      </c>
      <c r="E362">
        <v>128.66</v>
      </c>
      <c r="F362">
        <v>60</v>
      </c>
      <c r="G362">
        <v>60.045999999999999</v>
      </c>
      <c r="H362">
        <v>3.1009000000000002</v>
      </c>
    </row>
    <row r="363" spans="1:8" x14ac:dyDescent="0.2">
      <c r="A363">
        <v>9739.7749999999996</v>
      </c>
      <c r="B363">
        <v>-26.797999999999998</v>
      </c>
      <c r="C363">
        <v>-26.805</v>
      </c>
      <c r="D363">
        <v>2.7040000000000002</v>
      </c>
      <c r="E363">
        <v>131.32900000000001</v>
      </c>
      <c r="F363">
        <v>60</v>
      </c>
      <c r="G363">
        <v>59.195</v>
      </c>
      <c r="H363">
        <v>3.1933000000000002</v>
      </c>
    </row>
    <row r="364" spans="1:8" x14ac:dyDescent="0.2">
      <c r="A364">
        <v>9741.6380000000008</v>
      </c>
      <c r="B364">
        <v>-26.847999999999999</v>
      </c>
      <c r="C364">
        <v>-26.856000000000002</v>
      </c>
      <c r="D364">
        <v>2.7010000000000001</v>
      </c>
      <c r="E364">
        <v>121.928</v>
      </c>
      <c r="F364">
        <v>60</v>
      </c>
      <c r="G364">
        <v>60.668999999999997</v>
      </c>
      <c r="H364">
        <v>2.8732000000000002</v>
      </c>
    </row>
    <row r="365" spans="1:8" x14ac:dyDescent="0.2">
      <c r="A365">
        <v>9743.8109999999997</v>
      </c>
      <c r="B365">
        <v>-26.905999999999999</v>
      </c>
      <c r="C365">
        <v>-26.914000000000001</v>
      </c>
      <c r="D365">
        <v>2.6749999999999998</v>
      </c>
      <c r="E365">
        <v>127.72499999999999</v>
      </c>
      <c r="F365">
        <v>60</v>
      </c>
      <c r="G365">
        <v>59.695</v>
      </c>
      <c r="H365">
        <v>3.0679000000000003</v>
      </c>
    </row>
    <row r="366" spans="1:8" x14ac:dyDescent="0.2">
      <c r="A366">
        <v>9745.9860000000008</v>
      </c>
      <c r="B366">
        <v>-26.963000000000001</v>
      </c>
      <c r="C366">
        <v>-26.972000000000001</v>
      </c>
      <c r="D366">
        <v>2.657</v>
      </c>
      <c r="E366">
        <v>125.881</v>
      </c>
      <c r="F366">
        <v>60</v>
      </c>
      <c r="G366">
        <v>60.633000000000003</v>
      </c>
      <c r="H366">
        <v>3.0052000000000003</v>
      </c>
    </row>
    <row r="367" spans="1:8" x14ac:dyDescent="0.2">
      <c r="A367">
        <v>9748.1620000000003</v>
      </c>
      <c r="B367">
        <v>-27.016999999999999</v>
      </c>
      <c r="C367">
        <v>-27.026</v>
      </c>
      <c r="D367">
        <v>2.492</v>
      </c>
      <c r="E367">
        <v>124.431</v>
      </c>
      <c r="F367">
        <v>60</v>
      </c>
      <c r="G367">
        <v>62.192</v>
      </c>
      <c r="H367">
        <v>2.9568000000000003</v>
      </c>
    </row>
    <row r="368" spans="1:8" x14ac:dyDescent="0.2">
      <c r="A368">
        <v>9776.4660000000003</v>
      </c>
      <c r="B368">
        <v>-27.071000000000002</v>
      </c>
      <c r="C368">
        <v>-27.079000000000001</v>
      </c>
      <c r="D368">
        <v>0.189</v>
      </c>
      <c r="E368">
        <v>123.60899999999999</v>
      </c>
      <c r="F368">
        <v>60</v>
      </c>
      <c r="G368">
        <v>59.640999999999998</v>
      </c>
      <c r="H368">
        <v>2.9293</v>
      </c>
    </row>
    <row r="369" spans="1:8" x14ac:dyDescent="0.2">
      <c r="A369">
        <v>9778.3279999999995</v>
      </c>
      <c r="B369">
        <v>-27.126000000000001</v>
      </c>
      <c r="C369">
        <v>-27.135000000000002</v>
      </c>
      <c r="D369">
        <v>2.992</v>
      </c>
      <c r="E369">
        <v>105.71899999999999</v>
      </c>
      <c r="F369">
        <v>60</v>
      </c>
      <c r="G369">
        <v>62.723999999999997</v>
      </c>
      <c r="H369">
        <v>2.3704999999999998</v>
      </c>
    </row>
    <row r="370" spans="1:8" x14ac:dyDescent="0.2">
      <c r="A370">
        <v>9780.1970000000001</v>
      </c>
      <c r="B370">
        <v>-27.178999999999998</v>
      </c>
      <c r="C370">
        <v>-27.189</v>
      </c>
      <c r="D370">
        <v>2.8740000000000001</v>
      </c>
      <c r="E370">
        <v>108.47</v>
      </c>
      <c r="F370">
        <v>60</v>
      </c>
      <c r="G370">
        <v>61.716000000000001</v>
      </c>
      <c r="H370">
        <v>2.4519000000000002</v>
      </c>
    </row>
    <row r="371" spans="1:8" x14ac:dyDescent="0.2">
      <c r="A371">
        <v>9782.06</v>
      </c>
      <c r="B371">
        <v>-27.231000000000002</v>
      </c>
      <c r="C371">
        <v>-27.241</v>
      </c>
      <c r="D371">
        <v>2.7909999999999999</v>
      </c>
      <c r="E371">
        <v>124.768</v>
      </c>
      <c r="F371">
        <v>60</v>
      </c>
      <c r="G371">
        <v>59.289000000000001</v>
      </c>
      <c r="H371">
        <v>2.9678</v>
      </c>
    </row>
    <row r="372" spans="1:8" x14ac:dyDescent="0.2">
      <c r="A372">
        <v>9808.7270000000008</v>
      </c>
      <c r="B372">
        <v>-27.285</v>
      </c>
      <c r="C372">
        <v>-27.295000000000002</v>
      </c>
      <c r="D372">
        <v>0.20300000000000001</v>
      </c>
      <c r="E372">
        <v>124.21899999999999</v>
      </c>
      <c r="F372">
        <v>60</v>
      </c>
      <c r="G372">
        <v>58.935000000000002</v>
      </c>
      <c r="H372">
        <v>2.9491000000000005</v>
      </c>
    </row>
    <row r="373" spans="1:8" x14ac:dyDescent="0.2">
      <c r="A373">
        <v>9810.9040000000005</v>
      </c>
      <c r="B373">
        <v>-27.34</v>
      </c>
      <c r="C373">
        <v>-27.35</v>
      </c>
      <c r="D373">
        <v>2.516</v>
      </c>
      <c r="E373">
        <v>135.715</v>
      </c>
      <c r="F373">
        <v>60</v>
      </c>
      <c r="G373">
        <v>60.151000000000003</v>
      </c>
      <c r="H373">
        <v>3.3517000000000006</v>
      </c>
    </row>
    <row r="374" spans="1:8" x14ac:dyDescent="0.2">
      <c r="A374">
        <v>9813.0820000000003</v>
      </c>
      <c r="B374">
        <v>-27.395</v>
      </c>
      <c r="C374">
        <v>-27.405000000000001</v>
      </c>
      <c r="D374">
        <v>2.5550000000000002</v>
      </c>
      <c r="E374">
        <v>133.566</v>
      </c>
      <c r="F374">
        <v>60</v>
      </c>
      <c r="G374">
        <v>59.374000000000002</v>
      </c>
      <c r="H374">
        <v>3.2736000000000001</v>
      </c>
    </row>
    <row r="375" spans="1:8" x14ac:dyDescent="0.2">
      <c r="A375">
        <v>9815.2549999999992</v>
      </c>
      <c r="B375">
        <v>-27.449000000000002</v>
      </c>
      <c r="C375">
        <v>-27.46</v>
      </c>
      <c r="D375">
        <v>2.508</v>
      </c>
      <c r="E375">
        <v>132.31200000000001</v>
      </c>
      <c r="F375">
        <v>60</v>
      </c>
      <c r="G375">
        <v>59.851999999999997</v>
      </c>
      <c r="H375">
        <v>3.2285000000000004</v>
      </c>
    </row>
    <row r="376" spans="1:8" x14ac:dyDescent="0.2">
      <c r="A376">
        <v>9817.4380000000001</v>
      </c>
      <c r="B376">
        <v>-27.506</v>
      </c>
      <c r="C376">
        <v>-27.516999999999999</v>
      </c>
      <c r="D376">
        <v>2.621</v>
      </c>
      <c r="E376">
        <v>131.167</v>
      </c>
      <c r="F376">
        <v>60</v>
      </c>
      <c r="G376">
        <v>59.954999999999998</v>
      </c>
      <c r="H376">
        <v>3.1878000000000002</v>
      </c>
    </row>
    <row r="377" spans="1:8" x14ac:dyDescent="0.2">
      <c r="A377">
        <v>9819.3019999999997</v>
      </c>
      <c r="B377">
        <v>-27.556999999999999</v>
      </c>
      <c r="C377">
        <v>-27.567</v>
      </c>
      <c r="D377">
        <v>2.71</v>
      </c>
      <c r="E377">
        <v>129.12899999999999</v>
      </c>
      <c r="F377">
        <v>60</v>
      </c>
      <c r="G377">
        <v>59.567</v>
      </c>
      <c r="H377">
        <v>3.1163000000000003</v>
      </c>
    </row>
    <row r="378" spans="1:8" x14ac:dyDescent="0.2">
      <c r="A378">
        <v>9821.4580000000005</v>
      </c>
      <c r="B378">
        <v>-27.614000000000001</v>
      </c>
      <c r="C378">
        <v>-27.626000000000001</v>
      </c>
      <c r="D378">
        <v>2.6960000000000002</v>
      </c>
      <c r="E378">
        <v>125.21899999999999</v>
      </c>
      <c r="F378">
        <v>60</v>
      </c>
      <c r="G378">
        <v>60.848999999999997</v>
      </c>
      <c r="H378">
        <v>2.9832000000000005</v>
      </c>
    </row>
    <row r="379" spans="1:8" x14ac:dyDescent="0.2">
      <c r="A379">
        <v>9857.0169999999998</v>
      </c>
      <c r="B379">
        <v>-27.666</v>
      </c>
      <c r="C379">
        <v>-27.677</v>
      </c>
      <c r="D379">
        <v>0.14499999999999999</v>
      </c>
      <c r="E379">
        <v>127.27</v>
      </c>
      <c r="F379">
        <v>60</v>
      </c>
      <c r="G379">
        <v>60.075000000000003</v>
      </c>
      <c r="H379">
        <v>3.0525000000000002</v>
      </c>
    </row>
    <row r="380" spans="1:8" x14ac:dyDescent="0.2">
      <c r="A380">
        <v>9859.1939999999995</v>
      </c>
      <c r="B380">
        <v>-27.722000000000001</v>
      </c>
      <c r="C380">
        <v>-27.733000000000001</v>
      </c>
      <c r="D380">
        <v>2.5739999999999998</v>
      </c>
      <c r="E380">
        <v>133.34200000000001</v>
      </c>
      <c r="F380">
        <v>60</v>
      </c>
      <c r="G380">
        <v>59.540999999999997</v>
      </c>
      <c r="H380">
        <v>3.2659000000000002</v>
      </c>
    </row>
    <row r="381" spans="1:8" x14ac:dyDescent="0.2">
      <c r="A381">
        <v>9861.3709999999992</v>
      </c>
      <c r="B381">
        <v>-27.777000000000001</v>
      </c>
      <c r="C381">
        <v>-27.789000000000001</v>
      </c>
      <c r="D381">
        <v>2.5489999999999999</v>
      </c>
      <c r="E381">
        <v>131.125</v>
      </c>
      <c r="F381">
        <v>60</v>
      </c>
      <c r="G381">
        <v>60.107999999999997</v>
      </c>
      <c r="H381">
        <v>3.1867000000000001</v>
      </c>
    </row>
    <row r="382" spans="1:8" x14ac:dyDescent="0.2">
      <c r="A382">
        <v>9863.5069999999996</v>
      </c>
      <c r="B382">
        <v>-27.831</v>
      </c>
      <c r="C382">
        <v>-27.843</v>
      </c>
      <c r="D382">
        <v>2.5339999999999998</v>
      </c>
      <c r="E382">
        <v>137.61500000000001</v>
      </c>
      <c r="F382">
        <v>60</v>
      </c>
      <c r="G382">
        <v>59.575000000000003</v>
      </c>
      <c r="H382">
        <v>3.4221000000000004</v>
      </c>
    </row>
    <row r="383" spans="1:8" x14ac:dyDescent="0.2">
      <c r="A383">
        <v>9865.3680000000004</v>
      </c>
      <c r="B383">
        <v>-27.881</v>
      </c>
      <c r="C383">
        <v>-27.893999999999998</v>
      </c>
      <c r="D383">
        <v>2.74</v>
      </c>
      <c r="E383">
        <v>136.85499999999999</v>
      </c>
      <c r="F383">
        <v>60</v>
      </c>
      <c r="G383">
        <v>59.529000000000003</v>
      </c>
      <c r="H383">
        <v>3.3935000000000004</v>
      </c>
    </row>
    <row r="384" spans="1:8" x14ac:dyDescent="0.2">
      <c r="A384">
        <v>9867.23</v>
      </c>
      <c r="B384">
        <v>-27.933</v>
      </c>
      <c r="C384">
        <v>-27.945</v>
      </c>
      <c r="D384">
        <v>2.7629999999999999</v>
      </c>
      <c r="E384">
        <v>142.48500000000001</v>
      </c>
      <c r="F384">
        <v>60</v>
      </c>
      <c r="G384">
        <v>58.53</v>
      </c>
      <c r="H384">
        <v>3.6080000000000001</v>
      </c>
    </row>
    <row r="385" spans="1:8" x14ac:dyDescent="0.2">
      <c r="A385">
        <v>9869.4050000000007</v>
      </c>
      <c r="B385">
        <v>-27.986999999999998</v>
      </c>
      <c r="C385">
        <v>-28</v>
      </c>
      <c r="D385">
        <v>2.5219999999999998</v>
      </c>
      <c r="E385">
        <v>132.94999999999999</v>
      </c>
      <c r="F385">
        <v>60</v>
      </c>
      <c r="G385">
        <v>60.997</v>
      </c>
      <c r="H385">
        <v>3.2516000000000003</v>
      </c>
    </row>
    <row r="386" spans="1:8" x14ac:dyDescent="0.2">
      <c r="A386">
        <v>21033.088</v>
      </c>
      <c r="B386">
        <v>-28.05</v>
      </c>
      <c r="C386">
        <v>-28.048999999999999</v>
      </c>
      <c r="D386">
        <v>0</v>
      </c>
      <c r="E386">
        <v>113.55</v>
      </c>
      <c r="F386">
        <v>60</v>
      </c>
      <c r="G386">
        <v>60.686999999999998</v>
      </c>
      <c r="H386">
        <v>2.6059000000000005</v>
      </c>
    </row>
    <row r="387" spans="1:8" x14ac:dyDescent="0.2">
      <c r="A387">
        <v>21036.455000000002</v>
      </c>
      <c r="B387">
        <v>-28.105</v>
      </c>
      <c r="C387">
        <v>-28.103000000000002</v>
      </c>
      <c r="D387">
        <v>1.603</v>
      </c>
      <c r="E387">
        <v>118.024</v>
      </c>
      <c r="F387">
        <v>60</v>
      </c>
      <c r="G387">
        <v>60.228999999999999</v>
      </c>
      <c r="H387">
        <v>2.7467000000000001</v>
      </c>
    </row>
    <row r="388" spans="1:8" x14ac:dyDescent="0.2">
      <c r="A388">
        <v>21039.257000000001</v>
      </c>
      <c r="B388">
        <v>-28.155999999999999</v>
      </c>
      <c r="C388">
        <v>-28.152999999999999</v>
      </c>
      <c r="D388">
        <v>1.7649999999999999</v>
      </c>
      <c r="E388">
        <v>118.13200000000001</v>
      </c>
      <c r="F388">
        <v>60</v>
      </c>
      <c r="G388">
        <v>60.110999999999997</v>
      </c>
      <c r="H388">
        <v>2.75</v>
      </c>
    </row>
    <row r="389" spans="1:8" x14ac:dyDescent="0.2">
      <c r="A389">
        <v>21050.15</v>
      </c>
      <c r="B389">
        <v>-28.212</v>
      </c>
      <c r="C389">
        <v>-28.207999999999998</v>
      </c>
      <c r="D389">
        <v>0.50800000000000001</v>
      </c>
      <c r="E389">
        <v>106.88200000000001</v>
      </c>
      <c r="F389">
        <v>60</v>
      </c>
      <c r="G389">
        <v>60.619</v>
      </c>
      <c r="H389">
        <v>2.4046000000000003</v>
      </c>
    </row>
    <row r="390" spans="1:8" x14ac:dyDescent="0.2">
      <c r="A390">
        <v>21052.011999999999</v>
      </c>
      <c r="B390">
        <v>-28.263000000000002</v>
      </c>
      <c r="C390">
        <v>-28.257999999999999</v>
      </c>
      <c r="D390">
        <v>2.7029999999999998</v>
      </c>
      <c r="E390">
        <v>112.143</v>
      </c>
      <c r="F390">
        <v>60</v>
      </c>
      <c r="G390">
        <v>60.615000000000002</v>
      </c>
      <c r="H390">
        <v>2.5630000000000002</v>
      </c>
    </row>
    <row r="391" spans="1:8" x14ac:dyDescent="0.2">
      <c r="A391">
        <v>21053.879000000001</v>
      </c>
      <c r="B391">
        <v>-28.315999999999999</v>
      </c>
      <c r="C391">
        <v>-28.309000000000001</v>
      </c>
      <c r="D391">
        <v>2.742</v>
      </c>
      <c r="E391">
        <v>112.736</v>
      </c>
      <c r="F391">
        <v>60</v>
      </c>
      <c r="G391">
        <v>60.606999999999999</v>
      </c>
      <c r="H391">
        <v>2.5817000000000001</v>
      </c>
    </row>
    <row r="392" spans="1:8" x14ac:dyDescent="0.2">
      <c r="A392">
        <v>21055.743999999999</v>
      </c>
      <c r="B392">
        <v>-28.367000000000001</v>
      </c>
      <c r="C392">
        <v>-28.36</v>
      </c>
      <c r="D392">
        <v>2.7050000000000001</v>
      </c>
      <c r="E392">
        <v>112.89100000000001</v>
      </c>
      <c r="F392">
        <v>60</v>
      </c>
      <c r="G392">
        <v>60.523000000000003</v>
      </c>
      <c r="H392">
        <v>2.5861000000000001</v>
      </c>
    </row>
    <row r="393" spans="1:8" x14ac:dyDescent="0.2">
      <c r="A393">
        <v>21057.58</v>
      </c>
      <c r="B393">
        <v>-28.419</v>
      </c>
      <c r="C393">
        <v>-28.41</v>
      </c>
      <c r="D393">
        <v>2.7549999999999999</v>
      </c>
      <c r="E393">
        <v>114.914</v>
      </c>
      <c r="F393">
        <v>60</v>
      </c>
      <c r="G393">
        <v>60.348999999999997</v>
      </c>
      <c r="H393">
        <v>2.6488</v>
      </c>
    </row>
    <row r="394" spans="1:8" x14ac:dyDescent="0.2">
      <c r="A394">
        <v>21059.74</v>
      </c>
      <c r="B394">
        <v>-28.477</v>
      </c>
      <c r="C394">
        <v>-28.466999999999999</v>
      </c>
      <c r="D394">
        <v>2.6339999999999999</v>
      </c>
      <c r="E394">
        <v>112.411</v>
      </c>
      <c r="F394">
        <v>60</v>
      </c>
      <c r="G394">
        <v>60.463999999999999</v>
      </c>
      <c r="H394">
        <v>2.5707000000000004</v>
      </c>
    </row>
    <row r="395" spans="1:8" x14ac:dyDescent="0.2">
      <c r="A395">
        <v>21061.918000000001</v>
      </c>
      <c r="B395">
        <v>-28.533999999999999</v>
      </c>
      <c r="C395">
        <v>-28.524000000000001</v>
      </c>
      <c r="D395">
        <v>2.5840000000000001</v>
      </c>
      <c r="E395">
        <v>109.90300000000001</v>
      </c>
      <c r="F395">
        <v>60</v>
      </c>
      <c r="G395">
        <v>60.689</v>
      </c>
      <c r="H395">
        <v>2.4948000000000001</v>
      </c>
    </row>
    <row r="396" spans="1:8" x14ac:dyDescent="0.2">
      <c r="A396">
        <v>21063.778999999999</v>
      </c>
      <c r="B396">
        <v>-28.585999999999999</v>
      </c>
      <c r="C396">
        <v>-28.574000000000002</v>
      </c>
      <c r="D396">
        <v>2.7090000000000001</v>
      </c>
      <c r="E396">
        <v>111.834</v>
      </c>
      <c r="F396">
        <v>60</v>
      </c>
      <c r="G396">
        <v>60.689</v>
      </c>
      <c r="H396">
        <v>2.5531000000000006</v>
      </c>
    </row>
    <row r="397" spans="1:8" x14ac:dyDescent="0.2">
      <c r="A397">
        <v>21065.951000000001</v>
      </c>
      <c r="B397">
        <v>-28.64</v>
      </c>
      <c r="C397">
        <v>-28.628</v>
      </c>
      <c r="D397">
        <v>2.4700000000000002</v>
      </c>
      <c r="E397">
        <v>118.18300000000001</v>
      </c>
      <c r="F397">
        <v>60</v>
      </c>
      <c r="G397">
        <v>59.918999999999997</v>
      </c>
      <c r="H397">
        <v>2.7522000000000002</v>
      </c>
    </row>
    <row r="398" spans="1:8" x14ac:dyDescent="0.2">
      <c r="A398">
        <v>21068.120999999999</v>
      </c>
      <c r="B398">
        <v>-28.696999999999999</v>
      </c>
      <c r="C398">
        <v>-28.683</v>
      </c>
      <c r="D398">
        <v>2.5720000000000001</v>
      </c>
      <c r="E398">
        <v>122.157</v>
      </c>
      <c r="F398">
        <v>60</v>
      </c>
      <c r="G398">
        <v>59.484000000000002</v>
      </c>
      <c r="H398">
        <v>2.8809000000000005</v>
      </c>
    </row>
    <row r="399" spans="1:8" x14ac:dyDescent="0.2">
      <c r="A399">
        <v>21069.987000000001</v>
      </c>
      <c r="B399">
        <v>-28.748000000000001</v>
      </c>
      <c r="C399">
        <v>-28.733000000000001</v>
      </c>
      <c r="D399">
        <v>2.649</v>
      </c>
      <c r="E399">
        <v>128.63200000000001</v>
      </c>
      <c r="F399">
        <v>60</v>
      </c>
      <c r="G399">
        <v>58.978000000000002</v>
      </c>
      <c r="H399">
        <v>3.0998000000000001</v>
      </c>
    </row>
    <row r="400" spans="1:8" x14ac:dyDescent="0.2">
      <c r="A400">
        <v>21072.124</v>
      </c>
      <c r="B400">
        <v>-28.8</v>
      </c>
      <c r="C400">
        <v>-28.783999999999999</v>
      </c>
      <c r="D400">
        <v>2.3959999999999999</v>
      </c>
      <c r="E400">
        <v>132.994</v>
      </c>
      <c r="F400">
        <v>60</v>
      </c>
      <c r="G400">
        <v>58.442</v>
      </c>
      <c r="H400">
        <v>3.2526999999999999</v>
      </c>
    </row>
    <row r="401" spans="1:8" x14ac:dyDescent="0.2">
      <c r="A401">
        <v>21073.987000000001</v>
      </c>
      <c r="B401">
        <v>-28.852</v>
      </c>
      <c r="C401">
        <v>-28.835000000000001</v>
      </c>
      <c r="D401">
        <v>2.7309999999999999</v>
      </c>
      <c r="E401">
        <v>138.768</v>
      </c>
      <c r="F401">
        <v>60</v>
      </c>
      <c r="G401">
        <v>57.781999999999996</v>
      </c>
      <c r="H401">
        <v>3.4650000000000003</v>
      </c>
    </row>
    <row r="402" spans="1:8" x14ac:dyDescent="0.2">
      <c r="A402">
        <v>21075.857</v>
      </c>
      <c r="B402">
        <v>-28.904</v>
      </c>
      <c r="C402">
        <v>-28.885999999999999</v>
      </c>
      <c r="D402">
        <v>2.7360000000000002</v>
      </c>
      <c r="E402">
        <v>135.899</v>
      </c>
      <c r="F402">
        <v>60</v>
      </c>
      <c r="G402">
        <v>58.012</v>
      </c>
      <c r="H402">
        <v>3.3583000000000003</v>
      </c>
    </row>
    <row r="403" spans="1:8" x14ac:dyDescent="0.2">
      <c r="A403">
        <v>21078.030999999999</v>
      </c>
      <c r="B403">
        <v>-28.962</v>
      </c>
      <c r="C403">
        <v>-28.943000000000001</v>
      </c>
      <c r="D403">
        <v>2.6120000000000001</v>
      </c>
      <c r="E403">
        <v>134.845</v>
      </c>
      <c r="F403">
        <v>60</v>
      </c>
      <c r="G403">
        <v>58.027999999999999</v>
      </c>
      <c r="H403">
        <v>3.3197999999999999</v>
      </c>
    </row>
    <row r="404" spans="1:8" x14ac:dyDescent="0.2">
      <c r="A404">
        <v>21079.892</v>
      </c>
      <c r="B404">
        <v>-29.012</v>
      </c>
      <c r="C404">
        <v>-28.992000000000001</v>
      </c>
      <c r="D404">
        <v>2.653</v>
      </c>
      <c r="E404">
        <v>130.88200000000001</v>
      </c>
      <c r="F404">
        <v>60</v>
      </c>
      <c r="G404">
        <v>58.734999999999999</v>
      </c>
      <c r="H404">
        <v>3.1779000000000002</v>
      </c>
    </row>
    <row r="405" spans="1:8" x14ac:dyDescent="0.2">
      <c r="A405">
        <v>21081.738000000001</v>
      </c>
      <c r="B405">
        <v>-29.065000000000001</v>
      </c>
      <c r="C405">
        <v>-29.044</v>
      </c>
      <c r="D405">
        <v>2.7719999999999998</v>
      </c>
      <c r="E405">
        <v>129.67099999999999</v>
      </c>
      <c r="F405">
        <v>60</v>
      </c>
      <c r="G405">
        <v>58.530999999999999</v>
      </c>
      <c r="H405">
        <v>3.1350000000000002</v>
      </c>
    </row>
    <row r="406" spans="1:8" x14ac:dyDescent="0.2">
      <c r="A406">
        <v>21083.565999999999</v>
      </c>
      <c r="B406">
        <v>-29.117999999999999</v>
      </c>
      <c r="C406">
        <v>-29.096</v>
      </c>
      <c r="D406">
        <v>2.847</v>
      </c>
      <c r="E406">
        <v>129.84399999999999</v>
      </c>
      <c r="F406">
        <v>60</v>
      </c>
      <c r="G406">
        <v>58.847999999999999</v>
      </c>
      <c r="H406">
        <v>3.1415999999999999</v>
      </c>
    </row>
    <row r="407" spans="1:8" x14ac:dyDescent="0.2">
      <c r="A407">
        <v>21085.401999999998</v>
      </c>
      <c r="B407">
        <v>-29.170999999999999</v>
      </c>
      <c r="C407">
        <v>-29.148</v>
      </c>
      <c r="D407">
        <v>2.851</v>
      </c>
      <c r="E407">
        <v>129.30600000000001</v>
      </c>
      <c r="F407">
        <v>60</v>
      </c>
      <c r="G407">
        <v>58.781999999999996</v>
      </c>
      <c r="H407">
        <v>3.1229</v>
      </c>
    </row>
    <row r="408" spans="1:8" x14ac:dyDescent="0.2">
      <c r="A408">
        <v>21087.267</v>
      </c>
      <c r="B408">
        <v>-29.225999999999999</v>
      </c>
      <c r="C408">
        <v>-29.202000000000002</v>
      </c>
      <c r="D408">
        <v>2.8839999999999999</v>
      </c>
      <c r="E408">
        <v>129.36099999999999</v>
      </c>
      <c r="F408">
        <v>60</v>
      </c>
      <c r="G408">
        <v>58.957999999999998</v>
      </c>
      <c r="H408">
        <v>3.1251000000000007</v>
      </c>
    </row>
    <row r="409" spans="1:8" x14ac:dyDescent="0.2">
      <c r="A409">
        <v>21089.13</v>
      </c>
      <c r="B409">
        <v>-29.279</v>
      </c>
      <c r="C409">
        <v>-29.254000000000001</v>
      </c>
      <c r="D409">
        <v>2.79</v>
      </c>
      <c r="E409">
        <v>125.931</v>
      </c>
      <c r="F409">
        <v>60</v>
      </c>
      <c r="G409">
        <v>59.332000000000001</v>
      </c>
      <c r="H409">
        <v>3.0063000000000004</v>
      </c>
    </row>
    <row r="410" spans="1:8" x14ac:dyDescent="0.2">
      <c r="A410">
        <v>21091</v>
      </c>
      <c r="B410">
        <v>-29.331</v>
      </c>
      <c r="C410">
        <v>-29.305</v>
      </c>
      <c r="D410">
        <v>2.734</v>
      </c>
      <c r="E410">
        <v>124.417</v>
      </c>
      <c r="F410">
        <v>60</v>
      </c>
      <c r="G410">
        <v>59.148000000000003</v>
      </c>
      <c r="H410">
        <v>2.9557000000000002</v>
      </c>
    </row>
    <row r="411" spans="1:8" x14ac:dyDescent="0.2">
      <c r="A411">
        <v>21092.866999999998</v>
      </c>
      <c r="B411">
        <v>-29.382000000000001</v>
      </c>
      <c r="C411">
        <v>-29.355</v>
      </c>
      <c r="D411">
        <v>2.6930000000000001</v>
      </c>
      <c r="E411">
        <v>125.17</v>
      </c>
      <c r="F411">
        <v>60</v>
      </c>
      <c r="G411">
        <v>59.335000000000001</v>
      </c>
      <c r="H411">
        <v>2.9810000000000003</v>
      </c>
    </row>
    <row r="412" spans="1:8" x14ac:dyDescent="0.2">
      <c r="A412">
        <v>21094.728999999999</v>
      </c>
      <c r="B412">
        <v>-29.433</v>
      </c>
      <c r="C412">
        <v>-29.404</v>
      </c>
      <c r="D412">
        <v>2.641</v>
      </c>
      <c r="E412">
        <v>122.286</v>
      </c>
      <c r="F412">
        <v>60</v>
      </c>
      <c r="G412">
        <v>59.567</v>
      </c>
      <c r="H412">
        <v>2.8853000000000004</v>
      </c>
    </row>
    <row r="413" spans="1:8" x14ac:dyDescent="0.2">
      <c r="A413">
        <v>21096.9</v>
      </c>
      <c r="B413">
        <v>-29.491</v>
      </c>
      <c r="C413">
        <v>-29.460999999999999</v>
      </c>
      <c r="D413">
        <v>2.6230000000000002</v>
      </c>
      <c r="E413">
        <v>118.47</v>
      </c>
      <c r="F413">
        <v>60</v>
      </c>
      <c r="G413">
        <v>59.902999999999999</v>
      </c>
      <c r="H413">
        <v>2.7610000000000001</v>
      </c>
    </row>
    <row r="414" spans="1:8" x14ac:dyDescent="0.2">
      <c r="A414">
        <v>21099.071</v>
      </c>
      <c r="B414">
        <v>-29.548999999999999</v>
      </c>
      <c r="C414">
        <v>-29.518000000000001</v>
      </c>
      <c r="D414">
        <v>2.6309999999999998</v>
      </c>
      <c r="E414">
        <v>119.011</v>
      </c>
      <c r="F414">
        <v>60</v>
      </c>
      <c r="G414">
        <v>59.860999999999997</v>
      </c>
      <c r="H414">
        <v>2.7786</v>
      </c>
    </row>
    <row r="415" spans="1:8" x14ac:dyDescent="0.2">
      <c r="A415">
        <v>21101.242999999999</v>
      </c>
      <c r="B415">
        <v>-29.606000000000002</v>
      </c>
      <c r="C415">
        <v>-29.574000000000002</v>
      </c>
      <c r="D415">
        <v>2.5750000000000002</v>
      </c>
      <c r="E415">
        <v>121.94799999999999</v>
      </c>
      <c r="F415">
        <v>60</v>
      </c>
      <c r="G415">
        <v>59.570999999999998</v>
      </c>
      <c r="H415">
        <v>2.8743000000000003</v>
      </c>
    </row>
    <row r="416" spans="1:8" x14ac:dyDescent="0.2">
      <c r="A416">
        <v>21103.421999999999</v>
      </c>
      <c r="B416">
        <v>-29.663</v>
      </c>
      <c r="C416">
        <v>-29.63</v>
      </c>
      <c r="D416">
        <v>2.5720000000000001</v>
      </c>
      <c r="E416">
        <v>123.517</v>
      </c>
      <c r="F416">
        <v>60</v>
      </c>
      <c r="G416">
        <v>59.606000000000002</v>
      </c>
      <c r="H416">
        <v>2.9260000000000006</v>
      </c>
    </row>
    <row r="417" spans="1:8" x14ac:dyDescent="0.2">
      <c r="A417">
        <v>21105.603999999999</v>
      </c>
      <c r="B417">
        <v>-29.719000000000001</v>
      </c>
      <c r="C417">
        <v>-29.684999999999999</v>
      </c>
      <c r="D417">
        <v>2.5179999999999998</v>
      </c>
      <c r="E417">
        <v>124.443</v>
      </c>
      <c r="F417">
        <v>60</v>
      </c>
      <c r="G417">
        <v>59.610999999999997</v>
      </c>
      <c r="H417">
        <v>2.9568000000000003</v>
      </c>
    </row>
    <row r="418" spans="1:8" x14ac:dyDescent="0.2">
      <c r="A418">
        <v>21107.786</v>
      </c>
      <c r="B418">
        <v>-29.774000000000001</v>
      </c>
      <c r="C418">
        <v>-29.739000000000001</v>
      </c>
      <c r="D418">
        <v>2.46</v>
      </c>
      <c r="E418">
        <v>117.29900000000001</v>
      </c>
      <c r="F418">
        <v>60</v>
      </c>
      <c r="G418">
        <v>60.030999999999999</v>
      </c>
      <c r="H418">
        <v>2.7236000000000002</v>
      </c>
    </row>
    <row r="419" spans="1:8" x14ac:dyDescent="0.2">
      <c r="A419">
        <v>21109.958999999999</v>
      </c>
      <c r="B419">
        <v>-29.827000000000002</v>
      </c>
      <c r="C419">
        <v>-29.791</v>
      </c>
      <c r="D419">
        <v>2.407</v>
      </c>
      <c r="E419">
        <v>116.131</v>
      </c>
      <c r="F419">
        <v>60</v>
      </c>
      <c r="G419">
        <v>60.404000000000003</v>
      </c>
      <c r="H419">
        <v>2.6873000000000005</v>
      </c>
    </row>
    <row r="420" spans="1:8" x14ac:dyDescent="0.2">
      <c r="A420">
        <v>21112.134999999998</v>
      </c>
      <c r="B420">
        <v>-29.88</v>
      </c>
      <c r="C420">
        <v>-29.843</v>
      </c>
      <c r="D420">
        <v>2.3809999999999998</v>
      </c>
      <c r="E420">
        <v>112.545</v>
      </c>
      <c r="F420">
        <v>60</v>
      </c>
      <c r="G420">
        <v>60.622999999999998</v>
      </c>
      <c r="H420">
        <v>2.5751000000000004</v>
      </c>
    </row>
    <row r="421" spans="1:8" x14ac:dyDescent="0.2">
      <c r="A421">
        <v>21114.315999999999</v>
      </c>
      <c r="B421">
        <v>-29.931999999999999</v>
      </c>
      <c r="C421">
        <v>-29.893999999999998</v>
      </c>
      <c r="D421">
        <v>2.3359999999999999</v>
      </c>
      <c r="E421">
        <v>110.425</v>
      </c>
      <c r="F421">
        <v>60</v>
      </c>
      <c r="G421">
        <v>60.735999999999997</v>
      </c>
      <c r="H421">
        <v>2.5113000000000003</v>
      </c>
    </row>
    <row r="422" spans="1:8" x14ac:dyDescent="0.2">
      <c r="A422">
        <v>21116.494999999999</v>
      </c>
      <c r="B422">
        <v>-29.984000000000002</v>
      </c>
      <c r="C422">
        <v>-29.945</v>
      </c>
      <c r="D422">
        <v>2.33</v>
      </c>
      <c r="E422">
        <v>108.532</v>
      </c>
      <c r="F422">
        <v>60</v>
      </c>
      <c r="G422">
        <v>60.776000000000003</v>
      </c>
      <c r="H422">
        <v>2.4540999999999999</v>
      </c>
    </row>
    <row r="423" spans="1:8" x14ac:dyDescent="0.2">
      <c r="A423">
        <v>21118.666000000001</v>
      </c>
      <c r="B423">
        <v>-30.035</v>
      </c>
      <c r="C423">
        <v>-29.994</v>
      </c>
      <c r="D423">
        <v>2.2839999999999998</v>
      </c>
      <c r="E423">
        <v>109.264</v>
      </c>
      <c r="F423">
        <v>60</v>
      </c>
      <c r="G423">
        <v>60.881</v>
      </c>
      <c r="H423">
        <v>2.4761000000000002</v>
      </c>
    </row>
    <row r="424" spans="1:8" x14ac:dyDescent="0.2">
      <c r="A424">
        <v>21121.155999999999</v>
      </c>
      <c r="B424">
        <v>-30.09</v>
      </c>
      <c r="C424">
        <v>-30.048999999999999</v>
      </c>
      <c r="D424">
        <v>2.1930000000000001</v>
      </c>
      <c r="E424">
        <v>109.958</v>
      </c>
      <c r="F424">
        <v>60</v>
      </c>
      <c r="G424">
        <v>61.143000000000001</v>
      </c>
      <c r="H424">
        <v>2.4970000000000003</v>
      </c>
    </row>
    <row r="425" spans="1:8" x14ac:dyDescent="0.2">
      <c r="A425">
        <v>21123.905999999999</v>
      </c>
      <c r="B425">
        <v>-30.141999999999999</v>
      </c>
      <c r="C425">
        <v>-30.1</v>
      </c>
      <c r="D425">
        <v>1.8560000000000001</v>
      </c>
      <c r="E425">
        <v>109.35599999999999</v>
      </c>
      <c r="F425">
        <v>60</v>
      </c>
      <c r="G425">
        <v>61.195999999999998</v>
      </c>
      <c r="H425">
        <v>2.4783000000000004</v>
      </c>
    </row>
    <row r="426" spans="1:8" x14ac:dyDescent="0.2">
      <c r="A426">
        <v>21207.79</v>
      </c>
      <c r="B426">
        <v>-30.15</v>
      </c>
      <c r="C426">
        <v>-30.15</v>
      </c>
      <c r="D426">
        <v>0</v>
      </c>
      <c r="E426">
        <v>108.875</v>
      </c>
      <c r="F426">
        <v>60</v>
      </c>
      <c r="G426">
        <v>61.210999999999999</v>
      </c>
      <c r="H426">
        <v>2.4640000000000004</v>
      </c>
    </row>
    <row r="427" spans="1:8" x14ac:dyDescent="0.2">
      <c r="A427">
        <v>21209.968000000001</v>
      </c>
      <c r="B427">
        <v>-30.201000000000001</v>
      </c>
      <c r="C427">
        <v>-30.2</v>
      </c>
      <c r="D427">
        <v>2.2890000000000001</v>
      </c>
      <c r="E427">
        <v>111.58799999999999</v>
      </c>
      <c r="F427">
        <v>60</v>
      </c>
      <c r="G427">
        <v>61.305</v>
      </c>
      <c r="H427">
        <v>2.5465</v>
      </c>
    </row>
    <row r="428" spans="1:8" x14ac:dyDescent="0.2">
      <c r="A428">
        <v>21212.455999999998</v>
      </c>
      <c r="B428">
        <v>-30.257999999999999</v>
      </c>
      <c r="C428">
        <v>-30.256</v>
      </c>
      <c r="D428">
        <v>2.2549999999999999</v>
      </c>
      <c r="E428">
        <v>111.268</v>
      </c>
      <c r="F428">
        <v>60</v>
      </c>
      <c r="G428">
        <v>61.295999999999999</v>
      </c>
      <c r="H428">
        <v>2.5366000000000004</v>
      </c>
    </row>
    <row r="429" spans="1:8" x14ac:dyDescent="0.2">
      <c r="A429">
        <v>21214.942999999999</v>
      </c>
      <c r="B429">
        <v>-30.314</v>
      </c>
      <c r="C429">
        <v>-30.312000000000001</v>
      </c>
      <c r="D429">
        <v>2.2490000000000001</v>
      </c>
      <c r="E429">
        <v>110.297</v>
      </c>
      <c r="F429">
        <v>60</v>
      </c>
      <c r="G429">
        <v>61.241</v>
      </c>
      <c r="H429">
        <v>2.5068999999999999</v>
      </c>
    </row>
    <row r="430" spans="1:8" x14ac:dyDescent="0.2">
      <c r="A430">
        <v>21217.436000000002</v>
      </c>
      <c r="B430">
        <v>-30.367999999999999</v>
      </c>
      <c r="C430">
        <v>-30.364999999999998</v>
      </c>
      <c r="D430">
        <v>2.145</v>
      </c>
      <c r="E430">
        <v>110.53100000000001</v>
      </c>
      <c r="F430">
        <v>60</v>
      </c>
      <c r="G430">
        <v>61.176000000000002</v>
      </c>
      <c r="H430">
        <v>2.5135000000000005</v>
      </c>
    </row>
    <row r="431" spans="1:8" x14ac:dyDescent="0.2">
      <c r="A431">
        <v>21219.924999999999</v>
      </c>
      <c r="B431">
        <v>-30.422000000000001</v>
      </c>
      <c r="C431">
        <v>-30.419</v>
      </c>
      <c r="D431">
        <v>2.14</v>
      </c>
      <c r="E431">
        <v>112.06</v>
      </c>
      <c r="F431">
        <v>60</v>
      </c>
      <c r="G431">
        <v>60.869</v>
      </c>
      <c r="H431">
        <v>2.5608</v>
      </c>
    </row>
    <row r="432" spans="1:8" x14ac:dyDescent="0.2">
      <c r="A432">
        <v>21222.417000000001</v>
      </c>
      <c r="B432">
        <v>-30.474</v>
      </c>
      <c r="C432">
        <v>-30.47</v>
      </c>
      <c r="D432">
        <v>2.0790000000000002</v>
      </c>
      <c r="E432">
        <v>113.69</v>
      </c>
      <c r="F432">
        <v>60</v>
      </c>
      <c r="G432">
        <v>60.83</v>
      </c>
      <c r="H432">
        <v>2.6103000000000005</v>
      </c>
    </row>
    <row r="433" spans="1:8" x14ac:dyDescent="0.2">
      <c r="A433">
        <v>21224.904999999999</v>
      </c>
      <c r="B433">
        <v>-30.527000000000001</v>
      </c>
      <c r="C433">
        <v>-30.523</v>
      </c>
      <c r="D433">
        <v>2.1120000000000001</v>
      </c>
      <c r="E433">
        <v>117.242</v>
      </c>
      <c r="F433">
        <v>60</v>
      </c>
      <c r="G433">
        <v>60.426000000000002</v>
      </c>
      <c r="H433">
        <v>2.7214000000000005</v>
      </c>
    </row>
    <row r="434" spans="1:8" x14ac:dyDescent="0.2">
      <c r="A434">
        <v>21227.39</v>
      </c>
      <c r="B434">
        <v>-30.579000000000001</v>
      </c>
      <c r="C434">
        <v>-30.574000000000002</v>
      </c>
      <c r="D434">
        <v>2.056</v>
      </c>
      <c r="E434">
        <v>118.58</v>
      </c>
      <c r="F434">
        <v>60</v>
      </c>
      <c r="G434">
        <v>60.366999999999997</v>
      </c>
      <c r="H434">
        <v>2.7643</v>
      </c>
    </row>
    <row r="435" spans="1:8" x14ac:dyDescent="0.2">
      <c r="A435">
        <v>21229.894</v>
      </c>
      <c r="B435">
        <v>-30.632000000000001</v>
      </c>
      <c r="C435">
        <v>-30.626000000000001</v>
      </c>
      <c r="D435">
        <v>2.089</v>
      </c>
      <c r="E435">
        <v>118.301</v>
      </c>
      <c r="F435">
        <v>60</v>
      </c>
      <c r="G435">
        <v>60.305</v>
      </c>
      <c r="H435">
        <v>2.7555000000000001</v>
      </c>
    </row>
    <row r="436" spans="1:8" x14ac:dyDescent="0.2">
      <c r="A436">
        <v>21232.062999999998</v>
      </c>
      <c r="B436">
        <v>-30.686</v>
      </c>
      <c r="C436">
        <v>-30.68</v>
      </c>
      <c r="D436">
        <v>2.48</v>
      </c>
      <c r="E436">
        <v>117.52</v>
      </c>
      <c r="F436">
        <v>60</v>
      </c>
      <c r="G436">
        <v>60.341999999999999</v>
      </c>
      <c r="H436">
        <v>2.7302000000000004</v>
      </c>
    </row>
    <row r="437" spans="1:8" x14ac:dyDescent="0.2">
      <c r="A437">
        <v>21234.237000000001</v>
      </c>
      <c r="B437">
        <v>-30.742000000000001</v>
      </c>
      <c r="C437">
        <v>-30.736000000000001</v>
      </c>
      <c r="D437">
        <v>2.5550000000000002</v>
      </c>
      <c r="E437">
        <v>121.819</v>
      </c>
      <c r="F437">
        <v>60</v>
      </c>
      <c r="G437">
        <v>60.363</v>
      </c>
      <c r="H437">
        <v>2.8699000000000003</v>
      </c>
    </row>
    <row r="438" spans="1:8" x14ac:dyDescent="0.2">
      <c r="A438">
        <v>21236.412</v>
      </c>
      <c r="B438">
        <v>-30.8</v>
      </c>
      <c r="C438">
        <v>-30.792999999999999</v>
      </c>
      <c r="D438">
        <v>2.6179999999999999</v>
      </c>
      <c r="E438">
        <v>124.38200000000001</v>
      </c>
      <c r="F438">
        <v>60</v>
      </c>
      <c r="G438">
        <v>59.844000000000001</v>
      </c>
      <c r="H438">
        <v>2.9546000000000001</v>
      </c>
    </row>
    <row r="439" spans="1:8" x14ac:dyDescent="0.2">
      <c r="A439">
        <v>21238.587</v>
      </c>
      <c r="B439">
        <v>-30.858000000000001</v>
      </c>
      <c r="C439">
        <v>-30.85</v>
      </c>
      <c r="D439">
        <v>2.64</v>
      </c>
      <c r="E439">
        <v>127.685</v>
      </c>
      <c r="F439">
        <v>60</v>
      </c>
      <c r="G439">
        <v>59.607999999999997</v>
      </c>
      <c r="H439">
        <v>3.0668000000000002</v>
      </c>
    </row>
    <row r="440" spans="1:8" x14ac:dyDescent="0.2">
      <c r="A440">
        <v>21240.760999999999</v>
      </c>
      <c r="B440">
        <v>-30.913</v>
      </c>
      <c r="C440">
        <v>-30.904</v>
      </c>
      <c r="D440">
        <v>2.5049999999999999</v>
      </c>
      <c r="E440">
        <v>127.773</v>
      </c>
      <c r="F440">
        <v>60</v>
      </c>
      <c r="G440">
        <v>59.670999999999999</v>
      </c>
      <c r="H440">
        <v>3.0701000000000001</v>
      </c>
    </row>
    <row r="441" spans="1:8" x14ac:dyDescent="0.2">
      <c r="A441">
        <v>21242.94</v>
      </c>
      <c r="B441">
        <v>-30.971</v>
      </c>
      <c r="C441">
        <v>-30.962</v>
      </c>
      <c r="D441">
        <v>2.6219999999999999</v>
      </c>
      <c r="E441">
        <v>123.536</v>
      </c>
      <c r="F441">
        <v>60</v>
      </c>
      <c r="G441">
        <v>59.905999999999999</v>
      </c>
      <c r="H441">
        <v>2.9260000000000006</v>
      </c>
    </row>
    <row r="442" spans="1:8" x14ac:dyDescent="0.2">
      <c r="A442">
        <v>21244.812999999998</v>
      </c>
      <c r="B442">
        <v>-31.024999999999999</v>
      </c>
      <c r="C442">
        <v>-31.015000000000001</v>
      </c>
      <c r="D442">
        <v>2.8490000000000002</v>
      </c>
      <c r="E442">
        <v>120.71</v>
      </c>
      <c r="F442">
        <v>60</v>
      </c>
      <c r="G442">
        <v>59.976999999999997</v>
      </c>
      <c r="H442">
        <v>2.8336000000000001</v>
      </c>
    </row>
    <row r="443" spans="1:8" x14ac:dyDescent="0.2">
      <c r="A443">
        <v>21246.672999999999</v>
      </c>
      <c r="B443">
        <v>-31.076000000000001</v>
      </c>
      <c r="C443">
        <v>-31.065999999999999</v>
      </c>
      <c r="D443">
        <v>2.7370000000000001</v>
      </c>
      <c r="E443">
        <v>119.3</v>
      </c>
      <c r="F443">
        <v>60</v>
      </c>
      <c r="G443">
        <v>60.35</v>
      </c>
      <c r="H443">
        <v>2.7873999999999999</v>
      </c>
    </row>
    <row r="444" spans="1:8" x14ac:dyDescent="0.2">
      <c r="A444">
        <v>21248.848999999998</v>
      </c>
      <c r="B444">
        <v>-31.132000000000001</v>
      </c>
      <c r="C444">
        <v>-31.120999999999999</v>
      </c>
      <c r="D444">
        <v>2.5419999999999998</v>
      </c>
      <c r="E444">
        <v>117.11499999999999</v>
      </c>
      <c r="F444">
        <v>60</v>
      </c>
      <c r="G444">
        <v>60.423000000000002</v>
      </c>
      <c r="H444">
        <v>2.7181000000000002</v>
      </c>
    </row>
    <row r="445" spans="1:8" x14ac:dyDescent="0.2">
      <c r="A445">
        <v>21251.025000000001</v>
      </c>
      <c r="B445">
        <v>-31.189</v>
      </c>
      <c r="C445">
        <v>-31.177</v>
      </c>
      <c r="D445">
        <v>2.57</v>
      </c>
      <c r="E445">
        <v>117.578</v>
      </c>
      <c r="F445">
        <v>60</v>
      </c>
      <c r="G445">
        <v>60.264000000000003</v>
      </c>
      <c r="H445">
        <v>2.7324000000000002</v>
      </c>
    </row>
    <row r="446" spans="1:8" x14ac:dyDescent="0.2">
      <c r="A446">
        <v>21253.204000000002</v>
      </c>
      <c r="B446">
        <v>-31.242000000000001</v>
      </c>
      <c r="C446">
        <v>-31.228999999999999</v>
      </c>
      <c r="D446">
        <v>2.4020000000000001</v>
      </c>
      <c r="E446">
        <v>117.08499999999999</v>
      </c>
      <c r="F446">
        <v>60</v>
      </c>
      <c r="G446">
        <v>60.33</v>
      </c>
      <c r="H446">
        <v>2.7170000000000005</v>
      </c>
    </row>
    <row r="447" spans="1:8" x14ac:dyDescent="0.2">
      <c r="A447">
        <v>21255.382000000001</v>
      </c>
      <c r="B447">
        <v>-31.294</v>
      </c>
      <c r="C447">
        <v>-31.280999999999999</v>
      </c>
      <c r="D447">
        <v>2.3769999999999998</v>
      </c>
      <c r="E447">
        <v>118.28100000000001</v>
      </c>
      <c r="F447">
        <v>60</v>
      </c>
      <c r="G447">
        <v>60.151000000000003</v>
      </c>
      <c r="H447">
        <v>2.7555000000000001</v>
      </c>
    </row>
    <row r="448" spans="1:8" x14ac:dyDescent="0.2">
      <c r="A448">
        <v>21257.563999999998</v>
      </c>
      <c r="B448">
        <v>-31.347000000000001</v>
      </c>
      <c r="C448">
        <v>-31.334</v>
      </c>
      <c r="D448">
        <v>2.4119999999999999</v>
      </c>
      <c r="E448">
        <v>121.15300000000001</v>
      </c>
      <c r="F448">
        <v>60</v>
      </c>
      <c r="G448">
        <v>60.011000000000003</v>
      </c>
      <c r="H448">
        <v>2.8479000000000001</v>
      </c>
    </row>
    <row r="449" spans="1:8" x14ac:dyDescent="0.2">
      <c r="A449">
        <v>21259.736000000001</v>
      </c>
      <c r="B449">
        <v>-31.401</v>
      </c>
      <c r="C449">
        <v>-31.387</v>
      </c>
      <c r="D449">
        <v>2.464</v>
      </c>
      <c r="E449">
        <v>121.169</v>
      </c>
      <c r="F449">
        <v>60</v>
      </c>
      <c r="G449">
        <v>59.987000000000002</v>
      </c>
      <c r="H449">
        <v>2.8479000000000001</v>
      </c>
    </row>
    <row r="450" spans="1:8" x14ac:dyDescent="0.2">
      <c r="A450">
        <v>21261.917000000001</v>
      </c>
      <c r="B450">
        <v>-31.454999999999998</v>
      </c>
      <c r="C450">
        <v>-31.44</v>
      </c>
      <c r="D450">
        <v>2.4369999999999998</v>
      </c>
      <c r="E450">
        <v>120.249</v>
      </c>
      <c r="F450">
        <v>60</v>
      </c>
      <c r="G450">
        <v>59.960999999999999</v>
      </c>
      <c r="H450">
        <v>2.8182</v>
      </c>
    </row>
    <row r="451" spans="1:8" x14ac:dyDescent="0.2">
      <c r="A451">
        <v>21264.09</v>
      </c>
      <c r="B451">
        <v>-31.509</v>
      </c>
      <c r="C451">
        <v>-31.494</v>
      </c>
      <c r="D451">
        <v>2.4580000000000002</v>
      </c>
      <c r="E451">
        <v>126.65900000000001</v>
      </c>
      <c r="F451">
        <v>60</v>
      </c>
      <c r="G451">
        <v>59.283000000000001</v>
      </c>
      <c r="H451">
        <v>3.0316000000000001</v>
      </c>
    </row>
    <row r="452" spans="1:8" x14ac:dyDescent="0.2">
      <c r="A452">
        <v>21266.234</v>
      </c>
      <c r="B452">
        <v>-31.562999999999999</v>
      </c>
      <c r="C452">
        <v>-31.547000000000001</v>
      </c>
      <c r="D452">
        <v>2.4940000000000002</v>
      </c>
      <c r="E452">
        <v>130.172</v>
      </c>
      <c r="F452">
        <v>60</v>
      </c>
      <c r="G452">
        <v>59.094999999999999</v>
      </c>
      <c r="H452">
        <v>3.1526000000000005</v>
      </c>
    </row>
    <row r="453" spans="1:8" x14ac:dyDescent="0.2">
      <c r="A453">
        <v>21268.373</v>
      </c>
      <c r="B453">
        <v>-31.619</v>
      </c>
      <c r="C453">
        <v>-31.602</v>
      </c>
      <c r="D453">
        <v>2.5739999999999998</v>
      </c>
      <c r="E453">
        <v>133.21700000000001</v>
      </c>
      <c r="F453">
        <v>60</v>
      </c>
      <c r="G453">
        <v>58.780999999999999</v>
      </c>
      <c r="H453">
        <v>3.2615000000000003</v>
      </c>
    </row>
    <row r="454" spans="1:8" x14ac:dyDescent="0.2">
      <c r="A454">
        <v>21270.541000000001</v>
      </c>
      <c r="B454">
        <v>-31.675000000000001</v>
      </c>
      <c r="C454">
        <v>-31.658999999999999</v>
      </c>
      <c r="D454">
        <v>2.5880000000000001</v>
      </c>
      <c r="E454">
        <v>130.13900000000001</v>
      </c>
      <c r="F454">
        <v>60</v>
      </c>
      <c r="G454">
        <v>59.006</v>
      </c>
      <c r="H454">
        <v>3.1515000000000004</v>
      </c>
    </row>
    <row r="455" spans="1:8" x14ac:dyDescent="0.2">
      <c r="A455">
        <v>21272.409</v>
      </c>
      <c r="B455">
        <v>-31.727</v>
      </c>
      <c r="C455">
        <v>-31.709</v>
      </c>
      <c r="D455">
        <v>2.7109999999999999</v>
      </c>
      <c r="E455">
        <v>128.56700000000001</v>
      </c>
      <c r="F455">
        <v>60</v>
      </c>
      <c r="G455">
        <v>59.212000000000003</v>
      </c>
      <c r="H455">
        <v>3.0975999999999999</v>
      </c>
    </row>
    <row r="456" spans="1:8" x14ac:dyDescent="0.2">
      <c r="A456">
        <v>21274.267</v>
      </c>
      <c r="B456">
        <v>-31.779</v>
      </c>
      <c r="C456">
        <v>-31.760999999999999</v>
      </c>
      <c r="D456">
        <v>2.8029999999999999</v>
      </c>
      <c r="E456">
        <v>126.31</v>
      </c>
      <c r="F456">
        <v>60</v>
      </c>
      <c r="G456">
        <v>59.124000000000002</v>
      </c>
      <c r="H456">
        <v>3.0195000000000003</v>
      </c>
    </row>
    <row r="457" spans="1:8" x14ac:dyDescent="0.2">
      <c r="A457">
        <v>21276.132000000001</v>
      </c>
      <c r="B457">
        <v>-31.831</v>
      </c>
      <c r="C457">
        <v>-31.812000000000001</v>
      </c>
      <c r="D457">
        <v>2.7360000000000002</v>
      </c>
      <c r="E457">
        <v>126.41</v>
      </c>
      <c r="F457">
        <v>60</v>
      </c>
      <c r="G457">
        <v>59.512999999999998</v>
      </c>
      <c r="H457">
        <v>3.0228000000000006</v>
      </c>
    </row>
    <row r="458" spans="1:8" x14ac:dyDescent="0.2">
      <c r="A458">
        <v>21277.991999999998</v>
      </c>
      <c r="B458">
        <v>-31.881</v>
      </c>
      <c r="C458">
        <v>-31.861999999999998</v>
      </c>
      <c r="D458">
        <v>2.66</v>
      </c>
      <c r="E458">
        <v>128.30500000000001</v>
      </c>
      <c r="F458">
        <v>60</v>
      </c>
      <c r="G458">
        <v>58.975999999999999</v>
      </c>
      <c r="H458">
        <v>3.0877000000000003</v>
      </c>
    </row>
    <row r="459" spans="1:8" x14ac:dyDescent="0.2">
      <c r="A459">
        <v>21280.170999999998</v>
      </c>
      <c r="B459">
        <v>-31.937999999999999</v>
      </c>
      <c r="C459">
        <v>-31.917999999999999</v>
      </c>
      <c r="D459">
        <v>2.601</v>
      </c>
      <c r="E459">
        <v>133.21</v>
      </c>
      <c r="F459">
        <v>60</v>
      </c>
      <c r="G459">
        <v>58.604999999999997</v>
      </c>
      <c r="H459">
        <v>3.2604000000000002</v>
      </c>
    </row>
    <row r="460" spans="1:8" x14ac:dyDescent="0.2">
      <c r="A460">
        <v>21282.342000000001</v>
      </c>
      <c r="B460">
        <v>-31.994</v>
      </c>
      <c r="C460">
        <v>-31.974</v>
      </c>
      <c r="D460">
        <v>2.5459999999999998</v>
      </c>
      <c r="E460">
        <v>127.193</v>
      </c>
      <c r="F460">
        <v>60</v>
      </c>
      <c r="G460">
        <v>59.45</v>
      </c>
      <c r="H460">
        <v>3.0503000000000005</v>
      </c>
    </row>
    <row r="461" spans="1:8" x14ac:dyDescent="0.2">
      <c r="A461">
        <v>21284.488000000001</v>
      </c>
      <c r="B461">
        <v>-32.049999999999997</v>
      </c>
      <c r="C461">
        <v>-32.029000000000003</v>
      </c>
      <c r="D461">
        <v>2.573</v>
      </c>
      <c r="E461">
        <v>123.931</v>
      </c>
      <c r="F461">
        <v>60</v>
      </c>
      <c r="G461">
        <v>59.706000000000003</v>
      </c>
      <c r="H461">
        <v>2.9392000000000005</v>
      </c>
    </row>
    <row r="462" spans="1:8" x14ac:dyDescent="0.2">
      <c r="A462">
        <v>21286.623</v>
      </c>
      <c r="B462">
        <v>-32.103999999999999</v>
      </c>
      <c r="C462">
        <v>-32.082999999999998</v>
      </c>
      <c r="D462">
        <v>2.512</v>
      </c>
      <c r="E462">
        <v>127.938</v>
      </c>
      <c r="F462">
        <v>60</v>
      </c>
      <c r="G462">
        <v>59.387999999999998</v>
      </c>
      <c r="H462">
        <v>3.0756000000000001</v>
      </c>
    </row>
    <row r="463" spans="1:8" x14ac:dyDescent="0.2">
      <c r="A463">
        <v>21288.784</v>
      </c>
      <c r="B463">
        <v>-32.159999999999997</v>
      </c>
      <c r="C463">
        <v>-32.137999999999998</v>
      </c>
      <c r="D463">
        <v>2.5499999999999998</v>
      </c>
      <c r="E463">
        <v>126.59</v>
      </c>
      <c r="F463">
        <v>60</v>
      </c>
      <c r="G463">
        <v>59.365000000000002</v>
      </c>
      <c r="H463">
        <v>3.0294000000000003</v>
      </c>
    </row>
    <row r="464" spans="1:8" x14ac:dyDescent="0.2">
      <c r="A464">
        <v>21290.964</v>
      </c>
      <c r="B464">
        <v>-32.216000000000001</v>
      </c>
      <c r="C464">
        <v>-32.192999999999998</v>
      </c>
      <c r="D464">
        <v>2.5430000000000001</v>
      </c>
      <c r="E464">
        <v>128.23500000000001</v>
      </c>
      <c r="F464">
        <v>60</v>
      </c>
      <c r="G464">
        <v>59.085000000000001</v>
      </c>
      <c r="H464">
        <v>3.0855000000000006</v>
      </c>
    </row>
    <row r="465" spans="1:8" x14ac:dyDescent="0.2">
      <c r="A465">
        <v>21293.145</v>
      </c>
      <c r="B465">
        <v>-32.271999999999998</v>
      </c>
      <c r="C465">
        <v>-32.249000000000002</v>
      </c>
      <c r="D465">
        <v>2.5579999999999998</v>
      </c>
      <c r="E465">
        <v>126.735</v>
      </c>
      <c r="F465">
        <v>60</v>
      </c>
      <c r="G465">
        <v>59.046999999999997</v>
      </c>
      <c r="H465">
        <v>3.0338000000000003</v>
      </c>
    </row>
    <row r="466" spans="1:8" x14ac:dyDescent="0.2">
      <c r="A466">
        <v>21295.324000000001</v>
      </c>
      <c r="B466">
        <v>-32.328000000000003</v>
      </c>
      <c r="C466">
        <v>-32.304000000000002</v>
      </c>
      <c r="D466">
        <v>2.5289999999999999</v>
      </c>
      <c r="E466">
        <v>129.262</v>
      </c>
      <c r="F466">
        <v>60</v>
      </c>
      <c r="G466">
        <v>58.942</v>
      </c>
      <c r="H466">
        <v>3.1218000000000004</v>
      </c>
    </row>
    <row r="467" spans="1:8" x14ac:dyDescent="0.2">
      <c r="A467">
        <v>21297.502</v>
      </c>
      <c r="B467">
        <v>-32.383000000000003</v>
      </c>
      <c r="C467">
        <v>-32.359000000000002</v>
      </c>
      <c r="D467">
        <v>2.5030000000000001</v>
      </c>
      <c r="E467">
        <v>129.52500000000001</v>
      </c>
      <c r="F467">
        <v>60</v>
      </c>
      <c r="G467">
        <v>58.93</v>
      </c>
      <c r="H467">
        <v>3.1306000000000003</v>
      </c>
    </row>
    <row r="468" spans="1:8" x14ac:dyDescent="0.2">
      <c r="A468">
        <v>21299.671999999999</v>
      </c>
      <c r="B468">
        <v>-32.438000000000002</v>
      </c>
      <c r="C468">
        <v>-32.412999999999997</v>
      </c>
      <c r="D468">
        <v>2.5289999999999999</v>
      </c>
      <c r="E468">
        <v>133.08199999999999</v>
      </c>
      <c r="F468">
        <v>60</v>
      </c>
      <c r="G468">
        <v>58.741999999999997</v>
      </c>
      <c r="H468">
        <v>3.2560000000000002</v>
      </c>
    </row>
    <row r="469" spans="1:8" x14ac:dyDescent="0.2">
      <c r="A469">
        <v>21301.844000000001</v>
      </c>
      <c r="B469">
        <v>-32.494</v>
      </c>
      <c r="C469">
        <v>-32.469000000000001</v>
      </c>
      <c r="D469">
        <v>2.5529999999999999</v>
      </c>
      <c r="E469">
        <v>128.524</v>
      </c>
      <c r="F469">
        <v>60</v>
      </c>
      <c r="G469">
        <v>59.115000000000002</v>
      </c>
      <c r="H469">
        <v>3.0954000000000002</v>
      </c>
    </row>
    <row r="470" spans="1:8" x14ac:dyDescent="0.2">
      <c r="A470">
        <v>21304.021000000001</v>
      </c>
      <c r="B470">
        <v>-32.549999999999997</v>
      </c>
      <c r="C470">
        <v>-32.523000000000003</v>
      </c>
      <c r="D470">
        <v>2.508</v>
      </c>
      <c r="E470">
        <v>116.342</v>
      </c>
      <c r="F470">
        <v>60</v>
      </c>
      <c r="G470">
        <v>60.095999999999997</v>
      </c>
      <c r="H470">
        <v>2.6939000000000002</v>
      </c>
    </row>
    <row r="471" spans="1:8" x14ac:dyDescent="0.2">
      <c r="A471">
        <v>21306.19</v>
      </c>
      <c r="B471">
        <v>-32.604999999999997</v>
      </c>
      <c r="C471">
        <v>-32.578000000000003</v>
      </c>
      <c r="D471">
        <v>2.5099999999999998</v>
      </c>
      <c r="E471">
        <v>113.24</v>
      </c>
      <c r="F471">
        <v>60</v>
      </c>
      <c r="G471">
        <v>60.762999999999998</v>
      </c>
      <c r="H471">
        <v>2.5971000000000006</v>
      </c>
    </row>
    <row r="472" spans="1:8" x14ac:dyDescent="0.2">
      <c r="A472">
        <v>21308.365000000002</v>
      </c>
      <c r="B472">
        <v>-32.658999999999999</v>
      </c>
      <c r="C472">
        <v>-32.631999999999998</v>
      </c>
      <c r="D472">
        <v>2.4870000000000001</v>
      </c>
      <c r="E472">
        <v>107.508</v>
      </c>
      <c r="F472">
        <v>60</v>
      </c>
      <c r="G472">
        <v>61.156999999999996</v>
      </c>
      <c r="H472">
        <v>2.4233000000000002</v>
      </c>
    </row>
    <row r="473" spans="1:8" x14ac:dyDescent="0.2">
      <c r="A473">
        <v>21310.543000000001</v>
      </c>
      <c r="B473">
        <v>-32.713999999999999</v>
      </c>
      <c r="C473">
        <v>-32.686</v>
      </c>
      <c r="D473">
        <v>2.464</v>
      </c>
      <c r="E473">
        <v>105.267</v>
      </c>
      <c r="F473">
        <v>60</v>
      </c>
      <c r="G473">
        <v>61.298000000000002</v>
      </c>
      <c r="H473">
        <v>2.3573</v>
      </c>
    </row>
    <row r="474" spans="1:8" x14ac:dyDescent="0.2">
      <c r="A474">
        <v>21312.717000000001</v>
      </c>
      <c r="B474">
        <v>-32.768999999999998</v>
      </c>
      <c r="C474">
        <v>-32.74</v>
      </c>
      <c r="D474">
        <v>2.5110000000000001</v>
      </c>
      <c r="E474">
        <v>102.3</v>
      </c>
      <c r="F474">
        <v>60</v>
      </c>
      <c r="G474">
        <v>61.728000000000002</v>
      </c>
      <c r="H474">
        <v>2.2715000000000001</v>
      </c>
    </row>
    <row r="475" spans="1:8" x14ac:dyDescent="0.2">
      <c r="A475">
        <v>21314.894</v>
      </c>
      <c r="B475">
        <v>-32.823999999999998</v>
      </c>
      <c r="C475">
        <v>-32.795000000000002</v>
      </c>
      <c r="D475">
        <v>2.5190000000000001</v>
      </c>
      <c r="E475">
        <v>102.947</v>
      </c>
      <c r="F475">
        <v>60</v>
      </c>
      <c r="G475">
        <v>61.984000000000002</v>
      </c>
      <c r="H475">
        <v>2.2902</v>
      </c>
    </row>
    <row r="476" spans="1:8" x14ac:dyDescent="0.2">
      <c r="A476">
        <v>21317.075000000001</v>
      </c>
      <c r="B476">
        <v>-32.878999999999998</v>
      </c>
      <c r="C476">
        <v>-32.848999999999997</v>
      </c>
      <c r="D476">
        <v>2.4769999999999999</v>
      </c>
      <c r="E476">
        <v>100.69499999999999</v>
      </c>
      <c r="F476">
        <v>60</v>
      </c>
      <c r="G476">
        <v>61.863</v>
      </c>
      <c r="H476">
        <v>2.2264000000000004</v>
      </c>
    </row>
    <row r="477" spans="1:8" x14ac:dyDescent="0.2">
      <c r="A477">
        <v>21319.233</v>
      </c>
      <c r="B477">
        <v>-32.933</v>
      </c>
      <c r="C477">
        <v>-32.902999999999999</v>
      </c>
      <c r="D477">
        <v>2.5049999999999999</v>
      </c>
      <c r="E477">
        <v>102.438</v>
      </c>
      <c r="F477">
        <v>60</v>
      </c>
      <c r="G477">
        <v>61.57</v>
      </c>
      <c r="H477">
        <v>2.2759</v>
      </c>
    </row>
    <row r="478" spans="1:8" x14ac:dyDescent="0.2">
      <c r="A478">
        <v>21321.414000000001</v>
      </c>
      <c r="B478">
        <v>-32.987000000000002</v>
      </c>
      <c r="C478">
        <v>-32.956000000000003</v>
      </c>
      <c r="D478">
        <v>2.4359999999999999</v>
      </c>
      <c r="E478">
        <v>107.187</v>
      </c>
      <c r="F478">
        <v>60</v>
      </c>
      <c r="G478">
        <v>60.686999999999998</v>
      </c>
      <c r="H478">
        <v>2.4144999999999999</v>
      </c>
    </row>
    <row r="479" spans="1:8" x14ac:dyDescent="0.2">
      <c r="A479">
        <v>21323.593000000001</v>
      </c>
      <c r="B479">
        <v>-33.04</v>
      </c>
      <c r="C479">
        <v>-33.009</v>
      </c>
      <c r="D479">
        <v>2.4129999999999998</v>
      </c>
      <c r="E479">
        <v>112.813</v>
      </c>
      <c r="F479">
        <v>60</v>
      </c>
      <c r="G479">
        <v>60.47</v>
      </c>
      <c r="H479">
        <v>2.5839000000000003</v>
      </c>
    </row>
    <row r="480" spans="1:8" x14ac:dyDescent="0.2">
      <c r="A480">
        <v>21325.772000000001</v>
      </c>
      <c r="B480">
        <v>-33.091999999999999</v>
      </c>
      <c r="C480">
        <v>-33.06</v>
      </c>
      <c r="D480">
        <v>2.33</v>
      </c>
      <c r="E480">
        <v>112.503</v>
      </c>
      <c r="F480">
        <v>60</v>
      </c>
      <c r="G480">
        <v>60.612000000000002</v>
      </c>
      <c r="H480">
        <v>2.5739999999999998</v>
      </c>
    </row>
    <row r="481" spans="1:8" x14ac:dyDescent="0.2">
      <c r="A481">
        <v>21328.26</v>
      </c>
      <c r="B481">
        <v>-33.148000000000003</v>
      </c>
      <c r="C481">
        <v>-33.116</v>
      </c>
      <c r="D481">
        <v>2.2429999999999999</v>
      </c>
      <c r="E481">
        <v>116.627</v>
      </c>
      <c r="F481">
        <v>60</v>
      </c>
      <c r="G481">
        <v>59.878999999999998</v>
      </c>
      <c r="H481">
        <v>2.7027000000000001</v>
      </c>
    </row>
    <row r="482" spans="1:8" x14ac:dyDescent="0.2">
      <c r="A482">
        <v>21330.742999999999</v>
      </c>
      <c r="B482">
        <v>-33.204999999999998</v>
      </c>
      <c r="C482">
        <v>-33.171999999999997</v>
      </c>
      <c r="D482">
        <v>2.2789999999999999</v>
      </c>
      <c r="E482">
        <v>125.02800000000001</v>
      </c>
      <c r="F482">
        <v>60</v>
      </c>
      <c r="G482">
        <v>59.371000000000002</v>
      </c>
      <c r="H482">
        <v>2.9766000000000004</v>
      </c>
    </row>
    <row r="483" spans="1:8" x14ac:dyDescent="0.2">
      <c r="A483">
        <v>21332.918000000001</v>
      </c>
      <c r="B483">
        <v>-33.255000000000003</v>
      </c>
      <c r="C483">
        <v>-33.222000000000001</v>
      </c>
      <c r="D483">
        <v>2.282</v>
      </c>
      <c r="E483">
        <v>128.755</v>
      </c>
      <c r="F483">
        <v>60</v>
      </c>
      <c r="G483">
        <v>59.115000000000002</v>
      </c>
      <c r="H483">
        <v>3.1031000000000004</v>
      </c>
    </row>
    <row r="484" spans="1:8" x14ac:dyDescent="0.2">
      <c r="A484">
        <v>21335.089</v>
      </c>
      <c r="B484">
        <v>-33.307000000000002</v>
      </c>
      <c r="C484">
        <v>-33.273000000000003</v>
      </c>
      <c r="D484">
        <v>2.347</v>
      </c>
      <c r="E484">
        <v>130.648</v>
      </c>
      <c r="F484">
        <v>60</v>
      </c>
      <c r="G484">
        <v>58.938000000000002</v>
      </c>
      <c r="H484">
        <v>3.1702000000000004</v>
      </c>
    </row>
    <row r="485" spans="1:8" x14ac:dyDescent="0.2">
      <c r="A485">
        <v>21337.243999999999</v>
      </c>
      <c r="B485">
        <v>-33.356999999999999</v>
      </c>
      <c r="C485">
        <v>-33.322000000000003</v>
      </c>
      <c r="D485">
        <v>2.3039999999999998</v>
      </c>
      <c r="E485">
        <v>132.858</v>
      </c>
      <c r="F485">
        <v>60</v>
      </c>
      <c r="G485">
        <v>58.764000000000003</v>
      </c>
      <c r="H485">
        <v>3.2483</v>
      </c>
    </row>
    <row r="486" spans="1:8" x14ac:dyDescent="0.2">
      <c r="A486">
        <v>21339.722000000002</v>
      </c>
      <c r="B486">
        <v>-33.411999999999999</v>
      </c>
      <c r="C486">
        <v>-33.375999999999998</v>
      </c>
      <c r="D486">
        <v>2.181</v>
      </c>
      <c r="E486">
        <v>135.53299999999999</v>
      </c>
      <c r="F486">
        <v>60</v>
      </c>
      <c r="G486">
        <v>58.405000000000001</v>
      </c>
      <c r="H486">
        <v>3.3451000000000004</v>
      </c>
    </row>
    <row r="487" spans="1:8" x14ac:dyDescent="0.2">
      <c r="A487">
        <v>21342.183000000001</v>
      </c>
      <c r="B487">
        <v>-33.465000000000003</v>
      </c>
      <c r="C487">
        <v>-33.429000000000002</v>
      </c>
      <c r="D487">
        <v>2.141</v>
      </c>
      <c r="E487">
        <v>133.46100000000001</v>
      </c>
      <c r="F487">
        <v>60</v>
      </c>
      <c r="G487">
        <v>58.67</v>
      </c>
      <c r="H487">
        <v>3.2703000000000002</v>
      </c>
    </row>
    <row r="488" spans="1:8" x14ac:dyDescent="0.2">
      <c r="A488">
        <v>21344.664000000001</v>
      </c>
      <c r="B488">
        <v>-33.518000000000001</v>
      </c>
      <c r="C488">
        <v>-33.481000000000002</v>
      </c>
      <c r="D488">
        <v>2.105</v>
      </c>
      <c r="E488">
        <v>134.22399999999999</v>
      </c>
      <c r="F488">
        <v>60</v>
      </c>
      <c r="G488">
        <v>58.73</v>
      </c>
      <c r="H488">
        <v>3.2978000000000005</v>
      </c>
    </row>
    <row r="489" spans="1:8" x14ac:dyDescent="0.2">
      <c r="A489">
        <v>21347.15</v>
      </c>
      <c r="B489">
        <v>-33.572000000000003</v>
      </c>
      <c r="C489">
        <v>-33.534999999999997</v>
      </c>
      <c r="D489">
        <v>2.1629999999999998</v>
      </c>
      <c r="E489">
        <v>131.94800000000001</v>
      </c>
      <c r="F489">
        <v>60</v>
      </c>
      <c r="G489">
        <v>58.881</v>
      </c>
      <c r="H489">
        <v>3.2153000000000005</v>
      </c>
    </row>
    <row r="490" spans="1:8" x14ac:dyDescent="0.2">
      <c r="A490">
        <v>21349.611000000001</v>
      </c>
      <c r="B490">
        <v>-33.625999999999998</v>
      </c>
      <c r="C490">
        <v>-33.588999999999999</v>
      </c>
      <c r="D490">
        <v>2.1739999999999999</v>
      </c>
      <c r="E490">
        <v>131.09399999999999</v>
      </c>
      <c r="F490">
        <v>60</v>
      </c>
      <c r="G490">
        <v>58.720999999999997</v>
      </c>
      <c r="H490">
        <v>3.1856</v>
      </c>
    </row>
    <row r="491" spans="1:8" x14ac:dyDescent="0.2">
      <c r="A491">
        <v>21352.101999999999</v>
      </c>
      <c r="B491">
        <v>-33.677999999999997</v>
      </c>
      <c r="C491">
        <v>-33.64</v>
      </c>
      <c r="D491">
        <v>2.0590000000000002</v>
      </c>
      <c r="E491">
        <v>131.02099999999999</v>
      </c>
      <c r="F491">
        <v>60</v>
      </c>
      <c r="G491">
        <v>58.898000000000003</v>
      </c>
      <c r="H491">
        <v>3.1834000000000002</v>
      </c>
    </row>
    <row r="492" spans="1:8" x14ac:dyDescent="0.2">
      <c r="A492">
        <v>21364.865000000002</v>
      </c>
      <c r="B492">
        <v>-33.728000000000002</v>
      </c>
      <c r="C492">
        <v>-33.69</v>
      </c>
      <c r="D492">
        <v>0.39</v>
      </c>
      <c r="E492">
        <v>128.791</v>
      </c>
      <c r="F492">
        <v>60</v>
      </c>
      <c r="G492">
        <v>59.064</v>
      </c>
      <c r="H492">
        <v>3.1053000000000002</v>
      </c>
    </row>
    <row r="493" spans="1:8" x14ac:dyDescent="0.2">
      <c r="A493">
        <v>21367.35</v>
      </c>
      <c r="B493">
        <v>-33.781999999999996</v>
      </c>
      <c r="C493">
        <v>-33.741999999999997</v>
      </c>
      <c r="D493">
        <v>2.12</v>
      </c>
      <c r="E493">
        <v>127.48099999999999</v>
      </c>
      <c r="F493">
        <v>60</v>
      </c>
      <c r="G493">
        <v>59.277999999999999</v>
      </c>
      <c r="H493">
        <v>3.0602000000000005</v>
      </c>
    </row>
    <row r="494" spans="1:8" x14ac:dyDescent="0.2">
      <c r="A494">
        <v>21369.835999999999</v>
      </c>
      <c r="B494">
        <v>-33.837000000000003</v>
      </c>
      <c r="C494">
        <v>-33.796999999999997</v>
      </c>
      <c r="D494">
        <v>2.214</v>
      </c>
      <c r="E494">
        <v>126.533</v>
      </c>
      <c r="F494">
        <v>60</v>
      </c>
      <c r="G494">
        <v>59.356000000000002</v>
      </c>
      <c r="H494">
        <v>3.0272000000000001</v>
      </c>
    </row>
    <row r="495" spans="1:8" x14ac:dyDescent="0.2">
      <c r="A495">
        <v>21372.330999999998</v>
      </c>
      <c r="B495">
        <v>-33.893000000000001</v>
      </c>
      <c r="C495">
        <v>-33.853000000000002</v>
      </c>
      <c r="D495">
        <v>2.2109999999999999</v>
      </c>
      <c r="E495">
        <v>123.697</v>
      </c>
      <c r="F495">
        <v>60</v>
      </c>
      <c r="G495">
        <v>59.45</v>
      </c>
      <c r="H495">
        <v>2.9315000000000002</v>
      </c>
    </row>
    <row r="496" spans="1:8" x14ac:dyDescent="0.2">
      <c r="A496">
        <v>21374.832999999999</v>
      </c>
      <c r="B496">
        <v>-33.948</v>
      </c>
      <c r="C496">
        <v>-33.906999999999996</v>
      </c>
      <c r="D496">
        <v>2.1619999999999999</v>
      </c>
      <c r="E496">
        <v>120.524</v>
      </c>
      <c r="F496">
        <v>60</v>
      </c>
      <c r="G496">
        <v>59.627000000000002</v>
      </c>
      <c r="H496">
        <v>2.827</v>
      </c>
    </row>
    <row r="497" spans="1:8" x14ac:dyDescent="0.2">
      <c r="A497">
        <v>21377.329000000002</v>
      </c>
      <c r="B497">
        <v>-34.003999999999998</v>
      </c>
      <c r="C497">
        <v>-33.962000000000003</v>
      </c>
      <c r="D497">
        <v>2.2349999999999999</v>
      </c>
      <c r="E497">
        <v>119.479</v>
      </c>
      <c r="F497">
        <v>60</v>
      </c>
      <c r="G497">
        <v>59.689</v>
      </c>
      <c r="H497">
        <v>2.7940000000000005</v>
      </c>
    </row>
    <row r="498" spans="1:8" x14ac:dyDescent="0.2">
      <c r="A498">
        <v>21379.827000000001</v>
      </c>
      <c r="B498">
        <v>-34.06</v>
      </c>
      <c r="C498">
        <v>-34.018000000000001</v>
      </c>
      <c r="D498">
        <v>2.2160000000000002</v>
      </c>
      <c r="E498">
        <v>118.386</v>
      </c>
      <c r="F498">
        <v>60</v>
      </c>
      <c r="G498">
        <v>59.875999999999998</v>
      </c>
      <c r="H498">
        <v>2.7588000000000004</v>
      </c>
    </row>
    <row r="499" spans="1:8" x14ac:dyDescent="0.2">
      <c r="A499">
        <v>21382.002</v>
      </c>
      <c r="B499">
        <v>-34.110999999999997</v>
      </c>
      <c r="C499">
        <v>-34.067999999999998</v>
      </c>
      <c r="D499">
        <v>2.3109999999999999</v>
      </c>
      <c r="E499">
        <v>120.77</v>
      </c>
      <c r="F499">
        <v>60</v>
      </c>
      <c r="G499">
        <v>59.853000000000002</v>
      </c>
      <c r="H499">
        <v>2.8357999999999999</v>
      </c>
    </row>
    <row r="500" spans="1:8" x14ac:dyDescent="0.2">
      <c r="A500">
        <v>21384.178</v>
      </c>
      <c r="B500">
        <v>-34.161999999999999</v>
      </c>
      <c r="C500">
        <v>-34.119</v>
      </c>
      <c r="D500">
        <v>2.33</v>
      </c>
      <c r="E500">
        <v>116.08</v>
      </c>
      <c r="F500">
        <v>60</v>
      </c>
      <c r="G500">
        <v>59.924999999999997</v>
      </c>
      <c r="H500">
        <v>2.6850999999999998</v>
      </c>
    </row>
    <row r="501" spans="1:8" x14ac:dyDescent="0.2">
      <c r="A501">
        <v>21386.352999999999</v>
      </c>
      <c r="B501">
        <v>-34.216000000000001</v>
      </c>
      <c r="C501">
        <v>-34.171999999999997</v>
      </c>
      <c r="D501">
        <v>2.4710000000000001</v>
      </c>
      <c r="E501">
        <v>118.46899999999999</v>
      </c>
      <c r="F501">
        <v>60</v>
      </c>
      <c r="G501">
        <v>59.920999999999999</v>
      </c>
      <c r="H501">
        <v>2.7610000000000001</v>
      </c>
    </row>
    <row r="502" spans="1:8" x14ac:dyDescent="0.2">
      <c r="A502">
        <v>21388.524000000001</v>
      </c>
      <c r="B502">
        <v>-34.268999999999998</v>
      </c>
      <c r="C502">
        <v>-34.223999999999997</v>
      </c>
      <c r="D502">
        <v>2.3820000000000001</v>
      </c>
      <c r="E502">
        <v>116.958</v>
      </c>
      <c r="F502">
        <v>60</v>
      </c>
      <c r="G502">
        <v>60.15</v>
      </c>
      <c r="H502">
        <v>2.7126000000000006</v>
      </c>
    </row>
    <row r="503" spans="1:8" x14ac:dyDescent="0.2">
      <c r="A503">
        <v>21390.696</v>
      </c>
      <c r="B503">
        <v>-34.320999999999998</v>
      </c>
      <c r="C503">
        <v>-34.276000000000003</v>
      </c>
      <c r="D503">
        <v>2.407</v>
      </c>
      <c r="E503">
        <v>115.99</v>
      </c>
      <c r="F503">
        <v>60</v>
      </c>
      <c r="G503">
        <v>59.982999999999997</v>
      </c>
      <c r="H503">
        <v>2.6818000000000004</v>
      </c>
    </row>
    <row r="504" spans="1:8" x14ac:dyDescent="0.2">
      <c r="A504">
        <v>21392.870999999999</v>
      </c>
      <c r="B504">
        <v>-34.375</v>
      </c>
      <c r="C504">
        <v>-34.329000000000001</v>
      </c>
      <c r="D504">
        <v>2.415</v>
      </c>
      <c r="E504">
        <v>118.374</v>
      </c>
      <c r="F504">
        <v>60</v>
      </c>
      <c r="G504">
        <v>59.752000000000002</v>
      </c>
      <c r="H504">
        <v>2.7577000000000003</v>
      </c>
    </row>
    <row r="505" spans="1:8" x14ac:dyDescent="0.2">
      <c r="A505">
        <v>21395.048999999999</v>
      </c>
      <c r="B505">
        <v>-34.427999999999997</v>
      </c>
      <c r="C505">
        <v>-34.381999999999998</v>
      </c>
      <c r="D505">
        <v>2.4180000000000001</v>
      </c>
      <c r="E505">
        <v>118.84399999999999</v>
      </c>
      <c r="F505">
        <v>60</v>
      </c>
      <c r="G505">
        <v>59.805999999999997</v>
      </c>
      <c r="H505">
        <v>2.7731000000000003</v>
      </c>
    </row>
    <row r="506" spans="1:8" x14ac:dyDescent="0.2">
      <c r="A506">
        <v>21397.234</v>
      </c>
      <c r="B506">
        <v>-34.479999999999997</v>
      </c>
      <c r="C506">
        <v>-34.433</v>
      </c>
      <c r="D506">
        <v>2.371</v>
      </c>
      <c r="E506">
        <v>122.30800000000001</v>
      </c>
      <c r="F506">
        <v>60</v>
      </c>
      <c r="G506">
        <v>59.658000000000001</v>
      </c>
      <c r="H506">
        <v>2.8853000000000004</v>
      </c>
    </row>
    <row r="507" spans="1:8" x14ac:dyDescent="0.2">
      <c r="A507">
        <v>21399.431</v>
      </c>
      <c r="B507">
        <v>-34.533000000000001</v>
      </c>
      <c r="C507">
        <v>-34.485999999999997</v>
      </c>
      <c r="D507">
        <v>2.3730000000000002</v>
      </c>
      <c r="E507">
        <v>120.48</v>
      </c>
      <c r="F507">
        <v>60</v>
      </c>
      <c r="G507">
        <v>59.645000000000003</v>
      </c>
      <c r="H507">
        <v>2.8259000000000003</v>
      </c>
    </row>
    <row r="508" spans="1:8" x14ac:dyDescent="0.2">
      <c r="A508">
        <v>21401.61</v>
      </c>
      <c r="B508">
        <v>-34.585999999999999</v>
      </c>
      <c r="C508">
        <v>-34.537999999999997</v>
      </c>
      <c r="D508">
        <v>2.4220000000000002</v>
      </c>
      <c r="E508">
        <v>122.663</v>
      </c>
      <c r="F508">
        <v>60</v>
      </c>
      <c r="G508">
        <v>59.527000000000001</v>
      </c>
      <c r="H508">
        <v>2.8974000000000002</v>
      </c>
    </row>
    <row r="509" spans="1:8" x14ac:dyDescent="0.2">
      <c r="A509">
        <v>21403.763999999999</v>
      </c>
      <c r="B509">
        <v>-34.639000000000003</v>
      </c>
      <c r="C509">
        <v>-34.591000000000001</v>
      </c>
      <c r="D509">
        <v>2.4329999999999998</v>
      </c>
      <c r="E509">
        <v>124.264</v>
      </c>
      <c r="F509">
        <v>60</v>
      </c>
      <c r="G509">
        <v>59.442999999999998</v>
      </c>
      <c r="H509">
        <v>2.9502000000000002</v>
      </c>
    </row>
    <row r="510" spans="1:8" x14ac:dyDescent="0.2">
      <c r="A510">
        <v>21405.897000000001</v>
      </c>
      <c r="B510">
        <v>-34.691000000000003</v>
      </c>
      <c r="C510">
        <v>-34.642000000000003</v>
      </c>
      <c r="D510">
        <v>2.395</v>
      </c>
      <c r="E510">
        <v>123.08</v>
      </c>
      <c r="F510">
        <v>60</v>
      </c>
      <c r="G510">
        <v>59.261000000000003</v>
      </c>
      <c r="H510">
        <v>2.9117000000000002</v>
      </c>
    </row>
    <row r="511" spans="1:8" x14ac:dyDescent="0.2">
      <c r="A511">
        <v>21408.061000000002</v>
      </c>
      <c r="B511">
        <v>-34.743000000000002</v>
      </c>
      <c r="C511">
        <v>-34.694000000000003</v>
      </c>
      <c r="D511">
        <v>2.387</v>
      </c>
      <c r="E511">
        <v>124.13500000000001</v>
      </c>
      <c r="F511">
        <v>60</v>
      </c>
      <c r="G511">
        <v>59.322000000000003</v>
      </c>
      <c r="H511">
        <v>2.9468999999999999</v>
      </c>
    </row>
    <row r="512" spans="1:8" x14ac:dyDescent="0.2">
      <c r="A512">
        <v>21410.2</v>
      </c>
      <c r="B512">
        <v>-34.795000000000002</v>
      </c>
      <c r="C512">
        <v>-34.744999999999997</v>
      </c>
      <c r="D512">
        <v>2.39</v>
      </c>
      <c r="E512">
        <v>125.51600000000001</v>
      </c>
      <c r="F512">
        <v>60</v>
      </c>
      <c r="G512">
        <v>59.170999999999999</v>
      </c>
      <c r="H512">
        <v>2.9931000000000005</v>
      </c>
    </row>
    <row r="513" spans="1:8" x14ac:dyDescent="0.2">
      <c r="A513">
        <v>21412.365000000002</v>
      </c>
      <c r="B513">
        <v>-34.845999999999997</v>
      </c>
      <c r="C513">
        <v>-34.795000000000002</v>
      </c>
      <c r="D513">
        <v>2.331</v>
      </c>
      <c r="E513">
        <v>126.92</v>
      </c>
      <c r="F513">
        <v>60</v>
      </c>
      <c r="G513">
        <v>59.171999999999997</v>
      </c>
      <c r="H513">
        <v>3.0404</v>
      </c>
    </row>
    <row r="514" spans="1:8" x14ac:dyDescent="0.2">
      <c r="A514">
        <v>21414.542000000001</v>
      </c>
      <c r="B514">
        <v>-34.896000000000001</v>
      </c>
      <c r="C514">
        <v>-34.844999999999999</v>
      </c>
      <c r="D514">
        <v>2.3039999999999998</v>
      </c>
      <c r="E514">
        <v>126.18899999999999</v>
      </c>
      <c r="F514">
        <v>60</v>
      </c>
      <c r="G514">
        <v>59.095999999999997</v>
      </c>
      <c r="H514">
        <v>3.0151000000000003</v>
      </c>
    </row>
    <row r="515" spans="1:8" x14ac:dyDescent="0.2">
      <c r="A515">
        <v>21417.03</v>
      </c>
      <c r="B515">
        <v>-34.948</v>
      </c>
      <c r="C515">
        <v>-34.896000000000001</v>
      </c>
      <c r="D515">
        <v>2.0470000000000002</v>
      </c>
      <c r="E515">
        <v>125.91500000000001</v>
      </c>
      <c r="F515">
        <v>60</v>
      </c>
      <c r="G515">
        <v>59.337000000000003</v>
      </c>
      <c r="H515">
        <v>3.0063000000000004</v>
      </c>
    </row>
    <row r="516" spans="1:8" x14ac:dyDescent="0.2">
      <c r="A516">
        <v>21419.488000000001</v>
      </c>
      <c r="B516">
        <v>-34.997999999999998</v>
      </c>
      <c r="C516">
        <v>-34.945999999999998</v>
      </c>
      <c r="D516">
        <v>2.0150000000000001</v>
      </c>
      <c r="E516">
        <v>124.69</v>
      </c>
      <c r="F516">
        <v>60</v>
      </c>
      <c r="G516">
        <v>59.473999999999997</v>
      </c>
      <c r="H516">
        <v>2.9645000000000001</v>
      </c>
    </row>
    <row r="517" spans="1:8" x14ac:dyDescent="0.2">
      <c r="A517">
        <v>21422.277999999998</v>
      </c>
      <c r="B517">
        <v>-35.052999999999997</v>
      </c>
      <c r="C517">
        <v>-35</v>
      </c>
      <c r="D517">
        <v>1.946</v>
      </c>
      <c r="E517">
        <v>123.898</v>
      </c>
      <c r="F517">
        <v>60</v>
      </c>
      <c r="G517">
        <v>59.503</v>
      </c>
      <c r="H517">
        <v>2.9380999999999999</v>
      </c>
    </row>
    <row r="518" spans="1:8" x14ac:dyDescent="0.2">
      <c r="A518">
        <v>27135.804</v>
      </c>
      <c r="B518">
        <v>-35.115000000000002</v>
      </c>
      <c r="C518">
        <v>-35.113999999999997</v>
      </c>
      <c r="D518">
        <v>2.3109999999999999</v>
      </c>
      <c r="E518">
        <v>111.78100000000001</v>
      </c>
      <c r="F518">
        <v>60</v>
      </c>
      <c r="G518">
        <v>59.941000000000003</v>
      </c>
      <c r="H518">
        <v>2.552</v>
      </c>
    </row>
    <row r="519" spans="1:8" x14ac:dyDescent="0.2">
      <c r="A519">
        <v>27137.694</v>
      </c>
      <c r="B519">
        <v>-35.171999999999997</v>
      </c>
      <c r="C519">
        <v>-35.170999999999999</v>
      </c>
      <c r="D519">
        <v>3.028</v>
      </c>
      <c r="E519">
        <v>109.45699999999999</v>
      </c>
      <c r="F519">
        <v>60</v>
      </c>
      <c r="G519">
        <v>60.761000000000003</v>
      </c>
      <c r="H519">
        <v>2.4815999999999998</v>
      </c>
    </row>
    <row r="520" spans="1:8" x14ac:dyDescent="0.2">
      <c r="A520">
        <v>27139.56</v>
      </c>
      <c r="B520">
        <v>-35.226999999999997</v>
      </c>
      <c r="C520">
        <v>-35.225999999999999</v>
      </c>
      <c r="D520">
        <v>2.9049999999999998</v>
      </c>
      <c r="E520">
        <v>102.337</v>
      </c>
      <c r="F520">
        <v>60</v>
      </c>
      <c r="G520">
        <v>61.14</v>
      </c>
      <c r="H520">
        <v>2.2726000000000002</v>
      </c>
    </row>
    <row r="521" spans="1:8" x14ac:dyDescent="0.2">
      <c r="A521">
        <v>27141.425999999999</v>
      </c>
      <c r="B521">
        <v>-35.279000000000003</v>
      </c>
      <c r="C521">
        <v>-35.277000000000001</v>
      </c>
      <c r="D521">
        <v>2.7770000000000001</v>
      </c>
      <c r="E521">
        <v>100.53100000000001</v>
      </c>
      <c r="F521">
        <v>60</v>
      </c>
      <c r="G521">
        <v>61.283000000000001</v>
      </c>
      <c r="H521">
        <v>2.2220000000000004</v>
      </c>
    </row>
    <row r="522" spans="1:8" x14ac:dyDescent="0.2">
      <c r="A522">
        <v>27143.289000000001</v>
      </c>
      <c r="B522">
        <v>-35.331000000000003</v>
      </c>
      <c r="C522">
        <v>-35.329000000000001</v>
      </c>
      <c r="D522">
        <v>2.7789999999999999</v>
      </c>
      <c r="E522">
        <v>100.673</v>
      </c>
      <c r="F522">
        <v>60</v>
      </c>
      <c r="G522">
        <v>61.6</v>
      </c>
      <c r="H522">
        <v>2.2253000000000003</v>
      </c>
    </row>
    <row r="523" spans="1:8" x14ac:dyDescent="0.2">
      <c r="A523">
        <v>27145.462</v>
      </c>
      <c r="B523">
        <v>-35.387</v>
      </c>
      <c r="C523">
        <v>-35.384999999999998</v>
      </c>
      <c r="D523">
        <v>2.552</v>
      </c>
      <c r="E523">
        <v>101.846</v>
      </c>
      <c r="F523">
        <v>60</v>
      </c>
      <c r="G523">
        <v>61.478999999999999</v>
      </c>
      <c r="H523">
        <v>2.2593999999999999</v>
      </c>
    </row>
    <row r="524" spans="1:8" x14ac:dyDescent="0.2">
      <c r="A524">
        <v>27147.637999999999</v>
      </c>
      <c r="B524">
        <v>-35.441000000000003</v>
      </c>
      <c r="C524">
        <v>-35.439</v>
      </c>
      <c r="D524">
        <v>2.496</v>
      </c>
      <c r="E524">
        <v>102.045</v>
      </c>
      <c r="F524">
        <v>60</v>
      </c>
      <c r="G524">
        <v>61.109000000000002</v>
      </c>
      <c r="H524">
        <v>2.2649000000000004</v>
      </c>
    </row>
    <row r="525" spans="1:8" x14ac:dyDescent="0.2">
      <c r="A525">
        <v>27149.813999999998</v>
      </c>
      <c r="B525">
        <v>-35.496000000000002</v>
      </c>
      <c r="C525">
        <v>-35.493000000000002</v>
      </c>
      <c r="D525">
        <v>2.508</v>
      </c>
      <c r="E525">
        <v>102.678</v>
      </c>
      <c r="F525">
        <v>60</v>
      </c>
      <c r="G525">
        <v>61.158000000000001</v>
      </c>
      <c r="H525">
        <v>2.2825000000000002</v>
      </c>
    </row>
    <row r="526" spans="1:8" x14ac:dyDescent="0.2">
      <c r="A526">
        <v>27151.987000000001</v>
      </c>
      <c r="B526">
        <v>-35.549999999999997</v>
      </c>
      <c r="C526">
        <v>-35.546999999999997</v>
      </c>
      <c r="D526">
        <v>2.4689999999999999</v>
      </c>
      <c r="E526">
        <v>104.988</v>
      </c>
      <c r="F526">
        <v>60</v>
      </c>
      <c r="G526">
        <v>60.854999999999997</v>
      </c>
      <c r="H526">
        <v>2.3496000000000001</v>
      </c>
    </row>
    <row r="527" spans="1:8" x14ac:dyDescent="0.2">
      <c r="A527">
        <v>27154.162</v>
      </c>
      <c r="B527">
        <v>-35.603000000000002</v>
      </c>
      <c r="C527">
        <v>-35.6</v>
      </c>
      <c r="D527">
        <v>2.4220000000000002</v>
      </c>
      <c r="E527">
        <v>108.24</v>
      </c>
      <c r="F527">
        <v>60</v>
      </c>
      <c r="G527">
        <v>60.4</v>
      </c>
      <c r="H527">
        <v>2.4453</v>
      </c>
    </row>
    <row r="528" spans="1:8" x14ac:dyDescent="0.2">
      <c r="A528">
        <v>27156.324000000001</v>
      </c>
      <c r="B528">
        <v>-35.655000000000001</v>
      </c>
      <c r="C528">
        <v>-35.652000000000001</v>
      </c>
      <c r="D528">
        <v>2.4089999999999998</v>
      </c>
      <c r="E528">
        <v>120.87</v>
      </c>
      <c r="F528">
        <v>60</v>
      </c>
      <c r="G528">
        <v>59.506999999999998</v>
      </c>
      <c r="H528">
        <v>2.8391000000000002</v>
      </c>
    </row>
    <row r="529" spans="1:8" x14ac:dyDescent="0.2">
      <c r="A529">
        <v>27158.5</v>
      </c>
      <c r="B529">
        <v>-35.707999999999998</v>
      </c>
      <c r="C529">
        <v>-35.704000000000001</v>
      </c>
      <c r="D529">
        <v>2.4089999999999998</v>
      </c>
      <c r="E529">
        <v>118.98699999999999</v>
      </c>
      <c r="F529">
        <v>60</v>
      </c>
      <c r="G529">
        <v>59.402000000000001</v>
      </c>
      <c r="H529">
        <v>2.7775000000000003</v>
      </c>
    </row>
    <row r="530" spans="1:8" x14ac:dyDescent="0.2">
      <c r="A530">
        <v>27160.677</v>
      </c>
      <c r="B530">
        <v>-35.761000000000003</v>
      </c>
      <c r="C530">
        <v>-35.756999999999998</v>
      </c>
      <c r="D530">
        <v>2.4369999999999998</v>
      </c>
      <c r="E530">
        <v>113.809</v>
      </c>
      <c r="F530">
        <v>60</v>
      </c>
      <c r="G530">
        <v>60.732999999999997</v>
      </c>
      <c r="H530">
        <v>2.6147</v>
      </c>
    </row>
    <row r="531" spans="1:8" x14ac:dyDescent="0.2">
      <c r="A531">
        <v>27162.851999999999</v>
      </c>
      <c r="B531">
        <v>-35.811</v>
      </c>
      <c r="C531">
        <v>-35.807000000000002</v>
      </c>
      <c r="D531">
        <v>2.3029999999999999</v>
      </c>
      <c r="E531">
        <v>100.117</v>
      </c>
      <c r="F531">
        <v>60</v>
      </c>
      <c r="G531">
        <v>61.62</v>
      </c>
      <c r="H531">
        <v>2.2099000000000002</v>
      </c>
    </row>
    <row r="532" spans="1:8" x14ac:dyDescent="0.2">
      <c r="A532">
        <v>27165.339</v>
      </c>
      <c r="B532">
        <v>-35.863999999999997</v>
      </c>
      <c r="C532">
        <v>-35.86</v>
      </c>
      <c r="D532">
        <v>2.1110000000000002</v>
      </c>
      <c r="E532">
        <v>93.44</v>
      </c>
      <c r="F532">
        <v>60</v>
      </c>
      <c r="G532">
        <v>62.454999999999998</v>
      </c>
      <c r="H532">
        <v>2.0251000000000001</v>
      </c>
    </row>
    <row r="533" spans="1:8" x14ac:dyDescent="0.2">
      <c r="A533">
        <v>27167.780999999999</v>
      </c>
      <c r="B533">
        <v>-35.917000000000002</v>
      </c>
      <c r="C533">
        <v>-35.911999999999999</v>
      </c>
      <c r="D533">
        <v>2.141</v>
      </c>
      <c r="E533">
        <v>90.013000000000005</v>
      </c>
      <c r="F533">
        <v>60</v>
      </c>
      <c r="G533">
        <v>62.686999999999998</v>
      </c>
      <c r="H533">
        <v>1.9338000000000002</v>
      </c>
    </row>
    <row r="534" spans="1:8" x14ac:dyDescent="0.2">
      <c r="A534">
        <v>27170.234</v>
      </c>
      <c r="B534">
        <v>-35.966999999999999</v>
      </c>
      <c r="C534">
        <v>-35.963000000000001</v>
      </c>
      <c r="D534">
        <v>2.056</v>
      </c>
      <c r="E534">
        <v>87.962000000000003</v>
      </c>
      <c r="F534">
        <v>60</v>
      </c>
      <c r="G534">
        <v>62.375</v>
      </c>
      <c r="H534">
        <v>1.8799000000000001</v>
      </c>
    </row>
    <row r="535" spans="1:8" x14ac:dyDescent="0.2">
      <c r="A535">
        <v>27173.026000000002</v>
      </c>
      <c r="B535">
        <v>-36.021999999999998</v>
      </c>
      <c r="C535">
        <v>-36.017000000000003</v>
      </c>
      <c r="D535">
        <v>1.956</v>
      </c>
      <c r="E535">
        <v>89.515000000000001</v>
      </c>
      <c r="F535">
        <v>60</v>
      </c>
      <c r="G535">
        <v>62.765999999999998</v>
      </c>
      <c r="H535">
        <v>1.9206000000000001</v>
      </c>
    </row>
    <row r="536" spans="1:8" x14ac:dyDescent="0.2">
      <c r="A536">
        <v>27175.821</v>
      </c>
      <c r="B536">
        <v>-36.078000000000003</v>
      </c>
      <c r="C536">
        <v>-36.072000000000003</v>
      </c>
      <c r="D536">
        <v>1.9690000000000001</v>
      </c>
      <c r="E536">
        <v>89.015000000000001</v>
      </c>
      <c r="F536">
        <v>60</v>
      </c>
      <c r="G536">
        <v>62.209000000000003</v>
      </c>
      <c r="H536">
        <v>1.9074000000000002</v>
      </c>
    </row>
    <row r="537" spans="1:8" x14ac:dyDescent="0.2">
      <c r="A537">
        <v>27178.602999999999</v>
      </c>
      <c r="B537">
        <v>-36.131</v>
      </c>
      <c r="C537">
        <v>-36.125999999999998</v>
      </c>
      <c r="D537">
        <v>1.915</v>
      </c>
      <c r="E537">
        <v>89.084999999999994</v>
      </c>
      <c r="F537">
        <v>60</v>
      </c>
      <c r="G537">
        <v>62.719000000000001</v>
      </c>
      <c r="H537">
        <v>1.9096000000000002</v>
      </c>
    </row>
    <row r="538" spans="1:8" x14ac:dyDescent="0.2">
      <c r="A538">
        <v>27181.398000000001</v>
      </c>
      <c r="B538">
        <v>-36.183999999999997</v>
      </c>
      <c r="C538">
        <v>-36.177999999999997</v>
      </c>
      <c r="D538">
        <v>1.885</v>
      </c>
      <c r="E538">
        <v>86.724999999999994</v>
      </c>
      <c r="F538">
        <v>60</v>
      </c>
      <c r="G538">
        <v>62.881999999999998</v>
      </c>
      <c r="H538">
        <v>1.8480000000000001</v>
      </c>
    </row>
    <row r="539" spans="1:8" x14ac:dyDescent="0.2">
      <c r="A539">
        <v>27184.199000000001</v>
      </c>
      <c r="B539">
        <v>-36.237000000000002</v>
      </c>
      <c r="C539">
        <v>-36.231000000000002</v>
      </c>
      <c r="D539">
        <v>1.867</v>
      </c>
      <c r="E539">
        <v>85.638000000000005</v>
      </c>
      <c r="F539">
        <v>60</v>
      </c>
      <c r="G539">
        <v>62.97</v>
      </c>
      <c r="H539">
        <v>1.8194000000000001</v>
      </c>
    </row>
    <row r="540" spans="1:8" x14ac:dyDescent="0.2">
      <c r="A540">
        <v>27187.005000000001</v>
      </c>
      <c r="B540">
        <v>-36.29</v>
      </c>
      <c r="C540">
        <v>-36.283999999999999</v>
      </c>
      <c r="D540">
        <v>1.891</v>
      </c>
      <c r="E540">
        <v>87.796999999999997</v>
      </c>
      <c r="F540">
        <v>60</v>
      </c>
      <c r="G540">
        <v>62.542999999999999</v>
      </c>
      <c r="H540">
        <v>1.8755000000000002</v>
      </c>
    </row>
    <row r="541" spans="1:8" x14ac:dyDescent="0.2">
      <c r="A541">
        <v>27189.794000000002</v>
      </c>
      <c r="B541">
        <v>-36.344999999999999</v>
      </c>
      <c r="C541">
        <v>-36.338000000000001</v>
      </c>
      <c r="D541">
        <v>1.946</v>
      </c>
      <c r="E541">
        <v>90.363</v>
      </c>
      <c r="F541">
        <v>60</v>
      </c>
      <c r="G541">
        <v>62.777999999999999</v>
      </c>
      <c r="H541">
        <v>1.9437</v>
      </c>
    </row>
    <row r="542" spans="1:8" x14ac:dyDescent="0.2">
      <c r="A542">
        <v>27192.536</v>
      </c>
      <c r="B542">
        <v>-36.398000000000003</v>
      </c>
      <c r="C542">
        <v>-36.390999999999998</v>
      </c>
      <c r="D542">
        <v>1.9370000000000001</v>
      </c>
      <c r="E542">
        <v>91.524000000000001</v>
      </c>
      <c r="F542">
        <v>60</v>
      </c>
      <c r="G542">
        <v>62.107999999999997</v>
      </c>
      <c r="H542">
        <v>1.9745000000000001</v>
      </c>
    </row>
    <row r="543" spans="1:8" x14ac:dyDescent="0.2">
      <c r="A543">
        <v>27195.338</v>
      </c>
      <c r="B543">
        <v>-36.451999999999998</v>
      </c>
      <c r="C543">
        <v>-36.445</v>
      </c>
      <c r="D543">
        <v>1.9239999999999999</v>
      </c>
      <c r="E543">
        <v>91.691000000000003</v>
      </c>
      <c r="F543">
        <v>60</v>
      </c>
      <c r="G543">
        <v>62.210999999999999</v>
      </c>
      <c r="H543">
        <v>1.9789000000000001</v>
      </c>
    </row>
    <row r="544" spans="1:8" x14ac:dyDescent="0.2">
      <c r="A544">
        <v>27198.135999999999</v>
      </c>
      <c r="B544">
        <v>-36.506999999999998</v>
      </c>
      <c r="C544">
        <v>-36.499000000000002</v>
      </c>
      <c r="D544">
        <v>1.9470000000000001</v>
      </c>
      <c r="E544">
        <v>91.87</v>
      </c>
      <c r="F544">
        <v>60</v>
      </c>
      <c r="G544">
        <v>62.243000000000002</v>
      </c>
      <c r="H544">
        <v>1.9833000000000001</v>
      </c>
    </row>
    <row r="545" spans="1:8" x14ac:dyDescent="0.2">
      <c r="A545">
        <v>27200.907999999999</v>
      </c>
      <c r="B545">
        <v>-36.561</v>
      </c>
      <c r="C545">
        <v>-36.552999999999997</v>
      </c>
      <c r="D545">
        <v>1.9350000000000001</v>
      </c>
      <c r="E545">
        <v>92.578999999999994</v>
      </c>
      <c r="F545">
        <v>60</v>
      </c>
      <c r="G545">
        <v>62.234000000000002</v>
      </c>
      <c r="H545">
        <v>2.0020000000000002</v>
      </c>
    </row>
    <row r="546" spans="1:8" x14ac:dyDescent="0.2">
      <c r="A546">
        <v>27203.695</v>
      </c>
      <c r="B546">
        <v>-36.613999999999997</v>
      </c>
      <c r="C546">
        <v>-36.606000000000002</v>
      </c>
      <c r="D546">
        <v>1.8959999999999999</v>
      </c>
      <c r="E546">
        <v>94.474000000000004</v>
      </c>
      <c r="F546">
        <v>60</v>
      </c>
      <c r="G546">
        <v>61.890999999999998</v>
      </c>
      <c r="H546">
        <v>2.0537000000000001</v>
      </c>
    </row>
    <row r="547" spans="1:8" x14ac:dyDescent="0.2">
      <c r="A547">
        <v>27206.491999999998</v>
      </c>
      <c r="B547">
        <v>-36.664999999999999</v>
      </c>
      <c r="C547">
        <v>-36.656999999999996</v>
      </c>
      <c r="D547">
        <v>1.833</v>
      </c>
      <c r="E547">
        <v>95.623999999999995</v>
      </c>
      <c r="F547">
        <v>60</v>
      </c>
      <c r="G547">
        <v>61.816000000000003</v>
      </c>
      <c r="H547">
        <v>2.0845000000000002</v>
      </c>
    </row>
    <row r="548" spans="1:8" x14ac:dyDescent="0.2">
      <c r="A548">
        <v>27209.288</v>
      </c>
      <c r="B548">
        <v>-36.718000000000004</v>
      </c>
      <c r="C548">
        <v>-36.71</v>
      </c>
      <c r="D548">
        <v>1.8819999999999999</v>
      </c>
      <c r="E548">
        <v>97.129000000000005</v>
      </c>
      <c r="F548">
        <v>60</v>
      </c>
      <c r="G548">
        <v>61.872</v>
      </c>
      <c r="H548">
        <v>2.1263000000000001</v>
      </c>
    </row>
    <row r="549" spans="1:8" x14ac:dyDescent="0.2">
      <c r="A549">
        <v>27212.085999999999</v>
      </c>
      <c r="B549">
        <v>-36.771000000000001</v>
      </c>
      <c r="C549">
        <v>-36.762</v>
      </c>
      <c r="D549">
        <v>1.8720000000000001</v>
      </c>
      <c r="E549">
        <v>97.423000000000002</v>
      </c>
      <c r="F549">
        <v>60</v>
      </c>
      <c r="G549">
        <v>61.860999999999997</v>
      </c>
      <c r="H549">
        <v>2.1351000000000004</v>
      </c>
    </row>
    <row r="550" spans="1:8" x14ac:dyDescent="0.2">
      <c r="A550">
        <v>27214.848000000002</v>
      </c>
      <c r="B550">
        <v>-36.823</v>
      </c>
      <c r="C550">
        <v>-36.814</v>
      </c>
      <c r="D550">
        <v>1.863</v>
      </c>
      <c r="E550">
        <v>104.42</v>
      </c>
      <c r="F550">
        <v>60</v>
      </c>
      <c r="G550">
        <v>61.223999999999997</v>
      </c>
      <c r="H550">
        <v>2.3331000000000004</v>
      </c>
    </row>
    <row r="551" spans="1:8" x14ac:dyDescent="0.2">
      <c r="A551">
        <v>27217.646000000001</v>
      </c>
      <c r="B551">
        <v>-36.872999999999998</v>
      </c>
      <c r="C551">
        <v>-36.863999999999997</v>
      </c>
      <c r="D551">
        <v>1.8069999999999999</v>
      </c>
      <c r="E551">
        <v>111.712</v>
      </c>
      <c r="F551">
        <v>60</v>
      </c>
      <c r="G551">
        <v>60.273000000000003</v>
      </c>
      <c r="H551">
        <v>2.5498000000000003</v>
      </c>
    </row>
    <row r="552" spans="1:8" x14ac:dyDescent="0.2">
      <c r="A552">
        <v>27220.432000000001</v>
      </c>
      <c r="B552">
        <v>-36.923999999999999</v>
      </c>
      <c r="C552">
        <v>-36.914999999999999</v>
      </c>
      <c r="D552">
        <v>1.8089999999999999</v>
      </c>
      <c r="E552">
        <v>122.26900000000001</v>
      </c>
      <c r="F552">
        <v>60</v>
      </c>
      <c r="G552">
        <v>59.216000000000001</v>
      </c>
      <c r="H552">
        <v>2.8842000000000003</v>
      </c>
    </row>
    <row r="553" spans="1:8" x14ac:dyDescent="0.2">
      <c r="A553">
        <v>27223.23</v>
      </c>
      <c r="B553">
        <v>-36.975000000000001</v>
      </c>
      <c r="C553">
        <v>-36.965000000000003</v>
      </c>
      <c r="D553">
        <v>1.7929999999999999</v>
      </c>
      <c r="E553">
        <v>129.828</v>
      </c>
      <c r="F553">
        <v>60</v>
      </c>
      <c r="G553">
        <v>58.795000000000002</v>
      </c>
      <c r="H553">
        <v>3.1405000000000003</v>
      </c>
    </row>
    <row r="554" spans="1:8" x14ac:dyDescent="0.2">
      <c r="A554">
        <v>27226.032999999999</v>
      </c>
      <c r="B554">
        <v>-37.026000000000003</v>
      </c>
      <c r="C554">
        <v>-37.015999999999998</v>
      </c>
      <c r="D554">
        <v>1.82</v>
      </c>
      <c r="E554">
        <v>131.44399999999999</v>
      </c>
      <c r="F554">
        <v>60</v>
      </c>
      <c r="G554">
        <v>58.648000000000003</v>
      </c>
      <c r="H554">
        <v>3.1977000000000002</v>
      </c>
    </row>
    <row r="555" spans="1:8" x14ac:dyDescent="0.2">
      <c r="A555">
        <v>27228.827000000001</v>
      </c>
      <c r="B555">
        <v>-37.076999999999998</v>
      </c>
      <c r="C555">
        <v>-37.066000000000003</v>
      </c>
      <c r="D555">
        <v>1.8149999999999999</v>
      </c>
      <c r="E555">
        <v>143.33500000000001</v>
      </c>
      <c r="F555">
        <v>60</v>
      </c>
      <c r="G555">
        <v>57.061</v>
      </c>
      <c r="H555">
        <v>3.6410000000000005</v>
      </c>
    </row>
    <row r="556" spans="1:8" x14ac:dyDescent="0.2">
      <c r="A556">
        <v>27231.625</v>
      </c>
      <c r="B556">
        <v>-37.127000000000002</v>
      </c>
      <c r="C556">
        <v>-37.116999999999997</v>
      </c>
      <c r="D556">
        <v>1.7889999999999999</v>
      </c>
      <c r="E556">
        <v>145.03</v>
      </c>
      <c r="F556">
        <v>60</v>
      </c>
      <c r="G556">
        <v>56.728999999999999</v>
      </c>
      <c r="H556">
        <v>3.7081000000000004</v>
      </c>
    </row>
    <row r="557" spans="1:8" x14ac:dyDescent="0.2">
      <c r="A557">
        <v>27234.73</v>
      </c>
      <c r="B557">
        <v>-37.18</v>
      </c>
      <c r="C557">
        <v>-37.168999999999997</v>
      </c>
      <c r="D557">
        <v>1.6970000000000001</v>
      </c>
      <c r="E557">
        <v>146.69399999999999</v>
      </c>
      <c r="F557">
        <v>60</v>
      </c>
      <c r="G557">
        <v>56.877000000000002</v>
      </c>
      <c r="H557">
        <v>3.7741000000000002</v>
      </c>
    </row>
    <row r="558" spans="1:8" x14ac:dyDescent="0.2">
      <c r="A558">
        <v>27238.15</v>
      </c>
      <c r="B558">
        <v>-37.234999999999999</v>
      </c>
      <c r="C558">
        <v>-37.223999999999997</v>
      </c>
      <c r="D558">
        <v>1.595</v>
      </c>
      <c r="E558">
        <v>147.30099999999999</v>
      </c>
      <c r="F558">
        <v>60</v>
      </c>
      <c r="G558">
        <v>56.741</v>
      </c>
      <c r="H558">
        <v>3.7994000000000003</v>
      </c>
    </row>
    <row r="559" spans="1:8" x14ac:dyDescent="0.2">
      <c r="A559">
        <v>27241.26</v>
      </c>
      <c r="B559">
        <v>-37.284999999999997</v>
      </c>
      <c r="C559">
        <v>-37.274000000000001</v>
      </c>
      <c r="D559">
        <v>1.619</v>
      </c>
      <c r="E559">
        <v>147.25800000000001</v>
      </c>
      <c r="F559">
        <v>60</v>
      </c>
      <c r="G559">
        <v>56.585999999999999</v>
      </c>
      <c r="H559">
        <v>3.7972000000000001</v>
      </c>
    </row>
    <row r="560" spans="1:8" x14ac:dyDescent="0.2">
      <c r="A560">
        <v>27244.367999999999</v>
      </c>
      <c r="B560">
        <v>-37.338000000000001</v>
      </c>
      <c r="C560">
        <v>-37.326999999999998</v>
      </c>
      <c r="D560">
        <v>1.6950000000000001</v>
      </c>
      <c r="E560">
        <v>151.05199999999999</v>
      </c>
      <c r="F560">
        <v>60</v>
      </c>
      <c r="G560">
        <v>56.258000000000003</v>
      </c>
      <c r="H560">
        <v>3.9545000000000003</v>
      </c>
    </row>
    <row r="561" spans="1:8" x14ac:dyDescent="0.2">
      <c r="A561">
        <v>27247.785</v>
      </c>
      <c r="B561">
        <v>-37.393000000000001</v>
      </c>
      <c r="C561">
        <v>-37.381</v>
      </c>
      <c r="D561">
        <v>1.5840000000000001</v>
      </c>
      <c r="E561">
        <v>149.02199999999999</v>
      </c>
      <c r="F561">
        <v>60</v>
      </c>
      <c r="G561">
        <v>56.540999999999997</v>
      </c>
      <c r="H561">
        <v>3.8698000000000001</v>
      </c>
    </row>
    <row r="562" spans="1:8" x14ac:dyDescent="0.2">
      <c r="A562">
        <v>27250.587</v>
      </c>
      <c r="B562">
        <v>-37.445999999999998</v>
      </c>
      <c r="C562">
        <v>-37.433</v>
      </c>
      <c r="D562">
        <v>1.877</v>
      </c>
      <c r="E562">
        <v>146.63499999999999</v>
      </c>
      <c r="F562">
        <v>60</v>
      </c>
      <c r="G562">
        <v>56.597000000000001</v>
      </c>
      <c r="H562">
        <v>3.7719</v>
      </c>
    </row>
    <row r="563" spans="1:8" x14ac:dyDescent="0.2">
      <c r="A563">
        <v>27253.370999999999</v>
      </c>
      <c r="B563">
        <v>-37.5</v>
      </c>
      <c r="C563">
        <v>-37.487000000000002</v>
      </c>
      <c r="D563">
        <v>1.9339999999999999</v>
      </c>
      <c r="E563">
        <v>147.39500000000001</v>
      </c>
      <c r="F563">
        <v>60</v>
      </c>
      <c r="G563">
        <v>56.682000000000002</v>
      </c>
      <c r="H563">
        <v>3.8027000000000002</v>
      </c>
    </row>
    <row r="564" spans="1:8" x14ac:dyDescent="0.2">
      <c r="A564">
        <v>27256.118999999999</v>
      </c>
      <c r="B564">
        <v>-37.552999999999997</v>
      </c>
      <c r="C564">
        <v>-37.540999999999997</v>
      </c>
      <c r="D564">
        <v>1.944</v>
      </c>
      <c r="E564">
        <v>147.535</v>
      </c>
      <c r="F564">
        <v>60</v>
      </c>
      <c r="G564">
        <v>56.634</v>
      </c>
      <c r="H564">
        <v>3.8082000000000007</v>
      </c>
    </row>
    <row r="565" spans="1:8" x14ac:dyDescent="0.2">
      <c r="A565">
        <v>27258.885999999999</v>
      </c>
      <c r="B565">
        <v>-37.607999999999997</v>
      </c>
      <c r="C565">
        <v>-37.594999999999999</v>
      </c>
      <c r="D565">
        <v>1.954</v>
      </c>
      <c r="E565">
        <v>144.28</v>
      </c>
      <c r="F565">
        <v>60</v>
      </c>
      <c r="G565">
        <v>57.06</v>
      </c>
      <c r="H565">
        <v>3.6784000000000003</v>
      </c>
    </row>
    <row r="566" spans="1:8" x14ac:dyDescent="0.2">
      <c r="A566">
        <v>27261.679</v>
      </c>
      <c r="B566">
        <v>-37.662999999999997</v>
      </c>
      <c r="C566">
        <v>-37.65</v>
      </c>
      <c r="D566">
        <v>1.9690000000000001</v>
      </c>
      <c r="E566">
        <v>144.995</v>
      </c>
      <c r="F566">
        <v>60</v>
      </c>
      <c r="G566">
        <v>56.869</v>
      </c>
      <c r="H566">
        <v>3.7059000000000006</v>
      </c>
    </row>
    <row r="567" spans="1:8" x14ac:dyDescent="0.2">
      <c r="A567">
        <v>27264.449000000001</v>
      </c>
      <c r="B567">
        <v>-37.719000000000001</v>
      </c>
      <c r="C567">
        <v>-37.706000000000003</v>
      </c>
      <c r="D567">
        <v>2.0099999999999998</v>
      </c>
      <c r="E567">
        <v>144.49600000000001</v>
      </c>
      <c r="F567">
        <v>60</v>
      </c>
      <c r="G567">
        <v>56.877000000000002</v>
      </c>
      <c r="H567">
        <v>3.6861000000000002</v>
      </c>
    </row>
    <row r="568" spans="1:8" x14ac:dyDescent="0.2">
      <c r="A568">
        <v>27266.93</v>
      </c>
      <c r="B568">
        <v>-37.771000000000001</v>
      </c>
      <c r="C568">
        <v>-37.758000000000003</v>
      </c>
      <c r="D568">
        <v>2.1</v>
      </c>
      <c r="E568">
        <v>145.45099999999999</v>
      </c>
      <c r="F568">
        <v>60</v>
      </c>
      <c r="G568">
        <v>56.893999999999998</v>
      </c>
      <c r="H568">
        <v>3.7246000000000006</v>
      </c>
    </row>
    <row r="569" spans="1:8" x14ac:dyDescent="0.2">
      <c r="A569">
        <v>27269.41</v>
      </c>
      <c r="B569">
        <v>-37.823</v>
      </c>
      <c r="C569">
        <v>-37.808999999999997</v>
      </c>
      <c r="D569">
        <v>2.0910000000000002</v>
      </c>
      <c r="E569">
        <v>144.489</v>
      </c>
      <c r="F569">
        <v>60</v>
      </c>
      <c r="G569">
        <v>57.061</v>
      </c>
      <c r="H569">
        <v>3.6861000000000002</v>
      </c>
    </row>
    <row r="570" spans="1:8" x14ac:dyDescent="0.2">
      <c r="A570">
        <v>27271.871999999999</v>
      </c>
      <c r="B570">
        <v>-37.875</v>
      </c>
      <c r="C570">
        <v>-37.86</v>
      </c>
      <c r="D570">
        <v>2.069</v>
      </c>
      <c r="E570">
        <v>142.83699999999999</v>
      </c>
      <c r="F570">
        <v>60</v>
      </c>
      <c r="G570">
        <v>57.07</v>
      </c>
      <c r="H570">
        <v>3.6212</v>
      </c>
    </row>
    <row r="571" spans="1:8" x14ac:dyDescent="0.2">
      <c r="A571">
        <v>27274.358</v>
      </c>
      <c r="B571">
        <v>-37.927999999999997</v>
      </c>
      <c r="C571">
        <v>-37.914000000000001</v>
      </c>
      <c r="D571">
        <v>2.137</v>
      </c>
      <c r="E571">
        <v>143.09100000000001</v>
      </c>
      <c r="F571">
        <v>60</v>
      </c>
      <c r="G571">
        <v>57.024999999999999</v>
      </c>
      <c r="H571">
        <v>3.6311000000000004</v>
      </c>
    </row>
    <row r="572" spans="1:8" x14ac:dyDescent="0.2">
      <c r="A572">
        <v>27276.848000000002</v>
      </c>
      <c r="B572">
        <v>-37.979999999999997</v>
      </c>
      <c r="C572">
        <v>-37.965000000000003</v>
      </c>
      <c r="D572">
        <v>2.0819999999999999</v>
      </c>
      <c r="E572">
        <v>142.23699999999999</v>
      </c>
      <c r="F572">
        <v>60</v>
      </c>
      <c r="G572">
        <v>57.073999999999998</v>
      </c>
      <c r="H572">
        <v>3.5981000000000001</v>
      </c>
    </row>
    <row r="573" spans="1:8" x14ac:dyDescent="0.2">
      <c r="A573">
        <v>27279.334999999999</v>
      </c>
      <c r="B573">
        <v>-38.033999999999999</v>
      </c>
      <c r="C573">
        <v>-38.018999999999998</v>
      </c>
      <c r="D573">
        <v>2.1629999999999998</v>
      </c>
      <c r="E573">
        <v>143.726</v>
      </c>
      <c r="F573">
        <v>60</v>
      </c>
      <c r="G573">
        <v>56.978000000000002</v>
      </c>
      <c r="H573">
        <v>3.6564000000000001</v>
      </c>
    </row>
    <row r="574" spans="1:8" x14ac:dyDescent="0.2">
      <c r="A574">
        <v>27281.822</v>
      </c>
      <c r="B574">
        <v>-38.090000000000003</v>
      </c>
      <c r="C574">
        <v>-38.075000000000003</v>
      </c>
      <c r="D574">
        <v>2.2269999999999999</v>
      </c>
      <c r="E574">
        <v>141.673</v>
      </c>
      <c r="F574">
        <v>60</v>
      </c>
      <c r="G574">
        <v>57.243000000000002</v>
      </c>
      <c r="H574">
        <v>3.5761000000000003</v>
      </c>
    </row>
    <row r="575" spans="1:8" x14ac:dyDescent="0.2">
      <c r="A575">
        <v>27284.317999999999</v>
      </c>
      <c r="B575">
        <v>-38.146000000000001</v>
      </c>
      <c r="C575">
        <v>-38.130000000000003</v>
      </c>
      <c r="D575">
        <v>2.222</v>
      </c>
      <c r="E575">
        <v>139.64400000000001</v>
      </c>
      <c r="F575">
        <v>60</v>
      </c>
      <c r="G575">
        <v>57.406999999999996</v>
      </c>
      <c r="H575">
        <v>3.4980000000000007</v>
      </c>
    </row>
    <row r="576" spans="1:8" x14ac:dyDescent="0.2">
      <c r="A576">
        <v>27286.805</v>
      </c>
      <c r="B576">
        <v>-38.200000000000003</v>
      </c>
      <c r="C576">
        <v>-38.183999999999997</v>
      </c>
      <c r="D576">
        <v>2.1840000000000002</v>
      </c>
      <c r="E576">
        <v>140.34299999999999</v>
      </c>
      <c r="F576">
        <v>60</v>
      </c>
      <c r="G576">
        <v>57.427</v>
      </c>
      <c r="H576">
        <v>3.5255000000000005</v>
      </c>
    </row>
    <row r="577" spans="1:8" x14ac:dyDescent="0.2">
      <c r="A577">
        <v>27289.294000000002</v>
      </c>
      <c r="B577">
        <v>-38.253</v>
      </c>
      <c r="C577">
        <v>-38.237000000000002</v>
      </c>
      <c r="D577">
        <v>2.125</v>
      </c>
      <c r="E577">
        <v>139.852</v>
      </c>
      <c r="F577">
        <v>60</v>
      </c>
      <c r="G577">
        <v>57.6</v>
      </c>
      <c r="H577">
        <v>3.5068000000000006</v>
      </c>
    </row>
    <row r="578" spans="1:8" x14ac:dyDescent="0.2">
      <c r="A578">
        <v>27292.094000000001</v>
      </c>
      <c r="B578">
        <v>-38.308</v>
      </c>
      <c r="C578">
        <v>-38.292000000000002</v>
      </c>
      <c r="D578">
        <v>1.9430000000000001</v>
      </c>
      <c r="E578">
        <v>139.715</v>
      </c>
      <c r="F578">
        <v>60</v>
      </c>
      <c r="G578">
        <v>57.585999999999999</v>
      </c>
      <c r="H578">
        <v>3.5013000000000001</v>
      </c>
    </row>
    <row r="579" spans="1:8" x14ac:dyDescent="0.2">
      <c r="A579">
        <v>27294.848999999998</v>
      </c>
      <c r="B579">
        <v>-38.363</v>
      </c>
      <c r="C579">
        <v>-38.347000000000001</v>
      </c>
      <c r="D579">
        <v>1.994</v>
      </c>
      <c r="E579">
        <v>130.113</v>
      </c>
      <c r="F579">
        <v>60</v>
      </c>
      <c r="G579">
        <v>58.523000000000003</v>
      </c>
      <c r="H579">
        <v>3.1515000000000004</v>
      </c>
    </row>
    <row r="580" spans="1:8" x14ac:dyDescent="0.2">
      <c r="A580">
        <v>27297.344000000001</v>
      </c>
      <c r="B580">
        <v>-38.414999999999999</v>
      </c>
      <c r="C580">
        <v>-38.398000000000003</v>
      </c>
      <c r="D580">
        <v>2.0670000000000002</v>
      </c>
      <c r="E580">
        <v>135.00700000000001</v>
      </c>
      <c r="F580">
        <v>60</v>
      </c>
      <c r="G580">
        <v>57.811</v>
      </c>
      <c r="H580">
        <v>3.3264000000000005</v>
      </c>
    </row>
    <row r="581" spans="1:8" x14ac:dyDescent="0.2">
      <c r="A581">
        <v>27299.844000000001</v>
      </c>
      <c r="B581">
        <v>-38.466999999999999</v>
      </c>
      <c r="C581">
        <v>-38.450000000000003</v>
      </c>
      <c r="D581">
        <v>2.077</v>
      </c>
      <c r="E581">
        <v>136.43199999999999</v>
      </c>
      <c r="F581">
        <v>60</v>
      </c>
      <c r="G581">
        <v>57.642000000000003</v>
      </c>
      <c r="H581">
        <v>3.3781000000000003</v>
      </c>
    </row>
    <row r="582" spans="1:8" x14ac:dyDescent="0.2">
      <c r="A582">
        <v>27302.342000000001</v>
      </c>
      <c r="B582">
        <v>-38.520000000000003</v>
      </c>
      <c r="C582">
        <v>-38.503</v>
      </c>
      <c r="D582">
        <v>2.11</v>
      </c>
      <c r="E582">
        <v>146.79499999999999</v>
      </c>
      <c r="F582">
        <v>60</v>
      </c>
      <c r="G582">
        <v>56.701999999999998</v>
      </c>
      <c r="H582">
        <v>3.7785000000000002</v>
      </c>
    </row>
    <row r="583" spans="1:8" x14ac:dyDescent="0.2">
      <c r="A583">
        <v>27304.822</v>
      </c>
      <c r="B583">
        <v>-38.573999999999998</v>
      </c>
      <c r="C583">
        <v>-38.557000000000002</v>
      </c>
      <c r="D583">
        <v>2.177</v>
      </c>
      <c r="E583">
        <v>142.23699999999999</v>
      </c>
      <c r="F583">
        <v>60</v>
      </c>
      <c r="G583">
        <v>57.62</v>
      </c>
      <c r="H583">
        <v>3.5981000000000001</v>
      </c>
    </row>
    <row r="584" spans="1:8" x14ac:dyDescent="0.2">
      <c r="A584">
        <v>27307.302</v>
      </c>
      <c r="B584">
        <v>-38.628999999999998</v>
      </c>
      <c r="C584">
        <v>-38.610999999999997</v>
      </c>
      <c r="D584">
        <v>2.169</v>
      </c>
      <c r="E584">
        <v>133.143</v>
      </c>
      <c r="F584">
        <v>60</v>
      </c>
      <c r="G584">
        <v>58.281999999999996</v>
      </c>
      <c r="H584">
        <v>3.2582000000000004</v>
      </c>
    </row>
    <row r="585" spans="1:8" x14ac:dyDescent="0.2">
      <c r="A585">
        <v>27309.776999999998</v>
      </c>
      <c r="B585">
        <v>-38.682000000000002</v>
      </c>
      <c r="C585">
        <v>-38.664000000000001</v>
      </c>
      <c r="D585">
        <v>2.149</v>
      </c>
      <c r="E585">
        <v>131.58099999999999</v>
      </c>
      <c r="F585">
        <v>60</v>
      </c>
      <c r="G585">
        <v>58.287999999999997</v>
      </c>
      <c r="H585">
        <v>3.2032000000000003</v>
      </c>
    </row>
    <row r="586" spans="1:8" x14ac:dyDescent="0.2">
      <c r="A586">
        <v>27312.267</v>
      </c>
      <c r="B586">
        <v>-38.737000000000002</v>
      </c>
      <c r="C586">
        <v>-38.718000000000004</v>
      </c>
      <c r="D586">
        <v>2.1920000000000002</v>
      </c>
      <c r="E586">
        <v>128.17500000000001</v>
      </c>
      <c r="F586">
        <v>60</v>
      </c>
      <c r="G586">
        <v>59.061</v>
      </c>
      <c r="H586">
        <v>3.0833000000000004</v>
      </c>
    </row>
    <row r="587" spans="1:8" x14ac:dyDescent="0.2">
      <c r="A587">
        <v>27314.755000000001</v>
      </c>
      <c r="B587">
        <v>-38.792000000000002</v>
      </c>
      <c r="C587">
        <v>-38.773000000000003</v>
      </c>
      <c r="D587">
        <v>2.2109999999999999</v>
      </c>
      <c r="E587">
        <v>122.492</v>
      </c>
      <c r="F587">
        <v>60</v>
      </c>
      <c r="G587">
        <v>59.113</v>
      </c>
      <c r="H587">
        <v>2.8919000000000001</v>
      </c>
    </row>
    <row r="588" spans="1:8" x14ac:dyDescent="0.2">
      <c r="A588">
        <v>27317.241999999998</v>
      </c>
      <c r="B588">
        <v>-38.847000000000001</v>
      </c>
      <c r="C588">
        <v>-38.828000000000003</v>
      </c>
      <c r="D588">
        <v>2.1840000000000002</v>
      </c>
      <c r="E588">
        <v>147.97999999999999</v>
      </c>
      <c r="F588">
        <v>60</v>
      </c>
      <c r="G588">
        <v>56.335000000000001</v>
      </c>
      <c r="H588">
        <v>3.8269000000000002</v>
      </c>
    </row>
    <row r="589" spans="1:8" x14ac:dyDescent="0.2">
      <c r="A589">
        <v>27319.715</v>
      </c>
      <c r="B589">
        <v>-38.9</v>
      </c>
      <c r="C589">
        <v>-38.881</v>
      </c>
      <c r="D589">
        <v>2.161</v>
      </c>
      <c r="E589">
        <v>134.745</v>
      </c>
      <c r="F589">
        <v>60</v>
      </c>
      <c r="G589">
        <v>58.228999999999999</v>
      </c>
      <c r="H589">
        <v>3.3165000000000004</v>
      </c>
    </row>
    <row r="590" spans="1:8" x14ac:dyDescent="0.2">
      <c r="A590">
        <v>27322.205000000002</v>
      </c>
      <c r="B590">
        <v>-38.951999999999998</v>
      </c>
      <c r="C590">
        <v>-38.933</v>
      </c>
      <c r="D590">
        <v>2.0760000000000001</v>
      </c>
      <c r="E590">
        <v>131.995</v>
      </c>
      <c r="F590">
        <v>60</v>
      </c>
      <c r="G590">
        <v>57.911000000000001</v>
      </c>
      <c r="H590">
        <v>3.2175000000000002</v>
      </c>
    </row>
    <row r="591" spans="1:8" x14ac:dyDescent="0.2">
      <c r="A591">
        <v>27324.696</v>
      </c>
      <c r="B591">
        <v>-39.003999999999998</v>
      </c>
      <c r="C591">
        <v>-38.984000000000002</v>
      </c>
      <c r="D591">
        <v>2.0449999999999999</v>
      </c>
      <c r="E591">
        <v>136.465</v>
      </c>
      <c r="F591">
        <v>60</v>
      </c>
      <c r="G591">
        <v>58.198</v>
      </c>
      <c r="H591">
        <v>3.3792000000000004</v>
      </c>
    </row>
    <row r="592" spans="1:8" x14ac:dyDescent="0.2">
      <c r="A592">
        <v>27327.474999999999</v>
      </c>
      <c r="B592">
        <v>-39.058999999999997</v>
      </c>
      <c r="C592">
        <v>-39.039000000000001</v>
      </c>
      <c r="D592">
        <v>1.9930000000000001</v>
      </c>
      <c r="E592">
        <v>137.303</v>
      </c>
      <c r="F592">
        <v>60</v>
      </c>
      <c r="G592">
        <v>58.06</v>
      </c>
      <c r="H592">
        <v>3.4100000000000006</v>
      </c>
    </row>
    <row r="593" spans="1:8" x14ac:dyDescent="0.2">
      <c r="A593">
        <v>27330.271000000001</v>
      </c>
      <c r="B593">
        <v>-39.113999999999997</v>
      </c>
      <c r="C593">
        <v>-39.094000000000001</v>
      </c>
      <c r="D593">
        <v>1.946</v>
      </c>
      <c r="E593">
        <v>131.79599999999999</v>
      </c>
      <c r="F593">
        <v>60</v>
      </c>
      <c r="G593">
        <v>58.834000000000003</v>
      </c>
      <c r="H593">
        <v>3.2098000000000004</v>
      </c>
    </row>
    <row r="594" spans="1:8" x14ac:dyDescent="0.2">
      <c r="A594">
        <v>27333.071</v>
      </c>
      <c r="B594">
        <v>-39.167000000000002</v>
      </c>
      <c r="C594">
        <v>-39.146999999999998</v>
      </c>
      <c r="D594">
        <v>1.9</v>
      </c>
      <c r="E594">
        <v>133.15600000000001</v>
      </c>
      <c r="F594">
        <v>60</v>
      </c>
      <c r="G594">
        <v>58.268999999999998</v>
      </c>
      <c r="H594">
        <v>3.2593000000000005</v>
      </c>
    </row>
    <row r="595" spans="1:8" x14ac:dyDescent="0.2">
      <c r="A595">
        <v>27335.868999999999</v>
      </c>
      <c r="B595">
        <v>-39.222999999999999</v>
      </c>
      <c r="C595">
        <v>-39.201999999999998</v>
      </c>
      <c r="D595">
        <v>1.9610000000000001</v>
      </c>
      <c r="E595">
        <v>128.226</v>
      </c>
      <c r="F595">
        <v>60</v>
      </c>
      <c r="G595">
        <v>58.670999999999999</v>
      </c>
      <c r="H595">
        <v>3.0855000000000006</v>
      </c>
    </row>
    <row r="596" spans="1:8" x14ac:dyDescent="0.2">
      <c r="A596">
        <v>27338.668000000001</v>
      </c>
      <c r="B596">
        <v>-39.277000000000001</v>
      </c>
      <c r="C596">
        <v>-39.256</v>
      </c>
      <c r="D596">
        <v>1.9330000000000001</v>
      </c>
      <c r="E596">
        <v>130.52000000000001</v>
      </c>
      <c r="F596">
        <v>60</v>
      </c>
      <c r="G596">
        <v>58.392000000000003</v>
      </c>
      <c r="H596">
        <v>3.1658000000000004</v>
      </c>
    </row>
    <row r="597" spans="1:8" x14ac:dyDescent="0.2">
      <c r="A597">
        <v>27341.462</v>
      </c>
      <c r="B597">
        <v>-39.33</v>
      </c>
      <c r="C597">
        <v>-39.308</v>
      </c>
      <c r="D597">
        <v>1.879</v>
      </c>
      <c r="E597">
        <v>132.03100000000001</v>
      </c>
      <c r="F597">
        <v>60</v>
      </c>
      <c r="G597">
        <v>58.598999999999997</v>
      </c>
      <c r="H597">
        <v>3.2186000000000003</v>
      </c>
    </row>
    <row r="598" spans="1:8" x14ac:dyDescent="0.2">
      <c r="A598">
        <v>27344.26</v>
      </c>
      <c r="B598">
        <v>-39.381999999999998</v>
      </c>
      <c r="C598">
        <v>-39.36</v>
      </c>
      <c r="D598">
        <v>1.85</v>
      </c>
      <c r="E598">
        <v>144.75200000000001</v>
      </c>
      <c r="F598">
        <v>60</v>
      </c>
      <c r="G598">
        <v>56.884999999999998</v>
      </c>
      <c r="H598">
        <v>3.6971000000000007</v>
      </c>
    </row>
    <row r="599" spans="1:8" x14ac:dyDescent="0.2">
      <c r="A599">
        <v>27347.06</v>
      </c>
      <c r="B599">
        <v>-39.432000000000002</v>
      </c>
      <c r="C599">
        <v>-39.409999999999997</v>
      </c>
      <c r="D599">
        <v>1.8029999999999999</v>
      </c>
      <c r="E599">
        <v>139.29400000000001</v>
      </c>
      <c r="F599">
        <v>60</v>
      </c>
      <c r="G599">
        <v>57.613</v>
      </c>
      <c r="H599">
        <v>3.4848000000000003</v>
      </c>
    </row>
    <row r="600" spans="1:8" x14ac:dyDescent="0.2">
      <c r="A600">
        <v>27350.166000000001</v>
      </c>
      <c r="B600">
        <v>-39.484999999999999</v>
      </c>
      <c r="C600">
        <v>-39.463000000000001</v>
      </c>
      <c r="D600">
        <v>1.6830000000000001</v>
      </c>
      <c r="E600">
        <v>133.45099999999999</v>
      </c>
      <c r="F600">
        <v>60</v>
      </c>
      <c r="G600">
        <v>58.613</v>
      </c>
      <c r="H600">
        <v>3.2692000000000001</v>
      </c>
    </row>
    <row r="601" spans="1:8" x14ac:dyDescent="0.2">
      <c r="A601">
        <v>27353.276999999998</v>
      </c>
      <c r="B601">
        <v>-39.534999999999997</v>
      </c>
      <c r="C601">
        <v>-39.512999999999998</v>
      </c>
      <c r="D601">
        <v>1.6140000000000001</v>
      </c>
      <c r="E601">
        <v>121.209</v>
      </c>
      <c r="F601">
        <v>60</v>
      </c>
      <c r="G601">
        <v>59.466999999999999</v>
      </c>
      <c r="H601">
        <v>2.8501000000000003</v>
      </c>
    </row>
    <row r="602" spans="1:8" x14ac:dyDescent="0.2">
      <c r="A602">
        <v>27356.39</v>
      </c>
      <c r="B602">
        <v>-39.585999999999999</v>
      </c>
      <c r="C602">
        <v>-39.563000000000002</v>
      </c>
      <c r="D602">
        <v>1.6180000000000001</v>
      </c>
      <c r="E602">
        <v>113.706</v>
      </c>
      <c r="F602">
        <v>60</v>
      </c>
      <c r="G602">
        <v>60.261000000000003</v>
      </c>
      <c r="H602">
        <v>2.6114000000000002</v>
      </c>
    </row>
    <row r="603" spans="1:8" x14ac:dyDescent="0.2">
      <c r="A603">
        <v>27359.5</v>
      </c>
      <c r="B603">
        <v>-39.639000000000003</v>
      </c>
      <c r="C603">
        <v>-39.616</v>
      </c>
      <c r="D603">
        <v>1.6859999999999999</v>
      </c>
      <c r="E603">
        <v>110.038</v>
      </c>
      <c r="F603">
        <v>60</v>
      </c>
      <c r="G603">
        <v>60.399000000000001</v>
      </c>
      <c r="H603">
        <v>2.4992000000000001</v>
      </c>
    </row>
    <row r="604" spans="1:8" x14ac:dyDescent="0.2">
      <c r="A604">
        <v>27362.920999999998</v>
      </c>
      <c r="B604">
        <v>-39.691000000000003</v>
      </c>
      <c r="C604">
        <v>-39.667999999999999</v>
      </c>
      <c r="D604">
        <v>1.5289999999999999</v>
      </c>
      <c r="E604">
        <v>114.223</v>
      </c>
      <c r="F604">
        <v>60</v>
      </c>
      <c r="G604">
        <v>60.011000000000003</v>
      </c>
      <c r="H604">
        <v>2.6268000000000002</v>
      </c>
    </row>
    <row r="605" spans="1:8" x14ac:dyDescent="0.2">
      <c r="A605">
        <v>27366.346000000001</v>
      </c>
      <c r="B605">
        <v>-39.744</v>
      </c>
      <c r="C605">
        <v>-39.720999999999997</v>
      </c>
      <c r="D605">
        <v>1.5369999999999999</v>
      </c>
      <c r="E605">
        <v>112.458</v>
      </c>
      <c r="F605">
        <v>60</v>
      </c>
      <c r="G605">
        <v>60.308999999999997</v>
      </c>
      <c r="H605">
        <v>2.5729000000000002</v>
      </c>
    </row>
    <row r="606" spans="1:8" x14ac:dyDescent="0.2">
      <c r="A606">
        <v>27369.736000000001</v>
      </c>
      <c r="B606">
        <v>-39.798000000000002</v>
      </c>
      <c r="C606">
        <v>-39.774000000000001</v>
      </c>
      <c r="D606">
        <v>1.5740000000000001</v>
      </c>
      <c r="E606">
        <v>117.548</v>
      </c>
      <c r="F606">
        <v>60</v>
      </c>
      <c r="G606">
        <v>59.820999999999998</v>
      </c>
      <c r="H606">
        <v>2.7313000000000005</v>
      </c>
    </row>
    <row r="607" spans="1:8" x14ac:dyDescent="0.2">
      <c r="A607">
        <v>27373.156999999999</v>
      </c>
      <c r="B607">
        <v>-39.851999999999997</v>
      </c>
      <c r="C607">
        <v>-39.828000000000003</v>
      </c>
      <c r="D607">
        <v>1.579</v>
      </c>
      <c r="E607">
        <v>121.014</v>
      </c>
      <c r="F607">
        <v>60</v>
      </c>
      <c r="G607">
        <v>59.844999999999999</v>
      </c>
      <c r="H607">
        <v>2.8435000000000001</v>
      </c>
    </row>
    <row r="608" spans="1:8" x14ac:dyDescent="0.2">
      <c r="A608">
        <v>27376.881000000001</v>
      </c>
      <c r="B608">
        <v>-39.905000000000001</v>
      </c>
      <c r="C608">
        <v>-39.881</v>
      </c>
      <c r="D608">
        <v>1.427</v>
      </c>
      <c r="E608">
        <v>112.283</v>
      </c>
      <c r="F608">
        <v>60</v>
      </c>
      <c r="G608">
        <v>60.043999999999997</v>
      </c>
      <c r="H608">
        <v>2.5674000000000001</v>
      </c>
    </row>
    <row r="609" spans="1:8" x14ac:dyDescent="0.2">
      <c r="A609">
        <v>27380.254000000001</v>
      </c>
      <c r="B609">
        <v>-39.956000000000003</v>
      </c>
      <c r="C609">
        <v>-39.930999999999997</v>
      </c>
      <c r="D609">
        <v>1.486</v>
      </c>
      <c r="E609">
        <v>113.53400000000001</v>
      </c>
      <c r="F609">
        <v>60</v>
      </c>
      <c r="G609">
        <v>60.116</v>
      </c>
      <c r="H609">
        <v>2.6059000000000005</v>
      </c>
    </row>
    <row r="610" spans="1:8" x14ac:dyDescent="0.2">
      <c r="A610">
        <v>27383.302</v>
      </c>
      <c r="B610">
        <v>-40.008000000000003</v>
      </c>
      <c r="C610">
        <v>-39.982999999999997</v>
      </c>
      <c r="D610">
        <v>1.694</v>
      </c>
      <c r="E610">
        <v>114.621</v>
      </c>
      <c r="F610">
        <v>60</v>
      </c>
      <c r="G610">
        <v>60.277999999999999</v>
      </c>
      <c r="H610">
        <v>2.64</v>
      </c>
    </row>
    <row r="611" spans="1:8" x14ac:dyDescent="0.2">
      <c r="A611">
        <v>27386.719000000001</v>
      </c>
      <c r="B611">
        <v>-40.061999999999998</v>
      </c>
      <c r="C611">
        <v>-40.036999999999999</v>
      </c>
      <c r="D611">
        <v>1.569</v>
      </c>
      <c r="E611">
        <v>118.128</v>
      </c>
      <c r="F611">
        <v>60</v>
      </c>
      <c r="G611">
        <v>59.655000000000001</v>
      </c>
      <c r="H611">
        <v>2.75</v>
      </c>
    </row>
    <row r="612" spans="1:8" x14ac:dyDescent="0.2">
      <c r="A612">
        <v>27390.45</v>
      </c>
      <c r="B612">
        <v>-40.115000000000002</v>
      </c>
      <c r="C612">
        <v>-40.090000000000003</v>
      </c>
      <c r="D612">
        <v>1.43</v>
      </c>
      <c r="E612">
        <v>120.43600000000001</v>
      </c>
      <c r="F612">
        <v>60</v>
      </c>
      <c r="G612">
        <v>59.447000000000003</v>
      </c>
      <c r="H612">
        <v>2.8248000000000002</v>
      </c>
    </row>
    <row r="613" spans="1:8" x14ac:dyDescent="0.2">
      <c r="A613">
        <v>27394.171999999999</v>
      </c>
      <c r="B613">
        <v>-40.167000000000002</v>
      </c>
      <c r="C613">
        <v>-40.142000000000003</v>
      </c>
      <c r="D613">
        <v>1.39</v>
      </c>
      <c r="E613">
        <v>118.369</v>
      </c>
      <c r="F613">
        <v>60</v>
      </c>
      <c r="G613">
        <v>59.942999999999998</v>
      </c>
      <c r="H613">
        <v>2.7577000000000003</v>
      </c>
    </row>
    <row r="614" spans="1:8" x14ac:dyDescent="0.2">
      <c r="A614">
        <v>27398.521000000001</v>
      </c>
      <c r="B614">
        <v>-40.220999999999997</v>
      </c>
      <c r="C614">
        <v>-40.195</v>
      </c>
      <c r="D614">
        <v>1.2210000000000001</v>
      </c>
      <c r="E614">
        <v>121.508</v>
      </c>
      <c r="F614">
        <v>60</v>
      </c>
      <c r="G614">
        <v>59.203000000000003</v>
      </c>
      <c r="H614">
        <v>2.8589000000000007</v>
      </c>
    </row>
    <row r="615" spans="1:8" x14ac:dyDescent="0.2">
      <c r="A615">
        <v>27402.856</v>
      </c>
      <c r="B615">
        <v>-40.274000000000001</v>
      </c>
      <c r="C615">
        <v>-40.247999999999998</v>
      </c>
      <c r="D615">
        <v>1.218</v>
      </c>
      <c r="E615">
        <v>123.712</v>
      </c>
      <c r="F615">
        <v>60</v>
      </c>
      <c r="G615">
        <v>59.194000000000003</v>
      </c>
      <c r="H615">
        <v>2.9326000000000003</v>
      </c>
    </row>
    <row r="616" spans="1:8" x14ac:dyDescent="0.2">
      <c r="A616">
        <v>27406.510999999999</v>
      </c>
      <c r="B616">
        <v>-40.326000000000001</v>
      </c>
      <c r="C616">
        <v>-40.299999999999997</v>
      </c>
      <c r="D616">
        <v>1.4339999999999999</v>
      </c>
      <c r="E616">
        <v>124.878</v>
      </c>
      <c r="F616">
        <v>60</v>
      </c>
      <c r="G616">
        <v>59.162999999999997</v>
      </c>
      <c r="H616">
        <v>2.9711000000000003</v>
      </c>
    </row>
    <row r="617" spans="1:8" x14ac:dyDescent="0.2">
      <c r="A617">
        <v>30471.751</v>
      </c>
      <c r="B617">
        <v>-40.354999999999997</v>
      </c>
      <c r="C617">
        <v>-40.356000000000002</v>
      </c>
      <c r="D617">
        <v>0</v>
      </c>
      <c r="E617">
        <v>108.047</v>
      </c>
      <c r="F617">
        <v>80</v>
      </c>
      <c r="G617">
        <v>60.420999999999999</v>
      </c>
      <c r="H617">
        <v>2.6565000000000003</v>
      </c>
    </row>
    <row r="618" spans="1:8" x14ac:dyDescent="0.2">
      <c r="A618">
        <v>30474.530999999999</v>
      </c>
      <c r="B618">
        <v>-40.408999999999999</v>
      </c>
      <c r="C618">
        <v>-40.408999999999999</v>
      </c>
      <c r="D618">
        <v>1.9319999999999999</v>
      </c>
      <c r="E618">
        <v>103.248</v>
      </c>
      <c r="F618">
        <v>80</v>
      </c>
      <c r="G618">
        <v>60.901000000000003</v>
      </c>
      <c r="H618">
        <v>2.4882000000000004</v>
      </c>
    </row>
    <row r="619" spans="1:8" x14ac:dyDescent="0.2">
      <c r="A619">
        <v>30477.319</v>
      </c>
      <c r="B619">
        <v>-40.459000000000003</v>
      </c>
      <c r="C619">
        <v>-40.46</v>
      </c>
      <c r="D619">
        <v>1.8080000000000001</v>
      </c>
      <c r="E619">
        <v>100.505</v>
      </c>
      <c r="F619">
        <v>80</v>
      </c>
      <c r="G619">
        <v>61.271999999999998</v>
      </c>
      <c r="H619">
        <v>2.3947000000000003</v>
      </c>
    </row>
    <row r="620" spans="1:8" x14ac:dyDescent="0.2">
      <c r="A620">
        <v>30480.117999999999</v>
      </c>
      <c r="B620">
        <v>-40.509</v>
      </c>
      <c r="C620">
        <v>-40.51</v>
      </c>
      <c r="D620">
        <v>1.8089999999999999</v>
      </c>
      <c r="E620">
        <v>98.052000000000007</v>
      </c>
      <c r="F620">
        <v>80</v>
      </c>
      <c r="G620">
        <v>61.398000000000003</v>
      </c>
      <c r="H620">
        <v>2.3144000000000005</v>
      </c>
    </row>
    <row r="621" spans="1:8" x14ac:dyDescent="0.2">
      <c r="A621">
        <v>30482.909</v>
      </c>
      <c r="B621">
        <v>-40.56</v>
      </c>
      <c r="C621">
        <v>-40.561</v>
      </c>
      <c r="D621">
        <v>1.82</v>
      </c>
      <c r="E621">
        <v>98.853999999999999</v>
      </c>
      <c r="F621">
        <v>80</v>
      </c>
      <c r="G621">
        <v>61.582000000000001</v>
      </c>
      <c r="H621">
        <v>2.3408000000000002</v>
      </c>
    </row>
    <row r="622" spans="1:8" x14ac:dyDescent="0.2">
      <c r="A622">
        <v>30486.01</v>
      </c>
      <c r="B622">
        <v>-40.613</v>
      </c>
      <c r="C622">
        <v>-40.613999999999997</v>
      </c>
      <c r="D622">
        <v>1.7150000000000001</v>
      </c>
      <c r="E622">
        <v>96.149000000000001</v>
      </c>
      <c r="F622">
        <v>80</v>
      </c>
      <c r="G622">
        <v>61.514000000000003</v>
      </c>
      <c r="H622">
        <v>2.2528000000000001</v>
      </c>
    </row>
    <row r="623" spans="1:8" x14ac:dyDescent="0.2">
      <c r="A623">
        <v>30489.118999999999</v>
      </c>
      <c r="B623">
        <v>-40.667000000000002</v>
      </c>
      <c r="C623">
        <v>-40.667999999999999</v>
      </c>
      <c r="D623">
        <v>1.74</v>
      </c>
      <c r="E623">
        <v>97.396000000000001</v>
      </c>
      <c r="F623">
        <v>80</v>
      </c>
      <c r="G623">
        <v>61.658000000000001</v>
      </c>
      <c r="H623">
        <v>2.2924000000000002</v>
      </c>
    </row>
    <row r="624" spans="1:8" x14ac:dyDescent="0.2">
      <c r="A624">
        <v>30492.214</v>
      </c>
      <c r="B624">
        <v>-40.719000000000001</v>
      </c>
      <c r="C624">
        <v>-40.720999999999997</v>
      </c>
      <c r="D624">
        <v>1.6870000000000001</v>
      </c>
      <c r="E624">
        <v>95.442999999999998</v>
      </c>
      <c r="F624">
        <v>80</v>
      </c>
      <c r="G624">
        <v>61.704999999999998</v>
      </c>
      <c r="H624">
        <v>2.2297000000000002</v>
      </c>
    </row>
    <row r="625" spans="1:8" x14ac:dyDescent="0.2">
      <c r="A625">
        <v>30495.323</v>
      </c>
      <c r="B625">
        <v>-40.768999999999998</v>
      </c>
      <c r="C625">
        <v>-40.771000000000001</v>
      </c>
      <c r="D625">
        <v>1.627</v>
      </c>
      <c r="E625">
        <v>97.152000000000001</v>
      </c>
      <c r="F625">
        <v>80</v>
      </c>
      <c r="G625">
        <v>61.497</v>
      </c>
      <c r="H625">
        <v>2.2847</v>
      </c>
    </row>
    <row r="626" spans="1:8" x14ac:dyDescent="0.2">
      <c r="A626">
        <v>30498.688999999998</v>
      </c>
      <c r="B626">
        <v>-40.820999999999998</v>
      </c>
      <c r="C626">
        <v>-40.823999999999998</v>
      </c>
      <c r="D626">
        <v>1.5580000000000001</v>
      </c>
      <c r="E626">
        <v>97.617999999999995</v>
      </c>
      <c r="F626">
        <v>80</v>
      </c>
      <c r="G626">
        <v>61.386000000000003</v>
      </c>
      <c r="H626">
        <v>2.3001000000000005</v>
      </c>
    </row>
    <row r="627" spans="1:8" x14ac:dyDescent="0.2">
      <c r="A627">
        <v>30502.096000000001</v>
      </c>
      <c r="B627">
        <v>-40.874000000000002</v>
      </c>
      <c r="C627">
        <v>-40.877000000000002</v>
      </c>
      <c r="D627">
        <v>1.569</v>
      </c>
      <c r="E627">
        <v>97.826999999999998</v>
      </c>
      <c r="F627">
        <v>80</v>
      </c>
      <c r="G627">
        <v>61.402999999999999</v>
      </c>
      <c r="H627">
        <v>2.3067000000000002</v>
      </c>
    </row>
    <row r="628" spans="1:8" x14ac:dyDescent="0.2">
      <c r="A628">
        <v>30505.477999999999</v>
      </c>
      <c r="B628">
        <v>-40.927</v>
      </c>
      <c r="C628">
        <v>-40.93</v>
      </c>
      <c r="D628">
        <v>1.5549999999999999</v>
      </c>
      <c r="E628">
        <v>97.093999999999994</v>
      </c>
      <c r="F628">
        <v>80</v>
      </c>
      <c r="G628">
        <v>61.45</v>
      </c>
      <c r="H628">
        <v>2.2825000000000002</v>
      </c>
    </row>
    <row r="629" spans="1:8" x14ac:dyDescent="0.2">
      <c r="A629">
        <v>30508.862000000001</v>
      </c>
      <c r="B629">
        <v>-40.98</v>
      </c>
      <c r="C629">
        <v>-40.982999999999997</v>
      </c>
      <c r="D629">
        <v>1.57</v>
      </c>
      <c r="E629">
        <v>98.728999999999999</v>
      </c>
      <c r="F629">
        <v>80</v>
      </c>
      <c r="G629">
        <v>61.472000000000001</v>
      </c>
      <c r="H629">
        <v>2.3364000000000003</v>
      </c>
    </row>
    <row r="630" spans="1:8" x14ac:dyDescent="0.2">
      <c r="A630">
        <v>30512.28</v>
      </c>
      <c r="B630">
        <v>-41.033999999999999</v>
      </c>
      <c r="C630">
        <v>-41.036999999999999</v>
      </c>
      <c r="D630">
        <v>1.6</v>
      </c>
      <c r="E630">
        <v>95.837999999999994</v>
      </c>
      <c r="F630">
        <v>80</v>
      </c>
      <c r="G630">
        <v>61.820999999999998</v>
      </c>
      <c r="H630">
        <v>2.2429000000000006</v>
      </c>
    </row>
    <row r="631" spans="1:8" x14ac:dyDescent="0.2">
      <c r="A631">
        <v>30515.694</v>
      </c>
      <c r="B631">
        <v>-41.085999999999999</v>
      </c>
      <c r="C631">
        <v>-41.09</v>
      </c>
      <c r="D631">
        <v>1.54</v>
      </c>
      <c r="E631">
        <v>96.225999999999999</v>
      </c>
      <c r="F631">
        <v>80</v>
      </c>
      <c r="G631">
        <v>61.622</v>
      </c>
      <c r="H631">
        <v>2.2549999999999999</v>
      </c>
    </row>
    <row r="632" spans="1:8" x14ac:dyDescent="0.2">
      <c r="A632">
        <v>30519.120999999999</v>
      </c>
      <c r="B632">
        <v>-41.137999999999998</v>
      </c>
      <c r="C632">
        <v>-41.142000000000003</v>
      </c>
      <c r="D632">
        <v>1.5129999999999999</v>
      </c>
      <c r="E632">
        <v>96.665999999999997</v>
      </c>
      <c r="F632">
        <v>80</v>
      </c>
      <c r="G632">
        <v>61.567999999999998</v>
      </c>
      <c r="H632">
        <v>2.2693000000000003</v>
      </c>
    </row>
    <row r="633" spans="1:8" x14ac:dyDescent="0.2">
      <c r="A633">
        <v>30522.547999999999</v>
      </c>
      <c r="B633">
        <v>-41.19</v>
      </c>
      <c r="C633">
        <v>-41.195</v>
      </c>
      <c r="D633">
        <v>1.5349999999999999</v>
      </c>
      <c r="E633">
        <v>95.831999999999994</v>
      </c>
      <c r="F633">
        <v>80</v>
      </c>
      <c r="G633">
        <v>61.753999999999998</v>
      </c>
      <c r="H633">
        <v>2.2429000000000006</v>
      </c>
    </row>
    <row r="634" spans="1:8" x14ac:dyDescent="0.2">
      <c r="A634">
        <v>30525.962</v>
      </c>
      <c r="B634">
        <v>-41.243000000000002</v>
      </c>
      <c r="C634">
        <v>-41.247999999999998</v>
      </c>
      <c r="D634">
        <v>1.5580000000000001</v>
      </c>
      <c r="E634">
        <v>98.570999999999998</v>
      </c>
      <c r="F634">
        <v>80</v>
      </c>
      <c r="G634">
        <v>61.661000000000001</v>
      </c>
      <c r="H634">
        <v>2.3309000000000006</v>
      </c>
    </row>
    <row r="635" spans="1:8" x14ac:dyDescent="0.2">
      <c r="A635">
        <v>30529.379000000001</v>
      </c>
      <c r="B635">
        <v>-41.295000000000002</v>
      </c>
      <c r="C635">
        <v>-41.3</v>
      </c>
      <c r="D635">
        <v>1.5169999999999999</v>
      </c>
      <c r="E635">
        <v>99.397999999999996</v>
      </c>
      <c r="F635">
        <v>80</v>
      </c>
      <c r="G635">
        <v>61.645000000000003</v>
      </c>
      <c r="H635">
        <v>2.3584000000000005</v>
      </c>
    </row>
    <row r="636" spans="1:8" x14ac:dyDescent="0.2">
      <c r="A636">
        <v>30532.796999999999</v>
      </c>
      <c r="B636">
        <v>-41.344999999999999</v>
      </c>
      <c r="C636">
        <v>-41.35</v>
      </c>
      <c r="D636">
        <v>1.4850000000000001</v>
      </c>
      <c r="E636">
        <v>96.561999999999998</v>
      </c>
      <c r="F636">
        <v>80</v>
      </c>
      <c r="G636">
        <v>61.713000000000001</v>
      </c>
      <c r="H636">
        <v>2.2660000000000005</v>
      </c>
    </row>
    <row r="637" spans="1:8" x14ac:dyDescent="0.2">
      <c r="A637">
        <v>30536.522000000001</v>
      </c>
      <c r="B637">
        <v>-41.398000000000003</v>
      </c>
      <c r="C637">
        <v>-41.402999999999999</v>
      </c>
      <c r="D637">
        <v>1.4119999999999999</v>
      </c>
      <c r="E637">
        <v>97.215000000000003</v>
      </c>
      <c r="F637">
        <v>80</v>
      </c>
      <c r="G637">
        <v>61.723999999999997</v>
      </c>
      <c r="H637">
        <v>2.2869000000000006</v>
      </c>
    </row>
    <row r="638" spans="1:8" x14ac:dyDescent="0.2">
      <c r="A638">
        <v>30540.224999999999</v>
      </c>
      <c r="B638">
        <v>-41.451000000000001</v>
      </c>
      <c r="C638">
        <v>-41.456000000000003</v>
      </c>
      <c r="D638">
        <v>1.43</v>
      </c>
      <c r="E638">
        <v>98.608999999999995</v>
      </c>
      <c r="F638">
        <v>80</v>
      </c>
      <c r="G638">
        <v>61.734999999999999</v>
      </c>
      <c r="H638">
        <v>2.3320000000000003</v>
      </c>
    </row>
    <row r="639" spans="1:8" x14ac:dyDescent="0.2">
      <c r="A639">
        <v>30543.595000000001</v>
      </c>
      <c r="B639">
        <v>-41.500999999999998</v>
      </c>
      <c r="C639">
        <v>-41.506</v>
      </c>
      <c r="D639">
        <v>1.5</v>
      </c>
      <c r="E639">
        <v>94.757000000000005</v>
      </c>
      <c r="F639">
        <v>80</v>
      </c>
      <c r="G639">
        <v>61.988999999999997</v>
      </c>
      <c r="H639">
        <v>2.2077000000000004</v>
      </c>
    </row>
    <row r="640" spans="1:8" x14ac:dyDescent="0.2">
      <c r="A640">
        <v>30547.253000000001</v>
      </c>
      <c r="B640">
        <v>-41.555</v>
      </c>
      <c r="C640">
        <v>-41.561</v>
      </c>
      <c r="D640">
        <v>1.492</v>
      </c>
      <c r="E640">
        <v>91.995999999999995</v>
      </c>
      <c r="F640">
        <v>80</v>
      </c>
      <c r="G640">
        <v>62.246000000000002</v>
      </c>
      <c r="H640">
        <v>2.1219000000000001</v>
      </c>
    </row>
    <row r="641" spans="1:8" x14ac:dyDescent="0.2">
      <c r="A641">
        <v>30550.628000000001</v>
      </c>
      <c r="B641">
        <v>-41.606000000000002</v>
      </c>
      <c r="C641">
        <v>-41.612000000000002</v>
      </c>
      <c r="D641">
        <v>1.502</v>
      </c>
      <c r="E641">
        <v>91.126999999999995</v>
      </c>
      <c r="F641">
        <v>80</v>
      </c>
      <c r="G641">
        <v>62.256999999999998</v>
      </c>
      <c r="H641">
        <v>2.0944000000000003</v>
      </c>
    </row>
    <row r="642" spans="1:8" x14ac:dyDescent="0.2">
      <c r="A642">
        <v>30554.363000000001</v>
      </c>
      <c r="B642">
        <v>-41.66</v>
      </c>
      <c r="C642">
        <v>-41.665999999999997</v>
      </c>
      <c r="D642">
        <v>1.4530000000000001</v>
      </c>
      <c r="E642">
        <v>89.393000000000001</v>
      </c>
      <c r="F642">
        <v>80</v>
      </c>
      <c r="G642">
        <v>62.337000000000003</v>
      </c>
      <c r="H642">
        <v>2.0416000000000003</v>
      </c>
    </row>
    <row r="643" spans="1:8" x14ac:dyDescent="0.2">
      <c r="A643">
        <v>30558.094000000001</v>
      </c>
      <c r="B643">
        <v>-41.710999999999999</v>
      </c>
      <c r="C643">
        <v>-41.718000000000004</v>
      </c>
      <c r="D643">
        <v>1.3879999999999999</v>
      </c>
      <c r="E643">
        <v>88.805999999999997</v>
      </c>
      <c r="F643">
        <v>80</v>
      </c>
      <c r="G643">
        <v>62.546999999999997</v>
      </c>
      <c r="H643">
        <v>2.0240000000000005</v>
      </c>
    </row>
    <row r="644" spans="1:8" x14ac:dyDescent="0.2">
      <c r="A644">
        <v>30562.132000000001</v>
      </c>
      <c r="B644">
        <v>-41.765000000000001</v>
      </c>
      <c r="C644">
        <v>-41.771999999999998</v>
      </c>
      <c r="D644">
        <v>1.3320000000000001</v>
      </c>
      <c r="E644">
        <v>90.843999999999994</v>
      </c>
      <c r="F644">
        <v>80</v>
      </c>
      <c r="G644">
        <v>62.29</v>
      </c>
      <c r="H644">
        <v>2.0855999999999999</v>
      </c>
    </row>
    <row r="645" spans="1:8" x14ac:dyDescent="0.2">
      <c r="A645">
        <v>30566.487000000001</v>
      </c>
      <c r="B645">
        <v>-41.814999999999998</v>
      </c>
      <c r="C645">
        <v>-41.822000000000003</v>
      </c>
      <c r="D645">
        <v>1.169</v>
      </c>
      <c r="E645">
        <v>93.867999999999995</v>
      </c>
      <c r="F645">
        <v>80</v>
      </c>
      <c r="G645">
        <v>62.247999999999998</v>
      </c>
      <c r="H645">
        <v>2.1802000000000001</v>
      </c>
    </row>
    <row r="646" spans="1:8" x14ac:dyDescent="0.2">
      <c r="A646">
        <v>30571.123</v>
      </c>
      <c r="B646">
        <v>-41.866999999999997</v>
      </c>
      <c r="C646">
        <v>-41.875</v>
      </c>
      <c r="D646">
        <v>1.1240000000000001</v>
      </c>
      <c r="E646">
        <v>94.043000000000006</v>
      </c>
      <c r="F646">
        <v>80</v>
      </c>
      <c r="G646">
        <v>62.137</v>
      </c>
      <c r="H646">
        <v>2.1857000000000002</v>
      </c>
    </row>
    <row r="647" spans="1:8" x14ac:dyDescent="0.2">
      <c r="A647">
        <v>30575.785</v>
      </c>
      <c r="B647">
        <v>-41.92</v>
      </c>
      <c r="C647">
        <v>-41.927</v>
      </c>
      <c r="D647">
        <v>1.135</v>
      </c>
      <c r="E647">
        <v>94.003</v>
      </c>
      <c r="F647">
        <v>80</v>
      </c>
      <c r="G647">
        <v>62.098999999999997</v>
      </c>
      <c r="H647">
        <v>2.1846000000000001</v>
      </c>
    </row>
    <row r="648" spans="1:8" x14ac:dyDescent="0.2">
      <c r="A648">
        <v>30580.734</v>
      </c>
      <c r="B648">
        <v>-41.972999999999999</v>
      </c>
      <c r="C648">
        <v>-41.98</v>
      </c>
      <c r="D648">
        <v>1.071</v>
      </c>
      <c r="E648">
        <v>94.349000000000004</v>
      </c>
      <c r="F648">
        <v>80</v>
      </c>
      <c r="G648">
        <v>62.029000000000003</v>
      </c>
      <c r="H648">
        <v>2.1956000000000002</v>
      </c>
    </row>
    <row r="649" spans="1:8" x14ac:dyDescent="0.2">
      <c r="A649">
        <v>30585.991999999998</v>
      </c>
      <c r="B649">
        <v>-42.026000000000003</v>
      </c>
      <c r="C649">
        <v>-42.033999999999999</v>
      </c>
      <c r="D649">
        <v>1.016</v>
      </c>
      <c r="E649">
        <v>97.567999999999998</v>
      </c>
      <c r="F649">
        <v>80</v>
      </c>
      <c r="G649">
        <v>61.941000000000003</v>
      </c>
      <c r="H649">
        <v>2.2979000000000003</v>
      </c>
    </row>
    <row r="650" spans="1:8" x14ac:dyDescent="0.2">
      <c r="A650">
        <v>30590.972000000002</v>
      </c>
      <c r="B650">
        <v>-42.076000000000001</v>
      </c>
      <c r="C650">
        <v>-42.085000000000001</v>
      </c>
      <c r="D650">
        <v>1.02</v>
      </c>
      <c r="E650">
        <v>98.82</v>
      </c>
      <c r="F650">
        <v>80</v>
      </c>
      <c r="G650">
        <v>61.822000000000003</v>
      </c>
      <c r="H650">
        <v>2.3397000000000001</v>
      </c>
    </row>
    <row r="651" spans="1:8" x14ac:dyDescent="0.2">
      <c r="A651">
        <v>30596.577000000001</v>
      </c>
      <c r="B651">
        <v>-42.128</v>
      </c>
      <c r="C651">
        <v>-42.137</v>
      </c>
      <c r="D651">
        <v>0.93300000000000005</v>
      </c>
      <c r="E651">
        <v>96.478999999999999</v>
      </c>
      <c r="F651">
        <v>80</v>
      </c>
      <c r="G651">
        <v>61.85</v>
      </c>
      <c r="H651">
        <v>2.2627000000000002</v>
      </c>
    </row>
    <row r="652" spans="1:8" x14ac:dyDescent="0.2">
      <c r="A652">
        <v>30601.861000000001</v>
      </c>
      <c r="B652">
        <v>-42.179000000000002</v>
      </c>
      <c r="C652">
        <v>-42.188000000000002</v>
      </c>
      <c r="D652">
        <v>0.95899999999999996</v>
      </c>
      <c r="E652">
        <v>96.09</v>
      </c>
      <c r="F652">
        <v>80</v>
      </c>
      <c r="G652">
        <v>61.878</v>
      </c>
      <c r="H652">
        <v>2.2505999999999999</v>
      </c>
    </row>
    <row r="653" spans="1:8" x14ac:dyDescent="0.2">
      <c r="A653">
        <v>30607.147000000001</v>
      </c>
      <c r="B653">
        <v>-42.231000000000002</v>
      </c>
      <c r="C653">
        <v>-42.24</v>
      </c>
      <c r="D653">
        <v>0.98899999999999999</v>
      </c>
      <c r="E653">
        <v>96.36</v>
      </c>
      <c r="F653">
        <v>80</v>
      </c>
      <c r="G653">
        <v>61.802</v>
      </c>
      <c r="H653">
        <v>2.2593999999999999</v>
      </c>
    </row>
    <row r="654" spans="1:8" x14ac:dyDescent="0.2">
      <c r="A654">
        <v>30612.117999999999</v>
      </c>
      <c r="B654">
        <v>-42.281999999999996</v>
      </c>
      <c r="C654">
        <v>-42.290999999999997</v>
      </c>
      <c r="D654">
        <v>1.0249999999999999</v>
      </c>
      <c r="E654">
        <v>97.64</v>
      </c>
      <c r="F654">
        <v>80</v>
      </c>
      <c r="G654">
        <v>61.767000000000003</v>
      </c>
      <c r="H654">
        <v>2.3012000000000001</v>
      </c>
    </row>
    <row r="655" spans="1:8" x14ac:dyDescent="0.2">
      <c r="A655">
        <v>30617.396000000001</v>
      </c>
      <c r="B655">
        <v>-42.332000000000001</v>
      </c>
      <c r="C655">
        <v>-42.341000000000001</v>
      </c>
      <c r="D655">
        <v>0.95199999999999996</v>
      </c>
      <c r="E655">
        <v>98.337000000000003</v>
      </c>
      <c r="F655">
        <v>80</v>
      </c>
      <c r="G655">
        <v>61.616</v>
      </c>
      <c r="H655">
        <v>2.3232000000000004</v>
      </c>
    </row>
    <row r="656" spans="1:8" x14ac:dyDescent="0.2">
      <c r="A656">
        <v>30623.557000000001</v>
      </c>
      <c r="B656">
        <v>-42.384</v>
      </c>
      <c r="C656">
        <v>-42.393000000000001</v>
      </c>
      <c r="D656">
        <v>0.84499999999999997</v>
      </c>
      <c r="E656">
        <v>98.230999999999995</v>
      </c>
      <c r="F656">
        <v>80</v>
      </c>
      <c r="G656">
        <v>61.634</v>
      </c>
      <c r="H656">
        <v>2.3199000000000001</v>
      </c>
    </row>
    <row r="657" spans="1:8" x14ac:dyDescent="0.2">
      <c r="A657">
        <v>30629.74</v>
      </c>
      <c r="B657">
        <v>-42.436</v>
      </c>
      <c r="C657">
        <v>-42.445999999999998</v>
      </c>
      <c r="D657">
        <v>0.84799999999999998</v>
      </c>
      <c r="E657">
        <v>97.927999999999997</v>
      </c>
      <c r="F657">
        <v>80</v>
      </c>
      <c r="G657">
        <v>61.616</v>
      </c>
      <c r="H657">
        <v>2.3100000000000005</v>
      </c>
    </row>
    <row r="658" spans="1:8" x14ac:dyDescent="0.2">
      <c r="A658">
        <v>30635.012999999999</v>
      </c>
      <c r="B658">
        <v>-42.488</v>
      </c>
      <c r="C658">
        <v>-42.497999999999998</v>
      </c>
      <c r="D658">
        <v>1.0009999999999999</v>
      </c>
      <c r="E658">
        <v>98.168000000000006</v>
      </c>
      <c r="F658">
        <v>80</v>
      </c>
      <c r="G658">
        <v>61.521000000000001</v>
      </c>
      <c r="H658">
        <v>2.3177000000000003</v>
      </c>
    </row>
    <row r="659" spans="1:8" x14ac:dyDescent="0.2">
      <c r="A659">
        <v>30640.3</v>
      </c>
      <c r="B659">
        <v>-42.539000000000001</v>
      </c>
      <c r="C659">
        <v>-42.548999999999999</v>
      </c>
      <c r="D659">
        <v>0.96099999999999997</v>
      </c>
      <c r="E659">
        <v>97.733999999999995</v>
      </c>
      <c r="F659">
        <v>80</v>
      </c>
      <c r="G659">
        <v>61.576000000000001</v>
      </c>
      <c r="H659">
        <v>2.3033999999999999</v>
      </c>
    </row>
    <row r="660" spans="1:8" x14ac:dyDescent="0.2">
      <c r="A660">
        <v>30645.587</v>
      </c>
      <c r="B660">
        <v>-42.59</v>
      </c>
      <c r="C660">
        <v>-42.600999999999999</v>
      </c>
      <c r="D660">
        <v>0.97399999999999998</v>
      </c>
      <c r="E660">
        <v>97.757000000000005</v>
      </c>
      <c r="F660">
        <v>80</v>
      </c>
      <c r="G660">
        <v>61.750999999999998</v>
      </c>
      <c r="H660">
        <v>2.3045000000000004</v>
      </c>
    </row>
    <row r="661" spans="1:8" x14ac:dyDescent="0.2">
      <c r="A661">
        <v>30650.249</v>
      </c>
      <c r="B661">
        <v>-42.643000000000001</v>
      </c>
      <c r="C661">
        <v>-42.654000000000003</v>
      </c>
      <c r="D661">
        <v>1.151</v>
      </c>
      <c r="E661">
        <v>96.504999999999995</v>
      </c>
      <c r="F661">
        <v>80</v>
      </c>
      <c r="G661">
        <v>61.777000000000001</v>
      </c>
      <c r="H661">
        <v>2.2637999999999998</v>
      </c>
    </row>
    <row r="662" spans="1:8" x14ac:dyDescent="0.2">
      <c r="A662">
        <v>30655.221000000001</v>
      </c>
      <c r="B662">
        <v>-42.695</v>
      </c>
      <c r="C662">
        <v>-42.706000000000003</v>
      </c>
      <c r="D662">
        <v>1.0429999999999999</v>
      </c>
      <c r="E662">
        <v>94.795000000000002</v>
      </c>
      <c r="F662">
        <v>80</v>
      </c>
      <c r="G662">
        <v>61.97</v>
      </c>
      <c r="H662">
        <v>2.2088000000000001</v>
      </c>
    </row>
    <row r="663" spans="1:8" x14ac:dyDescent="0.2">
      <c r="A663">
        <v>30659.21</v>
      </c>
      <c r="B663">
        <v>-42.746000000000002</v>
      </c>
      <c r="C663">
        <v>-42.756999999999998</v>
      </c>
      <c r="D663">
        <v>1.274</v>
      </c>
      <c r="E663">
        <v>94.15</v>
      </c>
      <c r="F663">
        <v>80</v>
      </c>
      <c r="G663">
        <v>62.063000000000002</v>
      </c>
      <c r="H663">
        <v>2.1890000000000001</v>
      </c>
    </row>
    <row r="664" spans="1:8" x14ac:dyDescent="0.2">
      <c r="A664">
        <v>30663.792000000001</v>
      </c>
      <c r="B664">
        <v>-42.795999999999999</v>
      </c>
      <c r="C664">
        <v>-42.807000000000002</v>
      </c>
      <c r="D664">
        <v>1.099</v>
      </c>
      <c r="E664">
        <v>94.775999999999996</v>
      </c>
      <c r="F664">
        <v>80</v>
      </c>
      <c r="G664">
        <v>62.026000000000003</v>
      </c>
      <c r="H664">
        <v>2.2088000000000001</v>
      </c>
    </row>
    <row r="665" spans="1:8" x14ac:dyDescent="0.2">
      <c r="A665">
        <v>30668.705999999998</v>
      </c>
      <c r="B665">
        <v>-42.85</v>
      </c>
      <c r="C665">
        <v>-42.862000000000002</v>
      </c>
      <c r="D665">
        <v>1.117</v>
      </c>
      <c r="E665">
        <v>93.792000000000002</v>
      </c>
      <c r="F665">
        <v>80</v>
      </c>
      <c r="G665">
        <v>62.17</v>
      </c>
      <c r="H665">
        <v>2.1779999999999999</v>
      </c>
    </row>
    <row r="666" spans="1:8" x14ac:dyDescent="0.2">
      <c r="A666">
        <v>30673.646000000001</v>
      </c>
      <c r="B666">
        <v>-42.901000000000003</v>
      </c>
      <c r="C666">
        <v>-42.912999999999997</v>
      </c>
      <c r="D666">
        <v>1.022</v>
      </c>
      <c r="E666">
        <v>92.763000000000005</v>
      </c>
      <c r="F666">
        <v>80</v>
      </c>
      <c r="G666">
        <v>62.128999999999998</v>
      </c>
      <c r="H666">
        <v>2.145</v>
      </c>
    </row>
    <row r="667" spans="1:8" x14ac:dyDescent="0.2">
      <c r="A667">
        <v>30679.249</v>
      </c>
      <c r="B667">
        <v>-42.953000000000003</v>
      </c>
      <c r="C667">
        <v>-42.965000000000003</v>
      </c>
      <c r="D667">
        <v>0.93</v>
      </c>
      <c r="E667">
        <v>93.31</v>
      </c>
      <c r="F667">
        <v>80</v>
      </c>
      <c r="G667">
        <v>62.109000000000002</v>
      </c>
      <c r="H667">
        <v>2.1626000000000003</v>
      </c>
    </row>
    <row r="668" spans="1:8" x14ac:dyDescent="0.2">
      <c r="A668">
        <v>30683.29</v>
      </c>
      <c r="B668">
        <v>-43.003</v>
      </c>
      <c r="C668">
        <v>-43.015000000000001</v>
      </c>
      <c r="D668">
        <v>1.2470000000000001</v>
      </c>
      <c r="E668">
        <v>93.444999999999993</v>
      </c>
      <c r="F668">
        <v>80</v>
      </c>
      <c r="G668">
        <v>62.08</v>
      </c>
      <c r="H668">
        <v>2.1670000000000003</v>
      </c>
    </row>
    <row r="669" spans="1:8" x14ac:dyDescent="0.2">
      <c r="A669">
        <v>30688.871999999999</v>
      </c>
      <c r="B669">
        <v>-43.055</v>
      </c>
      <c r="C669">
        <v>-43.067999999999998</v>
      </c>
      <c r="D669">
        <v>0.94599999999999995</v>
      </c>
      <c r="E669">
        <v>93.131</v>
      </c>
      <c r="F669">
        <v>80</v>
      </c>
      <c r="G669">
        <v>62.109000000000002</v>
      </c>
      <c r="H669">
        <v>2.1571000000000002</v>
      </c>
    </row>
    <row r="670" spans="1:8" x14ac:dyDescent="0.2">
      <c r="A670">
        <v>30694.120999999999</v>
      </c>
      <c r="B670">
        <v>-43.106999999999999</v>
      </c>
      <c r="C670">
        <v>-43.121000000000002</v>
      </c>
      <c r="D670">
        <v>1</v>
      </c>
      <c r="E670">
        <v>92.938000000000002</v>
      </c>
      <c r="F670">
        <v>80</v>
      </c>
      <c r="G670">
        <v>62.173999999999999</v>
      </c>
      <c r="H670">
        <v>2.1505000000000001</v>
      </c>
    </row>
    <row r="671" spans="1:8" x14ac:dyDescent="0.2">
      <c r="A671">
        <v>30699.376</v>
      </c>
      <c r="B671">
        <v>-43.158999999999999</v>
      </c>
      <c r="C671">
        <v>-43.171999999999997</v>
      </c>
      <c r="D671">
        <v>0.98699999999999999</v>
      </c>
      <c r="E671">
        <v>93.453999999999994</v>
      </c>
      <c r="F671">
        <v>80</v>
      </c>
      <c r="G671">
        <v>62.08</v>
      </c>
      <c r="H671">
        <v>2.1670000000000003</v>
      </c>
    </row>
    <row r="672" spans="1:8" x14ac:dyDescent="0.2">
      <c r="A672">
        <v>30704.010999999999</v>
      </c>
      <c r="B672">
        <v>-43.209000000000003</v>
      </c>
      <c r="C672">
        <v>-43.222999999999999</v>
      </c>
      <c r="D672">
        <v>1.089</v>
      </c>
      <c r="E672">
        <v>93.51</v>
      </c>
      <c r="F672">
        <v>80</v>
      </c>
      <c r="G672">
        <v>62.182000000000002</v>
      </c>
      <c r="H672">
        <v>2.1692</v>
      </c>
    </row>
    <row r="673" spans="1:8" x14ac:dyDescent="0.2">
      <c r="A673">
        <v>30709.600999999999</v>
      </c>
      <c r="B673">
        <v>-43.261000000000003</v>
      </c>
      <c r="C673">
        <v>-43.274999999999999</v>
      </c>
      <c r="D673">
        <v>0.93</v>
      </c>
      <c r="E673">
        <v>93.260999999999996</v>
      </c>
      <c r="F673">
        <v>80</v>
      </c>
      <c r="G673">
        <v>62.095999999999997</v>
      </c>
      <c r="H673">
        <v>2.1615000000000002</v>
      </c>
    </row>
    <row r="674" spans="1:8" x14ac:dyDescent="0.2">
      <c r="A674">
        <v>30715.777999999998</v>
      </c>
      <c r="B674">
        <v>-43.314</v>
      </c>
      <c r="C674">
        <v>-43.328000000000003</v>
      </c>
      <c r="D674">
        <v>0.85599999999999998</v>
      </c>
      <c r="E674">
        <v>93.245999999999995</v>
      </c>
      <c r="F674">
        <v>80</v>
      </c>
      <c r="G674">
        <v>62.142000000000003</v>
      </c>
      <c r="H674">
        <v>2.1604000000000001</v>
      </c>
    </row>
    <row r="675" spans="1:8" x14ac:dyDescent="0.2">
      <c r="A675">
        <v>30722.003000000001</v>
      </c>
      <c r="B675">
        <v>-43.366</v>
      </c>
      <c r="C675">
        <v>-43.38</v>
      </c>
      <c r="D675">
        <v>0.83699999999999997</v>
      </c>
      <c r="E675">
        <v>92.745999999999995</v>
      </c>
      <c r="F675">
        <v>80</v>
      </c>
      <c r="G675">
        <v>62.087000000000003</v>
      </c>
      <c r="H675">
        <v>2.145</v>
      </c>
    </row>
    <row r="676" spans="1:8" x14ac:dyDescent="0.2">
      <c r="A676">
        <v>30729.440999999999</v>
      </c>
      <c r="B676">
        <v>-43.417000000000002</v>
      </c>
      <c r="C676">
        <v>-43.430999999999997</v>
      </c>
      <c r="D676">
        <v>0.69099999999999995</v>
      </c>
      <c r="E676">
        <v>92.468999999999994</v>
      </c>
      <c r="F676">
        <v>80</v>
      </c>
      <c r="G676">
        <v>62.006</v>
      </c>
      <c r="H676">
        <v>2.1362000000000001</v>
      </c>
    </row>
    <row r="677" spans="1:8" x14ac:dyDescent="0.2">
      <c r="A677">
        <v>30735.967000000001</v>
      </c>
      <c r="B677">
        <v>-43.469000000000001</v>
      </c>
      <c r="C677">
        <v>-43.484000000000002</v>
      </c>
      <c r="D677">
        <v>0.80200000000000005</v>
      </c>
      <c r="E677">
        <v>93.462000000000003</v>
      </c>
      <c r="F677">
        <v>80</v>
      </c>
      <c r="G677">
        <v>61.884</v>
      </c>
      <c r="H677">
        <v>2.1670000000000003</v>
      </c>
    </row>
    <row r="678" spans="1:8" x14ac:dyDescent="0.2">
      <c r="A678">
        <v>30743.109</v>
      </c>
      <c r="B678">
        <v>-43.518999999999998</v>
      </c>
      <c r="C678">
        <v>-43.533999999999999</v>
      </c>
      <c r="D678">
        <v>0.71099999999999997</v>
      </c>
      <c r="E678">
        <v>94.766000000000005</v>
      </c>
      <c r="F678">
        <v>80</v>
      </c>
      <c r="G678">
        <v>61.991999999999997</v>
      </c>
      <c r="H678">
        <v>2.2088000000000001</v>
      </c>
    </row>
    <row r="679" spans="1:8" x14ac:dyDescent="0.2">
      <c r="A679">
        <v>30752.062999999998</v>
      </c>
      <c r="B679">
        <v>-43.57</v>
      </c>
      <c r="C679">
        <v>-43.585999999999999</v>
      </c>
      <c r="D679">
        <v>0.57299999999999995</v>
      </c>
      <c r="E679">
        <v>93.831999999999994</v>
      </c>
      <c r="F679">
        <v>80</v>
      </c>
      <c r="G679">
        <v>62</v>
      </c>
      <c r="H679">
        <v>2.1791000000000005</v>
      </c>
    </row>
    <row r="680" spans="1:8" x14ac:dyDescent="0.2">
      <c r="A680">
        <v>30758.894</v>
      </c>
      <c r="B680">
        <v>-43.622999999999998</v>
      </c>
      <c r="C680">
        <v>-43.637999999999998</v>
      </c>
      <c r="D680">
        <v>0.76600000000000001</v>
      </c>
      <c r="E680">
        <v>93.67</v>
      </c>
      <c r="F680">
        <v>80</v>
      </c>
      <c r="G680">
        <v>61.895000000000003</v>
      </c>
      <c r="H680">
        <v>2.1736</v>
      </c>
    </row>
    <row r="681" spans="1:8" x14ac:dyDescent="0.2">
      <c r="A681">
        <v>30767.919000000002</v>
      </c>
      <c r="B681">
        <v>-43.674999999999997</v>
      </c>
      <c r="C681">
        <v>-43.691000000000003</v>
      </c>
      <c r="D681">
        <v>0.58899999999999997</v>
      </c>
      <c r="E681">
        <v>95.566999999999993</v>
      </c>
      <c r="F681">
        <v>80</v>
      </c>
      <c r="G681">
        <v>61.701999999999998</v>
      </c>
      <c r="H681">
        <v>2.2341000000000002</v>
      </c>
    </row>
    <row r="682" spans="1:8" x14ac:dyDescent="0.2">
      <c r="A682">
        <v>30775.07</v>
      </c>
      <c r="B682">
        <v>-43.725999999999999</v>
      </c>
      <c r="C682">
        <v>-43.741999999999997</v>
      </c>
      <c r="D682">
        <v>0.70499999999999996</v>
      </c>
      <c r="E682">
        <v>92.786000000000001</v>
      </c>
      <c r="F682">
        <v>80</v>
      </c>
      <c r="G682">
        <v>61.86</v>
      </c>
      <c r="H682">
        <v>2.1461000000000001</v>
      </c>
    </row>
    <row r="683" spans="1:8" x14ac:dyDescent="0.2">
      <c r="A683">
        <v>30782.488000000001</v>
      </c>
      <c r="B683">
        <v>-43.776000000000003</v>
      </c>
      <c r="C683">
        <v>-43.792000000000002</v>
      </c>
      <c r="D683">
        <v>0.68100000000000005</v>
      </c>
      <c r="E683">
        <v>93.406000000000006</v>
      </c>
      <c r="F683">
        <v>80</v>
      </c>
      <c r="G683">
        <v>61.862000000000002</v>
      </c>
      <c r="H683">
        <v>2.1659000000000002</v>
      </c>
    </row>
    <row r="684" spans="1:8" x14ac:dyDescent="0.2">
      <c r="A684">
        <v>30790.577000000001</v>
      </c>
      <c r="B684">
        <v>-43.826999999999998</v>
      </c>
      <c r="C684">
        <v>-43.844000000000001</v>
      </c>
      <c r="D684">
        <v>0.63600000000000001</v>
      </c>
      <c r="E684">
        <v>93.66</v>
      </c>
      <c r="F684">
        <v>80</v>
      </c>
      <c r="G684">
        <v>61.841000000000001</v>
      </c>
      <c r="H684">
        <v>2.1736</v>
      </c>
    </row>
    <row r="685" spans="1:8" x14ac:dyDescent="0.2">
      <c r="A685">
        <v>30798.275000000001</v>
      </c>
      <c r="B685">
        <v>-43.88</v>
      </c>
      <c r="C685">
        <v>-43.896000000000001</v>
      </c>
      <c r="D685">
        <v>0.68600000000000005</v>
      </c>
      <c r="E685">
        <v>93.131</v>
      </c>
      <c r="F685">
        <v>80</v>
      </c>
      <c r="G685">
        <v>61.932000000000002</v>
      </c>
      <c r="H685">
        <v>2.1571000000000002</v>
      </c>
    </row>
    <row r="686" spans="1:8" x14ac:dyDescent="0.2">
      <c r="A686">
        <v>30808.227999999999</v>
      </c>
      <c r="B686">
        <v>-43.930999999999997</v>
      </c>
      <c r="C686">
        <v>-43.948</v>
      </c>
      <c r="D686">
        <v>0.51800000000000002</v>
      </c>
      <c r="E686">
        <v>92.367999999999995</v>
      </c>
      <c r="F686">
        <v>80</v>
      </c>
      <c r="G686">
        <v>61.917000000000002</v>
      </c>
      <c r="H686">
        <v>2.1329000000000002</v>
      </c>
    </row>
    <row r="687" spans="1:8" x14ac:dyDescent="0.2">
      <c r="A687">
        <v>30816.901000000002</v>
      </c>
      <c r="B687">
        <v>-43.982999999999997</v>
      </c>
      <c r="C687">
        <v>-44</v>
      </c>
      <c r="D687">
        <v>0.6</v>
      </c>
      <c r="E687">
        <v>91.971000000000004</v>
      </c>
      <c r="F687">
        <v>80</v>
      </c>
      <c r="G687">
        <v>61.984999999999999</v>
      </c>
      <c r="H687">
        <v>2.1208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B1" workbookViewId="0">
      <selection activeCell="K11" sqref="K11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/>
    </row>
    <row r="10" spans="12:16" x14ac:dyDescent="0.2">
      <c r="L10" s="98"/>
    </row>
    <row r="14" spans="12:16" x14ac:dyDescent="0.2"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148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-11</v>
      </c>
      <c r="E14" s="309">
        <v>-7.6390000000000002</v>
      </c>
      <c r="F14" s="310" t="s">
        <v>96</v>
      </c>
      <c r="G14" s="308">
        <v>100</v>
      </c>
      <c r="H14" s="308">
        <v>271</v>
      </c>
      <c r="I14" s="311">
        <v>0</v>
      </c>
      <c r="J14" s="173">
        <v>4.46</v>
      </c>
      <c r="K14" s="311">
        <v>0</v>
      </c>
      <c r="L14" s="173">
        <v>6.86</v>
      </c>
      <c r="M14" s="311">
        <v>0</v>
      </c>
      <c r="N14" s="294"/>
      <c r="O14" s="295"/>
      <c r="P14" s="308">
        <v>33.619999999999997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278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85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-11</v>
      </c>
      <c r="E15" s="309">
        <v>-7.6390000000000002</v>
      </c>
      <c r="F15" s="310" t="s">
        <v>97</v>
      </c>
      <c r="G15" s="308">
        <v>200</v>
      </c>
      <c r="H15" s="308">
        <v>238</v>
      </c>
      <c r="I15" s="311">
        <v>-12.177</v>
      </c>
      <c r="J15" s="173">
        <v>3.32</v>
      </c>
      <c r="K15" s="311">
        <v>-25.561</v>
      </c>
      <c r="L15" s="173">
        <v>6.86</v>
      </c>
      <c r="M15" s="311">
        <v>0</v>
      </c>
      <c r="N15" s="294">
        <f t="shared" ref="N15:N36" si="1">IF(ISNUMBER(Z15), AA15, "")</f>
        <v>3</v>
      </c>
      <c r="O15" s="295" t="str">
        <f t="shared" ref="O15:O36" si="2">IF(ISNUMBER(N14), IF(ISNUMBER(N15), ABS(((ABS(N14-N15))/N14)*100), ""), "")</f>
        <v/>
      </c>
      <c r="P15" s="308">
        <v>33.64</v>
      </c>
      <c r="Q15" s="311">
        <v>5.8999999999999997E-2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196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3</v>
      </c>
      <c r="AC15" s="312">
        <v>-29.495999999999999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-11</v>
      </c>
      <c r="E16" s="309">
        <v>-7.6390000000000002</v>
      </c>
      <c r="F16" s="310" t="s">
        <v>98</v>
      </c>
      <c r="G16" s="308">
        <v>300</v>
      </c>
      <c r="H16" s="308">
        <v>233</v>
      </c>
      <c r="I16" s="311">
        <v>-2.101</v>
      </c>
      <c r="J16" s="173">
        <v>2.2599999999999998</v>
      </c>
      <c r="K16" s="311">
        <v>-31.928000000000001</v>
      </c>
      <c r="L16" s="173">
        <v>6.74</v>
      </c>
      <c r="M16" s="311">
        <v>-1.7490000000000001</v>
      </c>
      <c r="N16" s="294">
        <f t="shared" si="1"/>
        <v>-90</v>
      </c>
      <c r="O16" s="295">
        <f t="shared" si="2"/>
        <v>3100</v>
      </c>
      <c r="P16" s="308">
        <v>33.68</v>
      </c>
      <c r="Q16" s="311">
        <v>0.11899999999999999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103</v>
      </c>
      <c r="AA16" s="10">
        <f t="shared" si="4"/>
        <v>-90</v>
      </c>
      <c r="AC16" s="312">
        <v>-47.448999999999998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-11</v>
      </c>
      <c r="E17" s="309">
        <v>-7.6390000000000002</v>
      </c>
      <c r="F17" s="310" t="s">
        <v>99</v>
      </c>
      <c r="G17" s="308">
        <v>400</v>
      </c>
      <c r="H17" s="308">
        <v>245</v>
      </c>
      <c r="I17" s="311">
        <v>5.15</v>
      </c>
      <c r="J17" s="173">
        <v>1.51</v>
      </c>
      <c r="K17" s="311">
        <v>-33.186</v>
      </c>
      <c r="L17" s="173">
        <v>6.59</v>
      </c>
      <c r="M17" s="311">
        <v>-2.226</v>
      </c>
      <c r="N17" s="294">
        <f t="shared" si="1"/>
        <v>-136</v>
      </c>
      <c r="O17" s="295">
        <f t="shared" si="2"/>
        <v>51.111111111111107</v>
      </c>
      <c r="P17" s="308">
        <v>33.700000000000003</v>
      </c>
      <c r="Q17" s="311">
        <v>5.8999999999999997E-2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57</v>
      </c>
      <c r="AA17" s="10">
        <f t="shared" si="4"/>
        <v>-136</v>
      </c>
      <c r="AC17" s="312">
        <v>-44.66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-11</v>
      </c>
      <c r="E18" s="309">
        <v>-7.6390000000000002</v>
      </c>
      <c r="F18" s="310" t="s">
        <v>100</v>
      </c>
      <c r="G18" s="308">
        <v>500</v>
      </c>
      <c r="H18" s="308">
        <v>254</v>
      </c>
      <c r="I18" s="311">
        <v>3.673</v>
      </c>
      <c r="J18" s="173">
        <v>1.1200000000000001</v>
      </c>
      <c r="K18" s="311">
        <v>-25.827999999999999</v>
      </c>
      <c r="L18" s="173">
        <v>6.55</v>
      </c>
      <c r="M18" s="311">
        <v>-0.60699999999999998</v>
      </c>
      <c r="N18" s="294">
        <f t="shared" si="1"/>
        <v>-161</v>
      </c>
      <c r="O18" s="295">
        <f t="shared" si="2"/>
        <v>18.382352941176471</v>
      </c>
      <c r="P18" s="308">
        <v>33.68</v>
      </c>
      <c r="Q18" s="311">
        <v>-5.8999999999999997E-2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</v>
      </c>
      <c r="AA18" s="10">
        <f t="shared" si="4"/>
        <v>-161</v>
      </c>
      <c r="AC18" s="312">
        <v>-43.86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-11</v>
      </c>
      <c r="E19" s="309">
        <v>-7.6390000000000002</v>
      </c>
      <c r="F19" s="310" t="s">
        <v>101</v>
      </c>
      <c r="G19" s="308">
        <v>600</v>
      </c>
      <c r="H19" s="308">
        <v>263</v>
      </c>
      <c r="I19" s="311">
        <v>3.5430000000000001</v>
      </c>
      <c r="J19" s="173">
        <v>0.88</v>
      </c>
      <c r="K19" s="311">
        <v>-21.428999999999998</v>
      </c>
      <c r="L19" s="173">
        <v>6.55</v>
      </c>
      <c r="M19" s="311">
        <v>0</v>
      </c>
      <c r="N19" s="294">
        <f t="shared" si="1"/>
        <v>-174</v>
      </c>
      <c r="O19" s="295">
        <f t="shared" si="2"/>
        <v>8.0745341614906838</v>
      </c>
      <c r="P19" s="308">
        <v>33.619999999999997</v>
      </c>
      <c r="Q19" s="311">
        <v>-0.17799999999999999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19</v>
      </c>
      <c r="AA19" s="10">
        <f t="shared" si="4"/>
        <v>-174</v>
      </c>
      <c r="AC19" s="312">
        <v>-40.625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-11</v>
      </c>
      <c r="E20" s="309">
        <v>-7.6390000000000002</v>
      </c>
      <c r="F20" s="310" t="s">
        <v>102</v>
      </c>
      <c r="G20" s="308">
        <v>700</v>
      </c>
      <c r="H20" s="308">
        <v>267</v>
      </c>
      <c r="I20" s="311">
        <v>1.5209999999999999</v>
      </c>
      <c r="J20" s="173">
        <v>0.74</v>
      </c>
      <c r="K20" s="311">
        <v>-15.909000000000001</v>
      </c>
      <c r="L20" s="173">
        <v>6.56</v>
      </c>
      <c r="M20" s="311">
        <v>0.153</v>
      </c>
      <c r="N20" s="294">
        <f t="shared" si="1"/>
        <v>-184</v>
      </c>
      <c r="O20" s="295">
        <f t="shared" si="2"/>
        <v>5.7471264367816088</v>
      </c>
      <c r="P20" s="308">
        <v>33.53</v>
      </c>
      <c r="Q20" s="311">
        <v>-0.26800000000000002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9</v>
      </c>
      <c r="AA20" s="10">
        <f t="shared" si="4"/>
        <v>-184</v>
      </c>
      <c r="AC20" s="312">
        <v>-52.631999999999998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-11</v>
      </c>
      <c r="E21" s="309">
        <v>-7.6390000000000002</v>
      </c>
      <c r="F21" s="310" t="s">
        <v>103</v>
      </c>
      <c r="G21" s="308">
        <v>800</v>
      </c>
      <c r="H21" s="308">
        <v>274</v>
      </c>
      <c r="I21" s="311">
        <v>2.6219999999999999</v>
      </c>
      <c r="J21" s="173">
        <v>0.61</v>
      </c>
      <c r="K21" s="311">
        <v>-17.568000000000001</v>
      </c>
      <c r="L21" s="173">
        <v>6.58</v>
      </c>
      <c r="M21" s="311">
        <v>0.30499999999999999</v>
      </c>
      <c r="N21" s="294">
        <f t="shared" si="1"/>
        <v>-192</v>
      </c>
      <c r="O21" s="295">
        <f t="shared" si="2"/>
        <v>4.3478260869565215</v>
      </c>
      <c r="P21" s="308">
        <v>33.409999999999997</v>
      </c>
      <c r="Q21" s="311">
        <v>-0.35799999999999998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</v>
      </c>
      <c r="AA21" s="10">
        <f t="shared" si="4"/>
        <v>-192</v>
      </c>
      <c r="AC21" s="312">
        <v>-88.888999999999996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-11</v>
      </c>
      <c r="E22" s="309">
        <v>-7.6390000000000002</v>
      </c>
      <c r="F22" s="310" t="s">
        <v>104</v>
      </c>
      <c r="G22" s="308">
        <v>900</v>
      </c>
      <c r="H22" s="308">
        <v>276</v>
      </c>
      <c r="I22" s="311">
        <v>0.73</v>
      </c>
      <c r="J22" s="173">
        <v>0.55000000000000004</v>
      </c>
      <c r="K22" s="311">
        <v>-9.8360000000000003</v>
      </c>
      <c r="L22" s="173">
        <v>6.58</v>
      </c>
      <c r="M22" s="311">
        <v>0</v>
      </c>
      <c r="N22" s="294">
        <f t="shared" si="1"/>
        <v>-196</v>
      </c>
      <c r="O22" s="295">
        <f t="shared" si="2"/>
        <v>2.083333333333333</v>
      </c>
      <c r="P22" s="308">
        <v>33.32</v>
      </c>
      <c r="Q22" s="311">
        <v>-0.26900000000000002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-3</v>
      </c>
      <c r="AA22" s="10">
        <f t="shared" si="4"/>
        <v>-196</v>
      </c>
      <c r="AC22" s="312">
        <v>-400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-11</v>
      </c>
      <c r="E23" s="309">
        <v>-7.6390000000000002</v>
      </c>
      <c r="F23" s="310" t="s">
        <v>105</v>
      </c>
      <c r="G23" s="308">
        <v>1000</v>
      </c>
      <c r="H23" s="308">
        <v>276</v>
      </c>
      <c r="I23" s="311">
        <v>0</v>
      </c>
      <c r="J23" s="173">
        <v>0.52</v>
      </c>
      <c r="K23" s="311">
        <v>-5.4550000000000001</v>
      </c>
      <c r="L23" s="173">
        <v>6.59</v>
      </c>
      <c r="M23" s="311">
        <v>0.152</v>
      </c>
      <c r="N23" s="294">
        <f t="shared" si="1"/>
        <v>-200</v>
      </c>
      <c r="O23" s="295">
        <f t="shared" si="2"/>
        <v>2.0408163265306123</v>
      </c>
      <c r="P23" s="308">
        <v>33.25</v>
      </c>
      <c r="Q23" s="311">
        <v>-0.21</v>
      </c>
      <c r="R23" s="274"/>
      <c r="S23" s="286" t="str">
        <f t="shared" si="3"/>
        <v/>
      </c>
      <c r="T23" s="313" t="s">
        <v>106</v>
      </c>
      <c r="U23" s="272"/>
      <c r="V23" s="272"/>
      <c r="W23" s="272"/>
      <c r="X23" s="14"/>
      <c r="Z23" s="312">
        <v>-7</v>
      </c>
      <c r="AA23" s="10">
        <f t="shared" si="4"/>
        <v>-200</v>
      </c>
      <c r="AC23" s="312">
        <v>133.333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23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148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-19.8</v>
      </c>
      <c r="E14" s="309">
        <v>-7.101</v>
      </c>
      <c r="F14" s="310" t="s">
        <v>107</v>
      </c>
      <c r="G14" s="308">
        <v>100</v>
      </c>
      <c r="H14" s="308">
        <v>282</v>
      </c>
      <c r="I14" s="311">
        <v>0</v>
      </c>
      <c r="J14" s="173">
        <v>6.77</v>
      </c>
      <c r="K14" s="311">
        <v>0</v>
      </c>
      <c r="L14" s="173">
        <v>7.77</v>
      </c>
      <c r="M14" s="311">
        <v>0</v>
      </c>
      <c r="N14" s="294"/>
      <c r="O14" s="295"/>
      <c r="P14" s="308">
        <v>23.07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108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-19.8</v>
      </c>
      <c r="E15" s="309">
        <v>-7.101</v>
      </c>
      <c r="F15" s="310" t="s">
        <v>108</v>
      </c>
      <c r="G15" s="308">
        <v>200</v>
      </c>
      <c r="H15" s="308">
        <v>229</v>
      </c>
      <c r="I15" s="311">
        <v>-18.794</v>
      </c>
      <c r="J15" s="173">
        <v>4.97</v>
      </c>
      <c r="K15" s="311">
        <v>-26.588000000000001</v>
      </c>
      <c r="L15" s="173">
        <v>7.39</v>
      </c>
      <c r="M15" s="311">
        <v>-4.891</v>
      </c>
      <c r="N15" s="294">
        <f t="shared" ref="N15:N36" si="1">IF(ISNUMBER(Z15), AA15, "")</f>
        <v>119</v>
      </c>
      <c r="O15" s="295" t="str">
        <f t="shared" ref="O15:O36" si="2">IF(ISNUMBER(N14), IF(ISNUMBER(N15), ABS(((ABS(N14-N15))/N14)*100), ""), "")</f>
        <v/>
      </c>
      <c r="P15" s="308">
        <v>23.48</v>
      </c>
      <c r="Q15" s="311">
        <v>1.7769999999999999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331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119</v>
      </c>
      <c r="AC15" s="312">
        <v>3.4380000000000002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-19.8</v>
      </c>
      <c r="E16" s="309">
        <v>-7.101</v>
      </c>
      <c r="F16" s="310" t="s">
        <v>109</v>
      </c>
      <c r="G16" s="308">
        <v>400</v>
      </c>
      <c r="H16" s="308">
        <v>202</v>
      </c>
      <c r="I16" s="311">
        <v>-11.79</v>
      </c>
      <c r="J16" s="173">
        <v>2.57</v>
      </c>
      <c r="K16" s="311">
        <v>-48.29</v>
      </c>
      <c r="L16" s="173">
        <v>6.74</v>
      </c>
      <c r="M16" s="311">
        <v>-8.7959999999999994</v>
      </c>
      <c r="N16" s="294">
        <f t="shared" si="1"/>
        <v>114</v>
      </c>
      <c r="O16" s="295">
        <f t="shared" si="2"/>
        <v>4.2016806722689077</v>
      </c>
      <c r="P16" s="308">
        <v>23.93</v>
      </c>
      <c r="Q16" s="311">
        <v>1.917</v>
      </c>
      <c r="R16" s="274"/>
      <c r="S16" s="286" t="str">
        <f t="shared" si="3"/>
        <v/>
      </c>
      <c r="T16" s="313" t="s">
        <v>110</v>
      </c>
      <c r="U16" s="272"/>
      <c r="V16" s="272"/>
      <c r="W16" s="272"/>
      <c r="X16" s="14"/>
      <c r="Z16" s="312">
        <v>326</v>
      </c>
      <c r="AA16" s="10">
        <f t="shared" si="4"/>
        <v>114</v>
      </c>
      <c r="AC16" s="312">
        <v>-1.5109999999999999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-19.8</v>
      </c>
      <c r="E17" s="309">
        <v>-7.101</v>
      </c>
      <c r="F17" s="310" t="s">
        <v>111</v>
      </c>
      <c r="G17" s="308">
        <v>500</v>
      </c>
      <c r="H17" s="308">
        <v>210</v>
      </c>
      <c r="I17" s="311">
        <v>3.96</v>
      </c>
      <c r="J17" s="173">
        <v>1.98</v>
      </c>
      <c r="K17" s="311">
        <v>-22.957000000000001</v>
      </c>
      <c r="L17" s="173">
        <v>6.57</v>
      </c>
      <c r="M17" s="311">
        <v>-2.5219999999999998</v>
      </c>
      <c r="N17" s="294">
        <f t="shared" si="1"/>
        <v>99</v>
      </c>
      <c r="O17" s="295">
        <f t="shared" si="2"/>
        <v>13.157894736842104</v>
      </c>
      <c r="P17" s="308">
        <v>24.13</v>
      </c>
      <c r="Q17" s="311">
        <v>0.83599999999999997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309</v>
      </c>
      <c r="AA17" s="10">
        <f t="shared" si="4"/>
        <v>99</v>
      </c>
      <c r="AC17" s="312">
        <v>-5.2149999999999999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-19.8</v>
      </c>
      <c r="E18" s="309">
        <v>-7.101</v>
      </c>
      <c r="F18" s="310" t="s">
        <v>112</v>
      </c>
      <c r="G18" s="308">
        <v>600</v>
      </c>
      <c r="H18" s="308">
        <v>208</v>
      </c>
      <c r="I18" s="311">
        <v>-0.95199999999999996</v>
      </c>
      <c r="J18" s="173">
        <v>1.6</v>
      </c>
      <c r="K18" s="311">
        <v>-19.192</v>
      </c>
      <c r="L18" s="173">
        <v>6.51</v>
      </c>
      <c r="M18" s="311">
        <v>-0.91300000000000003</v>
      </c>
      <c r="N18" s="294">
        <f t="shared" si="1"/>
        <v>79</v>
      </c>
      <c r="O18" s="295">
        <f t="shared" si="2"/>
        <v>20.202020202020201</v>
      </c>
      <c r="P18" s="308">
        <v>24.34</v>
      </c>
      <c r="Q18" s="311">
        <v>0.87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289</v>
      </c>
      <c r="AA18" s="10">
        <f t="shared" si="4"/>
        <v>79</v>
      </c>
      <c r="AC18" s="312">
        <v>-6.4720000000000004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-19.8</v>
      </c>
      <c r="E19" s="309">
        <v>-7.101</v>
      </c>
      <c r="F19" s="310" t="s">
        <v>113</v>
      </c>
      <c r="G19" s="308">
        <v>700</v>
      </c>
      <c r="H19" s="308">
        <v>215</v>
      </c>
      <c r="I19" s="311">
        <v>3.3650000000000002</v>
      </c>
      <c r="J19" s="173">
        <v>1.4</v>
      </c>
      <c r="K19" s="311">
        <v>-12.5</v>
      </c>
      <c r="L19" s="173">
        <v>6.46</v>
      </c>
      <c r="M19" s="311">
        <v>-0.76800000000000002</v>
      </c>
      <c r="N19" s="294">
        <f t="shared" si="1"/>
        <v>64</v>
      </c>
      <c r="O19" s="295">
        <f t="shared" si="2"/>
        <v>18.9873417721519</v>
      </c>
      <c r="P19" s="308">
        <v>24.52</v>
      </c>
      <c r="Q19" s="311">
        <v>0.74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274</v>
      </c>
      <c r="AA19" s="10">
        <f t="shared" si="4"/>
        <v>64</v>
      </c>
      <c r="AC19" s="312">
        <v>-5.19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-19.8</v>
      </c>
      <c r="E20" s="309">
        <v>-7.101</v>
      </c>
      <c r="F20" s="310" t="s">
        <v>114</v>
      </c>
      <c r="G20" s="308">
        <v>800</v>
      </c>
      <c r="H20" s="308">
        <v>213</v>
      </c>
      <c r="I20" s="311">
        <v>-0.93</v>
      </c>
      <c r="J20" s="173">
        <v>1.25</v>
      </c>
      <c r="K20" s="311">
        <v>-10.714</v>
      </c>
      <c r="L20" s="173">
        <v>6.44</v>
      </c>
      <c r="M20" s="311">
        <v>-0.31</v>
      </c>
      <c r="N20" s="294">
        <f t="shared" si="1"/>
        <v>50</v>
      </c>
      <c r="O20" s="295">
        <f t="shared" si="2"/>
        <v>21.875</v>
      </c>
      <c r="P20" s="308">
        <v>24.7</v>
      </c>
      <c r="Q20" s="311">
        <v>0.73399999999999999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260</v>
      </c>
      <c r="AA20" s="10">
        <f t="shared" si="4"/>
        <v>50</v>
      </c>
      <c r="AC20" s="312">
        <v>-5.109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-19.8</v>
      </c>
      <c r="E21" s="309">
        <v>-7.101</v>
      </c>
      <c r="F21" s="310" t="s">
        <v>115</v>
      </c>
      <c r="G21" s="308">
        <v>900</v>
      </c>
      <c r="H21" s="308">
        <v>218</v>
      </c>
      <c r="I21" s="311">
        <v>2.347</v>
      </c>
      <c r="J21" s="173">
        <v>1.17</v>
      </c>
      <c r="K21" s="311">
        <v>-6.4</v>
      </c>
      <c r="L21" s="173">
        <v>6.42</v>
      </c>
      <c r="M21" s="311">
        <v>-0.311</v>
      </c>
      <c r="N21" s="294">
        <f t="shared" si="1"/>
        <v>33</v>
      </c>
      <c r="O21" s="295">
        <f t="shared" si="2"/>
        <v>34</v>
      </c>
      <c r="P21" s="308">
        <v>24.91</v>
      </c>
      <c r="Q21" s="311">
        <v>0.85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243</v>
      </c>
      <c r="AA21" s="10">
        <f t="shared" si="4"/>
        <v>33</v>
      </c>
      <c r="AC21" s="312">
        <v>-6.5380000000000003</v>
      </c>
    </row>
    <row r="22" spans="1:29" s="10" customFormat="1" ht="39.950000000000003" customHeight="1" x14ac:dyDescent="0.2">
      <c r="A22" s="10">
        <f t="shared" ca="1" si="0"/>
        <v>22</v>
      </c>
      <c r="B22" s="313">
        <v>1</v>
      </c>
      <c r="C22" s="5"/>
      <c r="D22" s="309">
        <v>-19.8</v>
      </c>
      <c r="E22" s="309">
        <v>-7.101</v>
      </c>
      <c r="F22" s="310" t="s">
        <v>116</v>
      </c>
      <c r="G22" s="308">
        <v>1000</v>
      </c>
      <c r="H22" s="308">
        <v>214</v>
      </c>
      <c r="I22" s="311">
        <v>-1.835</v>
      </c>
      <c r="J22" s="173">
        <v>1.07</v>
      </c>
      <c r="K22" s="311">
        <v>-8.5470000000000006</v>
      </c>
      <c r="L22" s="173">
        <v>6.4</v>
      </c>
      <c r="M22" s="311">
        <v>-0.312</v>
      </c>
      <c r="N22" s="294">
        <f t="shared" si="1"/>
        <v>22</v>
      </c>
      <c r="O22" s="295">
        <f t="shared" si="2"/>
        <v>33.333333333333329</v>
      </c>
      <c r="P22" s="308">
        <v>25.09</v>
      </c>
      <c r="Q22" s="311">
        <v>0.72299999999999998</v>
      </c>
      <c r="R22" s="274"/>
      <c r="S22" s="286" t="str">
        <f t="shared" si="3"/>
        <v/>
      </c>
      <c r="T22" s="313" t="s">
        <v>117</v>
      </c>
      <c r="U22" s="272"/>
      <c r="V22" s="272"/>
      <c r="W22" s="272"/>
      <c r="X22" s="14"/>
      <c r="Z22" s="312">
        <v>231</v>
      </c>
      <c r="AA22" s="10">
        <f t="shared" si="4"/>
        <v>22</v>
      </c>
      <c r="AC22" s="312">
        <v>-4.9379999999999997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22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C1"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148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-28</v>
      </c>
      <c r="E14" s="309">
        <v>-7.0739999999999998</v>
      </c>
      <c r="F14" s="310" t="s">
        <v>118</v>
      </c>
      <c r="G14" s="308">
        <v>100</v>
      </c>
      <c r="H14" s="308">
        <v>229</v>
      </c>
      <c r="I14" s="311">
        <v>7.0090000000000003</v>
      </c>
      <c r="J14" s="173">
        <v>3.95</v>
      </c>
      <c r="K14" s="311">
        <v>269.15899999999999</v>
      </c>
      <c r="L14" s="173">
        <v>6.67</v>
      </c>
      <c r="M14" s="311">
        <v>4.2190000000000003</v>
      </c>
      <c r="N14" s="294"/>
      <c r="O14" s="295"/>
      <c r="P14" s="308">
        <v>27.76</v>
      </c>
      <c r="Q14" s="311">
        <v>10.641999999999999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255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49</v>
      </c>
      <c r="AC14" s="312">
        <v>10.39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-28</v>
      </c>
      <c r="E15" s="309">
        <v>-7.0739999999999998</v>
      </c>
      <c r="F15" s="310" t="s">
        <v>119</v>
      </c>
      <c r="G15" s="308">
        <v>200</v>
      </c>
      <c r="H15" s="308">
        <v>211</v>
      </c>
      <c r="I15" s="311">
        <v>-7.86</v>
      </c>
      <c r="J15" s="173">
        <v>4.3099999999999996</v>
      </c>
      <c r="K15" s="311">
        <v>9.1140000000000008</v>
      </c>
      <c r="L15" s="173">
        <v>6.58</v>
      </c>
      <c r="M15" s="311">
        <v>-1.349</v>
      </c>
      <c r="N15" s="294">
        <f t="shared" ref="N15:N36" si="1">IF(ISNUMBER(Z15), AA15, "")</f>
        <v>65</v>
      </c>
      <c r="O15" s="295" t="str">
        <f t="shared" ref="O15:O36" si="2">IF(ISNUMBER(N14), IF(ISNUMBER(N15), ABS(((ABS(N14-N15))/N14)*100), ""), "")</f>
        <v/>
      </c>
      <c r="P15" s="308">
        <v>28.4</v>
      </c>
      <c r="Q15" s="311">
        <v>2.3050000000000002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267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65</v>
      </c>
      <c r="AC15" s="312">
        <v>4.7060000000000004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-28</v>
      </c>
      <c r="E16" s="309">
        <v>-7.0739999999999998</v>
      </c>
      <c r="F16" s="310" t="s">
        <v>120</v>
      </c>
      <c r="G16" s="308">
        <v>300</v>
      </c>
      <c r="H16" s="308">
        <v>178</v>
      </c>
      <c r="I16" s="311">
        <v>-15.64</v>
      </c>
      <c r="J16" s="173">
        <v>3.97</v>
      </c>
      <c r="K16" s="311">
        <v>-7.8890000000000002</v>
      </c>
      <c r="L16" s="173">
        <v>6.41</v>
      </c>
      <c r="M16" s="311">
        <v>-2.5840000000000001</v>
      </c>
      <c r="N16" s="294">
        <f t="shared" si="1"/>
        <v>77</v>
      </c>
      <c r="O16" s="295">
        <f t="shared" si="2"/>
        <v>18.461538461538463</v>
      </c>
      <c r="P16" s="308">
        <v>28.78</v>
      </c>
      <c r="Q16" s="311">
        <v>1.3380000000000001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279</v>
      </c>
      <c r="AA16" s="10">
        <f t="shared" si="4"/>
        <v>77</v>
      </c>
      <c r="AC16" s="312">
        <v>4.4939999999999998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-28</v>
      </c>
      <c r="E17" s="309">
        <v>-7.0739999999999998</v>
      </c>
      <c r="F17" s="310" t="s">
        <v>121</v>
      </c>
      <c r="G17" s="308">
        <v>400</v>
      </c>
      <c r="H17" s="308">
        <v>166</v>
      </c>
      <c r="I17" s="311">
        <v>-6.742</v>
      </c>
      <c r="J17" s="173">
        <v>3.9</v>
      </c>
      <c r="K17" s="311">
        <v>-1.7629999999999999</v>
      </c>
      <c r="L17" s="173">
        <v>6.29</v>
      </c>
      <c r="M17" s="311">
        <v>-1.8720000000000001</v>
      </c>
      <c r="N17" s="294">
        <f t="shared" si="1"/>
        <v>84</v>
      </c>
      <c r="O17" s="295">
        <f t="shared" si="2"/>
        <v>9.0909090909090917</v>
      </c>
      <c r="P17" s="308">
        <v>29.21</v>
      </c>
      <c r="Q17" s="311">
        <v>1.494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286</v>
      </c>
      <c r="AA17" s="10">
        <f t="shared" si="4"/>
        <v>84</v>
      </c>
      <c r="AC17" s="312">
        <v>2.5089999999999999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-28</v>
      </c>
      <c r="E18" s="309">
        <v>-7.0739999999999998</v>
      </c>
      <c r="F18" s="310" t="s">
        <v>122</v>
      </c>
      <c r="G18" s="308">
        <v>500</v>
      </c>
      <c r="H18" s="308">
        <v>157</v>
      </c>
      <c r="I18" s="311">
        <v>-5.4219999999999997</v>
      </c>
      <c r="J18" s="173">
        <v>3.81</v>
      </c>
      <c r="K18" s="311">
        <v>-2.3079999999999998</v>
      </c>
      <c r="L18" s="173">
        <v>6.22</v>
      </c>
      <c r="M18" s="311">
        <v>-1.113</v>
      </c>
      <c r="N18" s="294">
        <f t="shared" si="1"/>
        <v>88</v>
      </c>
      <c r="O18" s="295">
        <f t="shared" si="2"/>
        <v>4.7619047619047619</v>
      </c>
      <c r="P18" s="308">
        <v>29.58</v>
      </c>
      <c r="Q18" s="311">
        <v>1.2669999999999999</v>
      </c>
      <c r="R18" s="274"/>
      <c r="S18" s="286" t="str">
        <f t="shared" si="3"/>
        <v/>
      </c>
      <c r="T18" s="313" t="s">
        <v>123</v>
      </c>
      <c r="U18" s="272"/>
      <c r="V18" s="272"/>
      <c r="W18" s="272"/>
      <c r="X18" s="14"/>
      <c r="Z18" s="312">
        <v>290</v>
      </c>
      <c r="AA18" s="10">
        <f t="shared" si="4"/>
        <v>88</v>
      </c>
      <c r="AC18" s="312">
        <v>1.399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18" sqref="F1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42524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48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36.208232000000002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69.591487000000001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148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60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49</v>
      </c>
      <c r="Q11" s="261" t="s">
        <v>49</v>
      </c>
      <c r="R11" s="261" t="s">
        <v>51</v>
      </c>
      <c r="S11" s="261" t="s">
        <v>51</v>
      </c>
      <c r="T11" s="261" t="s">
        <v>1</v>
      </c>
      <c r="U11" s="261" t="s">
        <v>53</v>
      </c>
      <c r="V11" s="261" t="s">
        <v>54</v>
      </c>
      <c r="W11" s="261" t="s">
        <v>55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65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50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63</v>
      </c>
      <c r="AA13" s="290" t="s">
        <v>64</v>
      </c>
      <c r="AB13" s="290" t="s">
        <v>66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-35</v>
      </c>
      <c r="E14" s="309">
        <v>-6.6710000000000003</v>
      </c>
      <c r="F14" s="310" t="s">
        <v>124</v>
      </c>
      <c r="G14" s="308">
        <v>100</v>
      </c>
      <c r="H14" s="308">
        <v>197</v>
      </c>
      <c r="I14" s="311">
        <v>25.478000000000002</v>
      </c>
      <c r="J14" s="173">
        <v>5.21</v>
      </c>
      <c r="K14" s="311">
        <v>36.744999999999997</v>
      </c>
      <c r="L14" s="173">
        <v>6.67</v>
      </c>
      <c r="M14" s="311">
        <v>7.2350000000000003</v>
      </c>
      <c r="N14" s="294"/>
      <c r="O14" s="295"/>
      <c r="P14" s="308">
        <v>31.17</v>
      </c>
      <c r="Q14" s="311">
        <v>5.375</v>
      </c>
      <c r="R14" s="274"/>
      <c r="S14" s="286" t="str">
        <f>IF(ISNUMBER(#REF!), IF(ISNUMBER(R14), ABS(((ABS(#REF!-R14))/#REF!)*100), ""), "")</f>
        <v/>
      </c>
      <c r="T14" s="313" t="s">
        <v>125</v>
      </c>
      <c r="U14" s="272"/>
      <c r="V14" s="272"/>
      <c r="W14" s="272"/>
      <c r="X14" s="14"/>
      <c r="Z14" s="312">
        <v>292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91</v>
      </c>
      <c r="AC14" s="312">
        <v>0.69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-35</v>
      </c>
      <c r="E15" s="309">
        <v>-6.6710000000000003</v>
      </c>
      <c r="F15" s="310" t="s">
        <v>126</v>
      </c>
      <c r="G15" s="308">
        <v>100</v>
      </c>
      <c r="H15" s="308">
        <v>198</v>
      </c>
      <c r="I15" s="311">
        <v>0.50800000000000001</v>
      </c>
      <c r="J15" s="173">
        <v>5.23</v>
      </c>
      <c r="K15" s="311">
        <v>0.38400000000000001</v>
      </c>
      <c r="L15" s="173">
        <v>6.68</v>
      </c>
      <c r="M15" s="311">
        <v>0.15</v>
      </c>
      <c r="N15" s="294">
        <f t="shared" ref="N15:N36" si="1">IF(ISNUMBER(Z15), AA15, "")</f>
        <v>91</v>
      </c>
      <c r="O15" s="295" t="str">
        <f t="shared" ref="O15:O36" si="2">IF(ISNUMBER(N14), IF(ISNUMBER(N15), ABS(((ABS(N14-N15))/N14)*100), ""), "")</f>
        <v/>
      </c>
      <c r="P15" s="308">
        <v>31.18</v>
      </c>
      <c r="Q15" s="311">
        <v>3.2000000000000001E-2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91</v>
      </c>
      <c r="AC15" s="312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-35</v>
      </c>
      <c r="E16" s="309">
        <v>-6.6710000000000003</v>
      </c>
      <c r="F16" s="310" t="s">
        <v>127</v>
      </c>
      <c r="G16" s="308">
        <v>200</v>
      </c>
      <c r="H16" s="308">
        <v>185</v>
      </c>
      <c r="I16" s="311">
        <v>-6.5659999999999998</v>
      </c>
      <c r="J16" s="173">
        <v>3.38</v>
      </c>
      <c r="K16" s="311">
        <v>-35.372999999999998</v>
      </c>
      <c r="L16" s="173">
        <v>6.59</v>
      </c>
      <c r="M16" s="311">
        <v>-1.347</v>
      </c>
      <c r="N16" s="294">
        <f t="shared" si="1"/>
        <v>94</v>
      </c>
      <c r="O16" s="295">
        <f t="shared" si="2"/>
        <v>3.296703296703297</v>
      </c>
      <c r="P16" s="308">
        <v>31.5</v>
      </c>
      <c r="Q16" s="311">
        <v>1.026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295</v>
      </c>
      <c r="AA16" s="10">
        <f t="shared" si="4"/>
        <v>94</v>
      </c>
      <c r="AC16" s="312">
        <v>1.0269999999999999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-35</v>
      </c>
      <c r="E17" s="309">
        <v>-6.6710000000000003</v>
      </c>
      <c r="F17" s="310" t="s">
        <v>128</v>
      </c>
      <c r="G17" s="308">
        <v>300</v>
      </c>
      <c r="H17" s="308">
        <v>170</v>
      </c>
      <c r="I17" s="311">
        <v>-8.1080000000000005</v>
      </c>
      <c r="J17" s="173">
        <v>2.95</v>
      </c>
      <c r="K17" s="311">
        <v>-12.722</v>
      </c>
      <c r="L17" s="173">
        <v>6.41</v>
      </c>
      <c r="M17" s="311">
        <v>-2.7309999999999999</v>
      </c>
      <c r="N17" s="294">
        <f t="shared" si="1"/>
        <v>98</v>
      </c>
      <c r="O17" s="295">
        <f t="shared" si="2"/>
        <v>4.2553191489361701</v>
      </c>
      <c r="P17" s="308">
        <v>31.85</v>
      </c>
      <c r="Q17" s="311">
        <v>1.111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299</v>
      </c>
      <c r="AA17" s="10">
        <f t="shared" si="4"/>
        <v>98</v>
      </c>
      <c r="AC17" s="312">
        <v>1.3560000000000001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-35</v>
      </c>
      <c r="E18" s="309">
        <v>-6.6710000000000003</v>
      </c>
      <c r="F18" s="310" t="s">
        <v>129</v>
      </c>
      <c r="G18" s="308">
        <v>400</v>
      </c>
      <c r="H18" s="308">
        <v>164</v>
      </c>
      <c r="I18" s="311">
        <v>-3.5289999999999999</v>
      </c>
      <c r="J18" s="173">
        <v>2.46</v>
      </c>
      <c r="K18" s="311">
        <v>-16.61</v>
      </c>
      <c r="L18" s="173">
        <v>6.29</v>
      </c>
      <c r="M18" s="311">
        <v>-1.8720000000000001</v>
      </c>
      <c r="N18" s="294">
        <f t="shared" si="1"/>
        <v>104</v>
      </c>
      <c r="O18" s="295">
        <f t="shared" si="2"/>
        <v>6.1224489795918364</v>
      </c>
      <c r="P18" s="308">
        <v>32.11</v>
      </c>
      <c r="Q18" s="311">
        <v>0.81599999999999995</v>
      </c>
      <c r="R18" s="274"/>
      <c r="S18" s="286" t="str">
        <f t="shared" si="3"/>
        <v/>
      </c>
      <c r="T18" s="313" t="s">
        <v>130</v>
      </c>
      <c r="U18" s="272"/>
      <c r="V18" s="272"/>
      <c r="W18" s="272"/>
      <c r="X18" s="14"/>
      <c r="Z18" s="312">
        <v>297</v>
      </c>
      <c r="AA18" s="10">
        <f t="shared" si="4"/>
        <v>104</v>
      </c>
      <c r="AC18" s="312">
        <v>-0.66900000000000004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AFP6\APS\MSTJV\[DPT34_Groundwater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52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2020-06-05T00:20:49Z</cp:lastPrinted>
  <dcterms:created xsi:type="dcterms:W3CDTF">1999-09-28T02:07:07Z</dcterms:created>
  <dcterms:modified xsi:type="dcterms:W3CDTF">2020-06-05T00:22:14Z</dcterms:modified>
</cp:coreProperties>
</file>