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AD4BED4E-1DF3-49AE-A395-FFF469CC7B99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Behavior'!$B$1:$K$47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16" i="102"/>
  <c r="G17" i="138" l="1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O26" i="161"/>
  <c r="N26" i="161"/>
  <c r="O27" i="161" s="1"/>
  <c r="M26" i="161"/>
  <c r="K26" i="161"/>
  <c r="I26" i="161"/>
  <c r="A26" i="161"/>
  <c r="AA25" i="161"/>
  <c r="S25" i="161"/>
  <c r="Q25" i="161"/>
  <c r="N25" i="16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N18" i="161"/>
  <c r="O19" i="161" s="1"/>
  <c r="M18" i="161"/>
  <c r="K18" i="161"/>
  <c r="I18" i="161"/>
  <c r="A18" i="161"/>
  <c r="AA17" i="161"/>
  <c r="S17" i="161"/>
  <c r="Q17" i="161"/>
  <c r="N17" i="161"/>
  <c r="O18" i="161" s="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O18" i="160" s="1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O30" i="158" s="1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O22" i="158"/>
  <c r="N22" i="158"/>
  <c r="O23" i="158" s="1"/>
  <c r="M22" i="158"/>
  <c r="K22" i="158"/>
  <c r="I22" i="158"/>
  <c r="A22" i="158"/>
  <c r="AA21" i="158"/>
  <c r="S21" i="158"/>
  <c r="Q21" i="158"/>
  <c r="N21" i="158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N35" i="155"/>
  <c r="O36" i="155" s="1"/>
  <c r="M35" i="155"/>
  <c r="K35" i="155"/>
  <c r="I35" i="155"/>
  <c r="A35" i="155"/>
  <c r="AA34" i="155"/>
  <c r="S34" i="155"/>
  <c r="Q34" i="155"/>
  <c r="N34" i="155"/>
  <c r="O35" i="155" s="1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O27" i="155"/>
  <c r="N27" i="155"/>
  <c r="O28" i="155" s="1"/>
  <c r="M27" i="155"/>
  <c r="K27" i="155"/>
  <c r="I27" i="155"/>
  <c r="A27" i="155"/>
  <c r="AA26" i="155"/>
  <c r="S26" i="155"/>
  <c r="Q26" i="155"/>
  <c r="N26" i="155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N19" i="155"/>
  <c r="O20" i="155" s="1"/>
  <c r="M19" i="155"/>
  <c r="K19" i="155"/>
  <c r="I19" i="155"/>
  <c r="A19" i="155"/>
  <c r="AA18" i="155"/>
  <c r="S18" i="155"/>
  <c r="Q18" i="155"/>
  <c r="N18" i="155"/>
  <c r="O19" i="155" s="1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O35" i="52"/>
  <c r="N35" i="52"/>
  <c r="O36" i="52" s="1"/>
  <c r="M35" i="52"/>
  <c r="K35" i="52"/>
  <c r="I35" i="52"/>
  <c r="A35" i="52"/>
  <c r="AA34" i="52"/>
  <c r="S34" i="52"/>
  <c r="Q34" i="52"/>
  <c r="N34" i="52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N27" i="52"/>
  <c r="O28" i="52" s="1"/>
  <c r="M27" i="52"/>
  <c r="K27" i="52"/>
  <c r="I27" i="52"/>
  <c r="A27" i="52"/>
  <c r="AA26" i="52"/>
  <c r="S26" i="52"/>
  <c r="Q26" i="52"/>
  <c r="N26" i="52"/>
  <c r="O27" i="52" s="1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O19" i="52"/>
  <c r="N19" i="52"/>
  <c r="O20" i="52" s="1"/>
  <c r="M19" i="52"/>
  <c r="K19" i="52"/>
  <c r="I19" i="52"/>
  <c r="A19" i="52"/>
  <c r="AA18" i="52"/>
  <c r="S18" i="52"/>
  <c r="Q18" i="52"/>
  <c r="N18" i="52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N30" i="143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N34" i="154"/>
  <c r="O35" i="154" s="1"/>
  <c r="M34" i="154"/>
  <c r="K34" i="154"/>
  <c r="I34" i="154"/>
  <c r="A34" i="154"/>
  <c r="AA33" i="154"/>
  <c r="S33" i="154"/>
  <c r="Q33" i="154"/>
  <c r="N33" i="154"/>
  <c r="O34" i="154" s="1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O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N18" i="154"/>
  <c r="O19" i="154" s="1"/>
  <c r="M18" i="154"/>
  <c r="K18" i="154"/>
  <c r="I18" i="154"/>
  <c r="A18" i="154"/>
  <c r="AA17" i="154"/>
  <c r="S17" i="154"/>
  <c r="Q17" i="154"/>
  <c r="N17" i="154"/>
  <c r="O18" i="154" s="1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O22" i="151"/>
  <c r="N22" i="151"/>
  <c r="O23" i="151" s="1"/>
  <c r="M22" i="151"/>
  <c r="K22" i="151"/>
  <c r="I22" i="151"/>
  <c r="A22" i="151"/>
  <c r="AA21" i="151"/>
  <c r="S21" i="151"/>
  <c r="Q21" i="151"/>
  <c r="N21" i="15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O19" i="150"/>
  <c r="N19" i="150"/>
  <c r="O20" i="150" s="1"/>
  <c r="M19" i="150"/>
  <c r="K19" i="150"/>
  <c r="I19" i="150"/>
  <c r="A19" i="150"/>
  <c r="AA18" i="150"/>
  <c r="S18" i="150"/>
  <c r="Q18" i="150"/>
  <c r="N18" i="150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N21" i="148" s="1"/>
  <c r="O22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S16" i="148"/>
  <c r="N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16" i="148" l="1"/>
  <c r="O18" i="148"/>
  <c r="O18" i="149"/>
  <c r="O17" i="149"/>
  <c r="O16" i="149"/>
  <c r="O21" i="148"/>
  <c r="O20" i="148"/>
  <c r="O19" i="148"/>
  <c r="O17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6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<sst xmlns="http://schemas.openxmlformats.org/spreadsheetml/2006/main" count="1592" uniqueCount="144">
  <si>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</si>
  <si>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</si>
  <si>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</si>
  <si>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</si>
  <si>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</si>
  <si>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</si>
  <si>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</si>
  <si>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</si>
  <si>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</si>
  <si>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</si>
  <si>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</si>
  <si>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</si>
  <si>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</si>
  <si>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</si>
  <si>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</si>
  <si>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</si>
  <si>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</si>
  <si>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</si>
  <si>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</si>
  <si>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</si>
  <si>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</si>
  <si>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</si>
  <si>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</si>
  <si>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</si>
  <si>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</si>
  <si>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</si>
  <si>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</si>
  <si>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</si>
  <si>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</si>
  <si>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</si>
  <si>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</si>
  <si>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</si>
  <si>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</si>
  <si>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</si>
  <si>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</si>
  <si>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</si>
  <si>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</si>
  <si>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</si>
  <si>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</si>
  <si>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</si>
  <si>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</si>
  <si>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</si>
  <si>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</si>
  <si>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</si>
  <si>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</si>
  <si>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</si>
  <si>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</si>
  <si>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</si>
  <si>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</si>
  <si>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</si>
  <si>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</si>
  <si>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</si>
  <si>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</si>
  <si>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</si>
  <si>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</si>
  <si>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</si>
  <si>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</si>
  <si>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</si>
  <si>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</si>
  <si>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</si>
  <si>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</si>
  <si>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</si>
  <si>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</si>
  <si>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</si>
  <si>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</si>
  <si>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</si>
  <si>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</si>
  <si>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</si>
  <si>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</si>
  <si>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</si>
  <si>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</si>
  <si>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</si>
  <si>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</si>
  <si>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</si>
  <si>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</si>
  <si>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</si>
  <si>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</si>
  <si>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</si>
  <si>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</si>
  <si>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</si>
  <si>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</si>
  <si>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DPT-38</t>
  </si>
  <si>
    <t>Trinity</t>
  </si>
  <si>
    <t>No Change When Hammer Stopped</t>
  </si>
  <si>
    <t>6/10/2020:10:05:55</t>
  </si>
  <si>
    <t>NA</t>
  </si>
  <si>
    <t>6/10/2020:10:07:34</t>
  </si>
  <si>
    <t>6/10/2020:10:11:20</t>
  </si>
  <si>
    <t>IK Decreased When Hammer Stopped</t>
  </si>
  <si>
    <t>6/10/2020:10:13:29</t>
  </si>
  <si>
    <t>6/10/2020:10:14:16</t>
  </si>
  <si>
    <t>6/10/2020:10:14:56</t>
  </si>
  <si>
    <t>6/10/2020:10:29:49</t>
  </si>
  <si>
    <t>6/10/2020:12:19:58</t>
  </si>
  <si>
    <t>6/10/2020:12:22:56</t>
  </si>
  <si>
    <t>6/10/2020:12:23:41</t>
  </si>
  <si>
    <t>6/10/2020:12:25:07</t>
  </si>
  <si>
    <t>6/10/2020:12:30:36</t>
  </si>
  <si>
    <t>6/10/2020:14:47:37</t>
  </si>
  <si>
    <t>6/10/2020:14:55:09</t>
  </si>
  <si>
    <t>6/10/2020:15:05:21</t>
  </si>
  <si>
    <t>6/10/2020:15:13:41</t>
  </si>
  <si>
    <t>ROP Dropped Below Threshold</t>
  </si>
  <si>
    <t>6/10/2020:15:54:10</t>
  </si>
  <si>
    <t>Could Not Produce Water</t>
  </si>
  <si>
    <t>6/10/2020:10:27:43</t>
  </si>
  <si>
    <t>6/10/2020:15:42:18</t>
  </si>
  <si>
    <t>6/10/2020:16:50:23</t>
  </si>
  <si>
    <t>06/10/2020:10:45:46</t>
  </si>
  <si>
    <t>06/10/2020:10:53:22</t>
  </si>
  <si>
    <t>**200 mL parameter didn't record.</t>
  </si>
  <si>
    <t>06/10/2020:10:57:55</t>
  </si>
  <si>
    <t>06/10/2020:11:01:29</t>
  </si>
  <si>
    <t>06/10/2020:11:05:43</t>
  </si>
  <si>
    <t>06/10/2020:11:09:52</t>
  </si>
  <si>
    <t>06/10/2020:11:14:18</t>
  </si>
  <si>
    <t>06/10/2020:11:18:44</t>
  </si>
  <si>
    <t>06/10/2020:11:22:52</t>
  </si>
  <si>
    <t>PT is 50 min // Pulled sample @ max purge limit.</t>
  </si>
  <si>
    <t>06/10/2020:12:52:53</t>
  </si>
  <si>
    <t>06/10/2020:13:00:05</t>
  </si>
  <si>
    <t>06/10/2020:13:04:43</t>
  </si>
  <si>
    <t>06/10/2020:13:11:54</t>
  </si>
  <si>
    <t>06/10/2020:13:19:29</t>
  </si>
  <si>
    <t>06/10/2020:13:25:36</t>
  </si>
  <si>
    <t>06/10/2020:13:32:00</t>
  </si>
  <si>
    <t>06/10/2020:13:39:29</t>
  </si>
  <si>
    <t>PT is 1 hr &amp; 8 min // Max Purge Time Limit</t>
  </si>
  <si>
    <t>06/11/2020:09:28:10</t>
  </si>
  <si>
    <t>06/11/2020:09:56:47</t>
  </si>
  <si>
    <t>06/11/2020:10:24:51</t>
  </si>
  <si>
    <t>06/11/2020:10:56:40</t>
  </si>
  <si>
    <t>PT is 3 hr &amp; 4 min // PT and Sample Pulled at 400 mL both at Client's request.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</si>
  <si>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</si>
  <si>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</si>
  <si>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</si>
  <si>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</si>
  <si>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</si>
  <si>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</si>
  <si>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</si>
  <si>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>Records Refusal.  Pulled up for Sample Attempt</t>
  </si>
  <si>
    <t>CS</t>
  </si>
  <si>
    <t>DPT38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</si>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</sst>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Ik'!$H$2:$H$2917</c:f>
              <c:numCache>
                <c:formatCode>General</c:formatCode>
                <c:ptCount val="2916"/>
                <c:pt idx="0">
                  <c:v>3.9490000000000003</c:v>
                </c:pt>
                <c:pt idx="1">
                  <c:v>3.8313000000000006</c:v>
                </c:pt>
                <c:pt idx="2">
                  <c:v>3.8027000000000002</c:v>
                </c:pt>
                <c:pt idx="3">
                  <c:v>3.7741000000000002</c:v>
                </c:pt>
                <c:pt idx="4">
                  <c:v>3.8027000000000002</c:v>
                </c:pt>
                <c:pt idx="5">
                  <c:v>3.7763</c:v>
                </c:pt>
                <c:pt idx="6">
                  <c:v>3.7741000000000002</c:v>
                </c:pt>
                <c:pt idx="7">
                  <c:v>3.6883000000000004</c:v>
                </c:pt>
                <c:pt idx="8">
                  <c:v>3.2252000000000001</c:v>
                </c:pt>
                <c:pt idx="9">
                  <c:v>2.5267000000000004</c:v>
                </c:pt>
                <c:pt idx="10">
                  <c:v>1.8359000000000001</c:v>
                </c:pt>
                <c:pt idx="11">
                  <c:v>1.3035000000000001</c:v>
                </c:pt>
                <c:pt idx="12">
                  <c:v>0.9405</c:v>
                </c:pt>
                <c:pt idx="13">
                  <c:v>0.72380000000000011</c:v>
                </c:pt>
                <c:pt idx="14">
                  <c:v>0.54120000000000001</c:v>
                </c:pt>
                <c:pt idx="15">
                  <c:v>0.35530000000000006</c:v>
                </c:pt>
                <c:pt idx="16">
                  <c:v>0.2321</c:v>
                </c:pt>
                <c:pt idx="17">
                  <c:v>0.14300000000000002</c:v>
                </c:pt>
                <c:pt idx="18">
                  <c:v>9.0200000000000016E-2</c:v>
                </c:pt>
                <c:pt idx="19">
                  <c:v>5.8300000000000005E-2</c:v>
                </c:pt>
                <c:pt idx="20">
                  <c:v>3.9600000000000003E-2</c:v>
                </c:pt>
                <c:pt idx="21">
                  <c:v>2.86E-2</c:v>
                </c:pt>
                <c:pt idx="22">
                  <c:v>3.1900000000000005E-2</c:v>
                </c:pt>
                <c:pt idx="23">
                  <c:v>2.9700000000000001E-2</c:v>
                </c:pt>
                <c:pt idx="24">
                  <c:v>4.1800000000000004E-2</c:v>
                </c:pt>
                <c:pt idx="25">
                  <c:v>2.86E-2</c:v>
                </c:pt>
                <c:pt idx="26">
                  <c:v>1.9800000000000002E-2</c:v>
                </c:pt>
                <c:pt idx="27">
                  <c:v>1.5400000000000002E-2</c:v>
                </c:pt>
                <c:pt idx="28">
                  <c:v>1.3200000000000002E-2</c:v>
                </c:pt>
                <c:pt idx="29">
                  <c:v>1.1000000000000001E-2</c:v>
                </c:pt>
                <c:pt idx="30">
                  <c:v>3.1900000000000005E-2</c:v>
                </c:pt>
                <c:pt idx="31">
                  <c:v>8.3600000000000008E-2</c:v>
                </c:pt>
                <c:pt idx="32">
                  <c:v>0.15180000000000002</c:v>
                </c:pt>
                <c:pt idx="33">
                  <c:v>0.26840000000000003</c:v>
                </c:pt>
                <c:pt idx="34">
                  <c:v>0.33330000000000004</c:v>
                </c:pt>
                <c:pt idx="35">
                  <c:v>0.28820000000000001</c:v>
                </c:pt>
                <c:pt idx="36">
                  <c:v>0.21890000000000004</c:v>
                </c:pt>
                <c:pt idx="37">
                  <c:v>0.13750000000000001</c:v>
                </c:pt>
                <c:pt idx="38">
                  <c:v>9.240000000000001E-2</c:v>
                </c:pt>
                <c:pt idx="39">
                  <c:v>7.9200000000000007E-2</c:v>
                </c:pt>
                <c:pt idx="40">
                  <c:v>0.18370000000000003</c:v>
                </c:pt>
                <c:pt idx="41">
                  <c:v>0.46090000000000003</c:v>
                </c:pt>
                <c:pt idx="42">
                  <c:v>0.69080000000000008</c:v>
                </c:pt>
                <c:pt idx="43">
                  <c:v>0.76780000000000004</c:v>
                </c:pt>
                <c:pt idx="44">
                  <c:v>0.74470000000000014</c:v>
                </c:pt>
                <c:pt idx="45">
                  <c:v>0.63360000000000005</c:v>
                </c:pt>
                <c:pt idx="46">
                  <c:v>0.46310000000000001</c:v>
                </c:pt>
                <c:pt idx="47">
                  <c:v>0.34870000000000001</c:v>
                </c:pt>
                <c:pt idx="48">
                  <c:v>0.30470000000000003</c:v>
                </c:pt>
                <c:pt idx="49">
                  <c:v>0.31459999999999999</c:v>
                </c:pt>
                <c:pt idx="50">
                  <c:v>0.46090000000000003</c:v>
                </c:pt>
                <c:pt idx="51">
                  <c:v>0.65229999999999999</c:v>
                </c:pt>
                <c:pt idx="52">
                  <c:v>0.82280000000000009</c:v>
                </c:pt>
                <c:pt idx="53">
                  <c:v>0.95590000000000008</c:v>
                </c:pt>
                <c:pt idx="54">
                  <c:v>1.0043000000000002</c:v>
                </c:pt>
                <c:pt idx="55">
                  <c:v>0.96250000000000013</c:v>
                </c:pt>
                <c:pt idx="56">
                  <c:v>0.89980000000000004</c:v>
                </c:pt>
                <c:pt idx="57">
                  <c:v>0.85470000000000013</c:v>
                </c:pt>
                <c:pt idx="58">
                  <c:v>0.8096000000000001</c:v>
                </c:pt>
                <c:pt idx="59">
                  <c:v>0.78100000000000003</c:v>
                </c:pt>
                <c:pt idx="60">
                  <c:v>0.95480000000000009</c:v>
                </c:pt>
                <c:pt idx="61">
                  <c:v>0.63580000000000003</c:v>
                </c:pt>
                <c:pt idx="62">
                  <c:v>1.6148</c:v>
                </c:pt>
                <c:pt idx="63">
                  <c:v>1.8920000000000001</c:v>
                </c:pt>
                <c:pt idx="64">
                  <c:v>1.8788</c:v>
                </c:pt>
                <c:pt idx="65">
                  <c:v>1.639</c:v>
                </c:pt>
                <c:pt idx="66">
                  <c:v>1.2067000000000001</c:v>
                </c:pt>
                <c:pt idx="67">
                  <c:v>0.94820000000000004</c:v>
                </c:pt>
                <c:pt idx="68">
                  <c:v>0.74690000000000012</c:v>
                </c:pt>
                <c:pt idx="69">
                  <c:v>0.58300000000000007</c:v>
                </c:pt>
                <c:pt idx="70">
                  <c:v>0.55000000000000004</c:v>
                </c:pt>
                <c:pt idx="71">
                  <c:v>0.55660000000000009</c:v>
                </c:pt>
                <c:pt idx="72">
                  <c:v>0.58080000000000009</c:v>
                </c:pt>
                <c:pt idx="73">
                  <c:v>0.63690000000000002</c:v>
                </c:pt>
                <c:pt idx="74">
                  <c:v>0.66220000000000001</c:v>
                </c:pt>
                <c:pt idx="75">
                  <c:v>0.82830000000000004</c:v>
                </c:pt>
                <c:pt idx="76">
                  <c:v>0.84260000000000013</c:v>
                </c:pt>
                <c:pt idx="77">
                  <c:v>0.69520000000000004</c:v>
                </c:pt>
                <c:pt idx="78">
                  <c:v>0.41250000000000003</c:v>
                </c:pt>
                <c:pt idx="79">
                  <c:v>0.19359999999999999</c:v>
                </c:pt>
                <c:pt idx="80">
                  <c:v>7.2600000000000012E-2</c:v>
                </c:pt>
                <c:pt idx="81">
                  <c:v>0.12760000000000002</c:v>
                </c:pt>
                <c:pt idx="82">
                  <c:v>0.23980000000000001</c:v>
                </c:pt>
                <c:pt idx="83">
                  <c:v>0.32669999999999999</c:v>
                </c:pt>
                <c:pt idx="84">
                  <c:v>0.59730000000000005</c:v>
                </c:pt>
                <c:pt idx="85">
                  <c:v>0.84920000000000007</c:v>
                </c:pt>
                <c:pt idx="86">
                  <c:v>1.056</c:v>
                </c:pt>
                <c:pt idx="87">
                  <c:v>1.2407999999999999</c:v>
                </c:pt>
                <c:pt idx="88">
                  <c:v>1.2958000000000001</c:v>
                </c:pt>
                <c:pt idx="89">
                  <c:v>1.2683000000000002</c:v>
                </c:pt>
                <c:pt idx="90">
                  <c:v>1.2683000000000002</c:v>
                </c:pt>
                <c:pt idx="91">
                  <c:v>1.0637000000000001</c:v>
                </c:pt>
                <c:pt idx="92">
                  <c:v>0.91190000000000004</c:v>
                </c:pt>
                <c:pt idx="93">
                  <c:v>0.90749999999999997</c:v>
                </c:pt>
                <c:pt idx="94">
                  <c:v>0.83930000000000005</c:v>
                </c:pt>
                <c:pt idx="95">
                  <c:v>0.85030000000000006</c:v>
                </c:pt>
                <c:pt idx="96">
                  <c:v>0.93280000000000007</c:v>
                </c:pt>
                <c:pt idx="97">
                  <c:v>1.0263000000000002</c:v>
                </c:pt>
                <c:pt idx="98">
                  <c:v>1.1198000000000001</c:v>
                </c:pt>
                <c:pt idx="99">
                  <c:v>1.0351000000000001</c:v>
                </c:pt>
                <c:pt idx="100">
                  <c:v>0.91520000000000001</c:v>
                </c:pt>
                <c:pt idx="101">
                  <c:v>0.89100000000000013</c:v>
                </c:pt>
                <c:pt idx="102">
                  <c:v>0.81840000000000002</c:v>
                </c:pt>
                <c:pt idx="103">
                  <c:v>0.79310000000000003</c:v>
                </c:pt>
                <c:pt idx="104">
                  <c:v>0.89210000000000012</c:v>
                </c:pt>
                <c:pt idx="105">
                  <c:v>0.83160000000000012</c:v>
                </c:pt>
                <c:pt idx="106">
                  <c:v>0.69850000000000012</c:v>
                </c:pt>
                <c:pt idx="107">
                  <c:v>0.52249999999999996</c:v>
                </c:pt>
                <c:pt idx="108">
                  <c:v>0.58630000000000004</c:v>
                </c:pt>
                <c:pt idx="109">
                  <c:v>0.65449999999999997</c:v>
                </c:pt>
                <c:pt idx="110">
                  <c:v>0.73150000000000015</c:v>
                </c:pt>
                <c:pt idx="111">
                  <c:v>0.66439999999999999</c:v>
                </c:pt>
                <c:pt idx="112">
                  <c:v>0.62039999999999995</c:v>
                </c:pt>
                <c:pt idx="113">
                  <c:v>0.69410000000000005</c:v>
                </c:pt>
                <c:pt idx="114">
                  <c:v>0.70730000000000004</c:v>
                </c:pt>
                <c:pt idx="115">
                  <c:v>0.61929999999999996</c:v>
                </c:pt>
                <c:pt idx="116">
                  <c:v>0.58850000000000013</c:v>
                </c:pt>
                <c:pt idx="117">
                  <c:v>0.61490000000000011</c:v>
                </c:pt>
                <c:pt idx="118">
                  <c:v>0.52800000000000002</c:v>
                </c:pt>
                <c:pt idx="119">
                  <c:v>0.49940000000000007</c:v>
                </c:pt>
                <c:pt idx="120">
                  <c:v>0.60280000000000011</c:v>
                </c:pt>
                <c:pt idx="121">
                  <c:v>0.73040000000000005</c:v>
                </c:pt>
                <c:pt idx="122">
                  <c:v>0.58630000000000004</c:v>
                </c:pt>
                <c:pt idx="123">
                  <c:v>0.3916</c:v>
                </c:pt>
                <c:pt idx="124">
                  <c:v>0.3256</c:v>
                </c:pt>
                <c:pt idx="125">
                  <c:v>0.26730000000000004</c:v>
                </c:pt>
                <c:pt idx="126">
                  <c:v>0.26400000000000001</c:v>
                </c:pt>
                <c:pt idx="127">
                  <c:v>0.36300000000000004</c:v>
                </c:pt>
                <c:pt idx="128">
                  <c:v>0.49280000000000007</c:v>
                </c:pt>
                <c:pt idx="129">
                  <c:v>0.52910000000000001</c:v>
                </c:pt>
                <c:pt idx="130">
                  <c:v>0.54560000000000008</c:v>
                </c:pt>
                <c:pt idx="131">
                  <c:v>0.47630000000000006</c:v>
                </c:pt>
                <c:pt idx="132">
                  <c:v>0.62260000000000004</c:v>
                </c:pt>
                <c:pt idx="133">
                  <c:v>0.58850000000000013</c:v>
                </c:pt>
                <c:pt idx="134">
                  <c:v>0.63139999999999996</c:v>
                </c:pt>
                <c:pt idx="135">
                  <c:v>0.5676000000000001</c:v>
                </c:pt>
                <c:pt idx="136">
                  <c:v>0.49940000000000007</c:v>
                </c:pt>
                <c:pt idx="137">
                  <c:v>0.28160000000000002</c:v>
                </c:pt>
                <c:pt idx="138">
                  <c:v>0.22110000000000002</c:v>
                </c:pt>
                <c:pt idx="139">
                  <c:v>0.52360000000000007</c:v>
                </c:pt>
                <c:pt idx="140">
                  <c:v>0.43560000000000004</c:v>
                </c:pt>
                <c:pt idx="141">
                  <c:v>0.43340000000000006</c:v>
                </c:pt>
                <c:pt idx="142">
                  <c:v>0.47520000000000001</c:v>
                </c:pt>
                <c:pt idx="143">
                  <c:v>0.44220000000000004</c:v>
                </c:pt>
                <c:pt idx="144">
                  <c:v>0.51260000000000006</c:v>
                </c:pt>
                <c:pt idx="145">
                  <c:v>0.5544</c:v>
                </c:pt>
                <c:pt idx="146">
                  <c:v>0.62039999999999995</c:v>
                </c:pt>
                <c:pt idx="147">
                  <c:v>0.74250000000000016</c:v>
                </c:pt>
                <c:pt idx="148">
                  <c:v>0.7964</c:v>
                </c:pt>
                <c:pt idx="149">
                  <c:v>0.81510000000000005</c:v>
                </c:pt>
                <c:pt idx="150">
                  <c:v>0.83270000000000011</c:v>
                </c:pt>
                <c:pt idx="151">
                  <c:v>0.72270000000000012</c:v>
                </c:pt>
                <c:pt idx="152">
                  <c:v>0.54890000000000005</c:v>
                </c:pt>
                <c:pt idx="153">
                  <c:v>0.33660000000000001</c:v>
                </c:pt>
                <c:pt idx="154">
                  <c:v>0.1144</c:v>
                </c:pt>
                <c:pt idx="155">
                  <c:v>5.1700000000000003E-2</c:v>
                </c:pt>
                <c:pt idx="156">
                  <c:v>1.7600000000000001E-2</c:v>
                </c:pt>
                <c:pt idx="157">
                  <c:v>9.9000000000000008E-3</c:v>
                </c:pt>
                <c:pt idx="158">
                  <c:v>7.7000000000000011E-3</c:v>
                </c:pt>
                <c:pt idx="159">
                  <c:v>7.7000000000000011E-3</c:v>
                </c:pt>
                <c:pt idx="160">
                  <c:v>6.6000000000000008E-3</c:v>
                </c:pt>
                <c:pt idx="161">
                  <c:v>6.6000000000000008E-3</c:v>
                </c:pt>
                <c:pt idx="162">
                  <c:v>0.1386</c:v>
                </c:pt>
                <c:pt idx="163">
                  <c:v>0.28930000000000006</c:v>
                </c:pt>
                <c:pt idx="164">
                  <c:v>0.42020000000000002</c:v>
                </c:pt>
                <c:pt idx="165">
                  <c:v>0.50270000000000004</c:v>
                </c:pt>
                <c:pt idx="166">
                  <c:v>0.55220000000000002</c:v>
                </c:pt>
                <c:pt idx="167">
                  <c:v>0.49390000000000006</c:v>
                </c:pt>
                <c:pt idx="168">
                  <c:v>0.64570000000000005</c:v>
                </c:pt>
                <c:pt idx="169">
                  <c:v>0.65890000000000004</c:v>
                </c:pt>
                <c:pt idx="170">
                  <c:v>0.61490000000000011</c:v>
                </c:pt>
                <c:pt idx="171">
                  <c:v>0.65229999999999999</c:v>
                </c:pt>
                <c:pt idx="172">
                  <c:v>0.7128000000000001</c:v>
                </c:pt>
                <c:pt idx="173">
                  <c:v>0.66</c:v>
                </c:pt>
                <c:pt idx="174">
                  <c:v>0.75350000000000017</c:v>
                </c:pt>
                <c:pt idx="175">
                  <c:v>0.78539999999999999</c:v>
                </c:pt>
                <c:pt idx="176">
                  <c:v>0.75350000000000017</c:v>
                </c:pt>
                <c:pt idx="177">
                  <c:v>0.72380000000000011</c:v>
                </c:pt>
                <c:pt idx="178">
                  <c:v>0.66439999999999999</c:v>
                </c:pt>
                <c:pt idx="179">
                  <c:v>0.52690000000000003</c:v>
                </c:pt>
                <c:pt idx="180">
                  <c:v>0.5181</c:v>
                </c:pt>
                <c:pt idx="181">
                  <c:v>0.6754</c:v>
                </c:pt>
                <c:pt idx="182">
                  <c:v>0.8822000000000001</c:v>
                </c:pt>
                <c:pt idx="183">
                  <c:v>0.95040000000000002</c:v>
                </c:pt>
                <c:pt idx="184">
                  <c:v>0.97680000000000011</c:v>
                </c:pt>
                <c:pt idx="185">
                  <c:v>1.0384</c:v>
                </c:pt>
                <c:pt idx="186">
                  <c:v>1.0076000000000001</c:v>
                </c:pt>
                <c:pt idx="187">
                  <c:v>0.9658000000000001</c:v>
                </c:pt>
                <c:pt idx="188">
                  <c:v>0.91960000000000008</c:v>
                </c:pt>
                <c:pt idx="189">
                  <c:v>0.86240000000000006</c:v>
                </c:pt>
                <c:pt idx="190">
                  <c:v>0.74470000000000014</c:v>
                </c:pt>
                <c:pt idx="191">
                  <c:v>0.63139999999999996</c:v>
                </c:pt>
                <c:pt idx="192">
                  <c:v>0.64019999999999999</c:v>
                </c:pt>
                <c:pt idx="193">
                  <c:v>0.55660000000000009</c:v>
                </c:pt>
                <c:pt idx="194">
                  <c:v>0.51919999999999999</c:v>
                </c:pt>
                <c:pt idx="195">
                  <c:v>0.53460000000000008</c:v>
                </c:pt>
                <c:pt idx="196">
                  <c:v>0.63249999999999995</c:v>
                </c:pt>
                <c:pt idx="197">
                  <c:v>0.71060000000000012</c:v>
                </c:pt>
                <c:pt idx="198">
                  <c:v>0.7007000000000001</c:v>
                </c:pt>
                <c:pt idx="199">
                  <c:v>0.70620000000000005</c:v>
                </c:pt>
                <c:pt idx="200">
                  <c:v>0.63249999999999995</c:v>
                </c:pt>
                <c:pt idx="201">
                  <c:v>0.55220000000000002</c:v>
                </c:pt>
                <c:pt idx="202">
                  <c:v>0.45319999999999999</c:v>
                </c:pt>
                <c:pt idx="203">
                  <c:v>0.70840000000000003</c:v>
                </c:pt>
                <c:pt idx="204">
                  <c:v>0.7964</c:v>
                </c:pt>
                <c:pt idx="205">
                  <c:v>0.81840000000000002</c:v>
                </c:pt>
                <c:pt idx="206">
                  <c:v>0.69080000000000008</c:v>
                </c:pt>
                <c:pt idx="207">
                  <c:v>0.35090000000000005</c:v>
                </c:pt>
                <c:pt idx="208">
                  <c:v>0.24860000000000002</c:v>
                </c:pt>
                <c:pt idx="209">
                  <c:v>0.2288</c:v>
                </c:pt>
                <c:pt idx="210">
                  <c:v>0.23320000000000002</c:v>
                </c:pt>
                <c:pt idx="211">
                  <c:v>0.26180000000000003</c:v>
                </c:pt>
                <c:pt idx="212">
                  <c:v>0.32450000000000001</c:v>
                </c:pt>
                <c:pt idx="213">
                  <c:v>0.42240000000000005</c:v>
                </c:pt>
                <c:pt idx="214">
                  <c:v>0.54339999999999999</c:v>
                </c:pt>
                <c:pt idx="215">
                  <c:v>0.54339999999999999</c:v>
                </c:pt>
                <c:pt idx="216">
                  <c:v>0.43120000000000003</c:v>
                </c:pt>
                <c:pt idx="217">
                  <c:v>0.46750000000000003</c:v>
                </c:pt>
                <c:pt idx="218">
                  <c:v>0.5082000000000001</c:v>
                </c:pt>
                <c:pt idx="219">
                  <c:v>0.52470000000000006</c:v>
                </c:pt>
                <c:pt idx="220">
                  <c:v>0.54780000000000006</c:v>
                </c:pt>
                <c:pt idx="221">
                  <c:v>0.57090000000000007</c:v>
                </c:pt>
                <c:pt idx="222">
                  <c:v>0.80520000000000003</c:v>
                </c:pt>
                <c:pt idx="223">
                  <c:v>0.74470000000000014</c:v>
                </c:pt>
                <c:pt idx="224">
                  <c:v>0.67430000000000001</c:v>
                </c:pt>
                <c:pt idx="225">
                  <c:v>0.67980000000000007</c:v>
                </c:pt>
                <c:pt idx="226">
                  <c:v>0.41690000000000005</c:v>
                </c:pt>
                <c:pt idx="227">
                  <c:v>0.29480000000000006</c:v>
                </c:pt>
                <c:pt idx="228">
                  <c:v>0.18040000000000003</c:v>
                </c:pt>
                <c:pt idx="229">
                  <c:v>0.1353</c:v>
                </c:pt>
                <c:pt idx="230">
                  <c:v>0.14850000000000002</c:v>
                </c:pt>
                <c:pt idx="231">
                  <c:v>5.9400000000000001E-2</c:v>
                </c:pt>
                <c:pt idx="232">
                  <c:v>0.20900000000000002</c:v>
                </c:pt>
                <c:pt idx="233">
                  <c:v>0.17820000000000003</c:v>
                </c:pt>
                <c:pt idx="234">
                  <c:v>0.13970000000000002</c:v>
                </c:pt>
                <c:pt idx="235">
                  <c:v>0.15400000000000003</c:v>
                </c:pt>
                <c:pt idx="236">
                  <c:v>0.13640000000000002</c:v>
                </c:pt>
                <c:pt idx="237">
                  <c:v>0.17050000000000001</c:v>
                </c:pt>
                <c:pt idx="238">
                  <c:v>0.1991</c:v>
                </c:pt>
                <c:pt idx="239">
                  <c:v>0.23320000000000002</c:v>
                </c:pt>
                <c:pt idx="240">
                  <c:v>0.25630000000000003</c:v>
                </c:pt>
                <c:pt idx="241">
                  <c:v>0.30580000000000007</c:v>
                </c:pt>
                <c:pt idx="242">
                  <c:v>0.35530000000000006</c:v>
                </c:pt>
                <c:pt idx="243">
                  <c:v>0.38390000000000002</c:v>
                </c:pt>
                <c:pt idx="244">
                  <c:v>0.38280000000000003</c:v>
                </c:pt>
                <c:pt idx="245">
                  <c:v>1.0406</c:v>
                </c:pt>
                <c:pt idx="246">
                  <c:v>1.8920000000000001</c:v>
                </c:pt>
                <c:pt idx="247">
                  <c:v>1.9459</c:v>
                </c:pt>
                <c:pt idx="248">
                  <c:v>1.8843000000000003</c:v>
                </c:pt>
                <c:pt idx="249">
                  <c:v>1.8942000000000001</c:v>
                </c:pt>
                <c:pt idx="250">
                  <c:v>1.5796000000000001</c:v>
                </c:pt>
                <c:pt idx="251">
                  <c:v>1.4586000000000001</c:v>
                </c:pt>
                <c:pt idx="252">
                  <c:v>1.3354000000000001</c:v>
                </c:pt>
                <c:pt idx="253">
                  <c:v>1.2188000000000001</c:v>
                </c:pt>
                <c:pt idx="254">
                  <c:v>1.1572000000000002</c:v>
                </c:pt>
                <c:pt idx="255">
                  <c:v>1.1869000000000001</c:v>
                </c:pt>
                <c:pt idx="256">
                  <c:v>1.4102000000000001</c:v>
                </c:pt>
                <c:pt idx="257">
                  <c:v>1.8139000000000001</c:v>
                </c:pt>
                <c:pt idx="258">
                  <c:v>1.8524</c:v>
                </c:pt>
                <c:pt idx="259">
                  <c:v>1.7589000000000001</c:v>
                </c:pt>
                <c:pt idx="260">
                  <c:v>1.8964000000000001</c:v>
                </c:pt>
                <c:pt idx="261">
                  <c:v>2.3056000000000001</c:v>
                </c:pt>
                <c:pt idx="262">
                  <c:v>1.2518</c:v>
                </c:pt>
                <c:pt idx="263">
                  <c:v>1.0274000000000001</c:v>
                </c:pt>
                <c:pt idx="264">
                  <c:v>1.0780000000000001</c:v>
                </c:pt>
                <c:pt idx="265">
                  <c:v>0.78100000000000003</c:v>
                </c:pt>
                <c:pt idx="266">
                  <c:v>0.6886000000000001</c:v>
                </c:pt>
                <c:pt idx="267">
                  <c:v>0.68530000000000002</c:v>
                </c:pt>
                <c:pt idx="268">
                  <c:v>1.9360000000000002</c:v>
                </c:pt>
                <c:pt idx="269">
                  <c:v>1.7798000000000003</c:v>
                </c:pt>
                <c:pt idx="270">
                  <c:v>1.5917000000000001</c:v>
                </c:pt>
                <c:pt idx="271">
                  <c:v>1.3948</c:v>
                </c:pt>
                <c:pt idx="272">
                  <c:v>1.6907000000000001</c:v>
                </c:pt>
                <c:pt idx="273">
                  <c:v>9.9000000000000008E-3</c:v>
                </c:pt>
                <c:pt idx="274">
                  <c:v>7.7000000000000011E-3</c:v>
                </c:pt>
                <c:pt idx="275">
                  <c:v>7.7000000000000011E-3</c:v>
                </c:pt>
                <c:pt idx="276">
                  <c:v>7.7000000000000011E-3</c:v>
                </c:pt>
                <c:pt idx="277">
                  <c:v>3.0800000000000004E-2</c:v>
                </c:pt>
                <c:pt idx="278">
                  <c:v>0.14630000000000001</c:v>
                </c:pt>
                <c:pt idx="279">
                  <c:v>0.33</c:v>
                </c:pt>
                <c:pt idx="280">
                  <c:v>0.65670000000000006</c:v>
                </c:pt>
                <c:pt idx="281">
                  <c:v>0.57750000000000012</c:v>
                </c:pt>
                <c:pt idx="282">
                  <c:v>0.52470000000000006</c:v>
                </c:pt>
                <c:pt idx="283">
                  <c:v>0.4521</c:v>
                </c:pt>
                <c:pt idx="284">
                  <c:v>0.39930000000000004</c:v>
                </c:pt>
                <c:pt idx="285">
                  <c:v>0.39050000000000001</c:v>
                </c:pt>
                <c:pt idx="286">
                  <c:v>0.40810000000000002</c:v>
                </c:pt>
                <c:pt idx="287">
                  <c:v>0.40590000000000004</c:v>
                </c:pt>
                <c:pt idx="288">
                  <c:v>0.41470000000000001</c:v>
                </c:pt>
                <c:pt idx="289">
                  <c:v>0.40920000000000001</c:v>
                </c:pt>
                <c:pt idx="290">
                  <c:v>0.38719999999999999</c:v>
                </c:pt>
                <c:pt idx="291">
                  <c:v>0.35530000000000006</c:v>
                </c:pt>
                <c:pt idx="292">
                  <c:v>0.33660000000000001</c:v>
                </c:pt>
                <c:pt idx="293">
                  <c:v>0.54449999999999998</c:v>
                </c:pt>
                <c:pt idx="294">
                  <c:v>0.58190000000000008</c:v>
                </c:pt>
                <c:pt idx="295">
                  <c:v>0.60720000000000007</c:v>
                </c:pt>
                <c:pt idx="296">
                  <c:v>0.54010000000000002</c:v>
                </c:pt>
                <c:pt idx="297">
                  <c:v>0.46860000000000002</c:v>
                </c:pt>
                <c:pt idx="298">
                  <c:v>0.42130000000000006</c:v>
                </c:pt>
                <c:pt idx="299">
                  <c:v>0.48180000000000006</c:v>
                </c:pt>
                <c:pt idx="300">
                  <c:v>0.52470000000000006</c:v>
                </c:pt>
                <c:pt idx="301">
                  <c:v>0.50050000000000006</c:v>
                </c:pt>
                <c:pt idx="302">
                  <c:v>0.43120000000000003</c:v>
                </c:pt>
                <c:pt idx="303">
                  <c:v>0.43670000000000003</c:v>
                </c:pt>
                <c:pt idx="304">
                  <c:v>0.30800000000000005</c:v>
                </c:pt>
                <c:pt idx="305">
                  <c:v>0.15070000000000003</c:v>
                </c:pt>
                <c:pt idx="306">
                  <c:v>0.1133</c:v>
                </c:pt>
                <c:pt idx="307">
                  <c:v>0.13750000000000001</c:v>
                </c:pt>
                <c:pt idx="308">
                  <c:v>0.1298</c:v>
                </c:pt>
                <c:pt idx="309">
                  <c:v>0.13420000000000001</c:v>
                </c:pt>
                <c:pt idx="310">
                  <c:v>0.13090000000000002</c:v>
                </c:pt>
                <c:pt idx="311">
                  <c:v>0.16500000000000001</c:v>
                </c:pt>
                <c:pt idx="312">
                  <c:v>0.1903</c:v>
                </c:pt>
                <c:pt idx="313">
                  <c:v>0.25410000000000005</c:v>
                </c:pt>
                <c:pt idx="314">
                  <c:v>0.30690000000000006</c:v>
                </c:pt>
                <c:pt idx="315">
                  <c:v>0.3256</c:v>
                </c:pt>
                <c:pt idx="316">
                  <c:v>0.31900000000000001</c:v>
                </c:pt>
                <c:pt idx="317">
                  <c:v>0.2651</c:v>
                </c:pt>
                <c:pt idx="318">
                  <c:v>0.21560000000000001</c:v>
                </c:pt>
                <c:pt idx="319">
                  <c:v>0.27060000000000001</c:v>
                </c:pt>
                <c:pt idx="320">
                  <c:v>0.1188</c:v>
                </c:pt>
                <c:pt idx="321">
                  <c:v>0.13090000000000002</c:v>
                </c:pt>
                <c:pt idx="322">
                  <c:v>1.1572000000000002</c:v>
                </c:pt>
                <c:pt idx="323">
                  <c:v>0.57860000000000011</c:v>
                </c:pt>
                <c:pt idx="324">
                  <c:v>0.29480000000000006</c:v>
                </c:pt>
                <c:pt idx="325">
                  <c:v>0.27500000000000002</c:v>
                </c:pt>
                <c:pt idx="326">
                  <c:v>0.30470000000000003</c:v>
                </c:pt>
                <c:pt idx="327">
                  <c:v>0.34870000000000001</c:v>
                </c:pt>
                <c:pt idx="328">
                  <c:v>0.3861</c:v>
                </c:pt>
                <c:pt idx="329">
                  <c:v>0.43010000000000004</c:v>
                </c:pt>
                <c:pt idx="330">
                  <c:v>0.41800000000000004</c:v>
                </c:pt>
                <c:pt idx="331">
                  <c:v>0.47300000000000003</c:v>
                </c:pt>
                <c:pt idx="332">
                  <c:v>0.48180000000000006</c:v>
                </c:pt>
                <c:pt idx="333">
                  <c:v>0.50600000000000012</c:v>
                </c:pt>
                <c:pt idx="334">
                  <c:v>0.85140000000000005</c:v>
                </c:pt>
                <c:pt idx="335">
                  <c:v>1.2001000000000002</c:v>
                </c:pt>
                <c:pt idx="336">
                  <c:v>0.84040000000000004</c:v>
                </c:pt>
                <c:pt idx="337">
                  <c:v>1.0043000000000002</c:v>
                </c:pt>
                <c:pt idx="338">
                  <c:v>0.90090000000000003</c:v>
                </c:pt>
                <c:pt idx="339">
                  <c:v>0.6391</c:v>
                </c:pt>
                <c:pt idx="340">
                  <c:v>0.76670000000000005</c:v>
                </c:pt>
                <c:pt idx="341">
                  <c:v>1.2265000000000001</c:v>
                </c:pt>
                <c:pt idx="342">
                  <c:v>1.9954000000000003</c:v>
                </c:pt>
                <c:pt idx="343">
                  <c:v>1.9536000000000002</c:v>
                </c:pt>
                <c:pt idx="344">
                  <c:v>1.2749000000000001</c:v>
                </c:pt>
                <c:pt idx="345">
                  <c:v>1.2385999999999999</c:v>
                </c:pt>
                <c:pt idx="346">
                  <c:v>0.70840000000000003</c:v>
                </c:pt>
                <c:pt idx="347">
                  <c:v>0.58410000000000006</c:v>
                </c:pt>
                <c:pt idx="348">
                  <c:v>0.50050000000000006</c:v>
                </c:pt>
                <c:pt idx="349">
                  <c:v>0.33990000000000004</c:v>
                </c:pt>
                <c:pt idx="350">
                  <c:v>0.29260000000000003</c:v>
                </c:pt>
                <c:pt idx="351">
                  <c:v>0.40810000000000002</c:v>
                </c:pt>
                <c:pt idx="352">
                  <c:v>5.1700000000000003E-2</c:v>
                </c:pt>
                <c:pt idx="353">
                  <c:v>8.8000000000000005E-3</c:v>
                </c:pt>
                <c:pt idx="354">
                  <c:v>6.6000000000000008E-3</c:v>
                </c:pt>
                <c:pt idx="355">
                  <c:v>6.6000000000000008E-3</c:v>
                </c:pt>
                <c:pt idx="356">
                  <c:v>6.6000000000000008E-3</c:v>
                </c:pt>
                <c:pt idx="357">
                  <c:v>6.6000000000000008E-3</c:v>
                </c:pt>
                <c:pt idx="358">
                  <c:v>0.45980000000000004</c:v>
                </c:pt>
                <c:pt idx="359">
                  <c:v>1.1418000000000001</c:v>
                </c:pt>
                <c:pt idx="360">
                  <c:v>0.52360000000000007</c:v>
                </c:pt>
                <c:pt idx="361">
                  <c:v>0.30800000000000005</c:v>
                </c:pt>
                <c:pt idx="362">
                  <c:v>0.30580000000000007</c:v>
                </c:pt>
                <c:pt idx="363">
                  <c:v>0.30360000000000004</c:v>
                </c:pt>
                <c:pt idx="364">
                  <c:v>0.39600000000000002</c:v>
                </c:pt>
                <c:pt idx="365">
                  <c:v>0.40700000000000003</c:v>
                </c:pt>
                <c:pt idx="366">
                  <c:v>0.38719999999999999</c:v>
                </c:pt>
                <c:pt idx="367">
                  <c:v>0.38940000000000002</c:v>
                </c:pt>
                <c:pt idx="368">
                  <c:v>0.37840000000000001</c:v>
                </c:pt>
                <c:pt idx="369">
                  <c:v>0.42570000000000002</c:v>
                </c:pt>
                <c:pt idx="370">
                  <c:v>0.50600000000000012</c:v>
                </c:pt>
                <c:pt idx="371">
                  <c:v>0.61820000000000008</c:v>
                </c:pt>
                <c:pt idx="372">
                  <c:v>0.68090000000000006</c:v>
                </c:pt>
                <c:pt idx="373">
                  <c:v>0.83270000000000011</c:v>
                </c:pt>
                <c:pt idx="374">
                  <c:v>0.82940000000000003</c:v>
                </c:pt>
                <c:pt idx="375">
                  <c:v>0.70510000000000006</c:v>
                </c:pt>
                <c:pt idx="376">
                  <c:v>0.78980000000000006</c:v>
                </c:pt>
                <c:pt idx="377">
                  <c:v>0.83270000000000011</c:v>
                </c:pt>
                <c:pt idx="378">
                  <c:v>0.87340000000000007</c:v>
                </c:pt>
                <c:pt idx="379">
                  <c:v>2.4838</c:v>
                </c:pt>
                <c:pt idx="380">
                  <c:v>2.1549</c:v>
                </c:pt>
                <c:pt idx="381">
                  <c:v>2.6410999999999998</c:v>
                </c:pt>
                <c:pt idx="382">
                  <c:v>2.6510000000000002</c:v>
                </c:pt>
                <c:pt idx="383">
                  <c:v>3.1537000000000002</c:v>
                </c:pt>
                <c:pt idx="384">
                  <c:v>3.0558000000000001</c:v>
                </c:pt>
                <c:pt idx="385">
                  <c:v>2.2957000000000005</c:v>
                </c:pt>
                <c:pt idx="386">
                  <c:v>1.804</c:v>
                </c:pt>
                <c:pt idx="387">
                  <c:v>1.9877</c:v>
                </c:pt>
                <c:pt idx="388">
                  <c:v>2.1142000000000003</c:v>
                </c:pt>
                <c:pt idx="389">
                  <c:v>1.6786000000000001</c:v>
                </c:pt>
                <c:pt idx="390">
                  <c:v>1.5917000000000001</c:v>
                </c:pt>
                <c:pt idx="391">
                  <c:v>1.3541000000000003</c:v>
                </c:pt>
                <c:pt idx="392">
                  <c:v>1.1814000000000002</c:v>
                </c:pt>
                <c:pt idx="393">
                  <c:v>1.1143000000000001</c:v>
                </c:pt>
                <c:pt idx="394">
                  <c:v>1.3299000000000001</c:v>
                </c:pt>
                <c:pt idx="395">
                  <c:v>1.7138000000000002</c:v>
                </c:pt>
                <c:pt idx="396">
                  <c:v>1.1121000000000001</c:v>
                </c:pt>
                <c:pt idx="397">
                  <c:v>0.93060000000000009</c:v>
                </c:pt>
                <c:pt idx="398">
                  <c:v>0.87230000000000008</c:v>
                </c:pt>
                <c:pt idx="399">
                  <c:v>0.83820000000000006</c:v>
                </c:pt>
                <c:pt idx="400">
                  <c:v>0.91849999999999998</c:v>
                </c:pt>
                <c:pt idx="401">
                  <c:v>0.81070000000000009</c:v>
                </c:pt>
                <c:pt idx="402">
                  <c:v>0.89210000000000012</c:v>
                </c:pt>
                <c:pt idx="403">
                  <c:v>1.8634000000000002</c:v>
                </c:pt>
                <c:pt idx="404">
                  <c:v>2.0141</c:v>
                </c:pt>
                <c:pt idx="405">
                  <c:v>2.0372000000000003</c:v>
                </c:pt>
                <c:pt idx="406">
                  <c:v>1.9723000000000002</c:v>
                </c:pt>
                <c:pt idx="407">
                  <c:v>2.0152000000000001</c:v>
                </c:pt>
                <c:pt idx="408">
                  <c:v>2.6554000000000002</c:v>
                </c:pt>
                <c:pt idx="409">
                  <c:v>2.6609000000000003</c:v>
                </c:pt>
                <c:pt idx="410">
                  <c:v>3.0294000000000003</c:v>
                </c:pt>
                <c:pt idx="411">
                  <c:v>2.3298000000000001</c:v>
                </c:pt>
                <c:pt idx="412">
                  <c:v>2.2374000000000001</c:v>
                </c:pt>
                <c:pt idx="413">
                  <c:v>2.0911000000000004</c:v>
                </c:pt>
                <c:pt idx="414">
                  <c:v>2.3957999999999999</c:v>
                </c:pt>
                <c:pt idx="415">
                  <c:v>2.8797999999999999</c:v>
                </c:pt>
                <c:pt idx="416">
                  <c:v>2.6246000000000005</c:v>
                </c:pt>
                <c:pt idx="417">
                  <c:v>2.8721000000000005</c:v>
                </c:pt>
                <c:pt idx="418">
                  <c:v>2.8677000000000006</c:v>
                </c:pt>
                <c:pt idx="419">
                  <c:v>2.8512000000000004</c:v>
                </c:pt>
                <c:pt idx="420">
                  <c:v>2.7159</c:v>
                </c:pt>
                <c:pt idx="421">
                  <c:v>2.7269000000000001</c:v>
                </c:pt>
                <c:pt idx="422">
                  <c:v>3.0283000000000002</c:v>
                </c:pt>
                <c:pt idx="423">
                  <c:v>2.9964000000000004</c:v>
                </c:pt>
                <c:pt idx="424">
                  <c:v>2.8842000000000003</c:v>
                </c:pt>
                <c:pt idx="425">
                  <c:v>2.9513000000000003</c:v>
                </c:pt>
                <c:pt idx="426">
                  <c:v>3.2142000000000004</c:v>
                </c:pt>
                <c:pt idx="427">
                  <c:v>3.2824000000000004</c:v>
                </c:pt>
                <c:pt idx="428">
                  <c:v>3.0701000000000001</c:v>
                </c:pt>
                <c:pt idx="429">
                  <c:v>2.6389</c:v>
                </c:pt>
                <c:pt idx="430">
                  <c:v>2.2352000000000003</c:v>
                </c:pt>
                <c:pt idx="431">
                  <c:v>1.8139000000000001</c:v>
                </c:pt>
                <c:pt idx="432">
                  <c:v>2.1186000000000003</c:v>
                </c:pt>
                <c:pt idx="433">
                  <c:v>2.4838</c:v>
                </c:pt>
                <c:pt idx="434">
                  <c:v>2.2593999999999999</c:v>
                </c:pt>
                <c:pt idx="435">
                  <c:v>2.2770000000000001</c:v>
                </c:pt>
                <c:pt idx="436">
                  <c:v>2.2649000000000004</c:v>
                </c:pt>
                <c:pt idx="437">
                  <c:v>2.6334000000000004</c:v>
                </c:pt>
                <c:pt idx="438">
                  <c:v>2.6015000000000006</c:v>
                </c:pt>
                <c:pt idx="439">
                  <c:v>2.3419000000000003</c:v>
                </c:pt>
                <c:pt idx="440">
                  <c:v>2.3947000000000003</c:v>
                </c:pt>
                <c:pt idx="441">
                  <c:v>2.3133000000000004</c:v>
                </c:pt>
                <c:pt idx="442">
                  <c:v>2.3463000000000003</c:v>
                </c:pt>
                <c:pt idx="443">
                  <c:v>2.3485</c:v>
                </c:pt>
                <c:pt idx="444">
                  <c:v>1.8458000000000001</c:v>
                </c:pt>
                <c:pt idx="445">
                  <c:v>1.9602000000000002</c:v>
                </c:pt>
                <c:pt idx="446">
                  <c:v>2.0657999999999999</c:v>
                </c:pt>
                <c:pt idx="447">
                  <c:v>1.9701000000000002</c:v>
                </c:pt>
                <c:pt idx="448">
                  <c:v>1.4333</c:v>
                </c:pt>
                <c:pt idx="449">
                  <c:v>1.4663000000000002</c:v>
                </c:pt>
                <c:pt idx="450">
                  <c:v>1.4113</c:v>
                </c:pt>
                <c:pt idx="451">
                  <c:v>1.331</c:v>
                </c:pt>
                <c:pt idx="452">
                  <c:v>1.3926000000000001</c:v>
                </c:pt>
                <c:pt idx="453">
                  <c:v>1.6874000000000002</c:v>
                </c:pt>
                <c:pt idx="454">
                  <c:v>1.6643000000000001</c:v>
                </c:pt>
                <c:pt idx="455">
                  <c:v>1.7072000000000003</c:v>
                </c:pt>
                <c:pt idx="456">
                  <c:v>1.7754000000000003</c:v>
                </c:pt>
                <c:pt idx="457">
                  <c:v>1.9074000000000002</c:v>
                </c:pt>
                <c:pt idx="458">
                  <c:v>2.0339</c:v>
                </c:pt>
                <c:pt idx="459">
                  <c:v>2.2176</c:v>
                </c:pt>
                <c:pt idx="460">
                  <c:v>2.2109999999999999</c:v>
                </c:pt>
                <c:pt idx="461">
                  <c:v>2.1637000000000004</c:v>
                </c:pt>
                <c:pt idx="462">
                  <c:v>2.1053999999999999</c:v>
                </c:pt>
                <c:pt idx="463">
                  <c:v>1.7952000000000001</c:v>
                </c:pt>
                <c:pt idx="464">
                  <c:v>1.6830000000000003</c:v>
                </c:pt>
                <c:pt idx="465">
                  <c:v>1.5455000000000001</c:v>
                </c:pt>
                <c:pt idx="466">
                  <c:v>1.5389000000000002</c:v>
                </c:pt>
                <c:pt idx="467">
                  <c:v>1.4377</c:v>
                </c:pt>
                <c:pt idx="468">
                  <c:v>1.4542000000000002</c:v>
                </c:pt>
                <c:pt idx="469">
                  <c:v>1.573</c:v>
                </c:pt>
                <c:pt idx="470">
                  <c:v>1.6401000000000003</c:v>
                </c:pt>
                <c:pt idx="471">
                  <c:v>1.6907000000000001</c:v>
                </c:pt>
                <c:pt idx="472">
                  <c:v>1.8799000000000001</c:v>
                </c:pt>
                <c:pt idx="473">
                  <c:v>1.9745000000000001</c:v>
                </c:pt>
                <c:pt idx="474">
                  <c:v>2.1219000000000001</c:v>
                </c:pt>
                <c:pt idx="475">
                  <c:v>2.2759</c:v>
                </c:pt>
                <c:pt idx="476">
                  <c:v>2.0867</c:v>
                </c:pt>
                <c:pt idx="477">
                  <c:v>2.2132000000000001</c:v>
                </c:pt>
                <c:pt idx="478">
                  <c:v>2.2968000000000002</c:v>
                </c:pt>
                <c:pt idx="479">
                  <c:v>2.0746000000000002</c:v>
                </c:pt>
                <c:pt idx="480">
                  <c:v>2.0702000000000003</c:v>
                </c:pt>
                <c:pt idx="481">
                  <c:v>1.8216000000000001</c:v>
                </c:pt>
                <c:pt idx="482">
                  <c:v>1.5818000000000001</c:v>
                </c:pt>
                <c:pt idx="483">
                  <c:v>1.5289999999999999</c:v>
                </c:pt>
                <c:pt idx="484">
                  <c:v>1.3420000000000001</c:v>
                </c:pt>
                <c:pt idx="485">
                  <c:v>1.1550000000000002</c:v>
                </c:pt>
                <c:pt idx="486">
                  <c:v>1.2419</c:v>
                </c:pt>
                <c:pt idx="487">
                  <c:v>1.3409000000000002</c:v>
                </c:pt>
                <c:pt idx="488">
                  <c:v>1.1572000000000002</c:v>
                </c:pt>
                <c:pt idx="489">
                  <c:v>1.0010000000000001</c:v>
                </c:pt>
                <c:pt idx="490">
                  <c:v>0.78210000000000002</c:v>
                </c:pt>
                <c:pt idx="491">
                  <c:v>0.93390000000000006</c:v>
                </c:pt>
                <c:pt idx="492">
                  <c:v>0.83270000000000011</c:v>
                </c:pt>
                <c:pt idx="493">
                  <c:v>0.64239999999999997</c:v>
                </c:pt>
                <c:pt idx="494">
                  <c:v>0.65670000000000006</c:v>
                </c:pt>
                <c:pt idx="495">
                  <c:v>0.88880000000000015</c:v>
                </c:pt>
                <c:pt idx="496">
                  <c:v>1.1274999999999999</c:v>
                </c:pt>
                <c:pt idx="497">
                  <c:v>1.1880000000000002</c:v>
                </c:pt>
                <c:pt idx="498">
                  <c:v>1.1671</c:v>
                </c:pt>
                <c:pt idx="499">
                  <c:v>0.95040000000000002</c:v>
                </c:pt>
                <c:pt idx="500">
                  <c:v>0.64900000000000002</c:v>
                </c:pt>
                <c:pt idx="501">
                  <c:v>0.5423</c:v>
                </c:pt>
                <c:pt idx="502">
                  <c:v>0.68970000000000009</c:v>
                </c:pt>
                <c:pt idx="503">
                  <c:v>0.68640000000000001</c:v>
                </c:pt>
                <c:pt idx="504">
                  <c:v>0.5082000000000001</c:v>
                </c:pt>
                <c:pt idx="505">
                  <c:v>0.40260000000000001</c:v>
                </c:pt>
                <c:pt idx="506">
                  <c:v>0.40920000000000001</c:v>
                </c:pt>
                <c:pt idx="507">
                  <c:v>0.23760000000000001</c:v>
                </c:pt>
                <c:pt idx="508">
                  <c:v>0.18810000000000002</c:v>
                </c:pt>
                <c:pt idx="509">
                  <c:v>0.15509999999999999</c:v>
                </c:pt>
                <c:pt idx="510">
                  <c:v>0.21450000000000002</c:v>
                </c:pt>
                <c:pt idx="511">
                  <c:v>0.18810000000000002</c:v>
                </c:pt>
                <c:pt idx="512">
                  <c:v>0.20790000000000003</c:v>
                </c:pt>
                <c:pt idx="513">
                  <c:v>0.2717</c:v>
                </c:pt>
                <c:pt idx="514">
                  <c:v>0.58300000000000007</c:v>
                </c:pt>
                <c:pt idx="515">
                  <c:v>0.49390000000000006</c:v>
                </c:pt>
                <c:pt idx="516">
                  <c:v>0.51919999999999999</c:v>
                </c:pt>
                <c:pt idx="517">
                  <c:v>0.49940000000000007</c:v>
                </c:pt>
                <c:pt idx="518">
                  <c:v>0.99880000000000013</c:v>
                </c:pt>
                <c:pt idx="519">
                  <c:v>1.0945</c:v>
                </c:pt>
                <c:pt idx="520">
                  <c:v>0.82390000000000008</c:v>
                </c:pt>
                <c:pt idx="521">
                  <c:v>0.77880000000000005</c:v>
                </c:pt>
                <c:pt idx="522">
                  <c:v>0.51700000000000002</c:v>
                </c:pt>
                <c:pt idx="523">
                  <c:v>0.20570000000000002</c:v>
                </c:pt>
                <c:pt idx="524">
                  <c:v>1.43E-2</c:v>
                </c:pt>
                <c:pt idx="525">
                  <c:v>0.14300000000000002</c:v>
                </c:pt>
                <c:pt idx="526">
                  <c:v>0.25080000000000002</c:v>
                </c:pt>
                <c:pt idx="527">
                  <c:v>0.36410000000000003</c:v>
                </c:pt>
                <c:pt idx="528">
                  <c:v>0.40260000000000001</c:v>
                </c:pt>
                <c:pt idx="529">
                  <c:v>0.4587</c:v>
                </c:pt>
                <c:pt idx="530">
                  <c:v>0.34980000000000006</c:v>
                </c:pt>
                <c:pt idx="531">
                  <c:v>0.43230000000000007</c:v>
                </c:pt>
                <c:pt idx="532">
                  <c:v>0.36080000000000007</c:v>
                </c:pt>
                <c:pt idx="533">
                  <c:v>0.29480000000000006</c:v>
                </c:pt>
                <c:pt idx="534">
                  <c:v>0.30690000000000006</c:v>
                </c:pt>
                <c:pt idx="535">
                  <c:v>0.36740000000000006</c:v>
                </c:pt>
                <c:pt idx="536">
                  <c:v>0.40040000000000003</c:v>
                </c:pt>
                <c:pt idx="537">
                  <c:v>0.37290000000000006</c:v>
                </c:pt>
                <c:pt idx="538">
                  <c:v>1.0219</c:v>
                </c:pt>
                <c:pt idx="539">
                  <c:v>1.7655000000000001</c:v>
                </c:pt>
                <c:pt idx="540">
                  <c:v>1.0263000000000002</c:v>
                </c:pt>
                <c:pt idx="541">
                  <c:v>0.3916</c:v>
                </c:pt>
                <c:pt idx="542">
                  <c:v>0.23980000000000001</c:v>
                </c:pt>
                <c:pt idx="543">
                  <c:v>0.22990000000000002</c:v>
                </c:pt>
                <c:pt idx="544">
                  <c:v>0.18370000000000003</c:v>
                </c:pt>
                <c:pt idx="545">
                  <c:v>0.1133</c:v>
                </c:pt>
                <c:pt idx="546">
                  <c:v>7.3700000000000015E-2</c:v>
                </c:pt>
                <c:pt idx="547">
                  <c:v>7.7000000000000011E-3</c:v>
                </c:pt>
                <c:pt idx="548">
                  <c:v>6.6000000000000008E-3</c:v>
                </c:pt>
                <c:pt idx="549">
                  <c:v>6.6000000000000008E-3</c:v>
                </c:pt>
                <c:pt idx="550">
                  <c:v>6.6000000000000008E-3</c:v>
                </c:pt>
                <c:pt idx="551">
                  <c:v>5.0600000000000006E-2</c:v>
                </c:pt>
                <c:pt idx="552">
                  <c:v>2.3100000000000002E-2</c:v>
                </c:pt>
                <c:pt idx="553">
                  <c:v>7.1500000000000008E-2</c:v>
                </c:pt>
                <c:pt idx="554">
                  <c:v>2.0900000000000002E-2</c:v>
                </c:pt>
                <c:pt idx="555">
                  <c:v>6.6000000000000008E-3</c:v>
                </c:pt>
                <c:pt idx="556">
                  <c:v>6.6000000000000008E-3</c:v>
                </c:pt>
                <c:pt idx="557">
                  <c:v>7.2600000000000012E-2</c:v>
                </c:pt>
                <c:pt idx="558">
                  <c:v>9.240000000000001E-2</c:v>
                </c:pt>
                <c:pt idx="559">
                  <c:v>9.5700000000000007E-2</c:v>
                </c:pt>
                <c:pt idx="560">
                  <c:v>0.12760000000000002</c:v>
                </c:pt>
                <c:pt idx="561">
                  <c:v>0.1331</c:v>
                </c:pt>
                <c:pt idx="562">
                  <c:v>0.12760000000000002</c:v>
                </c:pt>
                <c:pt idx="563">
                  <c:v>0.12100000000000001</c:v>
                </c:pt>
                <c:pt idx="564">
                  <c:v>0.11770000000000001</c:v>
                </c:pt>
                <c:pt idx="565">
                  <c:v>0.1023</c:v>
                </c:pt>
                <c:pt idx="566">
                  <c:v>0.1023</c:v>
                </c:pt>
                <c:pt idx="567">
                  <c:v>0.12100000000000001</c:v>
                </c:pt>
                <c:pt idx="568">
                  <c:v>0.1133</c:v>
                </c:pt>
                <c:pt idx="569">
                  <c:v>0.12210000000000001</c:v>
                </c:pt>
                <c:pt idx="570">
                  <c:v>0.11550000000000001</c:v>
                </c:pt>
                <c:pt idx="571">
                  <c:v>9.6799999999999997E-2</c:v>
                </c:pt>
                <c:pt idx="572">
                  <c:v>0.11110000000000002</c:v>
                </c:pt>
                <c:pt idx="573">
                  <c:v>0.10340000000000001</c:v>
                </c:pt>
                <c:pt idx="574">
                  <c:v>0.11550000000000001</c:v>
                </c:pt>
                <c:pt idx="575">
                  <c:v>0.13750000000000001</c:v>
                </c:pt>
                <c:pt idx="576">
                  <c:v>0.17490000000000003</c:v>
                </c:pt>
                <c:pt idx="577">
                  <c:v>0.19470000000000001</c:v>
                </c:pt>
                <c:pt idx="578">
                  <c:v>0.16059999999999999</c:v>
                </c:pt>
                <c:pt idx="579">
                  <c:v>0.1661</c:v>
                </c:pt>
                <c:pt idx="580">
                  <c:v>0.18590000000000004</c:v>
                </c:pt>
                <c:pt idx="581">
                  <c:v>0.1716</c:v>
                </c:pt>
                <c:pt idx="582">
                  <c:v>0.17270000000000002</c:v>
                </c:pt>
                <c:pt idx="583">
                  <c:v>0.14740000000000003</c:v>
                </c:pt>
                <c:pt idx="584">
                  <c:v>0.14960000000000001</c:v>
                </c:pt>
              </c:numCache>
            </c:numRef>
          </c:xVal>
          <c:yVal>
            <c:numRef>
              <c:f>'Processed Ik'!$C$2:$C$2917</c:f>
              <c:numCache>
                <c:formatCode>General</c:formatCode>
                <c:ptCount val="2916"/>
                <c:pt idx="0">
                  <c:v>-6.7679999999999998</c:v>
                </c:pt>
                <c:pt idx="1">
                  <c:v>-6.8449999999999998</c:v>
                </c:pt>
                <c:pt idx="2">
                  <c:v>-6.9080000000000004</c:v>
                </c:pt>
                <c:pt idx="3">
                  <c:v>-6.9829999999999997</c:v>
                </c:pt>
                <c:pt idx="4">
                  <c:v>-7.069</c:v>
                </c:pt>
                <c:pt idx="5">
                  <c:v>-7.1609999999999996</c:v>
                </c:pt>
                <c:pt idx="6">
                  <c:v>-7.258</c:v>
                </c:pt>
                <c:pt idx="7">
                  <c:v>-7.3090000000000002</c:v>
                </c:pt>
                <c:pt idx="8">
                  <c:v>-7.3609999999999998</c:v>
                </c:pt>
                <c:pt idx="9">
                  <c:v>-7.4139999999999997</c:v>
                </c:pt>
                <c:pt idx="10">
                  <c:v>-7.468</c:v>
                </c:pt>
                <c:pt idx="11">
                  <c:v>-7.5220000000000002</c:v>
                </c:pt>
                <c:pt idx="12">
                  <c:v>-7.5759999999999996</c:v>
                </c:pt>
                <c:pt idx="13">
                  <c:v>-7.6310000000000002</c:v>
                </c:pt>
                <c:pt idx="14">
                  <c:v>-7.6859999999999999</c:v>
                </c:pt>
                <c:pt idx="15">
                  <c:v>-7.7409999999999997</c:v>
                </c:pt>
                <c:pt idx="16">
                  <c:v>-7.7969999999999997</c:v>
                </c:pt>
                <c:pt idx="17">
                  <c:v>-7.8520000000000003</c:v>
                </c:pt>
                <c:pt idx="18">
                  <c:v>-7.907</c:v>
                </c:pt>
                <c:pt idx="19">
                  <c:v>-7.9619999999999997</c:v>
                </c:pt>
                <c:pt idx="20">
                  <c:v>-8.0169999999999995</c:v>
                </c:pt>
                <c:pt idx="21">
                  <c:v>-8.0709999999999997</c:v>
                </c:pt>
                <c:pt idx="22">
                  <c:v>-8.1259999999999994</c:v>
                </c:pt>
                <c:pt idx="23">
                  <c:v>-8.1809999999999992</c:v>
                </c:pt>
                <c:pt idx="24">
                  <c:v>-8.2360000000000007</c:v>
                </c:pt>
                <c:pt idx="25">
                  <c:v>-8.2910000000000004</c:v>
                </c:pt>
                <c:pt idx="26">
                  <c:v>-8.3469999999999995</c:v>
                </c:pt>
                <c:pt idx="27">
                  <c:v>-8.4019999999999992</c:v>
                </c:pt>
                <c:pt idx="28">
                  <c:v>-8.4580000000000002</c:v>
                </c:pt>
                <c:pt idx="29">
                  <c:v>-8.5129999999999999</c:v>
                </c:pt>
                <c:pt idx="30">
                  <c:v>-8.5679999999999996</c:v>
                </c:pt>
                <c:pt idx="31">
                  <c:v>-8.6229999999999993</c:v>
                </c:pt>
                <c:pt idx="32">
                  <c:v>-8.6780000000000008</c:v>
                </c:pt>
                <c:pt idx="33">
                  <c:v>-8.7319999999999993</c:v>
                </c:pt>
                <c:pt idx="34">
                  <c:v>-8.7870000000000008</c:v>
                </c:pt>
                <c:pt idx="35">
                  <c:v>-8.8409999999999993</c:v>
                </c:pt>
                <c:pt idx="36">
                  <c:v>-8.8940000000000001</c:v>
                </c:pt>
                <c:pt idx="37">
                  <c:v>-8.9469999999999992</c:v>
                </c:pt>
                <c:pt idx="38">
                  <c:v>-8.9990000000000006</c:v>
                </c:pt>
                <c:pt idx="39">
                  <c:v>-9.0510000000000002</c:v>
                </c:pt>
                <c:pt idx="40">
                  <c:v>-9.1020000000000003</c:v>
                </c:pt>
                <c:pt idx="41">
                  <c:v>-9.1539999999999999</c:v>
                </c:pt>
                <c:pt idx="42">
                  <c:v>-9.2070000000000007</c:v>
                </c:pt>
                <c:pt idx="43">
                  <c:v>-9.2590000000000003</c:v>
                </c:pt>
                <c:pt idx="44">
                  <c:v>-9.3109999999999999</c:v>
                </c:pt>
                <c:pt idx="45">
                  <c:v>-9.3629999999999995</c:v>
                </c:pt>
                <c:pt idx="46">
                  <c:v>-9.4160000000000004</c:v>
                </c:pt>
                <c:pt idx="47">
                  <c:v>-9.4670000000000005</c:v>
                </c:pt>
                <c:pt idx="48">
                  <c:v>-9.5180000000000007</c:v>
                </c:pt>
                <c:pt idx="49">
                  <c:v>-9.5690000000000008</c:v>
                </c:pt>
                <c:pt idx="50">
                  <c:v>-9.6199999999999992</c:v>
                </c:pt>
                <c:pt idx="51">
                  <c:v>-9.6709999999999994</c:v>
                </c:pt>
                <c:pt idx="52">
                  <c:v>-9.7219999999999995</c:v>
                </c:pt>
                <c:pt idx="53">
                  <c:v>-9.7720000000000002</c:v>
                </c:pt>
                <c:pt idx="54">
                  <c:v>-9.8230000000000004</c:v>
                </c:pt>
                <c:pt idx="55">
                  <c:v>-9.8740000000000006</c:v>
                </c:pt>
                <c:pt idx="56">
                  <c:v>-9.923</c:v>
                </c:pt>
                <c:pt idx="57">
                  <c:v>-9.9730000000000008</c:v>
                </c:pt>
                <c:pt idx="58">
                  <c:v>-10.07</c:v>
                </c:pt>
                <c:pt idx="59">
                  <c:v>-10.166</c:v>
                </c:pt>
                <c:pt idx="60">
                  <c:v>-10.250999999999999</c:v>
                </c:pt>
                <c:pt idx="61">
                  <c:v>-10.3</c:v>
                </c:pt>
                <c:pt idx="62">
                  <c:v>-10.362</c:v>
                </c:pt>
                <c:pt idx="63">
                  <c:v>-10.419</c:v>
                </c:pt>
                <c:pt idx="64">
                  <c:v>-10.476000000000001</c:v>
                </c:pt>
                <c:pt idx="65">
                  <c:v>-10.528</c:v>
                </c:pt>
                <c:pt idx="66">
                  <c:v>-10.601000000000001</c:v>
                </c:pt>
                <c:pt idx="67">
                  <c:v>-10.653</c:v>
                </c:pt>
                <c:pt idx="68">
                  <c:v>-10.707000000000001</c:v>
                </c:pt>
                <c:pt idx="69">
                  <c:v>-10.762</c:v>
                </c:pt>
                <c:pt idx="70">
                  <c:v>-10.816000000000001</c:v>
                </c:pt>
                <c:pt idx="71">
                  <c:v>-10.868</c:v>
                </c:pt>
                <c:pt idx="72">
                  <c:v>-10.922000000000001</c:v>
                </c:pt>
                <c:pt idx="73">
                  <c:v>-10.978</c:v>
                </c:pt>
                <c:pt idx="74">
                  <c:v>-11.03</c:v>
                </c:pt>
                <c:pt idx="75">
                  <c:v>-11.106</c:v>
                </c:pt>
                <c:pt idx="76">
                  <c:v>-11.159000000000001</c:v>
                </c:pt>
                <c:pt idx="77">
                  <c:v>-11.214</c:v>
                </c:pt>
                <c:pt idx="78">
                  <c:v>-11.266999999999999</c:v>
                </c:pt>
                <c:pt idx="79">
                  <c:v>-11.318</c:v>
                </c:pt>
                <c:pt idx="80">
                  <c:v>-11.37</c:v>
                </c:pt>
                <c:pt idx="81">
                  <c:v>-11.422000000000001</c:v>
                </c:pt>
                <c:pt idx="82">
                  <c:v>-11.475</c:v>
                </c:pt>
                <c:pt idx="83">
                  <c:v>-11.525</c:v>
                </c:pt>
                <c:pt idx="84">
                  <c:v>-11.596</c:v>
                </c:pt>
                <c:pt idx="85">
                  <c:v>-11.667999999999999</c:v>
                </c:pt>
                <c:pt idx="86">
                  <c:v>-11.718999999999999</c:v>
                </c:pt>
                <c:pt idx="87">
                  <c:v>-11.771000000000001</c:v>
                </c:pt>
                <c:pt idx="88">
                  <c:v>-11.821999999999999</c:v>
                </c:pt>
                <c:pt idx="89">
                  <c:v>-11.872</c:v>
                </c:pt>
                <c:pt idx="90">
                  <c:v>-11.922000000000001</c:v>
                </c:pt>
                <c:pt idx="91">
                  <c:v>-11.972</c:v>
                </c:pt>
                <c:pt idx="92">
                  <c:v>-12.04</c:v>
                </c:pt>
                <c:pt idx="93">
                  <c:v>-12.106</c:v>
                </c:pt>
                <c:pt idx="94">
                  <c:v>-12.173999999999999</c:v>
                </c:pt>
                <c:pt idx="95">
                  <c:v>-12.244999999999999</c:v>
                </c:pt>
                <c:pt idx="96">
                  <c:v>-12.298</c:v>
                </c:pt>
                <c:pt idx="97">
                  <c:v>-12.35</c:v>
                </c:pt>
                <c:pt idx="98">
                  <c:v>-12.422000000000001</c:v>
                </c:pt>
                <c:pt idx="99">
                  <c:v>-12.472</c:v>
                </c:pt>
                <c:pt idx="100">
                  <c:v>-12.545999999999999</c:v>
                </c:pt>
                <c:pt idx="101">
                  <c:v>-12.619</c:v>
                </c:pt>
                <c:pt idx="102">
                  <c:v>-12.688000000000001</c:v>
                </c:pt>
                <c:pt idx="103">
                  <c:v>-12.756</c:v>
                </c:pt>
                <c:pt idx="104">
                  <c:v>-12.829000000000001</c:v>
                </c:pt>
                <c:pt idx="105">
                  <c:v>-12.903</c:v>
                </c:pt>
                <c:pt idx="106">
                  <c:v>-12.974</c:v>
                </c:pt>
                <c:pt idx="107">
                  <c:v>-13.042999999999999</c:v>
                </c:pt>
                <c:pt idx="108">
                  <c:v>-13.111000000000001</c:v>
                </c:pt>
                <c:pt idx="109">
                  <c:v>-13.18</c:v>
                </c:pt>
                <c:pt idx="110">
                  <c:v>-13.249000000000001</c:v>
                </c:pt>
                <c:pt idx="111">
                  <c:v>-13.319000000000001</c:v>
                </c:pt>
                <c:pt idx="112">
                  <c:v>-13.388999999999999</c:v>
                </c:pt>
                <c:pt idx="113">
                  <c:v>-13.452999999999999</c:v>
                </c:pt>
                <c:pt idx="114">
                  <c:v>-13.513999999999999</c:v>
                </c:pt>
                <c:pt idx="115">
                  <c:v>-13.587</c:v>
                </c:pt>
                <c:pt idx="116">
                  <c:v>-13.638</c:v>
                </c:pt>
                <c:pt idx="117">
                  <c:v>-13.711</c:v>
                </c:pt>
                <c:pt idx="118">
                  <c:v>-13.786</c:v>
                </c:pt>
                <c:pt idx="119">
                  <c:v>-13.836</c:v>
                </c:pt>
                <c:pt idx="120">
                  <c:v>-13.888</c:v>
                </c:pt>
                <c:pt idx="121">
                  <c:v>-13.939</c:v>
                </c:pt>
                <c:pt idx="122">
                  <c:v>-13.99</c:v>
                </c:pt>
                <c:pt idx="123">
                  <c:v>-14.04</c:v>
                </c:pt>
                <c:pt idx="124">
                  <c:v>-14.09</c:v>
                </c:pt>
                <c:pt idx="125">
                  <c:v>-14.14</c:v>
                </c:pt>
                <c:pt idx="126">
                  <c:v>-14.212999999999999</c:v>
                </c:pt>
                <c:pt idx="127">
                  <c:v>-14.282999999999999</c:v>
                </c:pt>
                <c:pt idx="128">
                  <c:v>-14.353999999999999</c:v>
                </c:pt>
                <c:pt idx="129">
                  <c:v>-14.427</c:v>
                </c:pt>
                <c:pt idx="130">
                  <c:v>-14.5</c:v>
                </c:pt>
                <c:pt idx="131">
                  <c:v>-14.57</c:v>
                </c:pt>
                <c:pt idx="132">
                  <c:v>-14.637</c:v>
                </c:pt>
                <c:pt idx="133">
                  <c:v>-14.698</c:v>
                </c:pt>
                <c:pt idx="134">
                  <c:v>-14.747999999999999</c:v>
                </c:pt>
                <c:pt idx="135">
                  <c:v>-14.815</c:v>
                </c:pt>
                <c:pt idx="136">
                  <c:v>-14.879</c:v>
                </c:pt>
                <c:pt idx="137">
                  <c:v>-14.946999999999999</c:v>
                </c:pt>
                <c:pt idx="138">
                  <c:v>-15</c:v>
                </c:pt>
                <c:pt idx="139">
                  <c:v>-15.054</c:v>
                </c:pt>
                <c:pt idx="140">
                  <c:v>-15.119</c:v>
                </c:pt>
                <c:pt idx="141">
                  <c:v>-15.183</c:v>
                </c:pt>
                <c:pt idx="142">
                  <c:v>-15.239000000000001</c:v>
                </c:pt>
                <c:pt idx="143">
                  <c:v>-15.298</c:v>
                </c:pt>
                <c:pt idx="144">
                  <c:v>-15.36</c:v>
                </c:pt>
                <c:pt idx="145">
                  <c:v>-15.417999999999999</c:v>
                </c:pt>
                <c:pt idx="146">
                  <c:v>-15.475</c:v>
                </c:pt>
                <c:pt idx="147">
                  <c:v>-15.532</c:v>
                </c:pt>
                <c:pt idx="148">
                  <c:v>-15.584</c:v>
                </c:pt>
                <c:pt idx="149">
                  <c:v>-15.645</c:v>
                </c:pt>
                <c:pt idx="150">
                  <c:v>-15.712999999999999</c:v>
                </c:pt>
                <c:pt idx="151">
                  <c:v>-15.77</c:v>
                </c:pt>
                <c:pt idx="152">
                  <c:v>-15.827999999999999</c:v>
                </c:pt>
                <c:pt idx="153">
                  <c:v>-15.888</c:v>
                </c:pt>
                <c:pt idx="154">
                  <c:v>-15.948</c:v>
                </c:pt>
                <c:pt idx="155">
                  <c:v>-16.007999999999999</c:v>
                </c:pt>
                <c:pt idx="156">
                  <c:v>-16.07</c:v>
                </c:pt>
                <c:pt idx="157">
                  <c:v>-16.13</c:v>
                </c:pt>
                <c:pt idx="158">
                  <c:v>-16.190000000000001</c:v>
                </c:pt>
                <c:pt idx="159">
                  <c:v>-16.25</c:v>
                </c:pt>
                <c:pt idx="160">
                  <c:v>-16.311</c:v>
                </c:pt>
                <c:pt idx="161">
                  <c:v>-16.367000000000001</c:v>
                </c:pt>
                <c:pt idx="162">
                  <c:v>-16.431000000000001</c:v>
                </c:pt>
                <c:pt idx="163">
                  <c:v>-16.488</c:v>
                </c:pt>
                <c:pt idx="164">
                  <c:v>-16.545000000000002</c:v>
                </c:pt>
                <c:pt idx="165">
                  <c:v>-16.599</c:v>
                </c:pt>
                <c:pt idx="166">
                  <c:v>-16.664999999999999</c:v>
                </c:pt>
                <c:pt idx="167">
                  <c:v>-16.716999999999999</c:v>
                </c:pt>
                <c:pt idx="168">
                  <c:v>-16.77</c:v>
                </c:pt>
                <c:pt idx="169">
                  <c:v>-16.821999999999999</c:v>
                </c:pt>
                <c:pt idx="170">
                  <c:v>-16.873999999999999</c:v>
                </c:pt>
                <c:pt idx="171">
                  <c:v>-16.925999999999998</c:v>
                </c:pt>
                <c:pt idx="172">
                  <c:v>-16.975999999999999</c:v>
                </c:pt>
                <c:pt idx="173">
                  <c:v>-17.041</c:v>
                </c:pt>
                <c:pt idx="174">
                  <c:v>-17.102</c:v>
                </c:pt>
                <c:pt idx="175">
                  <c:v>-17.164000000000001</c:v>
                </c:pt>
                <c:pt idx="176">
                  <c:v>-17.228000000000002</c:v>
                </c:pt>
                <c:pt idx="177">
                  <c:v>-17.291</c:v>
                </c:pt>
                <c:pt idx="178">
                  <c:v>-17.347999999999999</c:v>
                </c:pt>
                <c:pt idx="179">
                  <c:v>-17.407</c:v>
                </c:pt>
                <c:pt idx="180">
                  <c:v>-17.466000000000001</c:v>
                </c:pt>
                <c:pt idx="181">
                  <c:v>-17.527000000000001</c:v>
                </c:pt>
                <c:pt idx="182">
                  <c:v>-17.591999999999999</c:v>
                </c:pt>
                <c:pt idx="183">
                  <c:v>-17.654</c:v>
                </c:pt>
                <c:pt idx="184">
                  <c:v>-17.715</c:v>
                </c:pt>
                <c:pt idx="185">
                  <c:v>-17.771999999999998</c:v>
                </c:pt>
                <c:pt idx="186">
                  <c:v>-17.827999999999999</c:v>
                </c:pt>
                <c:pt idx="187">
                  <c:v>-17.881</c:v>
                </c:pt>
                <c:pt idx="188">
                  <c:v>-17.934000000000001</c:v>
                </c:pt>
                <c:pt idx="189">
                  <c:v>-17.986000000000001</c:v>
                </c:pt>
                <c:pt idx="190">
                  <c:v>-18.04</c:v>
                </c:pt>
                <c:pt idx="191">
                  <c:v>-18.094000000000001</c:v>
                </c:pt>
                <c:pt idx="192">
                  <c:v>-18.148</c:v>
                </c:pt>
                <c:pt idx="193">
                  <c:v>-18.202000000000002</c:v>
                </c:pt>
                <c:pt idx="194">
                  <c:v>-18.257999999999999</c:v>
                </c:pt>
                <c:pt idx="195">
                  <c:v>-18.315000000000001</c:v>
                </c:pt>
                <c:pt idx="196">
                  <c:v>-18.372</c:v>
                </c:pt>
                <c:pt idx="197">
                  <c:v>-18.428000000000001</c:v>
                </c:pt>
                <c:pt idx="198">
                  <c:v>-18.484000000000002</c:v>
                </c:pt>
                <c:pt idx="199">
                  <c:v>-18.539000000000001</c:v>
                </c:pt>
                <c:pt idx="200">
                  <c:v>-18.594999999999999</c:v>
                </c:pt>
                <c:pt idx="201">
                  <c:v>-18.651</c:v>
                </c:pt>
                <c:pt idx="202">
                  <c:v>-18.704999999999998</c:v>
                </c:pt>
                <c:pt idx="203">
                  <c:v>-18.759</c:v>
                </c:pt>
                <c:pt idx="204">
                  <c:v>-18.814</c:v>
                </c:pt>
                <c:pt idx="205">
                  <c:v>-18.869</c:v>
                </c:pt>
                <c:pt idx="206">
                  <c:v>-18.922000000000001</c:v>
                </c:pt>
                <c:pt idx="207">
                  <c:v>-18.975000000000001</c:v>
                </c:pt>
                <c:pt idx="208">
                  <c:v>-19.029</c:v>
                </c:pt>
                <c:pt idx="209">
                  <c:v>-19.082000000000001</c:v>
                </c:pt>
                <c:pt idx="210">
                  <c:v>-19.137</c:v>
                </c:pt>
                <c:pt idx="211">
                  <c:v>-19.190000000000001</c:v>
                </c:pt>
                <c:pt idx="212">
                  <c:v>-19.242999999999999</c:v>
                </c:pt>
                <c:pt idx="213">
                  <c:v>-19.294</c:v>
                </c:pt>
                <c:pt idx="214">
                  <c:v>-19.344999999999999</c:v>
                </c:pt>
                <c:pt idx="215">
                  <c:v>-19.407</c:v>
                </c:pt>
                <c:pt idx="216">
                  <c:v>-19.466000000000001</c:v>
                </c:pt>
                <c:pt idx="217">
                  <c:v>-19.523</c:v>
                </c:pt>
                <c:pt idx="218">
                  <c:v>-19.581</c:v>
                </c:pt>
                <c:pt idx="219">
                  <c:v>-19.638999999999999</c:v>
                </c:pt>
                <c:pt idx="220">
                  <c:v>-19.695</c:v>
                </c:pt>
                <c:pt idx="221">
                  <c:v>-19.751000000000001</c:v>
                </c:pt>
                <c:pt idx="222">
                  <c:v>-19.806000000000001</c:v>
                </c:pt>
                <c:pt idx="223">
                  <c:v>-19.863</c:v>
                </c:pt>
                <c:pt idx="224">
                  <c:v>-19.917999999999999</c:v>
                </c:pt>
                <c:pt idx="225">
                  <c:v>-19.972999999999999</c:v>
                </c:pt>
                <c:pt idx="226">
                  <c:v>-20.029</c:v>
                </c:pt>
                <c:pt idx="227">
                  <c:v>-20.084</c:v>
                </c:pt>
                <c:pt idx="228">
                  <c:v>-20.14</c:v>
                </c:pt>
                <c:pt idx="229">
                  <c:v>-20.195</c:v>
                </c:pt>
                <c:pt idx="230">
                  <c:v>-20.248000000000001</c:v>
                </c:pt>
                <c:pt idx="231">
                  <c:v>-20.3</c:v>
                </c:pt>
                <c:pt idx="232">
                  <c:v>-20.356000000000002</c:v>
                </c:pt>
                <c:pt idx="233">
                  <c:v>-20.414999999999999</c:v>
                </c:pt>
                <c:pt idx="234">
                  <c:v>-20.471</c:v>
                </c:pt>
                <c:pt idx="235">
                  <c:v>-20.527000000000001</c:v>
                </c:pt>
                <c:pt idx="236">
                  <c:v>-20.582000000000001</c:v>
                </c:pt>
                <c:pt idx="237">
                  <c:v>-20.635000000000002</c:v>
                </c:pt>
                <c:pt idx="238">
                  <c:v>-20.687000000000001</c:v>
                </c:pt>
                <c:pt idx="239">
                  <c:v>-20.74</c:v>
                </c:pt>
                <c:pt idx="240">
                  <c:v>-20.79</c:v>
                </c:pt>
                <c:pt idx="241">
                  <c:v>-20.84</c:v>
                </c:pt>
                <c:pt idx="242">
                  <c:v>-20.893999999999998</c:v>
                </c:pt>
                <c:pt idx="243">
                  <c:v>-20.951000000000001</c:v>
                </c:pt>
                <c:pt idx="244">
                  <c:v>-21.004999999999999</c:v>
                </c:pt>
                <c:pt idx="245">
                  <c:v>-21.062000000000001</c:v>
                </c:pt>
                <c:pt idx="246">
                  <c:v>-21.117000000000001</c:v>
                </c:pt>
                <c:pt idx="247">
                  <c:v>-21.170999999999999</c:v>
                </c:pt>
                <c:pt idx="248">
                  <c:v>-21.228000000000002</c:v>
                </c:pt>
                <c:pt idx="249">
                  <c:v>-21.28</c:v>
                </c:pt>
                <c:pt idx="250">
                  <c:v>-21.332999999999998</c:v>
                </c:pt>
                <c:pt idx="251">
                  <c:v>-21.384</c:v>
                </c:pt>
                <c:pt idx="252">
                  <c:v>-21.434999999999999</c:v>
                </c:pt>
                <c:pt idx="253">
                  <c:v>-21.489000000000001</c:v>
                </c:pt>
                <c:pt idx="254">
                  <c:v>-21.542000000000002</c:v>
                </c:pt>
                <c:pt idx="255">
                  <c:v>-21.591999999999999</c:v>
                </c:pt>
                <c:pt idx="256">
                  <c:v>-21.648</c:v>
                </c:pt>
                <c:pt idx="257">
                  <c:v>-21.704999999999998</c:v>
                </c:pt>
                <c:pt idx="258">
                  <c:v>-21.763000000000002</c:v>
                </c:pt>
                <c:pt idx="259">
                  <c:v>-21.818999999999999</c:v>
                </c:pt>
                <c:pt idx="260">
                  <c:v>-21.870999999999999</c:v>
                </c:pt>
                <c:pt idx="261">
                  <c:v>-21.922000000000001</c:v>
                </c:pt>
                <c:pt idx="262">
                  <c:v>-21.972999999999999</c:v>
                </c:pt>
                <c:pt idx="263">
                  <c:v>-22.027000000000001</c:v>
                </c:pt>
                <c:pt idx="264">
                  <c:v>-22.084</c:v>
                </c:pt>
                <c:pt idx="265">
                  <c:v>-22.135999999999999</c:v>
                </c:pt>
                <c:pt idx="266">
                  <c:v>-22.189</c:v>
                </c:pt>
                <c:pt idx="267">
                  <c:v>-22.241</c:v>
                </c:pt>
                <c:pt idx="268">
                  <c:v>-22.291</c:v>
                </c:pt>
                <c:pt idx="269">
                  <c:v>-22.347999999999999</c:v>
                </c:pt>
                <c:pt idx="270">
                  <c:v>-22.398</c:v>
                </c:pt>
                <c:pt idx="271">
                  <c:v>-22.449000000000002</c:v>
                </c:pt>
                <c:pt idx="272">
                  <c:v>-22.5</c:v>
                </c:pt>
                <c:pt idx="273">
                  <c:v>-22.547999999999998</c:v>
                </c:pt>
                <c:pt idx="274">
                  <c:v>-22.6</c:v>
                </c:pt>
                <c:pt idx="275">
                  <c:v>-22.654</c:v>
                </c:pt>
                <c:pt idx="276">
                  <c:v>-22.712</c:v>
                </c:pt>
                <c:pt idx="277">
                  <c:v>-22.77</c:v>
                </c:pt>
                <c:pt idx="278">
                  <c:v>-22.824999999999999</c:v>
                </c:pt>
                <c:pt idx="279">
                  <c:v>-22.88</c:v>
                </c:pt>
                <c:pt idx="280">
                  <c:v>-22.937000000000001</c:v>
                </c:pt>
                <c:pt idx="281">
                  <c:v>-22.994</c:v>
                </c:pt>
                <c:pt idx="282">
                  <c:v>-23.05</c:v>
                </c:pt>
                <c:pt idx="283">
                  <c:v>-23.106999999999999</c:v>
                </c:pt>
                <c:pt idx="284">
                  <c:v>-23.163</c:v>
                </c:pt>
                <c:pt idx="285">
                  <c:v>-23.219000000000001</c:v>
                </c:pt>
                <c:pt idx="286">
                  <c:v>-23.276</c:v>
                </c:pt>
                <c:pt idx="287">
                  <c:v>-23.332000000000001</c:v>
                </c:pt>
                <c:pt idx="288">
                  <c:v>-23.388000000000002</c:v>
                </c:pt>
                <c:pt idx="289">
                  <c:v>-23.445</c:v>
                </c:pt>
                <c:pt idx="290">
                  <c:v>-23.498999999999999</c:v>
                </c:pt>
                <c:pt idx="291">
                  <c:v>-23.556999999999999</c:v>
                </c:pt>
                <c:pt idx="292">
                  <c:v>-23.611999999999998</c:v>
                </c:pt>
                <c:pt idx="293">
                  <c:v>-23.667000000000002</c:v>
                </c:pt>
                <c:pt idx="294">
                  <c:v>-23.721</c:v>
                </c:pt>
                <c:pt idx="295">
                  <c:v>-23.777000000000001</c:v>
                </c:pt>
                <c:pt idx="296">
                  <c:v>-23.832999999999998</c:v>
                </c:pt>
                <c:pt idx="297">
                  <c:v>-23.888999999999999</c:v>
                </c:pt>
                <c:pt idx="298">
                  <c:v>-23.943999999999999</c:v>
                </c:pt>
                <c:pt idx="299">
                  <c:v>-24.001999999999999</c:v>
                </c:pt>
                <c:pt idx="300">
                  <c:v>-24.059000000000001</c:v>
                </c:pt>
                <c:pt idx="301">
                  <c:v>-24.114999999999998</c:v>
                </c:pt>
                <c:pt idx="302">
                  <c:v>-24.17</c:v>
                </c:pt>
                <c:pt idx="303">
                  <c:v>-24.225999999999999</c:v>
                </c:pt>
                <c:pt idx="304">
                  <c:v>-24.282</c:v>
                </c:pt>
                <c:pt idx="305">
                  <c:v>-24.337</c:v>
                </c:pt>
                <c:pt idx="306">
                  <c:v>-24.391999999999999</c:v>
                </c:pt>
                <c:pt idx="307">
                  <c:v>-24.446999999999999</c:v>
                </c:pt>
                <c:pt idx="308">
                  <c:v>-24.5</c:v>
                </c:pt>
                <c:pt idx="309">
                  <c:v>-24.553999999999998</c:v>
                </c:pt>
                <c:pt idx="310">
                  <c:v>-24.606999999999999</c:v>
                </c:pt>
                <c:pt idx="311">
                  <c:v>-24.657</c:v>
                </c:pt>
                <c:pt idx="312">
                  <c:v>-24.716999999999999</c:v>
                </c:pt>
                <c:pt idx="313">
                  <c:v>-24.768999999999998</c:v>
                </c:pt>
                <c:pt idx="314">
                  <c:v>-24.82</c:v>
                </c:pt>
                <c:pt idx="315">
                  <c:v>-24.879000000000001</c:v>
                </c:pt>
                <c:pt idx="316">
                  <c:v>-24.928999999999998</c:v>
                </c:pt>
                <c:pt idx="317">
                  <c:v>-24.98</c:v>
                </c:pt>
                <c:pt idx="318">
                  <c:v>-25.030999999999999</c:v>
                </c:pt>
                <c:pt idx="319">
                  <c:v>-25.088999999999999</c:v>
                </c:pt>
                <c:pt idx="320">
                  <c:v>-25.146999999999998</c:v>
                </c:pt>
                <c:pt idx="321">
                  <c:v>-25.2</c:v>
                </c:pt>
                <c:pt idx="322">
                  <c:v>-25.253</c:v>
                </c:pt>
                <c:pt idx="323">
                  <c:v>-25.303999999999998</c:v>
                </c:pt>
                <c:pt idx="324">
                  <c:v>-25.36</c:v>
                </c:pt>
                <c:pt idx="325">
                  <c:v>-25.411999999999999</c:v>
                </c:pt>
                <c:pt idx="326">
                  <c:v>-25.463000000000001</c:v>
                </c:pt>
                <c:pt idx="327">
                  <c:v>-25.513000000000002</c:v>
                </c:pt>
                <c:pt idx="328">
                  <c:v>-25.565000000000001</c:v>
                </c:pt>
                <c:pt idx="329">
                  <c:v>-25.62</c:v>
                </c:pt>
                <c:pt idx="330">
                  <c:v>-25.675000000000001</c:v>
                </c:pt>
                <c:pt idx="331">
                  <c:v>-25.731000000000002</c:v>
                </c:pt>
                <c:pt idx="332">
                  <c:v>-25.789000000000001</c:v>
                </c:pt>
                <c:pt idx="333">
                  <c:v>-25.846</c:v>
                </c:pt>
                <c:pt idx="334">
                  <c:v>-25.899000000000001</c:v>
                </c:pt>
                <c:pt idx="335">
                  <c:v>-25.95</c:v>
                </c:pt>
                <c:pt idx="336">
                  <c:v>-26.001000000000001</c:v>
                </c:pt>
                <c:pt idx="337">
                  <c:v>-26.056000000000001</c:v>
                </c:pt>
                <c:pt idx="338">
                  <c:v>-26.108000000000001</c:v>
                </c:pt>
                <c:pt idx="339">
                  <c:v>-26.158000000000001</c:v>
                </c:pt>
                <c:pt idx="340">
                  <c:v>-26.207999999999998</c:v>
                </c:pt>
                <c:pt idx="341">
                  <c:v>-26.259</c:v>
                </c:pt>
                <c:pt idx="342">
                  <c:v>-26.314</c:v>
                </c:pt>
                <c:pt idx="343">
                  <c:v>-26.37</c:v>
                </c:pt>
                <c:pt idx="344">
                  <c:v>-26.425000000000001</c:v>
                </c:pt>
                <c:pt idx="345">
                  <c:v>-26.478000000000002</c:v>
                </c:pt>
                <c:pt idx="346">
                  <c:v>-26.529</c:v>
                </c:pt>
                <c:pt idx="347">
                  <c:v>-26.584</c:v>
                </c:pt>
                <c:pt idx="348">
                  <c:v>-26.635999999999999</c:v>
                </c:pt>
                <c:pt idx="349">
                  <c:v>-26.687000000000001</c:v>
                </c:pt>
                <c:pt idx="350">
                  <c:v>-26.74</c:v>
                </c:pt>
                <c:pt idx="351">
                  <c:v>-26.795000000000002</c:v>
                </c:pt>
                <c:pt idx="352">
                  <c:v>-26.85</c:v>
                </c:pt>
                <c:pt idx="353">
                  <c:v>-26.9</c:v>
                </c:pt>
                <c:pt idx="354">
                  <c:v>-26.951000000000001</c:v>
                </c:pt>
                <c:pt idx="355">
                  <c:v>-27.004999999999999</c:v>
                </c:pt>
                <c:pt idx="356">
                  <c:v>-27.058</c:v>
                </c:pt>
                <c:pt idx="357">
                  <c:v>-27.111000000000001</c:v>
                </c:pt>
                <c:pt idx="358">
                  <c:v>-27.161000000000001</c:v>
                </c:pt>
                <c:pt idx="359">
                  <c:v>-27.213000000000001</c:v>
                </c:pt>
                <c:pt idx="360">
                  <c:v>-27.265000000000001</c:v>
                </c:pt>
                <c:pt idx="361">
                  <c:v>-27.315999999999999</c:v>
                </c:pt>
                <c:pt idx="362">
                  <c:v>-27.367999999999999</c:v>
                </c:pt>
                <c:pt idx="363">
                  <c:v>-27.419</c:v>
                </c:pt>
                <c:pt idx="364">
                  <c:v>-27.47</c:v>
                </c:pt>
                <c:pt idx="365">
                  <c:v>-27.521000000000001</c:v>
                </c:pt>
                <c:pt idx="366">
                  <c:v>-27.576000000000001</c:v>
                </c:pt>
                <c:pt idx="367">
                  <c:v>-27.63</c:v>
                </c:pt>
                <c:pt idx="368">
                  <c:v>-27.683</c:v>
                </c:pt>
                <c:pt idx="369">
                  <c:v>-27.734999999999999</c:v>
                </c:pt>
                <c:pt idx="370">
                  <c:v>-27.786999999999999</c:v>
                </c:pt>
                <c:pt idx="371">
                  <c:v>-27.838999999999999</c:v>
                </c:pt>
                <c:pt idx="372">
                  <c:v>-27.89</c:v>
                </c:pt>
                <c:pt idx="373">
                  <c:v>-27.942</c:v>
                </c:pt>
                <c:pt idx="374">
                  <c:v>-27.997</c:v>
                </c:pt>
                <c:pt idx="375">
                  <c:v>-28.048999999999999</c:v>
                </c:pt>
                <c:pt idx="376">
                  <c:v>-28.099</c:v>
                </c:pt>
                <c:pt idx="377">
                  <c:v>-28.154</c:v>
                </c:pt>
                <c:pt idx="378">
                  <c:v>-28.209</c:v>
                </c:pt>
                <c:pt idx="379">
                  <c:v>-28.263000000000002</c:v>
                </c:pt>
                <c:pt idx="380">
                  <c:v>-28.312999999999999</c:v>
                </c:pt>
                <c:pt idx="381">
                  <c:v>-28.363</c:v>
                </c:pt>
                <c:pt idx="382">
                  <c:v>-28.414000000000001</c:v>
                </c:pt>
                <c:pt idx="383">
                  <c:v>-28.466999999999999</c:v>
                </c:pt>
                <c:pt idx="384">
                  <c:v>-28.516999999999999</c:v>
                </c:pt>
                <c:pt idx="385">
                  <c:v>-28.571999999999999</c:v>
                </c:pt>
                <c:pt idx="386">
                  <c:v>-28.625</c:v>
                </c:pt>
                <c:pt idx="387">
                  <c:v>-28.678999999999998</c:v>
                </c:pt>
                <c:pt idx="388">
                  <c:v>-28.731999999999999</c:v>
                </c:pt>
                <c:pt idx="389">
                  <c:v>-28.785</c:v>
                </c:pt>
                <c:pt idx="390">
                  <c:v>-28.838999999999999</c:v>
                </c:pt>
                <c:pt idx="391">
                  <c:v>-28.893000000000001</c:v>
                </c:pt>
                <c:pt idx="392">
                  <c:v>-28.948</c:v>
                </c:pt>
                <c:pt idx="393">
                  <c:v>-29</c:v>
                </c:pt>
                <c:pt idx="394">
                  <c:v>-29.042999999999999</c:v>
                </c:pt>
                <c:pt idx="395">
                  <c:v>-29.097999999999999</c:v>
                </c:pt>
                <c:pt idx="396">
                  <c:v>-29.152000000000001</c:v>
                </c:pt>
                <c:pt idx="397">
                  <c:v>-29.204000000000001</c:v>
                </c:pt>
                <c:pt idx="398">
                  <c:v>-29.257999999999999</c:v>
                </c:pt>
                <c:pt idx="399">
                  <c:v>-29.312000000000001</c:v>
                </c:pt>
                <c:pt idx="400">
                  <c:v>-29.361999999999998</c:v>
                </c:pt>
                <c:pt idx="401">
                  <c:v>-29.417999999999999</c:v>
                </c:pt>
                <c:pt idx="402">
                  <c:v>-29.472999999999999</c:v>
                </c:pt>
                <c:pt idx="403">
                  <c:v>-29.529</c:v>
                </c:pt>
                <c:pt idx="404">
                  <c:v>-29.584</c:v>
                </c:pt>
                <c:pt idx="405">
                  <c:v>-29.635000000000002</c:v>
                </c:pt>
                <c:pt idx="406">
                  <c:v>-29.684999999999999</c:v>
                </c:pt>
                <c:pt idx="407">
                  <c:v>-29.736999999999998</c:v>
                </c:pt>
                <c:pt idx="408">
                  <c:v>-29.788</c:v>
                </c:pt>
                <c:pt idx="409">
                  <c:v>-29.838999999999999</c:v>
                </c:pt>
                <c:pt idx="410">
                  <c:v>-29.89</c:v>
                </c:pt>
                <c:pt idx="411">
                  <c:v>-29.942</c:v>
                </c:pt>
                <c:pt idx="412">
                  <c:v>-29.994</c:v>
                </c:pt>
                <c:pt idx="413">
                  <c:v>-30.05</c:v>
                </c:pt>
                <c:pt idx="414">
                  <c:v>-30.1</c:v>
                </c:pt>
                <c:pt idx="415">
                  <c:v>-30.15</c:v>
                </c:pt>
                <c:pt idx="416">
                  <c:v>-30.204000000000001</c:v>
                </c:pt>
                <c:pt idx="417">
                  <c:v>-30.254999999999999</c:v>
                </c:pt>
                <c:pt idx="418">
                  <c:v>-30.305</c:v>
                </c:pt>
                <c:pt idx="419">
                  <c:v>-30.356000000000002</c:v>
                </c:pt>
                <c:pt idx="420">
                  <c:v>-30.408000000000001</c:v>
                </c:pt>
                <c:pt idx="421">
                  <c:v>-30.462</c:v>
                </c:pt>
                <c:pt idx="422">
                  <c:v>-30.513999999999999</c:v>
                </c:pt>
                <c:pt idx="423">
                  <c:v>-30.568000000000001</c:v>
                </c:pt>
                <c:pt idx="424">
                  <c:v>-30.62</c:v>
                </c:pt>
                <c:pt idx="425">
                  <c:v>-30.672999999999998</c:v>
                </c:pt>
                <c:pt idx="426">
                  <c:v>-30.728000000000002</c:v>
                </c:pt>
                <c:pt idx="427">
                  <c:v>-30.780999999999999</c:v>
                </c:pt>
                <c:pt idx="428">
                  <c:v>-30.834</c:v>
                </c:pt>
                <c:pt idx="429">
                  <c:v>-30.887</c:v>
                </c:pt>
                <c:pt idx="430">
                  <c:v>-30.94</c:v>
                </c:pt>
                <c:pt idx="431">
                  <c:v>-30.992999999999999</c:v>
                </c:pt>
                <c:pt idx="432">
                  <c:v>-31.045000000000002</c:v>
                </c:pt>
                <c:pt idx="433">
                  <c:v>-31.096</c:v>
                </c:pt>
                <c:pt idx="434">
                  <c:v>-31.149000000000001</c:v>
                </c:pt>
                <c:pt idx="435">
                  <c:v>-31.2</c:v>
                </c:pt>
                <c:pt idx="436">
                  <c:v>-31.251000000000001</c:v>
                </c:pt>
                <c:pt idx="437">
                  <c:v>-31.302</c:v>
                </c:pt>
                <c:pt idx="438">
                  <c:v>-31.355</c:v>
                </c:pt>
                <c:pt idx="439">
                  <c:v>-31.408000000000001</c:v>
                </c:pt>
                <c:pt idx="440">
                  <c:v>-31.46</c:v>
                </c:pt>
                <c:pt idx="441">
                  <c:v>-31.510999999999999</c:v>
                </c:pt>
                <c:pt idx="442">
                  <c:v>-31.562999999999999</c:v>
                </c:pt>
                <c:pt idx="443">
                  <c:v>-31.614999999999998</c:v>
                </c:pt>
                <c:pt idx="444">
                  <c:v>-31.667999999999999</c:v>
                </c:pt>
                <c:pt idx="445">
                  <c:v>-31.721</c:v>
                </c:pt>
                <c:pt idx="446">
                  <c:v>-31.771999999999998</c:v>
                </c:pt>
                <c:pt idx="447">
                  <c:v>-31.824999999999999</c:v>
                </c:pt>
                <c:pt idx="448">
                  <c:v>-31.875</c:v>
                </c:pt>
                <c:pt idx="449">
                  <c:v>-31.928999999999998</c:v>
                </c:pt>
                <c:pt idx="450">
                  <c:v>-31.978999999999999</c:v>
                </c:pt>
                <c:pt idx="451">
                  <c:v>-32.030999999999999</c:v>
                </c:pt>
                <c:pt idx="452">
                  <c:v>-32.082000000000001</c:v>
                </c:pt>
                <c:pt idx="453">
                  <c:v>-32.133000000000003</c:v>
                </c:pt>
                <c:pt idx="454">
                  <c:v>-32.186999999999998</c:v>
                </c:pt>
                <c:pt idx="455">
                  <c:v>-32.238999999999997</c:v>
                </c:pt>
                <c:pt idx="456">
                  <c:v>-32.290999999999997</c:v>
                </c:pt>
                <c:pt idx="457">
                  <c:v>-32.344999999999999</c:v>
                </c:pt>
                <c:pt idx="458">
                  <c:v>-32.396000000000001</c:v>
                </c:pt>
                <c:pt idx="459">
                  <c:v>-32.448999999999998</c:v>
                </c:pt>
                <c:pt idx="460">
                  <c:v>-32.499000000000002</c:v>
                </c:pt>
                <c:pt idx="461">
                  <c:v>-32.551000000000002</c:v>
                </c:pt>
                <c:pt idx="462">
                  <c:v>-32.601999999999997</c:v>
                </c:pt>
                <c:pt idx="463">
                  <c:v>-32.655999999999999</c:v>
                </c:pt>
                <c:pt idx="464">
                  <c:v>-32.706000000000003</c:v>
                </c:pt>
                <c:pt idx="465">
                  <c:v>-32.76</c:v>
                </c:pt>
                <c:pt idx="466">
                  <c:v>-32.814</c:v>
                </c:pt>
                <c:pt idx="467">
                  <c:v>-32.866</c:v>
                </c:pt>
                <c:pt idx="468">
                  <c:v>-32.918999999999997</c:v>
                </c:pt>
                <c:pt idx="469">
                  <c:v>-32.972000000000001</c:v>
                </c:pt>
                <c:pt idx="470">
                  <c:v>-33.024000000000001</c:v>
                </c:pt>
                <c:pt idx="471">
                  <c:v>-33.078000000000003</c:v>
                </c:pt>
                <c:pt idx="472">
                  <c:v>-33.131</c:v>
                </c:pt>
                <c:pt idx="473">
                  <c:v>-33.182000000000002</c:v>
                </c:pt>
                <c:pt idx="474">
                  <c:v>-33.234000000000002</c:v>
                </c:pt>
                <c:pt idx="475">
                  <c:v>-33.286000000000001</c:v>
                </c:pt>
                <c:pt idx="476">
                  <c:v>-33.338999999999999</c:v>
                </c:pt>
                <c:pt idx="477">
                  <c:v>-33.390999999999998</c:v>
                </c:pt>
                <c:pt idx="478">
                  <c:v>-33.442999999999998</c:v>
                </c:pt>
                <c:pt idx="479">
                  <c:v>-33.497999999999998</c:v>
                </c:pt>
                <c:pt idx="480">
                  <c:v>-33.549999999999997</c:v>
                </c:pt>
                <c:pt idx="481">
                  <c:v>-33.604999999999997</c:v>
                </c:pt>
                <c:pt idx="482">
                  <c:v>-33.661000000000001</c:v>
                </c:pt>
                <c:pt idx="483">
                  <c:v>-33.712000000000003</c:v>
                </c:pt>
                <c:pt idx="484">
                  <c:v>-33.762999999999998</c:v>
                </c:pt>
                <c:pt idx="485">
                  <c:v>-33.817999999999998</c:v>
                </c:pt>
                <c:pt idx="486">
                  <c:v>-33.871000000000002</c:v>
                </c:pt>
                <c:pt idx="487">
                  <c:v>-33.921999999999997</c:v>
                </c:pt>
                <c:pt idx="488">
                  <c:v>-33.975000000000001</c:v>
                </c:pt>
                <c:pt idx="489">
                  <c:v>-34.030999999999999</c:v>
                </c:pt>
                <c:pt idx="490">
                  <c:v>-34.081000000000003</c:v>
                </c:pt>
                <c:pt idx="491">
                  <c:v>-34.131999999999998</c:v>
                </c:pt>
                <c:pt idx="492">
                  <c:v>-34.185000000000002</c:v>
                </c:pt>
                <c:pt idx="493">
                  <c:v>-34.238999999999997</c:v>
                </c:pt>
                <c:pt idx="494">
                  <c:v>-34.290999999999997</c:v>
                </c:pt>
                <c:pt idx="495">
                  <c:v>-34.343000000000004</c:v>
                </c:pt>
                <c:pt idx="496">
                  <c:v>-34.395000000000003</c:v>
                </c:pt>
                <c:pt idx="497">
                  <c:v>-34.450000000000003</c:v>
                </c:pt>
                <c:pt idx="498">
                  <c:v>-34.502000000000002</c:v>
                </c:pt>
                <c:pt idx="499">
                  <c:v>-34.555999999999997</c:v>
                </c:pt>
                <c:pt idx="500">
                  <c:v>-34.609000000000002</c:v>
                </c:pt>
                <c:pt idx="501">
                  <c:v>-34.659999999999997</c:v>
                </c:pt>
                <c:pt idx="502">
                  <c:v>-34.710999999999999</c:v>
                </c:pt>
                <c:pt idx="503">
                  <c:v>-34.764000000000003</c:v>
                </c:pt>
                <c:pt idx="504">
                  <c:v>-34.817999999999998</c:v>
                </c:pt>
                <c:pt idx="505">
                  <c:v>-34.869999999999997</c:v>
                </c:pt>
                <c:pt idx="506">
                  <c:v>-34.923000000000002</c:v>
                </c:pt>
                <c:pt idx="507">
                  <c:v>-34.976999999999997</c:v>
                </c:pt>
                <c:pt idx="508">
                  <c:v>-35.031999999999996</c:v>
                </c:pt>
                <c:pt idx="509">
                  <c:v>-35.085999999999999</c:v>
                </c:pt>
                <c:pt idx="510">
                  <c:v>-35.14</c:v>
                </c:pt>
                <c:pt idx="511">
                  <c:v>-35.194000000000003</c:v>
                </c:pt>
                <c:pt idx="512">
                  <c:v>-35.25</c:v>
                </c:pt>
                <c:pt idx="513">
                  <c:v>-35.299999999999997</c:v>
                </c:pt>
                <c:pt idx="514">
                  <c:v>-35.353999999999999</c:v>
                </c:pt>
                <c:pt idx="515">
                  <c:v>-35.406999999999996</c:v>
                </c:pt>
                <c:pt idx="516">
                  <c:v>-35.457999999999998</c:v>
                </c:pt>
                <c:pt idx="517">
                  <c:v>-35.51</c:v>
                </c:pt>
                <c:pt idx="518">
                  <c:v>-35.564</c:v>
                </c:pt>
                <c:pt idx="519">
                  <c:v>-35.615000000000002</c:v>
                </c:pt>
                <c:pt idx="520">
                  <c:v>-35.664999999999999</c:v>
                </c:pt>
                <c:pt idx="521">
                  <c:v>-35.716000000000001</c:v>
                </c:pt>
                <c:pt idx="522">
                  <c:v>-35.768000000000001</c:v>
                </c:pt>
                <c:pt idx="523">
                  <c:v>-35.820999999999998</c:v>
                </c:pt>
                <c:pt idx="524">
                  <c:v>-35.875</c:v>
                </c:pt>
                <c:pt idx="525">
                  <c:v>-35.929000000000002</c:v>
                </c:pt>
                <c:pt idx="526">
                  <c:v>-35.982999999999997</c:v>
                </c:pt>
                <c:pt idx="527">
                  <c:v>-36.033999999999999</c:v>
                </c:pt>
                <c:pt idx="528">
                  <c:v>-36.087000000000003</c:v>
                </c:pt>
                <c:pt idx="529">
                  <c:v>-36.142000000000003</c:v>
                </c:pt>
                <c:pt idx="530">
                  <c:v>-36.195999999999998</c:v>
                </c:pt>
                <c:pt idx="531">
                  <c:v>-36.25</c:v>
                </c:pt>
                <c:pt idx="532">
                  <c:v>-36.304000000000002</c:v>
                </c:pt>
                <c:pt idx="533">
                  <c:v>-36.357999999999997</c:v>
                </c:pt>
                <c:pt idx="534">
                  <c:v>-36.411999999999999</c:v>
                </c:pt>
                <c:pt idx="535">
                  <c:v>-36.463999999999999</c:v>
                </c:pt>
                <c:pt idx="536">
                  <c:v>-36.515999999999998</c:v>
                </c:pt>
                <c:pt idx="537">
                  <c:v>-36.567</c:v>
                </c:pt>
                <c:pt idx="538">
                  <c:v>-36.621000000000002</c:v>
                </c:pt>
                <c:pt idx="539">
                  <c:v>-36.673999999999999</c:v>
                </c:pt>
                <c:pt idx="540">
                  <c:v>-36.728000000000002</c:v>
                </c:pt>
                <c:pt idx="541">
                  <c:v>-36.779000000000003</c:v>
                </c:pt>
                <c:pt idx="542">
                  <c:v>-36.832000000000001</c:v>
                </c:pt>
                <c:pt idx="543">
                  <c:v>-36.884999999999998</c:v>
                </c:pt>
                <c:pt idx="544">
                  <c:v>-36.936</c:v>
                </c:pt>
                <c:pt idx="545">
                  <c:v>-36.988</c:v>
                </c:pt>
                <c:pt idx="546">
                  <c:v>-37.039000000000001</c:v>
                </c:pt>
                <c:pt idx="547">
                  <c:v>-37.091000000000001</c:v>
                </c:pt>
                <c:pt idx="548">
                  <c:v>-37.143999999999998</c:v>
                </c:pt>
                <c:pt idx="549">
                  <c:v>-37.195</c:v>
                </c:pt>
                <c:pt idx="550">
                  <c:v>-37.247</c:v>
                </c:pt>
                <c:pt idx="551">
                  <c:v>-37.298999999999999</c:v>
                </c:pt>
                <c:pt idx="552">
                  <c:v>-37.351999999999997</c:v>
                </c:pt>
                <c:pt idx="553">
                  <c:v>-37.402999999999999</c:v>
                </c:pt>
                <c:pt idx="554">
                  <c:v>-37.454000000000001</c:v>
                </c:pt>
                <c:pt idx="555">
                  <c:v>-37.508000000000003</c:v>
                </c:pt>
                <c:pt idx="556">
                  <c:v>-37.558999999999997</c:v>
                </c:pt>
                <c:pt idx="557">
                  <c:v>-37.610999999999997</c:v>
                </c:pt>
                <c:pt idx="558">
                  <c:v>-37.661999999999999</c:v>
                </c:pt>
                <c:pt idx="559">
                  <c:v>-37.713999999999999</c:v>
                </c:pt>
                <c:pt idx="560">
                  <c:v>-37.767000000000003</c:v>
                </c:pt>
                <c:pt idx="561">
                  <c:v>-37.819000000000003</c:v>
                </c:pt>
                <c:pt idx="562">
                  <c:v>-37.871000000000002</c:v>
                </c:pt>
                <c:pt idx="563">
                  <c:v>-37.921999999999997</c:v>
                </c:pt>
                <c:pt idx="564">
                  <c:v>-37.972999999999999</c:v>
                </c:pt>
                <c:pt idx="565">
                  <c:v>-38.024000000000001</c:v>
                </c:pt>
                <c:pt idx="566">
                  <c:v>-38.075000000000003</c:v>
                </c:pt>
                <c:pt idx="567">
                  <c:v>-38.127000000000002</c:v>
                </c:pt>
                <c:pt idx="568">
                  <c:v>-38.177999999999997</c:v>
                </c:pt>
                <c:pt idx="569">
                  <c:v>-38.229999999999997</c:v>
                </c:pt>
                <c:pt idx="570">
                  <c:v>-38.280999999999999</c:v>
                </c:pt>
                <c:pt idx="571">
                  <c:v>-38.335000000000001</c:v>
                </c:pt>
                <c:pt idx="572">
                  <c:v>-38.386000000000003</c:v>
                </c:pt>
                <c:pt idx="573">
                  <c:v>-38.438000000000002</c:v>
                </c:pt>
                <c:pt idx="574">
                  <c:v>-38.488999999999997</c:v>
                </c:pt>
                <c:pt idx="575">
                  <c:v>-38.540999999999997</c:v>
                </c:pt>
                <c:pt idx="576">
                  <c:v>-38.591999999999999</c:v>
                </c:pt>
                <c:pt idx="577">
                  <c:v>-38.643000000000001</c:v>
                </c:pt>
                <c:pt idx="578">
                  <c:v>-38.694000000000003</c:v>
                </c:pt>
                <c:pt idx="579">
                  <c:v>-38.744999999999997</c:v>
                </c:pt>
                <c:pt idx="580">
                  <c:v>-38.795999999999999</c:v>
                </c:pt>
                <c:pt idx="581">
                  <c:v>-38.847000000000001</c:v>
                </c:pt>
                <c:pt idx="582">
                  <c:v>-38.898000000000003</c:v>
                </c:pt>
                <c:pt idx="583">
                  <c:v>-38.948999999999998</c:v>
                </c:pt>
                <c:pt idx="584">
                  <c:v>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143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142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42530</v>
      </c>
      <c r="D5" s="188">
        <f>'Groundwater Profile Log'!D5</f>
        <v>42531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Peri Pump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1" t="str">
        <f>'Groundwater Profile Log'!G6</f>
        <v>ZCRQT7052</v>
      </c>
      <c r="H6" s="321"/>
      <c r="I6" s="191"/>
      <c r="J6" s="183"/>
      <c r="K6" s="190" t="s">
        <v>33</v>
      </c>
      <c r="L6" s="320">
        <f>'Groundwater Profile Log'!L6:M6</f>
        <v>37.302461999999998</v>
      </c>
      <c r="M6" s="320"/>
      <c r="N6" s="183"/>
      <c r="O6" s="180"/>
    </row>
    <row r="7" spans="1:15" s="182" customFormat="1" ht="23.1" customHeight="1" x14ac:dyDescent="0.3">
      <c r="A7" s="181"/>
      <c r="B7" s="192" t="s">
        <v>54</v>
      </c>
      <c r="C7" s="319">
        <f>'Groundwater Profile Log'!C7</f>
        <v>206201008</v>
      </c>
      <c r="D7" s="319"/>
      <c r="E7" s="191"/>
      <c r="F7" s="190" t="s">
        <v>20</v>
      </c>
      <c r="G7" s="319" t="str">
        <f>'Groundwater Profile Log'!G7</f>
        <v>Cascade</v>
      </c>
      <c r="H7" s="319"/>
      <c r="I7" s="191"/>
      <c r="J7" s="193"/>
      <c r="K7" s="194" t="s">
        <v>37</v>
      </c>
      <c r="L7" s="320">
        <f>'Groundwater Profile Log'!L7:M7</f>
        <v>69.708022</v>
      </c>
      <c r="M7" s="320"/>
      <c r="N7" s="195"/>
      <c r="O7" s="196"/>
    </row>
    <row r="8" spans="1:15" s="182" customFormat="1" ht="23.1" customHeight="1" x14ac:dyDescent="0.3">
      <c r="A8" s="181"/>
      <c r="B8" s="190" t="s">
        <v>19</v>
      </c>
      <c r="C8" s="319" t="s">
        <v>141</v>
      </c>
      <c r="D8" s="321"/>
      <c r="E8" s="191"/>
      <c r="F8" s="190" t="s">
        <v>38</v>
      </c>
      <c r="G8" s="322">
        <f ca="1">AVERAGE(E14:E36)</f>
        <v>-11.638333333333334</v>
      </c>
      <c r="H8" s="322"/>
      <c r="I8" s="191"/>
      <c r="J8" s="183"/>
      <c r="K8" s="194" t="s">
        <v>23</v>
      </c>
      <c r="L8" s="319" t="s">
        <v>85</v>
      </c>
      <c r="M8" s="32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-21.701000000000001</v>
      </c>
      <c r="C14" s="228" t="str">
        <f ca="1">IF( 'Sample 1'!$B$50=0,"",CELL("contents",OFFSET( 'Sample 1'!$B$1,( 'Sample 1'!$B$50-1),4)))</f>
        <v>06/10/2020:11:22:52</v>
      </c>
      <c r="D14" s="229">
        <f ca="1">IF( 'Sample 1'!$B$50=0,"",CELL("contents",OFFSET( 'Sample 1'!$B$1,( 'Sample 1'!$B$50-1),5)))</f>
        <v>1000</v>
      </c>
      <c r="E14" s="230">
        <f ca="1">IF( 'Sample 1'!$B$50=0,"", 'Sample 1'!E$14)</f>
        <v>-12.175000000000001</v>
      </c>
      <c r="F14" s="229">
        <f ca="1">IF( 'Sample 1'!$B$50=0,"",CELL("contents",OFFSET( 'Sample 1'!$B$1,( 'Sample 1'!$B$50-1),6)))</f>
        <v>265</v>
      </c>
      <c r="G14" s="230">
        <f ca="1">IF( 'Sample 1'!$B$50=0,"",CELL("contents",OFFSET( 'Sample 1'!$B$1,( 'Sample 1'!$B$50-1),8)))</f>
        <v>1.46</v>
      </c>
      <c r="H14" s="230">
        <f ca="1">IF( 'Sample 1'!$B$50=0,"",CELL("contents",OFFSET( 'Sample 1'!$B$1,( 'Sample 1'!$B$50-1),10)))</f>
        <v>6.5</v>
      </c>
      <c r="I14" s="231">
        <f ca="1">IF( 'Sample 1'!$B$50=0,"",CELL("contents",OFFSET( 'Sample 1'!$B$1,( 'Sample 1'!$B$50-1),12)))</f>
        <v>110</v>
      </c>
      <c r="J14" s="315" t="str">
        <f ca="1">IF('Sample 1'!$B$50=0,"",IF(CELL("contents",OFFSET('Sample 1'!$B$1,('Sample 1'!$B$50-1),18))="","",CELL("contents",OFFSET('Sample 1'!$B$1,('Sample 1'!$B$50-1),18))))</f>
        <v>PT is 50 min // Pulled sample @ max purge limit.</v>
      </c>
      <c r="K14" s="316" t="s">
        <v>68</v>
      </c>
      <c r="L14" s="316" t="s">
        <v>68</v>
      </c>
      <c r="M14" s="316" t="s">
        <v>68</v>
      </c>
      <c r="N14" s="317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-28.3</v>
      </c>
      <c r="C15" s="228" t="str">
        <f ca="1">IF( 'Sample 2'!$B$50=0,"",CELL("contents",OFFSET( 'Sample 2'!$B$1,( 'Sample 2'!$B$50-1),4)))</f>
        <v>06/10/2020:13:39:29</v>
      </c>
      <c r="D15" s="229">
        <f ca="1">IF( 'Sample 2'!$B$50=0,"",CELL("contents",OFFSET( 'Sample 2'!$B$1,( 'Sample 2'!$B$50-1),5)))</f>
        <v>800</v>
      </c>
      <c r="E15" s="230">
        <f ca="1">IF( 'Sample 2'!$B$50=0,"", 'Sample 2'!$E$14)</f>
        <v>-11.843999999999999</v>
      </c>
      <c r="F15" s="229">
        <f ca="1">IF( 'Sample 2'!$B$50=0,"",CELL("contents",OFFSET( 'Sample 2'!$B$1,( 'Sample 2'!$B$50-1),6)))</f>
        <v>298</v>
      </c>
      <c r="G15" s="230">
        <f ca="1">IF( 'Sample 2'!$B$50=0,"",CELL("contents",OFFSET( 'Sample 2'!$B$1,( 'Sample 2'!$B$50-1),8)))</f>
        <v>1.51</v>
      </c>
      <c r="H15" s="230">
        <f ca="1">IF( 'Sample 2'!$B$50=0,"",CELL("contents",OFFSET( 'Sample 2'!$B$1,( 'Sample 2'!$B$50-1),10)))</f>
        <v>6.52</v>
      </c>
      <c r="I15" s="231">
        <f ca="1">IF( 'Sample 2'!$B$50=0,"",CELL("contents",OFFSET( 'Sample 2'!$B$1,( 'Sample 2'!$B$50-1),12)))</f>
        <v>85</v>
      </c>
      <c r="J15" s="315" t="str">
        <f ca="1">IF('Sample 2'!$B$50=0,"",IF(CELL("contents",OFFSET('Sample 2'!$B$1,('Sample 2'!$B$50-1),18))="","",CELL("contents",OFFSET('Sample 2'!$B$1,('Sample 2'!$B$50-1),18))))</f>
        <v>PT is 1 hr &amp; 8 min // Max Purge Time Limit</v>
      </c>
      <c r="K15" s="316" t="s">
        <v>68</v>
      </c>
      <c r="L15" s="316" t="s">
        <v>68</v>
      </c>
      <c r="M15" s="316" t="s">
        <v>68</v>
      </c>
      <c r="N15" s="317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-35.9</v>
      </c>
      <c r="C16" s="228" t="str">
        <f ca="1">IF( 'Sample 3'!$B$50=0,"",CELL("contents",OFFSET( 'Sample 3'!$B$1,( 'Sample 3'!$B$50-1),4)))</f>
        <v>06/11/2020:10:56:40</v>
      </c>
      <c r="D16" s="229">
        <f ca="1">IF( 'Sample 3'!$B$50=0,"",CELL("contents",OFFSET( 'Sample 3'!$B$1,( 'Sample 3'!$B$50-1),5)))</f>
        <v>400</v>
      </c>
      <c r="E16" s="230">
        <f ca="1">IF( 'Sample 3'!$B$50=0,"", 'Sample 3'!$E$14)</f>
        <v>-10.896000000000001</v>
      </c>
      <c r="F16" s="229">
        <f ca="1">IF( 'Sample 3'!$B$50=0,"",CELL("contents",OFFSET( 'Sample 3'!$B$1,( 'Sample 3'!$B$50-1),6)))</f>
        <v>249</v>
      </c>
      <c r="G16" s="230">
        <f ca="1">IF( 'Sample 3'!$B$50=0,"",CELL("contents",OFFSET( 'Sample 3'!$B$1,( 'Sample 3'!$B$50-1),8)))</f>
        <v>3.55</v>
      </c>
      <c r="H16" s="230">
        <f ca="1">IF( 'Sample 3'!$B$50=0,"",CELL("contents",OFFSET( 'Sample 3'!$B$1,( 'Sample 3'!$B$50-1),10)))</f>
        <v>6.22</v>
      </c>
      <c r="I16" s="231">
        <f ca="1">IF( 'Sample 3'!$B$50=0,"",CELL("contents",OFFSET( 'Sample 3'!$B$1,( 'Sample 3'!$B$50-1),12)))</f>
        <v>93</v>
      </c>
      <c r="J16" s="315" t="str">
        <f ca="1">IF('Sample 3'!$B$50=0,"",IF(CELL("contents",OFFSET('Sample 3'!$B$1,('Sample 3'!$B$50-1),18))="","",CELL("contents",OFFSET('Sample 3'!$B$1,('Sample 3'!$B$50-1),18))))</f>
        <v>PT is 3 hr &amp; 4 min // PT and Sample Pulled at 400 mL both at Client's request.</v>
      </c>
      <c r="K16" s="316" t="s">
        <v>68</v>
      </c>
      <c r="L16" s="316" t="s">
        <v>68</v>
      </c>
      <c r="M16" s="316" t="s">
        <v>68</v>
      </c>
      <c r="N16" s="317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15" t="str">
        <f ca="1">IF('Sample 4'!$B$50=0,"",IF(CELL("contents",OFFSET('Sample 4'!$B$1,('Sample 4'!$B$50-1),18))="","",CELL("contents",OFFSET('Sample 4'!$B$1,('Sample 4'!$B$50-1),18))))</f>
        <v/>
      </c>
      <c r="K17" s="316" t="s">
        <v>68</v>
      </c>
      <c r="L17" s="316" t="s">
        <v>68</v>
      </c>
      <c r="M17" s="316" t="s">
        <v>68</v>
      </c>
      <c r="N17" s="317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5" t="str">
        <f ca="1">IF('Sample 5'!$B$50=0,"",IF(CELL("contents",OFFSET('Sample 5'!$B$1,('Sample 5'!$B$50-1),18))="","",CELL("contents",OFFSET('Sample 5'!$B$1,('Sample 5'!$B$50-1),18))))</f>
        <v/>
      </c>
      <c r="K18" s="316" t="s">
        <v>68</v>
      </c>
      <c r="L18" s="316" t="s">
        <v>68</v>
      </c>
      <c r="M18" s="316" t="s">
        <v>68</v>
      </c>
      <c r="N18" s="317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5" t="str">
        <f ca="1">IF('Sample 6'!$B$50=0,"",IF(CELL("contents",OFFSET('Sample 6'!$B$1,('Sample 6'!$B$50-1),18))="","",CELL("contents",OFFSET('Sample 6'!$B$1,('Sample 6'!$B$50-1),18))))</f>
        <v/>
      </c>
      <c r="K19" s="316" t="s">
        <v>68</v>
      </c>
      <c r="L19" s="316" t="s">
        <v>68</v>
      </c>
      <c r="M19" s="316" t="s">
        <v>68</v>
      </c>
      <c r="N19" s="317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5" t="str">
        <f ca="1">IF('Sample 7'!$B$50=0,"",IF(CELL("contents",OFFSET('Sample 7'!$B$1,('Sample 7'!$B$50-1),18))="","",CELL("contents",OFFSET('Sample 7'!$B$1,('Sample 7'!$B$50-1),18))))</f>
        <v/>
      </c>
      <c r="K20" s="316" t="s">
        <v>68</v>
      </c>
      <c r="L20" s="316" t="s">
        <v>68</v>
      </c>
      <c r="M20" s="316" t="s">
        <v>68</v>
      </c>
      <c r="N20" s="317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5" t="str">
        <f ca="1">IF('Sample 8'!$B$50=0,"",IF(CELL("contents",OFFSET('Sample 8'!$B$1,('Sample 8'!$B$50-1),18))="","",CELL("contents",OFFSET('Sample 8'!$B$1,('Sample 8'!$B$50-1),18))))</f>
        <v/>
      </c>
      <c r="K21" s="316" t="s">
        <v>68</v>
      </c>
      <c r="L21" s="316" t="s">
        <v>68</v>
      </c>
      <c r="M21" s="316" t="s">
        <v>68</v>
      </c>
      <c r="N21" s="317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5" t="str">
        <f ca="1">IF('Sample 9'!$B$50=0,"",IF(CELL("contents",OFFSET('Sample 9'!$B$1,('Sample 9'!$B$50-1),18))="","",CELL("contents",OFFSET('Sample 9'!$B$1,('Sample 9'!$B$50-1),18))))</f>
        <v/>
      </c>
      <c r="K22" s="316" t="s">
        <v>68</v>
      </c>
      <c r="L22" s="316" t="s">
        <v>68</v>
      </c>
      <c r="M22" s="316" t="s">
        <v>68</v>
      </c>
      <c r="N22" s="317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5" t="str">
        <f ca="1">IF('Sample 10'!$B$50=0,"",IF(CELL("contents",OFFSET('Sample 10'!$B$1,('Sample 10'!$B$50-1),18))="","",CELL("contents",OFFSET('Sample 10'!$B$1,('Sample 10'!$B$50-1),18))))</f>
        <v/>
      </c>
      <c r="K23" s="316" t="s">
        <v>68</v>
      </c>
      <c r="L23" s="316" t="s">
        <v>68</v>
      </c>
      <c r="M23" s="316" t="s">
        <v>68</v>
      </c>
      <c r="N23" s="317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5" t="str">
        <f ca="1">IF('Sample 11'!$B$50=0,"",IF(CELL("contents",OFFSET('Sample 11'!$B$1,('Sample 11'!$B$50-1),18))="","",CELL("contents",OFFSET('Sample 11'!$B$1,('Sample 11'!$B$50-1),18))))</f>
        <v/>
      </c>
      <c r="K24" s="316" t="s">
        <v>68</v>
      </c>
      <c r="L24" s="316" t="s">
        <v>68</v>
      </c>
      <c r="M24" s="316" t="s">
        <v>68</v>
      </c>
      <c r="N24" s="317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5" t="str">
        <f ca="1">IF('Sample 12'!$B$50=0,"",IF(CELL("contents",OFFSET('Sample 12'!$B$1,('Sample 12'!$B$50-1),18))="","",CELL("contents",OFFSET('Sample 12'!$B$1,('Sample 12'!$B$50-1),18))))</f>
        <v/>
      </c>
      <c r="K25" s="316" t="s">
        <v>68</v>
      </c>
      <c r="L25" s="316" t="s">
        <v>68</v>
      </c>
      <c r="M25" s="316" t="s">
        <v>68</v>
      </c>
      <c r="N25" s="317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5" t="str">
        <f ca="1">IF('Sample 13'!$B$50=0,"",IF(CELL("contents",OFFSET('Sample 13'!$B$1,('Sample 13'!$B$50-1),18))="","",CELL("contents",OFFSET('Sample 13'!$B$1,('Sample 13'!$B$50-1),18))))</f>
        <v/>
      </c>
      <c r="K26" s="316" t="s">
        <v>68</v>
      </c>
      <c r="L26" s="316" t="s">
        <v>68</v>
      </c>
      <c r="M26" s="316" t="s">
        <v>68</v>
      </c>
      <c r="N26" s="317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5" t="str">
        <f ca="1">IF('Sample 14'!$B$50=0,"",IF(CELL("contents",OFFSET('Sample 14'!$B$1,('Sample 14'!$B$50-1),18))="","",CELL("contents",OFFSET('Sample 14'!$B$1,('Sample 14'!$B$50-1),18))))</f>
        <v/>
      </c>
      <c r="K27" s="316" t="s">
        <v>68</v>
      </c>
      <c r="L27" s="316" t="s">
        <v>68</v>
      </c>
      <c r="M27" s="316" t="s">
        <v>68</v>
      </c>
      <c r="N27" s="317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5" t="str">
        <f ca="1">IF('Sample 15'!$B$50=0,"",IF(CELL("contents",OFFSET('Sample 15'!$B$1,('Sample 15'!$B$50-1),18))="","",CELL("contents",OFFSET('Sample 15'!$B$1,('Sample 15'!$B$50-1),18))))</f>
        <v/>
      </c>
      <c r="K28" s="316" t="s">
        <v>68</v>
      </c>
      <c r="L28" s="316" t="s">
        <v>68</v>
      </c>
      <c r="M28" s="316" t="s">
        <v>68</v>
      </c>
      <c r="N28" s="317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5" t="str">
        <f ca="1">IF('Sample 16'!$B$50=0,"",IF(CELL("contents",OFFSET('Sample 16'!$B$1,('Sample 16'!$B$50-1),18))="","",CELL("contents",OFFSET('Sample 16'!$B$1,('Sample 16'!$B$50-1),18))))</f>
        <v/>
      </c>
      <c r="K29" s="316" t="s">
        <v>68</v>
      </c>
      <c r="L29" s="316" t="s">
        <v>68</v>
      </c>
      <c r="M29" s="316" t="s">
        <v>68</v>
      </c>
      <c r="N29" s="317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5" t="str">
        <f ca="1">IF('Sample 17'!$B$50=0,"",IF(CELL("contents",OFFSET('Sample 17'!$B$1,('Sample 17'!$B$50-1),18))="","",CELL("contents",OFFSET('Sample 17'!$B$1,('Sample 17'!$B$50-1),18))))</f>
        <v/>
      </c>
      <c r="K30" s="316" t="s">
        <v>68</v>
      </c>
      <c r="L30" s="316" t="s">
        <v>68</v>
      </c>
      <c r="M30" s="316" t="s">
        <v>68</v>
      </c>
      <c r="N30" s="317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5" t="str">
        <f ca="1">IF('Sample 18'!$B$50=0,"",IF(CELL("contents",OFFSET('Sample 18'!$B$1,('Sample 18'!$B$50-1),18))="","",CELL("contents",OFFSET('Sample 18'!$B$1,('Sample 18'!$B$50-1),18))))</f>
        <v/>
      </c>
      <c r="K31" s="316" t="s">
        <v>68</v>
      </c>
      <c r="L31" s="316" t="s">
        <v>68</v>
      </c>
      <c r="M31" s="316" t="s">
        <v>68</v>
      </c>
      <c r="N31" s="317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5" t="str">
        <f ca="1">IF('Sample 19'!$B$50=0,"",IF(CELL("contents",OFFSET('Sample 19'!$B$1,('Sample 19'!$B$50-1),18))="","",CELL("contents",OFFSET('Sample 19'!$B$1,('Sample 19'!$B$50-1),18))))</f>
        <v/>
      </c>
      <c r="K32" s="316" t="s">
        <v>68</v>
      </c>
      <c r="L32" s="316" t="s">
        <v>68</v>
      </c>
      <c r="M32" s="316" t="s">
        <v>68</v>
      </c>
      <c r="N32" s="317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5" t="str">
        <f ca="1">IF('Sample 20'!$B$50=0,"",IF(CELL("contents",OFFSET('Sample 20'!$B$1,('Sample 20'!$B$50-1),18))="","",CELL("contents",OFFSET('Sample 20'!$B$1,('Sample 20'!$B$50-1),18))))</f>
        <v/>
      </c>
      <c r="K33" s="316" t="s">
        <v>68</v>
      </c>
      <c r="L33" s="316" t="s">
        <v>68</v>
      </c>
      <c r="M33" s="316" t="s">
        <v>68</v>
      </c>
      <c r="N33" s="317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5" t="str">
        <f ca="1">IF('Sample 21'!$B$50=0,"",IF(CELL("contents",OFFSET('Sample 21'!$B$1,('Sample 21'!$B$50-1),18))="","",CELL("contents",OFFSET('Sample 21'!$B$1,('Sample 21'!$B$50-1),18))))</f>
        <v/>
      </c>
      <c r="K34" s="316" t="s">
        <v>68</v>
      </c>
      <c r="L34" s="316" t="s">
        <v>68</v>
      </c>
      <c r="M34" s="316" t="s">
        <v>68</v>
      </c>
      <c r="N34" s="317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5" t="str">
        <f ca="1">IF('Sample 22'!$B$50=0,"",IF(CELL("contents",OFFSET('Sample 22'!$B$1,('Sample 22'!$B$50-1),18))="","",CELL("contents",OFFSET('Sample 22'!$B$1,('Sample 22'!$B$50-1),18))))</f>
        <v/>
      </c>
      <c r="K35" s="316" t="s">
        <v>68</v>
      </c>
      <c r="L35" s="316" t="s">
        <v>68</v>
      </c>
      <c r="M35" s="316" t="s">
        <v>68</v>
      </c>
      <c r="N35" s="317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5" t="str">
        <f ca="1">IF('Sample 23'!$B$50=0,"",IF(CELL("contents",OFFSET('Sample 23'!$B$1,('Sample 23'!$B$50-1),18))="","",CELL("contents",OFFSET('Sample 23'!$B$1,('Sample 23'!$B$50-1),18))))</f>
        <v/>
      </c>
      <c r="K36" s="316" t="s">
        <v>68</v>
      </c>
      <c r="L36" s="316" t="s">
        <v>68</v>
      </c>
      <c r="M36" s="316" t="s">
        <v>68</v>
      </c>
      <c r="N36" s="317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8"/>
      <c r="M39" s="318"/>
      <c r="N39" s="318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8"/>
  <sheetViews>
    <sheetView topLeftCell="B4" zoomScale="60" zoomScaleNormal="60" zoomScaleSheetLayoutView="75" workbookViewId="0">
      <selection activeCell="R23" sqref="R23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DPT38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42531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37.302461999999998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69.708022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-10.3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18.1524</v>
      </c>
      <c r="G16" s="174">
        <v>60</v>
      </c>
      <c r="H16" s="174">
        <v>0.30020000000000002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-15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08">
        <v>19.429099999999998</v>
      </c>
      <c r="G17" s="174">
        <v>60</v>
      </c>
      <c r="H17" s="174">
        <v>0.32190000000000002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-20.3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10.7996</v>
      </c>
      <c r="G18" s="174">
        <v>60</v>
      </c>
      <c r="H18" s="174">
        <v>0.1767</v>
      </c>
      <c r="I18" s="173" t="s">
        <v>87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-21.284300000000002</v>
      </c>
      <c r="D19" s="173" t="s">
        <v>88</v>
      </c>
      <c r="E19" s="303">
        <f>IF(ISNUMBER(C19), LOOKUP(D19,{"IK Decreased When Hammer Stopped","IK Increased When Hammer Stopped","No Change When Hammer Stopped"},{1,2,3}), "")</f>
        <v>1</v>
      </c>
      <c r="F19" s="308">
        <v>60.566400000000002</v>
      </c>
      <c r="G19" s="174">
        <v>60</v>
      </c>
      <c r="H19" s="174">
        <v>1.0784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-21.9802</v>
      </c>
      <c r="D20" s="173" t="s">
        <v>88</v>
      </c>
      <c r="E20" s="303">
        <f>IF(ISNUMBER(C20), LOOKUP(D20,{"IK Decreased When Hammer Stopped","IK Increased When Hammer Stopped","No Change When Hammer Stopped"},{1,2,3}), "")</f>
        <v>1</v>
      </c>
      <c r="F20" s="308">
        <v>50.331000000000003</v>
      </c>
      <c r="G20" s="174">
        <v>60</v>
      </c>
      <c r="H20" s="174">
        <v>0.87829999999999997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-22.51</v>
      </c>
      <c r="D21" s="173" t="s">
        <v>88</v>
      </c>
      <c r="E21" s="303">
        <f>IF(ISNUMBER(C21), LOOKUP(D21,{"IK Decreased When Hammer Stopped","IK Increased When Hammer Stopped","No Change When Hammer Stopped"},{1,2,3}), "")</f>
        <v>1</v>
      </c>
      <c r="F21" s="308">
        <v>43.401400000000002</v>
      </c>
      <c r="G21" s="174">
        <v>60</v>
      </c>
      <c r="H21" s="174">
        <v>0.74780000000000002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-21.7012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98.725700000000003</v>
      </c>
      <c r="G22" s="174">
        <v>60</v>
      </c>
      <c r="H22" s="174">
        <v>1.9219999999999999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-25.2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13.427199999999999</v>
      </c>
      <c r="G23" s="174">
        <v>60</v>
      </c>
      <c r="H23" s="174">
        <v>0.2205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-27.828800000000001</v>
      </c>
      <c r="D24" s="173" t="s">
        <v>88</v>
      </c>
      <c r="E24" s="303">
        <f>IF(ISNUMBER(C24), LOOKUP(D24,{"IK Decreased When Hammer Stopped","IK Increased When Hammer Stopped","No Change When Hammer Stopped"},{1,2,3}), "")</f>
        <v>1</v>
      </c>
      <c r="F24" s="308">
        <v>29.276800000000001</v>
      </c>
      <c r="G24" s="174">
        <v>60</v>
      </c>
      <c r="H24" s="174">
        <v>0.49249999999999999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-28.4663</v>
      </c>
      <c r="D25" s="173" t="s">
        <v>88</v>
      </c>
      <c r="E25" s="303">
        <f>IF(ISNUMBER(C25), LOOKUP(D25,{"IK Decreased When Hammer Stopped","IK Increased When Hammer Stopped","No Change When Hammer Stopped"},{1,2,3}), "")</f>
        <v>1</v>
      </c>
      <c r="F25" s="308">
        <v>75.5351</v>
      </c>
      <c r="G25" s="174">
        <v>60</v>
      </c>
      <c r="H25" s="174">
        <v>1.3889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-29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58.911099999999998</v>
      </c>
      <c r="G26" s="174">
        <v>60</v>
      </c>
      <c r="H26" s="174">
        <v>1.0454000000000001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-28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89.1785</v>
      </c>
      <c r="G27" s="174">
        <v>60</v>
      </c>
      <c r="H27" s="174">
        <v>1.6939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-30.1</v>
      </c>
      <c r="D28" s="173" t="s">
        <v>83</v>
      </c>
      <c r="E28" s="303">
        <f>IF(ISNUMBER(C28), LOOKUP(D28,{"IK Decreased When Hammer Stopped","IK Increased When Hammer Stopped","No Change When Hammer Stopped"},{1,2,3}), "")</f>
        <v>3</v>
      </c>
      <c r="F28" s="308">
        <v>100.1442</v>
      </c>
      <c r="G28" s="174">
        <v>60</v>
      </c>
      <c r="H28" s="174">
        <v>1.9571000000000001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-35.299999999999997</v>
      </c>
      <c r="D29" s="173" t="s">
        <v>83</v>
      </c>
      <c r="E29" s="303">
        <f>IF(ISNUMBER(C29), LOOKUP(D29,{"IK Decreased When Hammer Stopped","IK Increased When Hammer Stopped","No Change When Hammer Stopped"},{1,2,3}), "")</f>
        <v>3</v>
      </c>
      <c r="F29" s="308">
        <v>17.227900000000002</v>
      </c>
      <c r="G29" s="174">
        <v>60</v>
      </c>
      <c r="H29" s="174">
        <v>0.28449999999999998</v>
      </c>
      <c r="I29" s="173" t="s">
        <v>99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-36.710599999999999</v>
      </c>
      <c r="D30" s="173" t="s">
        <v>88</v>
      </c>
      <c r="E30" s="303">
        <f>IF(ISNUMBER(C30), LOOKUP(D30,{"IK Decreased When Hammer Stopped","IK Increased When Hammer Stopped","No Change When Hammer Stopped"},{1,2,3}), "")</f>
        <v>1</v>
      </c>
      <c r="F30" s="308">
        <v>17.0763</v>
      </c>
      <c r="G30" s="174">
        <v>80</v>
      </c>
      <c r="H30" s="174">
        <v>0.28410000000000002</v>
      </c>
      <c r="I30" s="173" t="s">
        <v>100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-39</v>
      </c>
      <c r="D31" s="173" t="s">
        <v>88</v>
      </c>
      <c r="E31" s="303">
        <f>IF(ISNUMBER(C31), LOOKUP(D31,{"IK Decreased When Hammer Stopped","IK Increased When Hammer Stopped","No Change When Hammer Stopped"},{1,2,3}), "")</f>
        <v>1</v>
      </c>
      <c r="F31" s="308">
        <v>8.3632000000000009</v>
      </c>
      <c r="G31" s="174">
        <v>80</v>
      </c>
      <c r="H31" s="174">
        <v>0.13689999999999999</v>
      </c>
      <c r="I31" s="173" t="s">
        <v>101</v>
      </c>
      <c r="J31" s="174" t="s">
        <v>102</v>
      </c>
      <c r="K31" s="303">
        <f>IF(ISNUMBER(C31),LOOKUP(J31,{"Broken Down Hole equipment","NA","Reached Target Depth","ROP Dropped Below Threshold","Sudden Hard Refusal"},{7,11,8,9,10}),"")</f>
        <v>9</v>
      </c>
      <c r="L31" s="284" t="s">
        <v>140</v>
      </c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-35.9</v>
      </c>
      <c r="D32" s="173" t="s">
        <v>83</v>
      </c>
      <c r="E32" s="303">
        <f>IF(ISNUMBER(C32), LOOKUP(D32,{"IK Decreased When Hammer Stopped","IK Increased When Hammer Stopped","No Change When Hammer Stopped"},{1,2,3}), "")</f>
        <v>3</v>
      </c>
      <c r="F32" s="308">
        <v>86.968900000000005</v>
      </c>
      <c r="G32" s="174">
        <v>80</v>
      </c>
      <c r="H32" s="174">
        <v>1.7422</v>
      </c>
      <c r="I32" s="173" t="s">
        <v>103</v>
      </c>
      <c r="J32" s="174" t="s">
        <v>85</v>
      </c>
      <c r="K32" s="303">
        <f>IF(ISNUMBER(C32),LOOKUP(J32,{"Broken Down Hole equipment","NA","Reached Target Depth","ROP Dropped Below Threshold","Sudden Hard Refusal"},{7,11,8,9,10}),"")</f>
        <v>11</v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248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173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5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41"/>
      <c r="D35" s="141"/>
      <c r="E35" s="303" t="str">
        <f>IF(ISNUMBER(C35), LOOKUP(D35,{"IK Decreased When Hammer Stopped","IK Increased When Hammer Stopped","No Change When Hammer Stopped"},{1,2,3}), "")</f>
        <v/>
      </c>
      <c r="F35" s="142"/>
      <c r="G35" s="138"/>
      <c r="H35" s="138"/>
      <c r="I35" s="138"/>
      <c r="J35" s="254"/>
      <c r="K35" s="303" t="str">
        <f>IF(ISNUMBER(C35),LOOKUP(J35,{"Broken Down Hole equipment","NA","Reached Target Depth","ROP Dropped Below Threshold","Sudden Hard Refusal"},{7,11,8,9,10}),"")</f>
        <v/>
      </c>
      <c r="L35" s="256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3"/>
      <c r="D41" s="144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B44" s="73"/>
      <c r="C44" s="249"/>
      <c r="D44" s="250"/>
      <c r="E44" s="303" t="str">
        <f>IF(ISNUMBER(C44), LOOKUP(D44,{"IK Decreased When Hammer Stopped","IK Increased When Hammer Stopped","No Change When Hammer Stopped"},{1,2,3}), "")</f>
        <v/>
      </c>
      <c r="F44" s="252"/>
      <c r="G44" s="251"/>
      <c r="H44" s="251"/>
      <c r="I44" s="251"/>
      <c r="J44" s="255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ht="9.9499999999999993" customHeight="1" x14ac:dyDescent="0.2">
      <c r="B45" s="25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27"/>
    </row>
    <row r="46" spans="1:13" x14ac:dyDescent="0.2">
      <c r="C46" s="60" t="str">
        <f ca="1">CELL("filename",B10)</f>
        <v>\\cdlp-ttfile\Site_Characterization\PROJECT FOLDER\2020 PROJECTS\20.206201008 - KGS - MiHPT &amp; APS - Marietta, GA AFP6\APS\MSTJV\[DPT38_Groundwater Profiling Log_MSTJV.xlsx]IK Behavior</v>
      </c>
    </row>
    <row r="57" spans="2:3" x14ac:dyDescent="0.2">
      <c r="B57" s="353"/>
      <c r="C57" s="354"/>
    </row>
    <row r="58" spans="2:3" x14ac:dyDescent="0.2">
      <c r="B58" s="355"/>
      <c r="C58" s="356"/>
    </row>
  </sheetData>
  <sheetProtection selectLockedCells="1"/>
  <mergeCells count="12">
    <mergeCell ref="B57:C57"/>
    <mergeCell ref="B58:C58"/>
    <mergeCell ref="C4:C5"/>
    <mergeCell ref="D4:D5"/>
    <mergeCell ref="C12:L12"/>
    <mergeCell ref="C15:L15"/>
    <mergeCell ref="C45:L45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20 D26:D29 D32 D34:D40" xr:uid="{00000000-0002-0000-0100-000000000000}">
      <formula1>$C$41:$C$43</formula1>
    </dataValidation>
    <dataValidation type="list" showInputMessage="1" showErrorMessage="1" sqref="F17:F44" xr:uid="{00000000-0002-0000-0100-000001000000}">
      <formula1>$D$41:$D$45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21 K16:K21 E22:E44 K22:K44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7">
        <v>42531</v>
      </c>
      <c r="D5" s="307">
        <v>42531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37.302461999999998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69.708022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-10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Y25" sqref="Y25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DPT-38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42531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Peri Pump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37.302461999999998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69.708022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1" t="s">
        <v>139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-22.5</v>
      </c>
      <c r="D16" s="173" t="s">
        <v>105</v>
      </c>
      <c r="E16" s="137"/>
      <c r="F16" s="173" t="s">
        <v>104</v>
      </c>
      <c r="G16" s="305">
        <f>IF(ISNUMBER(C16),LOOKUP(F16,{"Could Not Produce Water","Equipment Issue","Yield Deemed Too Slow"},{4,5,6}),"")</f>
        <v>4</v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173">
        <v>-39</v>
      </c>
      <c r="D17" s="173" t="s">
        <v>106</v>
      </c>
      <c r="E17" s="137"/>
      <c r="F17" s="173" t="s">
        <v>104</v>
      </c>
      <c r="G17" s="305">
        <f>IF(ISNUMBER(C17),LOOKUP(F17,{"Could Not Produce Water","Equipment Issue","Yield Deemed Too Slow"},{4,5,6}),"")</f>
        <v>4</v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173">
        <v>-35.6</v>
      </c>
      <c r="D18" s="173" t="s">
        <v>107</v>
      </c>
      <c r="E18" s="137"/>
      <c r="F18" s="173" t="s">
        <v>104</v>
      </c>
      <c r="G18" s="305">
        <v>4</v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AFP6\APS\MSTJV\[DPT38_Groundwater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6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133</v>
      </c>
      <c r="B1" t="s">
        <v>134</v>
      </c>
      <c r="C1" t="s">
        <v>135</v>
      </c>
      <c r="D1" t="s">
        <v>136</v>
      </c>
      <c r="E1" t="s">
        <v>45</v>
      </c>
      <c r="F1" t="s">
        <v>137</v>
      </c>
      <c r="G1" t="s">
        <v>138</v>
      </c>
      <c r="H1" t="s">
        <v>62</v>
      </c>
    </row>
    <row r="2" spans="1:8" x14ac:dyDescent="0.2">
      <c r="A2">
        <v>5178.7190000000001</v>
      </c>
      <c r="B2">
        <v>-6.7690000000000001</v>
      </c>
      <c r="C2">
        <v>-6.7679999999999998</v>
      </c>
      <c r="D2">
        <v>0</v>
      </c>
      <c r="E2">
        <v>150.31399999999999</v>
      </c>
      <c r="F2">
        <v>60</v>
      </c>
      <c r="G2">
        <v>60.405999999999999</v>
      </c>
      <c r="H2">
        <v>3.9490000000000003</v>
      </c>
    </row>
    <row r="3" spans="1:8" x14ac:dyDescent="0.2">
      <c r="A3">
        <v>5179.6610000000001</v>
      </c>
      <c r="B3">
        <v>-6.8470000000000004</v>
      </c>
      <c r="C3">
        <v>-6.8449999999999998</v>
      </c>
      <c r="D3">
        <v>8.0960000000000001</v>
      </c>
      <c r="E3">
        <v>147.56</v>
      </c>
      <c r="F3">
        <v>60</v>
      </c>
      <c r="G3">
        <v>60.436</v>
      </c>
      <c r="H3">
        <v>3.8313000000000006</v>
      </c>
    </row>
    <row r="4" spans="1:8" x14ac:dyDescent="0.2">
      <c r="A4">
        <v>5180.2830000000004</v>
      </c>
      <c r="B4">
        <v>-6.9109999999999996</v>
      </c>
      <c r="C4">
        <v>-6.9080000000000004</v>
      </c>
      <c r="D4">
        <v>10.169</v>
      </c>
      <c r="E4">
        <v>146.92699999999999</v>
      </c>
      <c r="F4">
        <v>60</v>
      </c>
      <c r="G4">
        <v>59.783999999999999</v>
      </c>
      <c r="H4">
        <v>3.8027000000000002</v>
      </c>
    </row>
    <row r="5" spans="1:8" x14ac:dyDescent="0.2">
      <c r="A5">
        <v>5180.9139999999998</v>
      </c>
      <c r="B5">
        <v>-6.9880000000000004</v>
      </c>
      <c r="C5">
        <v>-6.9829999999999997</v>
      </c>
      <c r="D5">
        <v>11.981</v>
      </c>
      <c r="E5">
        <v>146.327</v>
      </c>
      <c r="F5">
        <v>60</v>
      </c>
      <c r="G5">
        <v>60.152999999999999</v>
      </c>
      <c r="H5">
        <v>3.7741000000000002</v>
      </c>
    </row>
    <row r="6" spans="1:8" x14ac:dyDescent="0.2">
      <c r="A6">
        <v>5181.549</v>
      </c>
      <c r="B6">
        <v>-7.0750000000000002</v>
      </c>
      <c r="C6">
        <v>-7.069</v>
      </c>
      <c r="D6">
        <v>13.516</v>
      </c>
      <c r="E6">
        <v>147.12100000000001</v>
      </c>
      <c r="F6">
        <v>60</v>
      </c>
      <c r="G6">
        <v>61.322000000000003</v>
      </c>
      <c r="H6">
        <v>3.8027000000000002</v>
      </c>
    </row>
    <row r="7" spans="1:8" x14ac:dyDescent="0.2">
      <c r="A7">
        <v>5182.183</v>
      </c>
      <c r="B7">
        <v>-7.1680000000000001</v>
      </c>
      <c r="C7">
        <v>-7.1609999999999996</v>
      </c>
      <c r="D7">
        <v>14.468</v>
      </c>
      <c r="E7">
        <v>146.57300000000001</v>
      </c>
      <c r="F7">
        <v>60</v>
      </c>
      <c r="G7">
        <v>61.418999999999997</v>
      </c>
      <c r="H7">
        <v>3.7763</v>
      </c>
    </row>
    <row r="8" spans="1:8" x14ac:dyDescent="0.2">
      <c r="A8">
        <v>5182.8100000000004</v>
      </c>
      <c r="B8">
        <v>-7.2670000000000003</v>
      </c>
      <c r="C8">
        <v>-7.258</v>
      </c>
      <c r="D8">
        <v>15.547000000000001</v>
      </c>
      <c r="E8">
        <v>146.63</v>
      </c>
      <c r="F8">
        <v>60</v>
      </c>
      <c r="G8">
        <v>60.956000000000003</v>
      </c>
      <c r="H8">
        <v>3.7741000000000002</v>
      </c>
    </row>
    <row r="9" spans="1:8" x14ac:dyDescent="0.2">
      <c r="A9">
        <v>5183.1229999999996</v>
      </c>
      <c r="B9">
        <v>-7.3179999999999996</v>
      </c>
      <c r="C9">
        <v>-7.3090000000000002</v>
      </c>
      <c r="D9">
        <v>16.238</v>
      </c>
      <c r="E9">
        <v>144.54300000000001</v>
      </c>
      <c r="F9">
        <v>60</v>
      </c>
      <c r="G9">
        <v>61.575000000000003</v>
      </c>
      <c r="H9">
        <v>3.6883000000000004</v>
      </c>
    </row>
    <row r="10" spans="1:8" x14ac:dyDescent="0.2">
      <c r="A10">
        <v>5183.4399999999996</v>
      </c>
      <c r="B10">
        <v>-7.3710000000000004</v>
      </c>
      <c r="C10">
        <v>-7.3609999999999998</v>
      </c>
      <c r="D10">
        <v>16.433</v>
      </c>
      <c r="E10">
        <v>132.24799999999999</v>
      </c>
      <c r="F10">
        <v>60</v>
      </c>
      <c r="G10">
        <v>66.075999999999993</v>
      </c>
      <c r="H10">
        <v>3.2252000000000001</v>
      </c>
    </row>
    <row r="11" spans="1:8" x14ac:dyDescent="0.2">
      <c r="A11">
        <v>5183.7579999999998</v>
      </c>
      <c r="B11">
        <v>-7.4249999999999998</v>
      </c>
      <c r="C11">
        <v>-7.4139999999999997</v>
      </c>
      <c r="D11">
        <v>16.643000000000001</v>
      </c>
      <c r="E11">
        <v>111.015</v>
      </c>
      <c r="F11">
        <v>60</v>
      </c>
      <c r="G11">
        <v>68.799000000000007</v>
      </c>
      <c r="H11">
        <v>2.5267000000000004</v>
      </c>
    </row>
    <row r="12" spans="1:8" x14ac:dyDescent="0.2">
      <c r="A12">
        <v>5184.076</v>
      </c>
      <c r="B12">
        <v>-7.4790000000000001</v>
      </c>
      <c r="C12">
        <v>-7.468</v>
      </c>
      <c r="D12">
        <v>16.818999999999999</v>
      </c>
      <c r="E12">
        <v>86.39</v>
      </c>
      <c r="F12">
        <v>60</v>
      </c>
      <c r="G12">
        <v>68.971999999999994</v>
      </c>
      <c r="H12">
        <v>1.8359000000000001</v>
      </c>
    </row>
    <row r="13" spans="1:8" x14ac:dyDescent="0.2">
      <c r="A13">
        <v>5184.393</v>
      </c>
      <c r="B13">
        <v>-7.5339999999999998</v>
      </c>
      <c r="C13">
        <v>-7.5220000000000002</v>
      </c>
      <c r="D13">
        <v>16.966000000000001</v>
      </c>
      <c r="E13">
        <v>64.521000000000001</v>
      </c>
      <c r="F13">
        <v>60</v>
      </c>
      <c r="G13">
        <v>73.197999999999993</v>
      </c>
      <c r="H13">
        <v>1.3035000000000001</v>
      </c>
    </row>
    <row r="14" spans="1:8" x14ac:dyDescent="0.2">
      <c r="A14">
        <v>5184.7060000000001</v>
      </c>
      <c r="B14">
        <v>-7.5890000000000004</v>
      </c>
      <c r="C14">
        <v>-7.5759999999999996</v>
      </c>
      <c r="D14">
        <v>17.359000000000002</v>
      </c>
      <c r="E14">
        <v>48.179000000000002</v>
      </c>
      <c r="F14">
        <v>60</v>
      </c>
      <c r="G14">
        <v>69.2</v>
      </c>
      <c r="H14">
        <v>0.9405</v>
      </c>
    </row>
    <row r="15" spans="1:8" x14ac:dyDescent="0.2">
      <c r="A15">
        <v>5185.0200000000004</v>
      </c>
      <c r="B15">
        <v>-7.6440000000000001</v>
      </c>
      <c r="C15">
        <v>-7.6310000000000002</v>
      </c>
      <c r="D15">
        <v>17.414999999999999</v>
      </c>
      <c r="E15">
        <v>37.792000000000002</v>
      </c>
      <c r="F15">
        <v>60</v>
      </c>
      <c r="G15">
        <v>74.034000000000006</v>
      </c>
      <c r="H15">
        <v>0.72380000000000011</v>
      </c>
    </row>
    <row r="16" spans="1:8" x14ac:dyDescent="0.2">
      <c r="A16">
        <v>5185.3360000000002</v>
      </c>
      <c r="B16">
        <v>-7.7</v>
      </c>
      <c r="C16">
        <v>-7.6859999999999999</v>
      </c>
      <c r="D16">
        <v>17.494</v>
      </c>
      <c r="E16">
        <v>28.702000000000002</v>
      </c>
      <c r="F16">
        <v>60</v>
      </c>
      <c r="G16">
        <v>71.712999999999994</v>
      </c>
      <c r="H16">
        <v>0.54120000000000001</v>
      </c>
    </row>
    <row r="17" spans="1:8" x14ac:dyDescent="0.2">
      <c r="A17">
        <v>5185.6490000000003</v>
      </c>
      <c r="B17">
        <v>-7.7569999999999997</v>
      </c>
      <c r="C17">
        <v>-7.7409999999999997</v>
      </c>
      <c r="D17">
        <v>17.712</v>
      </c>
      <c r="E17">
        <v>19.161000000000001</v>
      </c>
      <c r="F17">
        <v>60</v>
      </c>
      <c r="G17">
        <v>74.093999999999994</v>
      </c>
      <c r="H17">
        <v>0.35530000000000006</v>
      </c>
    </row>
    <row r="18" spans="1:8" x14ac:dyDescent="0.2">
      <c r="A18">
        <v>5185.9620000000004</v>
      </c>
      <c r="B18">
        <v>-7.8129999999999997</v>
      </c>
      <c r="C18">
        <v>-7.7969999999999997</v>
      </c>
      <c r="D18">
        <v>17.751999999999999</v>
      </c>
      <c r="E18">
        <v>12.641</v>
      </c>
      <c r="F18">
        <v>60</v>
      </c>
      <c r="G18">
        <v>73.765000000000001</v>
      </c>
      <c r="H18">
        <v>0.2321</v>
      </c>
    </row>
    <row r="19" spans="1:8" x14ac:dyDescent="0.2">
      <c r="A19">
        <v>5186.2759999999998</v>
      </c>
      <c r="B19">
        <v>-7.8689999999999998</v>
      </c>
      <c r="C19">
        <v>-7.8520000000000003</v>
      </c>
      <c r="D19">
        <v>17.675999999999998</v>
      </c>
      <c r="E19">
        <v>7.8150000000000004</v>
      </c>
      <c r="F19">
        <v>60</v>
      </c>
      <c r="G19">
        <v>73.015000000000001</v>
      </c>
      <c r="H19">
        <v>0.14300000000000002</v>
      </c>
    </row>
    <row r="20" spans="1:8" x14ac:dyDescent="0.2">
      <c r="A20">
        <v>5186.5910000000003</v>
      </c>
      <c r="B20">
        <v>-7.9249999999999998</v>
      </c>
      <c r="C20">
        <v>-7.907</v>
      </c>
      <c r="D20">
        <v>17.45</v>
      </c>
      <c r="E20">
        <v>4.9539999999999997</v>
      </c>
      <c r="F20">
        <v>60</v>
      </c>
      <c r="G20">
        <v>71.674000000000007</v>
      </c>
      <c r="H20">
        <v>9.0200000000000016E-2</v>
      </c>
    </row>
    <row r="21" spans="1:8" x14ac:dyDescent="0.2">
      <c r="A21">
        <v>5186.9059999999999</v>
      </c>
      <c r="B21">
        <v>-7.9809999999999999</v>
      </c>
      <c r="C21">
        <v>-7.9619999999999997</v>
      </c>
      <c r="D21">
        <v>17.398</v>
      </c>
      <c r="E21">
        <v>3.2349999999999999</v>
      </c>
      <c r="F21">
        <v>60</v>
      </c>
      <c r="G21">
        <v>72.594999999999999</v>
      </c>
      <c r="H21">
        <v>5.8300000000000005E-2</v>
      </c>
    </row>
    <row r="22" spans="1:8" x14ac:dyDescent="0.2">
      <c r="A22">
        <v>5187.2179999999998</v>
      </c>
      <c r="B22">
        <v>-8.0359999999999996</v>
      </c>
      <c r="C22">
        <v>-8.0169999999999995</v>
      </c>
      <c r="D22">
        <v>17.477</v>
      </c>
      <c r="E22">
        <v>2.2040000000000002</v>
      </c>
      <c r="F22">
        <v>60</v>
      </c>
      <c r="G22">
        <v>72.527000000000001</v>
      </c>
      <c r="H22">
        <v>3.9600000000000003E-2</v>
      </c>
    </row>
    <row r="23" spans="1:8" x14ac:dyDescent="0.2">
      <c r="A23">
        <v>5187.5330000000004</v>
      </c>
      <c r="B23">
        <v>-8.0909999999999993</v>
      </c>
      <c r="C23">
        <v>-8.0709999999999997</v>
      </c>
      <c r="D23">
        <v>17.309999999999999</v>
      </c>
      <c r="E23">
        <v>1.5720000000000001</v>
      </c>
      <c r="F23">
        <v>60</v>
      </c>
      <c r="G23">
        <v>71.802999999999997</v>
      </c>
      <c r="H23">
        <v>2.86E-2</v>
      </c>
    </row>
    <row r="24" spans="1:8" x14ac:dyDescent="0.2">
      <c r="A24">
        <v>5187.8490000000002</v>
      </c>
      <c r="B24">
        <v>-8.1470000000000002</v>
      </c>
      <c r="C24">
        <v>-8.1259999999999994</v>
      </c>
      <c r="D24">
        <v>17.271999999999998</v>
      </c>
      <c r="E24">
        <v>1.7869999999999999</v>
      </c>
      <c r="F24">
        <v>60</v>
      </c>
      <c r="G24">
        <v>71.823999999999998</v>
      </c>
      <c r="H24">
        <v>3.1900000000000005E-2</v>
      </c>
    </row>
    <row r="25" spans="1:8" x14ac:dyDescent="0.2">
      <c r="A25">
        <v>5188.1660000000002</v>
      </c>
      <c r="B25">
        <v>-8.202</v>
      </c>
      <c r="C25">
        <v>-8.1809999999999992</v>
      </c>
      <c r="D25">
        <v>17.283999999999999</v>
      </c>
      <c r="E25">
        <v>1.65</v>
      </c>
      <c r="F25">
        <v>60</v>
      </c>
      <c r="G25">
        <v>72.078000000000003</v>
      </c>
      <c r="H25">
        <v>2.9700000000000001E-2</v>
      </c>
    </row>
    <row r="26" spans="1:8" x14ac:dyDescent="0.2">
      <c r="A26">
        <v>5188.4830000000002</v>
      </c>
      <c r="B26">
        <v>-8.2579999999999991</v>
      </c>
      <c r="C26">
        <v>-8.2360000000000007</v>
      </c>
      <c r="D26">
        <v>17.343</v>
      </c>
      <c r="E26">
        <v>2.302</v>
      </c>
      <c r="F26">
        <v>60</v>
      </c>
      <c r="G26">
        <v>71.605999999999995</v>
      </c>
      <c r="H26">
        <v>4.1800000000000004E-2</v>
      </c>
    </row>
    <row r="27" spans="1:8" x14ac:dyDescent="0.2">
      <c r="A27">
        <v>5188.7979999999998</v>
      </c>
      <c r="B27">
        <v>-8.3140000000000001</v>
      </c>
      <c r="C27">
        <v>-8.2910000000000004</v>
      </c>
      <c r="D27">
        <v>17.591999999999999</v>
      </c>
      <c r="E27">
        <v>1.556</v>
      </c>
      <c r="F27">
        <v>60</v>
      </c>
      <c r="G27">
        <v>73.031999999999996</v>
      </c>
      <c r="H27">
        <v>2.86E-2</v>
      </c>
    </row>
    <row r="28" spans="1:8" x14ac:dyDescent="0.2">
      <c r="A28">
        <v>5189.1149999999998</v>
      </c>
      <c r="B28">
        <v>-8.3710000000000004</v>
      </c>
      <c r="C28">
        <v>-8.3469999999999995</v>
      </c>
      <c r="D28">
        <v>17.547999999999998</v>
      </c>
      <c r="E28">
        <v>1.129</v>
      </c>
      <c r="F28">
        <v>60</v>
      </c>
      <c r="G28">
        <v>72.795000000000002</v>
      </c>
      <c r="H28">
        <v>1.9800000000000002E-2</v>
      </c>
    </row>
    <row r="29" spans="1:8" x14ac:dyDescent="0.2">
      <c r="A29">
        <v>5189.43</v>
      </c>
      <c r="B29">
        <v>-8.4269999999999996</v>
      </c>
      <c r="C29">
        <v>-8.4019999999999992</v>
      </c>
      <c r="D29">
        <v>17.667999999999999</v>
      </c>
      <c r="E29">
        <v>0.876</v>
      </c>
      <c r="F29">
        <v>60</v>
      </c>
      <c r="G29">
        <v>72.546999999999997</v>
      </c>
      <c r="H29">
        <v>1.5400000000000002E-2</v>
      </c>
    </row>
    <row r="30" spans="1:8" x14ac:dyDescent="0.2">
      <c r="A30">
        <v>5189.7460000000001</v>
      </c>
      <c r="B30">
        <v>-8.484</v>
      </c>
      <c r="C30">
        <v>-8.4580000000000002</v>
      </c>
      <c r="D30">
        <v>17.66</v>
      </c>
      <c r="E30">
        <v>0.72199999999999998</v>
      </c>
      <c r="F30">
        <v>60</v>
      </c>
      <c r="G30">
        <v>72.352000000000004</v>
      </c>
      <c r="H30">
        <v>1.3200000000000002E-2</v>
      </c>
    </row>
    <row r="31" spans="1:8" x14ac:dyDescent="0.2">
      <c r="A31">
        <v>5190.0609999999997</v>
      </c>
      <c r="B31">
        <v>-8.5399999999999991</v>
      </c>
      <c r="C31">
        <v>-8.5129999999999999</v>
      </c>
      <c r="D31">
        <v>17.585000000000001</v>
      </c>
      <c r="E31">
        <v>0.628</v>
      </c>
      <c r="F31">
        <v>60</v>
      </c>
      <c r="G31">
        <v>72.070999999999998</v>
      </c>
      <c r="H31">
        <v>1.1000000000000001E-2</v>
      </c>
    </row>
    <row r="32" spans="1:8" x14ac:dyDescent="0.2">
      <c r="A32">
        <v>5190.375</v>
      </c>
      <c r="B32">
        <v>-8.5960000000000001</v>
      </c>
      <c r="C32">
        <v>-8.5679999999999996</v>
      </c>
      <c r="D32">
        <v>17.532</v>
      </c>
      <c r="E32">
        <v>1.798</v>
      </c>
      <c r="F32">
        <v>60</v>
      </c>
      <c r="G32">
        <v>72.033000000000001</v>
      </c>
      <c r="H32">
        <v>3.1900000000000005E-2</v>
      </c>
    </row>
    <row r="33" spans="1:8" x14ac:dyDescent="0.2">
      <c r="A33">
        <v>5190.6909999999998</v>
      </c>
      <c r="B33">
        <v>-8.6509999999999998</v>
      </c>
      <c r="C33">
        <v>-8.6229999999999993</v>
      </c>
      <c r="D33">
        <v>17.32</v>
      </c>
      <c r="E33">
        <v>4.6260000000000003</v>
      </c>
      <c r="F33">
        <v>60</v>
      </c>
      <c r="G33">
        <v>72.075000000000003</v>
      </c>
      <c r="H33">
        <v>8.3600000000000008E-2</v>
      </c>
    </row>
    <row r="34" spans="1:8" x14ac:dyDescent="0.2">
      <c r="A34">
        <v>5191.0050000000001</v>
      </c>
      <c r="B34">
        <v>-8.7070000000000007</v>
      </c>
      <c r="C34">
        <v>-8.6780000000000008</v>
      </c>
      <c r="D34">
        <v>17.358000000000001</v>
      </c>
      <c r="E34">
        <v>8.3949999999999996</v>
      </c>
      <c r="F34">
        <v>60</v>
      </c>
      <c r="G34">
        <v>71.334000000000003</v>
      </c>
      <c r="H34">
        <v>0.15180000000000002</v>
      </c>
    </row>
    <row r="35" spans="1:8" x14ac:dyDescent="0.2">
      <c r="A35">
        <v>5191.3230000000003</v>
      </c>
      <c r="B35">
        <v>-8.7620000000000005</v>
      </c>
      <c r="C35">
        <v>-8.7319999999999993</v>
      </c>
      <c r="D35">
        <v>17.158999999999999</v>
      </c>
      <c r="E35">
        <v>14.701000000000001</v>
      </c>
      <c r="F35">
        <v>60</v>
      </c>
      <c r="G35">
        <v>71.69</v>
      </c>
      <c r="H35">
        <v>0.26840000000000003</v>
      </c>
    </row>
    <row r="36" spans="1:8" x14ac:dyDescent="0.2">
      <c r="A36">
        <v>5191.6409999999996</v>
      </c>
      <c r="B36">
        <v>-8.8170000000000002</v>
      </c>
      <c r="C36">
        <v>-8.7870000000000008</v>
      </c>
      <c r="D36">
        <v>17.126999999999999</v>
      </c>
      <c r="E36">
        <v>18.129000000000001</v>
      </c>
      <c r="F36">
        <v>60</v>
      </c>
      <c r="G36">
        <v>72.709000000000003</v>
      </c>
      <c r="H36">
        <v>0.33330000000000004</v>
      </c>
    </row>
    <row r="37" spans="1:8" x14ac:dyDescent="0.2">
      <c r="A37">
        <v>5191.9570000000003</v>
      </c>
      <c r="B37">
        <v>-8.8719999999999999</v>
      </c>
      <c r="C37">
        <v>-8.8409999999999993</v>
      </c>
      <c r="D37">
        <v>17.120999999999999</v>
      </c>
      <c r="E37">
        <v>15.753</v>
      </c>
      <c r="F37">
        <v>60</v>
      </c>
      <c r="G37">
        <v>72.677999999999997</v>
      </c>
      <c r="H37">
        <v>0.28820000000000001</v>
      </c>
    </row>
    <row r="38" spans="1:8" x14ac:dyDescent="0.2">
      <c r="A38">
        <v>5192.2719999999999</v>
      </c>
      <c r="B38">
        <v>-8.9260000000000002</v>
      </c>
      <c r="C38">
        <v>-8.8940000000000001</v>
      </c>
      <c r="D38">
        <v>16.937000000000001</v>
      </c>
      <c r="E38">
        <v>12.005000000000001</v>
      </c>
      <c r="F38">
        <v>60</v>
      </c>
      <c r="G38">
        <v>73.323999999999998</v>
      </c>
      <c r="H38">
        <v>0.21890000000000004</v>
      </c>
    </row>
    <row r="39" spans="1:8" x14ac:dyDescent="0.2">
      <c r="A39">
        <v>5192.5879999999997</v>
      </c>
      <c r="B39">
        <v>-8.98</v>
      </c>
      <c r="C39">
        <v>-8.9469999999999992</v>
      </c>
      <c r="D39">
        <v>16.707999999999998</v>
      </c>
      <c r="E39">
        <v>7.5869999999999997</v>
      </c>
      <c r="F39">
        <v>60</v>
      </c>
      <c r="G39">
        <v>73.521000000000001</v>
      </c>
      <c r="H39">
        <v>0.13750000000000001</v>
      </c>
    </row>
    <row r="40" spans="1:8" x14ac:dyDescent="0.2">
      <c r="A40">
        <v>5192.9030000000002</v>
      </c>
      <c r="B40">
        <v>-9.0329999999999995</v>
      </c>
      <c r="C40">
        <v>-8.9990000000000006</v>
      </c>
      <c r="D40">
        <v>16.568999999999999</v>
      </c>
      <c r="E40">
        <v>5.1509999999999998</v>
      </c>
      <c r="F40">
        <v>60</v>
      </c>
      <c r="G40">
        <v>72.861999999999995</v>
      </c>
      <c r="H40">
        <v>9.240000000000001E-2</v>
      </c>
    </row>
    <row r="41" spans="1:8" x14ac:dyDescent="0.2">
      <c r="A41">
        <v>5193.2139999999999</v>
      </c>
      <c r="B41">
        <v>-9.0850000000000009</v>
      </c>
      <c r="C41">
        <v>-9.0510000000000002</v>
      </c>
      <c r="D41">
        <v>16.596</v>
      </c>
      <c r="E41">
        <v>4.4039999999999999</v>
      </c>
      <c r="F41">
        <v>60</v>
      </c>
      <c r="G41">
        <v>71.947000000000003</v>
      </c>
      <c r="H41">
        <v>7.9200000000000007E-2</v>
      </c>
    </row>
    <row r="42" spans="1:8" x14ac:dyDescent="0.2">
      <c r="A42">
        <v>5193.5249999999996</v>
      </c>
      <c r="B42">
        <v>-9.1379999999999999</v>
      </c>
      <c r="C42">
        <v>-9.1020000000000003</v>
      </c>
      <c r="D42">
        <v>16.577999999999999</v>
      </c>
      <c r="E42">
        <v>10.135</v>
      </c>
      <c r="F42">
        <v>60</v>
      </c>
      <c r="G42">
        <v>71.352999999999994</v>
      </c>
      <c r="H42">
        <v>0.18370000000000003</v>
      </c>
    </row>
    <row r="43" spans="1:8" x14ac:dyDescent="0.2">
      <c r="A43">
        <v>5193.8370000000004</v>
      </c>
      <c r="B43">
        <v>-9.19</v>
      </c>
      <c r="C43">
        <v>-9.1539999999999999</v>
      </c>
      <c r="D43">
        <v>16.678999999999998</v>
      </c>
      <c r="E43">
        <v>24.933</v>
      </c>
      <c r="F43">
        <v>60</v>
      </c>
      <c r="G43">
        <v>70.099000000000004</v>
      </c>
      <c r="H43">
        <v>0.46090000000000003</v>
      </c>
    </row>
    <row r="44" spans="1:8" x14ac:dyDescent="0.2">
      <c r="A44">
        <v>5194.1480000000001</v>
      </c>
      <c r="B44">
        <v>-9.2430000000000003</v>
      </c>
      <c r="C44">
        <v>-9.2070000000000007</v>
      </c>
      <c r="D44">
        <v>16.817</v>
      </c>
      <c r="E44">
        <v>36.649000000000001</v>
      </c>
      <c r="F44">
        <v>60</v>
      </c>
      <c r="G44">
        <v>70.278000000000006</v>
      </c>
      <c r="H44">
        <v>0.69080000000000008</v>
      </c>
    </row>
    <row r="45" spans="1:8" x14ac:dyDescent="0.2">
      <c r="A45">
        <v>5194.4579999999996</v>
      </c>
      <c r="B45">
        <v>-9.2959999999999994</v>
      </c>
      <c r="C45">
        <v>-9.2590000000000003</v>
      </c>
      <c r="D45">
        <v>16.847000000000001</v>
      </c>
      <c r="E45">
        <v>40.457999999999998</v>
      </c>
      <c r="F45">
        <v>60</v>
      </c>
      <c r="G45">
        <v>71.007999999999996</v>
      </c>
      <c r="H45">
        <v>0.76780000000000004</v>
      </c>
    </row>
    <row r="46" spans="1:8" x14ac:dyDescent="0.2">
      <c r="A46">
        <v>5194.7719999999999</v>
      </c>
      <c r="B46">
        <v>-9.35</v>
      </c>
      <c r="C46">
        <v>-9.3109999999999999</v>
      </c>
      <c r="D46">
        <v>16.690000000000001</v>
      </c>
      <c r="E46">
        <v>39.366</v>
      </c>
      <c r="F46">
        <v>60</v>
      </c>
      <c r="G46">
        <v>72.099000000000004</v>
      </c>
      <c r="H46">
        <v>0.74470000000000014</v>
      </c>
    </row>
    <row r="47" spans="1:8" x14ac:dyDescent="0.2">
      <c r="A47">
        <v>5195.0889999999999</v>
      </c>
      <c r="B47">
        <v>-9.4030000000000005</v>
      </c>
      <c r="C47">
        <v>-9.3629999999999995</v>
      </c>
      <c r="D47">
        <v>16.439</v>
      </c>
      <c r="E47">
        <v>33.828000000000003</v>
      </c>
      <c r="F47">
        <v>60</v>
      </c>
      <c r="G47">
        <v>73.073999999999998</v>
      </c>
      <c r="H47">
        <v>0.63360000000000005</v>
      </c>
    </row>
    <row r="48" spans="1:8" x14ac:dyDescent="0.2">
      <c r="A48">
        <v>5195.4059999999999</v>
      </c>
      <c r="B48">
        <v>-9.4550000000000001</v>
      </c>
      <c r="C48">
        <v>-9.4160000000000004</v>
      </c>
      <c r="D48">
        <v>16.471</v>
      </c>
      <c r="E48">
        <v>25.068000000000001</v>
      </c>
      <c r="F48">
        <v>60</v>
      </c>
      <c r="G48">
        <v>72.352999999999994</v>
      </c>
      <c r="H48">
        <v>0.46310000000000001</v>
      </c>
    </row>
    <row r="49" spans="1:8" x14ac:dyDescent="0.2">
      <c r="A49">
        <v>5195.723</v>
      </c>
      <c r="B49">
        <v>-9.5079999999999991</v>
      </c>
      <c r="C49">
        <v>-9.4670000000000005</v>
      </c>
      <c r="D49">
        <v>16.199000000000002</v>
      </c>
      <c r="E49">
        <v>19.079000000000001</v>
      </c>
      <c r="F49">
        <v>60</v>
      </c>
      <c r="G49">
        <v>72.525999999999996</v>
      </c>
      <c r="H49">
        <v>0.34870000000000001</v>
      </c>
    </row>
    <row r="50" spans="1:8" x14ac:dyDescent="0.2">
      <c r="A50">
        <v>5196.04</v>
      </c>
      <c r="B50">
        <v>-9.56</v>
      </c>
      <c r="C50">
        <v>-9.5180000000000007</v>
      </c>
      <c r="D50">
        <v>16.181000000000001</v>
      </c>
      <c r="E50">
        <v>16.736000000000001</v>
      </c>
      <c r="F50">
        <v>60</v>
      </c>
      <c r="G50">
        <v>72.382000000000005</v>
      </c>
      <c r="H50">
        <v>0.30470000000000003</v>
      </c>
    </row>
    <row r="51" spans="1:8" x14ac:dyDescent="0.2">
      <c r="A51">
        <v>5196.3530000000001</v>
      </c>
      <c r="B51">
        <v>-9.6110000000000007</v>
      </c>
      <c r="C51">
        <v>-9.5690000000000008</v>
      </c>
      <c r="D51">
        <v>16.277000000000001</v>
      </c>
      <c r="E51">
        <v>17.273</v>
      </c>
      <c r="F51">
        <v>60</v>
      </c>
      <c r="G51">
        <v>71.55</v>
      </c>
      <c r="H51">
        <v>0.31459999999999999</v>
      </c>
    </row>
    <row r="52" spans="1:8" x14ac:dyDescent="0.2">
      <c r="A52">
        <v>5196.67</v>
      </c>
      <c r="B52">
        <v>-9.6630000000000003</v>
      </c>
      <c r="C52">
        <v>-9.6199999999999992</v>
      </c>
      <c r="D52">
        <v>15.977</v>
      </c>
      <c r="E52">
        <v>24.991</v>
      </c>
      <c r="F52">
        <v>60</v>
      </c>
      <c r="G52">
        <v>70.236999999999995</v>
      </c>
      <c r="H52">
        <v>0.46090000000000003</v>
      </c>
    </row>
    <row r="53" spans="1:8" x14ac:dyDescent="0.2">
      <c r="A53">
        <v>5196.9889999999996</v>
      </c>
      <c r="B53">
        <v>-9.7149999999999999</v>
      </c>
      <c r="C53">
        <v>-9.6709999999999994</v>
      </c>
      <c r="D53">
        <v>15.997999999999999</v>
      </c>
      <c r="E53">
        <v>34.862000000000002</v>
      </c>
      <c r="F53">
        <v>60</v>
      </c>
      <c r="G53">
        <v>70.581000000000003</v>
      </c>
      <c r="H53">
        <v>0.65229999999999999</v>
      </c>
    </row>
    <row r="54" spans="1:8" x14ac:dyDescent="0.2">
      <c r="A54">
        <v>5197.3029999999999</v>
      </c>
      <c r="B54">
        <v>-9.766</v>
      </c>
      <c r="C54">
        <v>-9.7219999999999995</v>
      </c>
      <c r="D54">
        <v>16.209</v>
      </c>
      <c r="E54">
        <v>43.319000000000003</v>
      </c>
      <c r="F54">
        <v>60</v>
      </c>
      <c r="G54">
        <v>69.516999999999996</v>
      </c>
      <c r="H54">
        <v>0.82280000000000009</v>
      </c>
    </row>
    <row r="55" spans="1:8" x14ac:dyDescent="0.2">
      <c r="A55">
        <v>5197.6170000000002</v>
      </c>
      <c r="B55">
        <v>-9.8170000000000002</v>
      </c>
      <c r="C55">
        <v>-9.7720000000000002</v>
      </c>
      <c r="D55">
        <v>16.091000000000001</v>
      </c>
      <c r="E55">
        <v>49.764000000000003</v>
      </c>
      <c r="F55">
        <v>60</v>
      </c>
      <c r="G55">
        <v>70.185000000000002</v>
      </c>
      <c r="H55">
        <v>0.95590000000000008</v>
      </c>
    </row>
    <row r="56" spans="1:8" x14ac:dyDescent="0.2">
      <c r="A56">
        <v>5197.9319999999998</v>
      </c>
      <c r="B56">
        <v>-9.8689999999999998</v>
      </c>
      <c r="C56">
        <v>-9.8230000000000004</v>
      </c>
      <c r="D56">
        <v>16.152000000000001</v>
      </c>
      <c r="E56">
        <v>52.051000000000002</v>
      </c>
      <c r="F56">
        <v>60</v>
      </c>
      <c r="G56">
        <v>70.475999999999999</v>
      </c>
      <c r="H56">
        <v>1.0043000000000002</v>
      </c>
    </row>
    <row r="57" spans="1:8" x14ac:dyDescent="0.2">
      <c r="A57">
        <v>5198.2489999999998</v>
      </c>
      <c r="B57">
        <v>-9.92</v>
      </c>
      <c r="C57">
        <v>-9.8740000000000006</v>
      </c>
      <c r="D57">
        <v>15.938000000000001</v>
      </c>
      <c r="E57">
        <v>50.131</v>
      </c>
      <c r="F57">
        <v>60</v>
      </c>
      <c r="G57">
        <v>71.040999999999997</v>
      </c>
      <c r="H57">
        <v>0.96250000000000013</v>
      </c>
    </row>
    <row r="58" spans="1:8" x14ac:dyDescent="0.2">
      <c r="A58">
        <v>5198.5659999999998</v>
      </c>
      <c r="B58">
        <v>-9.9710000000000001</v>
      </c>
      <c r="C58">
        <v>-9.923</v>
      </c>
      <c r="D58">
        <v>15.64</v>
      </c>
      <c r="E58">
        <v>47.1</v>
      </c>
      <c r="F58">
        <v>60</v>
      </c>
      <c r="G58">
        <v>71.411000000000001</v>
      </c>
      <c r="H58">
        <v>0.89980000000000004</v>
      </c>
    </row>
    <row r="59" spans="1:8" x14ac:dyDescent="0.2">
      <c r="A59">
        <v>5198.8760000000002</v>
      </c>
      <c r="B59">
        <v>-10.021000000000001</v>
      </c>
      <c r="C59">
        <v>-9.9730000000000008</v>
      </c>
      <c r="D59">
        <v>15.92</v>
      </c>
      <c r="E59">
        <v>44.969000000000001</v>
      </c>
      <c r="F59">
        <v>60</v>
      </c>
      <c r="G59">
        <v>70.816000000000003</v>
      </c>
      <c r="H59">
        <v>0.85470000000000013</v>
      </c>
    </row>
    <row r="60" spans="1:8" x14ac:dyDescent="0.2">
      <c r="A60">
        <v>5199.5169999999998</v>
      </c>
      <c r="B60">
        <v>-10.119</v>
      </c>
      <c r="C60">
        <v>-10.07</v>
      </c>
      <c r="D60">
        <v>15.170999999999999</v>
      </c>
      <c r="E60">
        <v>42.768000000000001</v>
      </c>
      <c r="F60">
        <v>60</v>
      </c>
      <c r="G60">
        <v>71.091999999999999</v>
      </c>
      <c r="H60">
        <v>0.8096000000000001</v>
      </c>
    </row>
    <row r="61" spans="1:8" x14ac:dyDescent="0.2">
      <c r="A61">
        <v>5200.1540000000005</v>
      </c>
      <c r="B61">
        <v>-10.215999999999999</v>
      </c>
      <c r="C61">
        <v>-10.166</v>
      </c>
      <c r="D61">
        <v>15.023999999999999</v>
      </c>
      <c r="E61">
        <v>41.344000000000001</v>
      </c>
      <c r="F61">
        <v>60</v>
      </c>
      <c r="G61">
        <v>70.960999999999999</v>
      </c>
      <c r="H61">
        <v>0.78100000000000003</v>
      </c>
    </row>
    <row r="62" spans="1:8" x14ac:dyDescent="0.2">
      <c r="A62">
        <v>5200.7870000000003</v>
      </c>
      <c r="B62">
        <v>-10.303000000000001</v>
      </c>
      <c r="C62">
        <v>-10.250999999999999</v>
      </c>
      <c r="D62">
        <v>13.413</v>
      </c>
      <c r="E62">
        <v>49.792000000000002</v>
      </c>
      <c r="F62">
        <v>60</v>
      </c>
      <c r="G62">
        <v>70.826999999999998</v>
      </c>
      <c r="H62">
        <v>0.95480000000000009</v>
      </c>
    </row>
    <row r="63" spans="1:8" x14ac:dyDescent="0.2">
      <c r="A63">
        <v>5201.4120000000003</v>
      </c>
      <c r="B63">
        <v>-10.353</v>
      </c>
      <c r="C63">
        <v>-10.3</v>
      </c>
      <c r="D63">
        <v>7.92</v>
      </c>
      <c r="E63">
        <v>34.085999999999999</v>
      </c>
      <c r="F63">
        <v>60</v>
      </c>
      <c r="G63">
        <v>72.572000000000003</v>
      </c>
      <c r="H63">
        <v>0.63580000000000003</v>
      </c>
    </row>
    <row r="64" spans="1:8" x14ac:dyDescent="0.2">
      <c r="A64">
        <v>5258.0150000000003</v>
      </c>
      <c r="B64">
        <v>-10.362</v>
      </c>
      <c r="C64">
        <v>-10.362</v>
      </c>
      <c r="D64">
        <v>0</v>
      </c>
      <c r="E64">
        <v>79.197999999999993</v>
      </c>
      <c r="F64">
        <v>60</v>
      </c>
      <c r="G64">
        <v>67.757999999999996</v>
      </c>
      <c r="H64">
        <v>1.6148</v>
      </c>
    </row>
    <row r="65" spans="1:8" x14ac:dyDescent="0.2">
      <c r="A65">
        <v>5258.6459999999997</v>
      </c>
      <c r="B65">
        <v>-10.42</v>
      </c>
      <c r="C65">
        <v>-10.419</v>
      </c>
      <c r="D65">
        <v>9.1349999999999998</v>
      </c>
      <c r="E65">
        <v>90.311999999999998</v>
      </c>
      <c r="F65">
        <v>60</v>
      </c>
      <c r="G65">
        <v>68.346000000000004</v>
      </c>
      <c r="H65">
        <v>1.8920000000000001</v>
      </c>
    </row>
    <row r="66" spans="1:8" x14ac:dyDescent="0.2">
      <c r="A66">
        <v>5259.2740000000003</v>
      </c>
      <c r="B66">
        <v>-10.478</v>
      </c>
      <c r="C66">
        <v>-10.476000000000001</v>
      </c>
      <c r="D66">
        <v>9.0779999999999994</v>
      </c>
      <c r="E66">
        <v>89.783000000000001</v>
      </c>
      <c r="F66">
        <v>60</v>
      </c>
      <c r="G66">
        <v>69.578999999999994</v>
      </c>
      <c r="H66">
        <v>1.8788</v>
      </c>
    </row>
    <row r="67" spans="1:8" x14ac:dyDescent="0.2">
      <c r="A67">
        <v>5259.9059999999999</v>
      </c>
      <c r="B67">
        <v>-10.53</v>
      </c>
      <c r="C67">
        <v>-10.528</v>
      </c>
      <c r="D67">
        <v>8.1880000000000006</v>
      </c>
      <c r="E67">
        <v>80.167000000000002</v>
      </c>
      <c r="F67">
        <v>60</v>
      </c>
      <c r="G67">
        <v>70.206999999999994</v>
      </c>
      <c r="H67">
        <v>1.639</v>
      </c>
    </row>
    <row r="68" spans="1:8" x14ac:dyDescent="0.2">
      <c r="A68">
        <v>5260.8540000000003</v>
      </c>
      <c r="B68">
        <v>-10.603</v>
      </c>
      <c r="C68">
        <v>-10.601000000000001</v>
      </c>
      <c r="D68">
        <v>7.6920000000000002</v>
      </c>
      <c r="E68">
        <v>61.506</v>
      </c>
      <c r="F68">
        <v>60</v>
      </c>
      <c r="G68">
        <v>71.567999999999998</v>
      </c>
      <c r="H68">
        <v>1.2067000000000001</v>
      </c>
    </row>
    <row r="69" spans="1:8" x14ac:dyDescent="0.2">
      <c r="A69">
        <v>5261.49</v>
      </c>
      <c r="B69">
        <v>-10.654999999999999</v>
      </c>
      <c r="C69">
        <v>-10.653</v>
      </c>
      <c r="D69">
        <v>8.1050000000000004</v>
      </c>
      <c r="E69">
        <v>49.491999999999997</v>
      </c>
      <c r="F69">
        <v>60</v>
      </c>
      <c r="G69">
        <v>72.742000000000004</v>
      </c>
      <c r="H69">
        <v>0.94820000000000004</v>
      </c>
    </row>
    <row r="70" spans="1:8" x14ac:dyDescent="0.2">
      <c r="A70">
        <v>5262.1220000000003</v>
      </c>
      <c r="B70">
        <v>-10.71</v>
      </c>
      <c r="C70">
        <v>-10.707000000000001</v>
      </c>
      <c r="D70">
        <v>8.5830000000000002</v>
      </c>
      <c r="E70">
        <v>39.646000000000001</v>
      </c>
      <c r="F70">
        <v>60</v>
      </c>
      <c r="G70">
        <v>73.135999999999996</v>
      </c>
      <c r="H70">
        <v>0.74690000000000012</v>
      </c>
    </row>
    <row r="71" spans="1:8" x14ac:dyDescent="0.2">
      <c r="A71">
        <v>5262.7529999999997</v>
      </c>
      <c r="B71">
        <v>-10.766</v>
      </c>
      <c r="C71">
        <v>-10.762</v>
      </c>
      <c r="D71">
        <v>8.7750000000000004</v>
      </c>
      <c r="E71">
        <v>31.408999999999999</v>
      </c>
      <c r="F71">
        <v>60</v>
      </c>
      <c r="G71">
        <v>73.08</v>
      </c>
      <c r="H71">
        <v>0.58300000000000007</v>
      </c>
    </row>
    <row r="72" spans="1:8" x14ac:dyDescent="0.2">
      <c r="A72">
        <v>5263.3860000000004</v>
      </c>
      <c r="B72">
        <v>-10.819000000000001</v>
      </c>
      <c r="C72">
        <v>-10.816000000000001</v>
      </c>
      <c r="D72">
        <v>8.4420000000000002</v>
      </c>
      <c r="E72">
        <v>29.71</v>
      </c>
      <c r="F72">
        <v>60</v>
      </c>
      <c r="G72">
        <v>72.694000000000003</v>
      </c>
      <c r="H72">
        <v>0.55000000000000004</v>
      </c>
    </row>
    <row r="73" spans="1:8" x14ac:dyDescent="0.2">
      <c r="A73">
        <v>5264.018</v>
      </c>
      <c r="B73">
        <v>-10.872</v>
      </c>
      <c r="C73">
        <v>-10.868</v>
      </c>
      <c r="D73">
        <v>8.2620000000000005</v>
      </c>
      <c r="E73">
        <v>30.024999999999999</v>
      </c>
      <c r="F73">
        <v>60</v>
      </c>
      <c r="G73">
        <v>72.585999999999999</v>
      </c>
      <c r="H73">
        <v>0.55660000000000009</v>
      </c>
    </row>
    <row r="74" spans="1:8" x14ac:dyDescent="0.2">
      <c r="A74">
        <v>5264.7309999999998</v>
      </c>
      <c r="B74">
        <v>-10.927</v>
      </c>
      <c r="C74">
        <v>-10.922000000000001</v>
      </c>
      <c r="D74">
        <v>7.6150000000000002</v>
      </c>
      <c r="E74">
        <v>31.300999999999998</v>
      </c>
      <c r="F74">
        <v>60</v>
      </c>
      <c r="G74">
        <v>72.682000000000002</v>
      </c>
      <c r="H74">
        <v>0.58080000000000009</v>
      </c>
    </row>
    <row r="75" spans="1:8" x14ac:dyDescent="0.2">
      <c r="A75">
        <v>5265.3469999999998</v>
      </c>
      <c r="B75">
        <v>-10.981999999999999</v>
      </c>
      <c r="C75">
        <v>-10.978</v>
      </c>
      <c r="D75">
        <v>8.9920000000000009</v>
      </c>
      <c r="E75">
        <v>34.167999999999999</v>
      </c>
      <c r="F75">
        <v>60</v>
      </c>
      <c r="G75">
        <v>73.212000000000003</v>
      </c>
      <c r="H75">
        <v>0.63690000000000002</v>
      </c>
    </row>
    <row r="76" spans="1:8" x14ac:dyDescent="0.2">
      <c r="A76">
        <v>5265.9660000000003</v>
      </c>
      <c r="B76">
        <v>-11.036</v>
      </c>
      <c r="C76">
        <v>-11.03</v>
      </c>
      <c r="D76">
        <v>8.5359999999999996</v>
      </c>
      <c r="E76">
        <v>35.402999999999999</v>
      </c>
      <c r="F76">
        <v>60</v>
      </c>
      <c r="G76">
        <v>72.254999999999995</v>
      </c>
      <c r="H76">
        <v>0.66220000000000001</v>
      </c>
    </row>
    <row r="77" spans="1:8" x14ac:dyDescent="0.2">
      <c r="A77">
        <v>5266.915</v>
      </c>
      <c r="B77">
        <v>-11.111000000000001</v>
      </c>
      <c r="C77">
        <v>-11.106</v>
      </c>
      <c r="D77">
        <v>7.9169999999999998</v>
      </c>
      <c r="E77">
        <v>43.701000000000001</v>
      </c>
      <c r="F77">
        <v>60</v>
      </c>
      <c r="G77">
        <v>71.715999999999994</v>
      </c>
      <c r="H77">
        <v>0.82830000000000004</v>
      </c>
    </row>
    <row r="78" spans="1:8" x14ac:dyDescent="0.2">
      <c r="A78">
        <v>5267.5429999999997</v>
      </c>
      <c r="B78">
        <v>-11.166</v>
      </c>
      <c r="C78">
        <v>-11.159000000000001</v>
      </c>
      <c r="D78">
        <v>8.5909999999999993</v>
      </c>
      <c r="E78">
        <v>44.399000000000001</v>
      </c>
      <c r="F78">
        <v>60</v>
      </c>
      <c r="G78">
        <v>72</v>
      </c>
      <c r="H78">
        <v>0.84260000000000013</v>
      </c>
    </row>
    <row r="79" spans="1:8" x14ac:dyDescent="0.2">
      <c r="A79">
        <v>5268.17</v>
      </c>
      <c r="B79">
        <v>-11.221</v>
      </c>
      <c r="C79">
        <v>-11.214</v>
      </c>
      <c r="D79">
        <v>8.7080000000000002</v>
      </c>
      <c r="E79">
        <v>37.061999999999998</v>
      </c>
      <c r="F79">
        <v>60</v>
      </c>
      <c r="G79">
        <v>73.334000000000003</v>
      </c>
      <c r="H79">
        <v>0.69520000000000004</v>
      </c>
    </row>
    <row r="80" spans="1:8" x14ac:dyDescent="0.2">
      <c r="A80">
        <v>5268.7939999999999</v>
      </c>
      <c r="B80">
        <v>-11.273999999999999</v>
      </c>
      <c r="C80">
        <v>-11.266999999999999</v>
      </c>
      <c r="D80">
        <v>8.4610000000000003</v>
      </c>
      <c r="E80">
        <v>22.516999999999999</v>
      </c>
      <c r="F80">
        <v>60</v>
      </c>
      <c r="G80">
        <v>75.010999999999996</v>
      </c>
      <c r="H80">
        <v>0.41250000000000003</v>
      </c>
    </row>
    <row r="81" spans="1:8" x14ac:dyDescent="0.2">
      <c r="A81">
        <v>5269.4260000000004</v>
      </c>
      <c r="B81">
        <v>-11.324999999999999</v>
      </c>
      <c r="C81">
        <v>-11.318</v>
      </c>
      <c r="D81">
        <v>8.0540000000000003</v>
      </c>
      <c r="E81">
        <v>10.74</v>
      </c>
      <c r="F81">
        <v>60</v>
      </c>
      <c r="G81">
        <v>74.376000000000005</v>
      </c>
      <c r="H81">
        <v>0.19359999999999999</v>
      </c>
    </row>
    <row r="82" spans="1:8" x14ac:dyDescent="0.2">
      <c r="A82">
        <v>5270.0540000000001</v>
      </c>
      <c r="B82">
        <v>-11.377000000000001</v>
      </c>
      <c r="C82">
        <v>-11.37</v>
      </c>
      <c r="D82">
        <v>8.26</v>
      </c>
      <c r="E82">
        <v>4.0910000000000002</v>
      </c>
      <c r="F82">
        <v>60</v>
      </c>
      <c r="G82">
        <v>73.766999999999996</v>
      </c>
      <c r="H82">
        <v>7.2600000000000012E-2</v>
      </c>
    </row>
    <row r="83" spans="1:8" x14ac:dyDescent="0.2">
      <c r="A83">
        <v>5270.6840000000002</v>
      </c>
      <c r="B83">
        <v>-11.430999999999999</v>
      </c>
      <c r="C83">
        <v>-11.422000000000001</v>
      </c>
      <c r="D83">
        <v>8.3789999999999996</v>
      </c>
      <c r="E83">
        <v>7.1369999999999996</v>
      </c>
      <c r="F83">
        <v>60</v>
      </c>
      <c r="G83">
        <v>73.802999999999997</v>
      </c>
      <c r="H83">
        <v>0.12760000000000002</v>
      </c>
    </row>
    <row r="84" spans="1:8" x14ac:dyDescent="0.2">
      <c r="A84">
        <v>5271.317</v>
      </c>
      <c r="B84">
        <v>-11.483000000000001</v>
      </c>
      <c r="C84">
        <v>-11.475</v>
      </c>
      <c r="D84">
        <v>8.27</v>
      </c>
      <c r="E84">
        <v>13.305</v>
      </c>
      <c r="F84">
        <v>60</v>
      </c>
      <c r="G84">
        <v>73.212999999999994</v>
      </c>
      <c r="H84">
        <v>0.23980000000000001</v>
      </c>
    </row>
    <row r="85" spans="1:8" x14ac:dyDescent="0.2">
      <c r="A85">
        <v>5271.9470000000001</v>
      </c>
      <c r="B85">
        <v>-11.532999999999999</v>
      </c>
      <c r="C85">
        <v>-11.525</v>
      </c>
      <c r="D85">
        <v>7.8979999999999997</v>
      </c>
      <c r="E85">
        <v>17.963000000000001</v>
      </c>
      <c r="F85">
        <v>60</v>
      </c>
      <c r="G85">
        <v>72.790999999999997</v>
      </c>
      <c r="H85">
        <v>0.32669999999999999</v>
      </c>
    </row>
    <row r="86" spans="1:8" x14ac:dyDescent="0.2">
      <c r="A86">
        <v>5272.8909999999996</v>
      </c>
      <c r="B86">
        <v>-11.605</v>
      </c>
      <c r="C86">
        <v>-11.596</v>
      </c>
      <c r="D86">
        <v>7.5309999999999997</v>
      </c>
      <c r="E86">
        <v>32.148000000000003</v>
      </c>
      <c r="F86">
        <v>60</v>
      </c>
      <c r="G86">
        <v>71.989000000000004</v>
      </c>
      <c r="H86">
        <v>0.59730000000000005</v>
      </c>
    </row>
    <row r="87" spans="1:8" x14ac:dyDescent="0.2">
      <c r="A87">
        <v>5273.8429999999998</v>
      </c>
      <c r="B87">
        <v>-11.677</v>
      </c>
      <c r="C87">
        <v>-11.667999999999999</v>
      </c>
      <c r="D87">
        <v>7.56</v>
      </c>
      <c r="E87">
        <v>44.712000000000003</v>
      </c>
      <c r="F87">
        <v>60</v>
      </c>
      <c r="G87">
        <v>71.968000000000004</v>
      </c>
      <c r="H87">
        <v>0.84920000000000007</v>
      </c>
    </row>
    <row r="88" spans="1:8" x14ac:dyDescent="0.2">
      <c r="A88">
        <v>5274.4769999999999</v>
      </c>
      <c r="B88">
        <v>-11.728999999999999</v>
      </c>
      <c r="C88">
        <v>-11.718999999999999</v>
      </c>
      <c r="D88">
        <v>8.0340000000000007</v>
      </c>
      <c r="E88">
        <v>54.569000000000003</v>
      </c>
      <c r="F88">
        <v>60</v>
      </c>
      <c r="G88">
        <v>71.462000000000003</v>
      </c>
      <c r="H88">
        <v>1.056</v>
      </c>
    </row>
    <row r="89" spans="1:8" x14ac:dyDescent="0.2">
      <c r="A89">
        <v>5275.1080000000002</v>
      </c>
      <c r="B89">
        <v>-11.781000000000001</v>
      </c>
      <c r="C89">
        <v>-11.771000000000001</v>
      </c>
      <c r="D89">
        <v>8.25</v>
      </c>
      <c r="E89">
        <v>63.037999999999997</v>
      </c>
      <c r="F89">
        <v>60</v>
      </c>
      <c r="G89">
        <v>70.22</v>
      </c>
      <c r="H89">
        <v>1.2407999999999999</v>
      </c>
    </row>
    <row r="90" spans="1:8" x14ac:dyDescent="0.2">
      <c r="A90">
        <v>5275.741</v>
      </c>
      <c r="B90">
        <v>-11.833</v>
      </c>
      <c r="C90">
        <v>-11.821999999999999</v>
      </c>
      <c r="D90">
        <v>8.07</v>
      </c>
      <c r="E90">
        <v>65.512</v>
      </c>
      <c r="F90">
        <v>60</v>
      </c>
      <c r="G90">
        <v>70.119</v>
      </c>
      <c r="H90">
        <v>1.2958000000000001</v>
      </c>
    </row>
    <row r="91" spans="1:8" x14ac:dyDescent="0.2">
      <c r="A91">
        <v>5276.3729999999996</v>
      </c>
      <c r="B91">
        <v>-11.882999999999999</v>
      </c>
      <c r="C91">
        <v>-11.872</v>
      </c>
      <c r="D91">
        <v>7.9059999999999997</v>
      </c>
      <c r="E91">
        <v>64.257999999999996</v>
      </c>
      <c r="F91">
        <v>60</v>
      </c>
      <c r="G91">
        <v>71.085999999999999</v>
      </c>
      <c r="H91">
        <v>1.2683000000000002</v>
      </c>
    </row>
    <row r="92" spans="1:8" x14ac:dyDescent="0.2">
      <c r="A92">
        <v>5277.0050000000001</v>
      </c>
      <c r="B92">
        <v>-11.933999999999999</v>
      </c>
      <c r="C92">
        <v>-11.922000000000001</v>
      </c>
      <c r="D92">
        <v>8.0399999999999991</v>
      </c>
      <c r="E92">
        <v>64.287000000000006</v>
      </c>
      <c r="F92">
        <v>60</v>
      </c>
      <c r="G92">
        <v>72.066000000000003</v>
      </c>
      <c r="H92">
        <v>1.2683000000000002</v>
      </c>
    </row>
    <row r="93" spans="1:8" x14ac:dyDescent="0.2">
      <c r="A93">
        <v>5277.6390000000001</v>
      </c>
      <c r="B93">
        <v>-11.984999999999999</v>
      </c>
      <c r="C93">
        <v>-11.972</v>
      </c>
      <c r="D93">
        <v>7.891</v>
      </c>
      <c r="E93">
        <v>54.917999999999999</v>
      </c>
      <c r="F93">
        <v>60</v>
      </c>
      <c r="G93">
        <v>72.317999999999998</v>
      </c>
      <c r="H93">
        <v>1.0637000000000001</v>
      </c>
    </row>
    <row r="94" spans="1:8" x14ac:dyDescent="0.2">
      <c r="A94">
        <v>5278.5870000000004</v>
      </c>
      <c r="B94">
        <v>-12.052</v>
      </c>
      <c r="C94">
        <v>-12.04</v>
      </c>
      <c r="D94">
        <v>7.0910000000000002</v>
      </c>
      <c r="E94">
        <v>47.738</v>
      </c>
      <c r="F94">
        <v>60</v>
      </c>
      <c r="G94">
        <v>72.073999999999998</v>
      </c>
      <c r="H94">
        <v>0.91190000000000004</v>
      </c>
    </row>
    <row r="95" spans="1:8" x14ac:dyDescent="0.2">
      <c r="A95">
        <v>5279.5339999999997</v>
      </c>
      <c r="B95">
        <v>-12.119</v>
      </c>
      <c r="C95">
        <v>-12.106</v>
      </c>
      <c r="D95">
        <v>7.0060000000000002</v>
      </c>
      <c r="E95">
        <v>47.534999999999997</v>
      </c>
      <c r="F95">
        <v>60</v>
      </c>
      <c r="G95">
        <v>72.382000000000005</v>
      </c>
      <c r="H95">
        <v>0.90749999999999997</v>
      </c>
    </row>
    <row r="96" spans="1:8" x14ac:dyDescent="0.2">
      <c r="A96">
        <v>5280.4830000000002</v>
      </c>
      <c r="B96">
        <v>-12.188000000000001</v>
      </c>
      <c r="C96">
        <v>-12.173999999999999</v>
      </c>
      <c r="D96">
        <v>7.1820000000000004</v>
      </c>
      <c r="E96">
        <v>44.244</v>
      </c>
      <c r="F96">
        <v>60</v>
      </c>
      <c r="G96">
        <v>72.016000000000005</v>
      </c>
      <c r="H96">
        <v>0.83930000000000005</v>
      </c>
    </row>
    <row r="97" spans="1:8" x14ac:dyDescent="0.2">
      <c r="A97">
        <v>5281.43</v>
      </c>
      <c r="B97">
        <v>-12.259</v>
      </c>
      <c r="C97">
        <v>-12.244999999999999</v>
      </c>
      <c r="D97">
        <v>7.5049999999999999</v>
      </c>
      <c r="E97">
        <v>44.774000000000001</v>
      </c>
      <c r="F97">
        <v>60</v>
      </c>
      <c r="G97">
        <v>71.795000000000002</v>
      </c>
      <c r="H97">
        <v>0.85030000000000006</v>
      </c>
    </row>
    <row r="98" spans="1:8" x14ac:dyDescent="0.2">
      <c r="A98">
        <v>5282.0590000000002</v>
      </c>
      <c r="B98">
        <v>-12.311999999999999</v>
      </c>
      <c r="C98">
        <v>-12.298</v>
      </c>
      <c r="D98">
        <v>8.3949999999999996</v>
      </c>
      <c r="E98">
        <v>48.732999999999997</v>
      </c>
      <c r="F98">
        <v>60</v>
      </c>
      <c r="G98">
        <v>71.436000000000007</v>
      </c>
      <c r="H98">
        <v>0.93280000000000007</v>
      </c>
    </row>
    <row r="99" spans="1:8" x14ac:dyDescent="0.2">
      <c r="A99">
        <v>5282.692</v>
      </c>
      <c r="B99">
        <v>-12.365</v>
      </c>
      <c r="C99">
        <v>-12.35</v>
      </c>
      <c r="D99">
        <v>8.1660000000000004</v>
      </c>
      <c r="E99">
        <v>53.179000000000002</v>
      </c>
      <c r="F99">
        <v>60</v>
      </c>
      <c r="G99">
        <v>71.81</v>
      </c>
      <c r="H99">
        <v>1.0263000000000002</v>
      </c>
    </row>
    <row r="100" spans="1:8" x14ac:dyDescent="0.2">
      <c r="A100">
        <v>5283.6369999999997</v>
      </c>
      <c r="B100">
        <v>-12.436999999999999</v>
      </c>
      <c r="C100">
        <v>-12.422000000000001</v>
      </c>
      <c r="D100">
        <v>7.6580000000000004</v>
      </c>
      <c r="E100">
        <v>57.530999999999999</v>
      </c>
      <c r="F100">
        <v>60</v>
      </c>
      <c r="G100">
        <v>71.394000000000005</v>
      </c>
      <c r="H100">
        <v>1.1198000000000001</v>
      </c>
    </row>
    <row r="101" spans="1:8" x14ac:dyDescent="0.2">
      <c r="A101">
        <v>5284.2650000000003</v>
      </c>
      <c r="B101">
        <v>-12.488</v>
      </c>
      <c r="C101">
        <v>-12.472</v>
      </c>
      <c r="D101">
        <v>7.9189999999999996</v>
      </c>
      <c r="E101">
        <v>53.57</v>
      </c>
      <c r="F101">
        <v>60</v>
      </c>
      <c r="G101">
        <v>71.275000000000006</v>
      </c>
      <c r="H101">
        <v>1.0351000000000001</v>
      </c>
    </row>
    <row r="102" spans="1:8" x14ac:dyDescent="0.2">
      <c r="A102">
        <v>5285.2139999999999</v>
      </c>
      <c r="B102">
        <v>-12.561999999999999</v>
      </c>
      <c r="C102">
        <v>-12.545999999999999</v>
      </c>
      <c r="D102">
        <v>7.8019999999999996</v>
      </c>
      <c r="E102">
        <v>47.92</v>
      </c>
      <c r="F102">
        <v>60</v>
      </c>
      <c r="G102">
        <v>71.534000000000006</v>
      </c>
      <c r="H102">
        <v>0.91520000000000001</v>
      </c>
    </row>
    <row r="103" spans="1:8" x14ac:dyDescent="0.2">
      <c r="A103">
        <v>5286.1589999999997</v>
      </c>
      <c r="B103">
        <v>-12.635</v>
      </c>
      <c r="C103">
        <v>-12.619</v>
      </c>
      <c r="D103">
        <v>7.6909999999999998</v>
      </c>
      <c r="E103">
        <v>46.719000000000001</v>
      </c>
      <c r="F103">
        <v>60</v>
      </c>
      <c r="G103">
        <v>71.411000000000001</v>
      </c>
      <c r="H103">
        <v>0.89100000000000013</v>
      </c>
    </row>
    <row r="104" spans="1:8" x14ac:dyDescent="0.2">
      <c r="A104">
        <v>5287.1080000000002</v>
      </c>
      <c r="B104">
        <v>-12.706</v>
      </c>
      <c r="C104">
        <v>-12.688000000000001</v>
      </c>
      <c r="D104">
        <v>7.3570000000000002</v>
      </c>
      <c r="E104">
        <v>43.174999999999997</v>
      </c>
      <c r="F104">
        <v>60</v>
      </c>
      <c r="G104">
        <v>71.131</v>
      </c>
      <c r="H104">
        <v>0.81840000000000002</v>
      </c>
    </row>
    <row r="105" spans="1:8" x14ac:dyDescent="0.2">
      <c r="A105">
        <v>5288.0510000000004</v>
      </c>
      <c r="B105">
        <v>-12.773999999999999</v>
      </c>
      <c r="C105">
        <v>-12.756</v>
      </c>
      <c r="D105">
        <v>7.1989999999999998</v>
      </c>
      <c r="E105">
        <v>41.95</v>
      </c>
      <c r="F105">
        <v>60</v>
      </c>
      <c r="G105">
        <v>71.623999999999995</v>
      </c>
      <c r="H105">
        <v>0.79310000000000003</v>
      </c>
    </row>
    <row r="106" spans="1:8" x14ac:dyDescent="0.2">
      <c r="A106">
        <v>5288.9849999999997</v>
      </c>
      <c r="B106">
        <v>-12.847</v>
      </c>
      <c r="C106">
        <v>-12.829000000000001</v>
      </c>
      <c r="D106">
        <v>7.7939999999999996</v>
      </c>
      <c r="E106">
        <v>46.792000000000002</v>
      </c>
      <c r="F106">
        <v>60</v>
      </c>
      <c r="G106">
        <v>71.146000000000001</v>
      </c>
      <c r="H106">
        <v>0.89210000000000012</v>
      </c>
    </row>
    <row r="107" spans="1:8" x14ac:dyDescent="0.2">
      <c r="A107">
        <v>5289.9350000000004</v>
      </c>
      <c r="B107">
        <v>-12.922000000000001</v>
      </c>
      <c r="C107">
        <v>-12.903</v>
      </c>
      <c r="D107">
        <v>7.7850000000000001</v>
      </c>
      <c r="E107">
        <v>43.820999999999998</v>
      </c>
      <c r="F107">
        <v>60</v>
      </c>
      <c r="G107">
        <v>72.236999999999995</v>
      </c>
      <c r="H107">
        <v>0.83160000000000012</v>
      </c>
    </row>
    <row r="108" spans="1:8" x14ac:dyDescent="0.2">
      <c r="A108">
        <v>5290.8760000000002</v>
      </c>
      <c r="B108">
        <v>-12.994</v>
      </c>
      <c r="C108">
        <v>-12.974</v>
      </c>
      <c r="D108">
        <v>7.5650000000000004</v>
      </c>
      <c r="E108">
        <v>37.231000000000002</v>
      </c>
      <c r="F108">
        <v>60</v>
      </c>
      <c r="G108">
        <v>72.994</v>
      </c>
      <c r="H108">
        <v>0.69850000000000012</v>
      </c>
    </row>
    <row r="109" spans="1:8" x14ac:dyDescent="0.2">
      <c r="A109">
        <v>5291.808</v>
      </c>
      <c r="B109">
        <v>-13.063000000000001</v>
      </c>
      <c r="C109">
        <v>-13.042999999999999</v>
      </c>
      <c r="D109">
        <v>7.3550000000000004</v>
      </c>
      <c r="E109">
        <v>28.27</v>
      </c>
      <c r="F109">
        <v>60</v>
      </c>
      <c r="G109">
        <v>73.238</v>
      </c>
      <c r="H109">
        <v>0.52249999999999996</v>
      </c>
    </row>
    <row r="110" spans="1:8" x14ac:dyDescent="0.2">
      <c r="A110">
        <v>5292.7449999999999</v>
      </c>
      <c r="B110">
        <v>-13.131</v>
      </c>
      <c r="C110">
        <v>-13.111000000000001</v>
      </c>
      <c r="D110">
        <v>7.27</v>
      </c>
      <c r="E110">
        <v>31.55</v>
      </c>
      <c r="F110">
        <v>60</v>
      </c>
      <c r="G110">
        <v>72.698999999999998</v>
      </c>
      <c r="H110">
        <v>0.58630000000000004</v>
      </c>
    </row>
    <row r="111" spans="1:8" x14ac:dyDescent="0.2">
      <c r="A111">
        <v>5293.6949999999997</v>
      </c>
      <c r="B111">
        <v>-13.201000000000001</v>
      </c>
      <c r="C111">
        <v>-13.18</v>
      </c>
      <c r="D111">
        <v>7.2750000000000004</v>
      </c>
      <c r="E111">
        <v>35.017000000000003</v>
      </c>
      <c r="F111">
        <v>60</v>
      </c>
      <c r="G111">
        <v>72.891999999999996</v>
      </c>
      <c r="H111">
        <v>0.65449999999999997</v>
      </c>
    </row>
    <row r="112" spans="1:8" x14ac:dyDescent="0.2">
      <c r="A112">
        <v>5294.6379999999999</v>
      </c>
      <c r="B112">
        <v>-13.271000000000001</v>
      </c>
      <c r="C112">
        <v>-13.249000000000001</v>
      </c>
      <c r="D112">
        <v>7.3470000000000004</v>
      </c>
      <c r="E112">
        <v>38.926000000000002</v>
      </c>
      <c r="F112">
        <v>60</v>
      </c>
      <c r="G112">
        <v>72.66</v>
      </c>
      <c r="H112">
        <v>0.73150000000000015</v>
      </c>
    </row>
    <row r="113" spans="1:8" x14ac:dyDescent="0.2">
      <c r="A113">
        <v>5295.58</v>
      </c>
      <c r="B113">
        <v>-13.340999999999999</v>
      </c>
      <c r="C113">
        <v>-13.319000000000001</v>
      </c>
      <c r="D113">
        <v>7.3860000000000001</v>
      </c>
      <c r="E113">
        <v>35.561</v>
      </c>
      <c r="F113">
        <v>60</v>
      </c>
      <c r="G113">
        <v>72.796999999999997</v>
      </c>
      <c r="H113">
        <v>0.66439999999999999</v>
      </c>
    </row>
    <row r="114" spans="1:8" x14ac:dyDescent="0.2">
      <c r="A114">
        <v>5296.5219999999999</v>
      </c>
      <c r="B114">
        <v>-13.411</v>
      </c>
      <c r="C114">
        <v>-13.388999999999999</v>
      </c>
      <c r="D114">
        <v>7.4349999999999996</v>
      </c>
      <c r="E114">
        <v>33.302999999999997</v>
      </c>
      <c r="F114">
        <v>60</v>
      </c>
      <c r="G114">
        <v>72.760000000000005</v>
      </c>
      <c r="H114">
        <v>0.62039999999999995</v>
      </c>
    </row>
    <row r="115" spans="1:8" x14ac:dyDescent="0.2">
      <c r="A115">
        <v>5297.4620000000004</v>
      </c>
      <c r="B115">
        <v>-13.476000000000001</v>
      </c>
      <c r="C115">
        <v>-13.452999999999999</v>
      </c>
      <c r="D115">
        <v>6.8090000000000002</v>
      </c>
      <c r="E115">
        <v>37.018999999999998</v>
      </c>
      <c r="F115">
        <v>60</v>
      </c>
      <c r="G115">
        <v>72.192999999999998</v>
      </c>
      <c r="H115">
        <v>0.69410000000000005</v>
      </c>
    </row>
    <row r="116" spans="1:8" x14ac:dyDescent="0.2">
      <c r="A116">
        <v>5298.402</v>
      </c>
      <c r="B116">
        <v>-13.537000000000001</v>
      </c>
      <c r="C116">
        <v>-13.513999999999999</v>
      </c>
      <c r="D116">
        <v>6.5119999999999996</v>
      </c>
      <c r="E116">
        <v>37.716999999999999</v>
      </c>
      <c r="F116">
        <v>60</v>
      </c>
      <c r="G116">
        <v>72.534000000000006</v>
      </c>
      <c r="H116">
        <v>0.70730000000000004</v>
      </c>
    </row>
    <row r="117" spans="1:8" x14ac:dyDescent="0.2">
      <c r="A117">
        <v>5299.3469999999998</v>
      </c>
      <c r="B117">
        <v>-13.61</v>
      </c>
      <c r="C117">
        <v>-13.587</v>
      </c>
      <c r="D117">
        <v>7.6760000000000002</v>
      </c>
      <c r="E117">
        <v>33.259</v>
      </c>
      <c r="F117">
        <v>60</v>
      </c>
      <c r="G117">
        <v>72.807000000000002</v>
      </c>
      <c r="H117">
        <v>0.61929999999999996</v>
      </c>
    </row>
    <row r="118" spans="1:8" x14ac:dyDescent="0.2">
      <c r="A118">
        <v>5299.9769999999999</v>
      </c>
      <c r="B118">
        <v>-13.662000000000001</v>
      </c>
      <c r="C118">
        <v>-13.638</v>
      </c>
      <c r="D118">
        <v>8.077</v>
      </c>
      <c r="E118">
        <v>31.704000000000001</v>
      </c>
      <c r="F118">
        <v>60</v>
      </c>
      <c r="G118">
        <v>72.763999999999996</v>
      </c>
      <c r="H118">
        <v>0.58850000000000013</v>
      </c>
    </row>
    <row r="119" spans="1:8" x14ac:dyDescent="0.2">
      <c r="A119">
        <v>5300.92</v>
      </c>
      <c r="B119">
        <v>-13.736000000000001</v>
      </c>
      <c r="C119">
        <v>-13.711</v>
      </c>
      <c r="D119">
        <v>7.8049999999999997</v>
      </c>
      <c r="E119">
        <v>33.034999999999997</v>
      </c>
      <c r="F119">
        <v>60</v>
      </c>
      <c r="G119">
        <v>72.858000000000004</v>
      </c>
      <c r="H119">
        <v>0.61490000000000011</v>
      </c>
    </row>
    <row r="120" spans="1:8" x14ac:dyDescent="0.2">
      <c r="A120">
        <v>5301.8580000000002</v>
      </c>
      <c r="B120">
        <v>-13.811</v>
      </c>
      <c r="C120">
        <v>-13.786</v>
      </c>
      <c r="D120">
        <v>7.9569999999999999</v>
      </c>
      <c r="E120">
        <v>28.567</v>
      </c>
      <c r="F120">
        <v>60</v>
      </c>
      <c r="G120">
        <v>72.998000000000005</v>
      </c>
      <c r="H120">
        <v>0.52800000000000002</v>
      </c>
    </row>
    <row r="121" spans="1:8" x14ac:dyDescent="0.2">
      <c r="A121">
        <v>5302.4859999999999</v>
      </c>
      <c r="B121">
        <v>-13.862</v>
      </c>
      <c r="C121">
        <v>-13.836</v>
      </c>
      <c r="D121">
        <v>8.0020000000000007</v>
      </c>
      <c r="E121">
        <v>27.07</v>
      </c>
      <c r="F121">
        <v>60</v>
      </c>
      <c r="G121">
        <v>72.983000000000004</v>
      </c>
      <c r="H121">
        <v>0.49940000000000007</v>
      </c>
    </row>
    <row r="122" spans="1:8" x14ac:dyDescent="0.2">
      <c r="A122">
        <v>5303.1170000000002</v>
      </c>
      <c r="B122">
        <v>-13.914</v>
      </c>
      <c r="C122">
        <v>-13.888</v>
      </c>
      <c r="D122">
        <v>8.1760000000000002</v>
      </c>
      <c r="E122">
        <v>32.393999999999998</v>
      </c>
      <c r="F122">
        <v>60</v>
      </c>
      <c r="G122">
        <v>71.927999999999997</v>
      </c>
      <c r="H122">
        <v>0.60280000000000011</v>
      </c>
    </row>
    <row r="123" spans="1:8" x14ac:dyDescent="0.2">
      <c r="A123">
        <v>5303.7449999999999</v>
      </c>
      <c r="B123">
        <v>-13.965</v>
      </c>
      <c r="C123">
        <v>-13.939</v>
      </c>
      <c r="D123">
        <v>8.1769999999999996</v>
      </c>
      <c r="E123">
        <v>38.865000000000002</v>
      </c>
      <c r="F123">
        <v>60</v>
      </c>
      <c r="G123">
        <v>72.798000000000002</v>
      </c>
      <c r="H123">
        <v>0.73040000000000005</v>
      </c>
    </row>
    <row r="124" spans="1:8" x14ac:dyDescent="0.2">
      <c r="A124">
        <v>5304.3779999999997</v>
      </c>
      <c r="B124">
        <v>-14.016</v>
      </c>
      <c r="C124">
        <v>-13.99</v>
      </c>
      <c r="D124">
        <v>8.0210000000000008</v>
      </c>
      <c r="E124">
        <v>31.564</v>
      </c>
      <c r="F124">
        <v>60</v>
      </c>
      <c r="G124">
        <v>73.891999999999996</v>
      </c>
      <c r="H124">
        <v>0.58630000000000004</v>
      </c>
    </row>
    <row r="125" spans="1:8" x14ac:dyDescent="0.2">
      <c r="A125">
        <v>5305.0060000000003</v>
      </c>
      <c r="B125">
        <v>-14.067</v>
      </c>
      <c r="C125">
        <v>-14.04</v>
      </c>
      <c r="D125">
        <v>8.0109999999999992</v>
      </c>
      <c r="E125">
        <v>21.399000000000001</v>
      </c>
      <c r="F125">
        <v>60</v>
      </c>
      <c r="G125">
        <v>73.635000000000005</v>
      </c>
      <c r="H125">
        <v>0.3916</v>
      </c>
    </row>
    <row r="126" spans="1:8" x14ac:dyDescent="0.2">
      <c r="A126">
        <v>5305.6390000000001</v>
      </c>
      <c r="B126">
        <v>-14.117000000000001</v>
      </c>
      <c r="C126">
        <v>-14.09</v>
      </c>
      <c r="D126">
        <v>7.8890000000000002</v>
      </c>
      <c r="E126">
        <v>17.888000000000002</v>
      </c>
      <c r="F126">
        <v>60</v>
      </c>
      <c r="G126">
        <v>73.665999999999997</v>
      </c>
      <c r="H126">
        <v>0.3256</v>
      </c>
    </row>
    <row r="127" spans="1:8" x14ac:dyDescent="0.2">
      <c r="A127">
        <v>5306.2659999999996</v>
      </c>
      <c r="B127">
        <v>-14.167</v>
      </c>
      <c r="C127">
        <v>-14.14</v>
      </c>
      <c r="D127">
        <v>7.9290000000000003</v>
      </c>
      <c r="E127">
        <v>14.763</v>
      </c>
      <c r="F127">
        <v>60</v>
      </c>
      <c r="G127">
        <v>73.191999999999993</v>
      </c>
      <c r="H127">
        <v>0.26730000000000004</v>
      </c>
    </row>
    <row r="128" spans="1:8" x14ac:dyDescent="0.2">
      <c r="A128">
        <v>5307.2089999999998</v>
      </c>
      <c r="B128">
        <v>-14.241</v>
      </c>
      <c r="C128">
        <v>-14.212999999999999</v>
      </c>
      <c r="D128">
        <v>7.7690000000000001</v>
      </c>
      <c r="E128">
        <v>14.597</v>
      </c>
      <c r="F128">
        <v>60</v>
      </c>
      <c r="G128">
        <v>73.165999999999997</v>
      </c>
      <c r="H128">
        <v>0.26400000000000001</v>
      </c>
    </row>
    <row r="129" spans="1:8" x14ac:dyDescent="0.2">
      <c r="A129">
        <v>5308.1540000000005</v>
      </c>
      <c r="B129">
        <v>-14.311999999999999</v>
      </c>
      <c r="C129">
        <v>-14.282999999999999</v>
      </c>
      <c r="D129">
        <v>7.4119999999999999</v>
      </c>
      <c r="E129">
        <v>19.919</v>
      </c>
      <c r="F129">
        <v>60</v>
      </c>
      <c r="G129">
        <v>72.784999999999997</v>
      </c>
      <c r="H129">
        <v>0.36300000000000004</v>
      </c>
    </row>
    <row r="130" spans="1:8" x14ac:dyDescent="0.2">
      <c r="A130">
        <v>5309.1</v>
      </c>
      <c r="B130">
        <v>-14.382999999999999</v>
      </c>
      <c r="C130">
        <v>-14.353999999999999</v>
      </c>
      <c r="D130">
        <v>7.5279999999999996</v>
      </c>
      <c r="E130">
        <v>26.716999999999999</v>
      </c>
      <c r="F130">
        <v>60</v>
      </c>
      <c r="G130">
        <v>72.966999999999999</v>
      </c>
      <c r="H130">
        <v>0.49280000000000007</v>
      </c>
    </row>
    <row r="131" spans="1:8" x14ac:dyDescent="0.2">
      <c r="A131">
        <v>5310.049</v>
      </c>
      <c r="B131">
        <v>-14.457000000000001</v>
      </c>
      <c r="C131">
        <v>-14.427</v>
      </c>
      <c r="D131">
        <v>7.6740000000000004</v>
      </c>
      <c r="E131">
        <v>28.606000000000002</v>
      </c>
      <c r="F131">
        <v>60</v>
      </c>
      <c r="G131">
        <v>73.316000000000003</v>
      </c>
      <c r="H131">
        <v>0.52910000000000001</v>
      </c>
    </row>
    <row r="132" spans="1:8" x14ac:dyDescent="0.2">
      <c r="A132">
        <v>5310.9979999999996</v>
      </c>
      <c r="B132">
        <v>-14.53</v>
      </c>
      <c r="C132">
        <v>-14.5</v>
      </c>
      <c r="D132">
        <v>7.6779999999999999</v>
      </c>
      <c r="E132">
        <v>29.459</v>
      </c>
      <c r="F132">
        <v>60</v>
      </c>
      <c r="G132">
        <v>73.441999999999993</v>
      </c>
      <c r="H132">
        <v>0.54560000000000008</v>
      </c>
    </row>
    <row r="133" spans="1:8" x14ac:dyDescent="0.2">
      <c r="A133">
        <v>5311.9470000000001</v>
      </c>
      <c r="B133">
        <v>-14.601000000000001</v>
      </c>
      <c r="C133">
        <v>-14.57</v>
      </c>
      <c r="D133">
        <v>7.4219999999999997</v>
      </c>
      <c r="E133">
        <v>25.9</v>
      </c>
      <c r="F133">
        <v>60</v>
      </c>
      <c r="G133">
        <v>73.034000000000006</v>
      </c>
      <c r="H133">
        <v>0.47630000000000006</v>
      </c>
    </row>
    <row r="134" spans="1:8" x14ac:dyDescent="0.2">
      <c r="A134">
        <v>5312.8940000000002</v>
      </c>
      <c r="B134">
        <v>-14.667999999999999</v>
      </c>
      <c r="C134">
        <v>-14.637</v>
      </c>
      <c r="D134">
        <v>7.0140000000000002</v>
      </c>
      <c r="E134">
        <v>33.445</v>
      </c>
      <c r="F134">
        <v>60</v>
      </c>
      <c r="G134">
        <v>72.549000000000007</v>
      </c>
      <c r="H134">
        <v>0.62260000000000004</v>
      </c>
    </row>
    <row r="135" spans="1:8" x14ac:dyDescent="0.2">
      <c r="A135">
        <v>5313.8379999999997</v>
      </c>
      <c r="B135">
        <v>-14.728999999999999</v>
      </c>
      <c r="C135">
        <v>-14.698</v>
      </c>
      <c r="D135">
        <v>6.4349999999999996</v>
      </c>
      <c r="E135">
        <v>31.689</v>
      </c>
      <c r="F135">
        <v>60</v>
      </c>
      <c r="G135">
        <v>72.787000000000006</v>
      </c>
      <c r="H135">
        <v>0.58850000000000013</v>
      </c>
    </row>
    <row r="136" spans="1:8" x14ac:dyDescent="0.2">
      <c r="A136">
        <v>5314.7879999999996</v>
      </c>
      <c r="B136">
        <v>-14.78</v>
      </c>
      <c r="C136">
        <v>-14.747999999999999</v>
      </c>
      <c r="D136">
        <v>5.3140000000000001</v>
      </c>
      <c r="E136">
        <v>33.871000000000002</v>
      </c>
      <c r="F136">
        <v>60</v>
      </c>
      <c r="G136">
        <v>72.581000000000003</v>
      </c>
      <c r="H136">
        <v>0.63139999999999996</v>
      </c>
    </row>
    <row r="137" spans="1:8" x14ac:dyDescent="0.2">
      <c r="A137">
        <v>5316.0410000000002</v>
      </c>
      <c r="B137">
        <v>-14.848000000000001</v>
      </c>
      <c r="C137">
        <v>-14.815</v>
      </c>
      <c r="D137">
        <v>5.3730000000000002</v>
      </c>
      <c r="E137">
        <v>30.632000000000001</v>
      </c>
      <c r="F137">
        <v>60</v>
      </c>
      <c r="G137">
        <v>73.206000000000003</v>
      </c>
      <c r="H137">
        <v>0.5676000000000001</v>
      </c>
    </row>
    <row r="138" spans="1:8" x14ac:dyDescent="0.2">
      <c r="A138">
        <v>5316.9769999999999</v>
      </c>
      <c r="B138">
        <v>-14.912000000000001</v>
      </c>
      <c r="C138">
        <v>-14.879</v>
      </c>
      <c r="D138">
        <v>6.851</v>
      </c>
      <c r="E138">
        <v>27.111000000000001</v>
      </c>
      <c r="F138">
        <v>60</v>
      </c>
      <c r="G138">
        <v>73.483999999999995</v>
      </c>
      <c r="H138">
        <v>0.49940000000000007</v>
      </c>
    </row>
    <row r="139" spans="1:8" x14ac:dyDescent="0.2">
      <c r="A139">
        <v>5317.924</v>
      </c>
      <c r="B139">
        <v>-14.98</v>
      </c>
      <c r="C139">
        <v>-14.946999999999999</v>
      </c>
      <c r="D139">
        <v>7.0949999999999998</v>
      </c>
      <c r="E139">
        <v>15.569000000000001</v>
      </c>
      <c r="F139">
        <v>60</v>
      </c>
      <c r="G139">
        <v>73.831999999999994</v>
      </c>
      <c r="H139">
        <v>0.28160000000000002</v>
      </c>
    </row>
    <row r="140" spans="1:8" x14ac:dyDescent="0.2">
      <c r="A140">
        <v>5319.1869999999999</v>
      </c>
      <c r="B140">
        <v>-15.034000000000001</v>
      </c>
      <c r="C140">
        <v>-15</v>
      </c>
      <c r="D140">
        <v>4.2240000000000002</v>
      </c>
      <c r="E140">
        <v>12.233000000000001</v>
      </c>
      <c r="F140">
        <v>60</v>
      </c>
      <c r="G140">
        <v>73.899000000000001</v>
      </c>
      <c r="H140">
        <v>0.22110000000000002</v>
      </c>
    </row>
    <row r="141" spans="1:8" x14ac:dyDescent="0.2">
      <c r="A141">
        <v>5428.0129999999999</v>
      </c>
      <c r="B141">
        <v>-15.054</v>
      </c>
      <c r="C141">
        <v>-15.054</v>
      </c>
      <c r="D141">
        <v>0</v>
      </c>
      <c r="E141">
        <v>28.36</v>
      </c>
      <c r="F141">
        <v>60</v>
      </c>
      <c r="G141">
        <v>74.007000000000005</v>
      </c>
      <c r="H141">
        <v>0.52360000000000007</v>
      </c>
    </row>
    <row r="142" spans="1:8" x14ac:dyDescent="0.2">
      <c r="A142">
        <v>5429.2749999999996</v>
      </c>
      <c r="B142">
        <v>-15.12</v>
      </c>
      <c r="C142">
        <v>-15.119</v>
      </c>
      <c r="D142">
        <v>5.1859999999999999</v>
      </c>
      <c r="E142">
        <v>23.72</v>
      </c>
      <c r="F142">
        <v>60</v>
      </c>
      <c r="G142">
        <v>74.344999999999999</v>
      </c>
      <c r="H142">
        <v>0.43560000000000004</v>
      </c>
    </row>
    <row r="143" spans="1:8" x14ac:dyDescent="0.2">
      <c r="A143">
        <v>5430.5420000000004</v>
      </c>
      <c r="B143">
        <v>-15.183</v>
      </c>
      <c r="C143">
        <v>-15.183</v>
      </c>
      <c r="D143">
        <v>5.0149999999999997</v>
      </c>
      <c r="E143">
        <v>23.626999999999999</v>
      </c>
      <c r="F143">
        <v>60</v>
      </c>
      <c r="G143">
        <v>74.668000000000006</v>
      </c>
      <c r="H143">
        <v>0.43340000000000006</v>
      </c>
    </row>
    <row r="144" spans="1:8" x14ac:dyDescent="0.2">
      <c r="A144">
        <v>5431.8090000000002</v>
      </c>
      <c r="B144">
        <v>-15.239000000000001</v>
      </c>
      <c r="C144">
        <v>-15.239000000000001</v>
      </c>
      <c r="D144">
        <v>4.407</v>
      </c>
      <c r="E144">
        <v>25.829000000000001</v>
      </c>
      <c r="F144">
        <v>60</v>
      </c>
      <c r="G144">
        <v>72.358999999999995</v>
      </c>
      <c r="H144">
        <v>0.47520000000000001</v>
      </c>
    </row>
    <row r="145" spans="1:8" x14ac:dyDescent="0.2">
      <c r="A145">
        <v>5433.0739999999996</v>
      </c>
      <c r="B145">
        <v>-15.298</v>
      </c>
      <c r="C145">
        <v>-15.298</v>
      </c>
      <c r="D145">
        <v>4.6589999999999998</v>
      </c>
      <c r="E145">
        <v>24.068999999999999</v>
      </c>
      <c r="F145">
        <v>60</v>
      </c>
      <c r="G145">
        <v>73.841999999999999</v>
      </c>
      <c r="H145">
        <v>0.44220000000000004</v>
      </c>
    </row>
    <row r="146" spans="1:8" x14ac:dyDescent="0.2">
      <c r="A146">
        <v>5434.3410000000003</v>
      </c>
      <c r="B146">
        <v>-15.361000000000001</v>
      </c>
      <c r="C146">
        <v>-15.36</v>
      </c>
      <c r="D146">
        <v>4.9450000000000003</v>
      </c>
      <c r="E146">
        <v>27.782</v>
      </c>
      <c r="F146">
        <v>60</v>
      </c>
      <c r="G146">
        <v>73.247</v>
      </c>
      <c r="H146">
        <v>0.51260000000000006</v>
      </c>
    </row>
    <row r="147" spans="1:8" x14ac:dyDescent="0.2">
      <c r="A147">
        <v>5435.598</v>
      </c>
      <c r="B147">
        <v>-15.419</v>
      </c>
      <c r="C147">
        <v>-15.417999999999999</v>
      </c>
      <c r="D147">
        <v>4.6130000000000004</v>
      </c>
      <c r="E147">
        <v>29.914000000000001</v>
      </c>
      <c r="F147">
        <v>60</v>
      </c>
      <c r="G147">
        <v>73.180000000000007</v>
      </c>
      <c r="H147">
        <v>0.5544</v>
      </c>
    </row>
    <row r="148" spans="1:8" x14ac:dyDescent="0.2">
      <c r="A148">
        <v>5436.8239999999996</v>
      </c>
      <c r="B148">
        <v>-15.476000000000001</v>
      </c>
      <c r="C148">
        <v>-15.475</v>
      </c>
      <c r="D148">
        <v>4.6609999999999996</v>
      </c>
      <c r="E148">
        <v>33.308999999999997</v>
      </c>
      <c r="F148">
        <v>60</v>
      </c>
      <c r="G148">
        <v>72.793999999999997</v>
      </c>
      <c r="H148">
        <v>0.62039999999999995</v>
      </c>
    </row>
    <row r="149" spans="1:8" x14ac:dyDescent="0.2">
      <c r="A149">
        <v>5438.0680000000002</v>
      </c>
      <c r="B149">
        <v>-15.532999999999999</v>
      </c>
      <c r="C149">
        <v>-15.532</v>
      </c>
      <c r="D149">
        <v>4.5579999999999998</v>
      </c>
      <c r="E149">
        <v>39.473999999999997</v>
      </c>
      <c r="F149">
        <v>60</v>
      </c>
      <c r="G149">
        <v>72.260000000000005</v>
      </c>
      <c r="H149">
        <v>0.74250000000000016</v>
      </c>
    </row>
    <row r="150" spans="1:8" x14ac:dyDescent="0.2">
      <c r="A150">
        <v>5439.3130000000001</v>
      </c>
      <c r="B150">
        <v>-15.585000000000001</v>
      </c>
      <c r="C150">
        <v>-15.584</v>
      </c>
      <c r="D150">
        <v>4.2</v>
      </c>
      <c r="E150">
        <v>42.1</v>
      </c>
      <c r="F150">
        <v>60</v>
      </c>
      <c r="G150">
        <v>73.364000000000004</v>
      </c>
      <c r="H150">
        <v>0.7964</v>
      </c>
    </row>
    <row r="151" spans="1:8" x14ac:dyDescent="0.2">
      <c r="A151">
        <v>5440.5659999999998</v>
      </c>
      <c r="B151">
        <v>-15.646000000000001</v>
      </c>
      <c r="C151">
        <v>-15.645</v>
      </c>
      <c r="D151">
        <v>4.8630000000000004</v>
      </c>
      <c r="E151">
        <v>43.061</v>
      </c>
      <c r="F151">
        <v>60</v>
      </c>
      <c r="G151">
        <v>71.649000000000001</v>
      </c>
      <c r="H151">
        <v>0.81510000000000005</v>
      </c>
    </row>
    <row r="152" spans="1:8" x14ac:dyDescent="0.2">
      <c r="A152">
        <v>5441.826</v>
      </c>
      <c r="B152">
        <v>-15.714</v>
      </c>
      <c r="C152">
        <v>-15.712999999999999</v>
      </c>
      <c r="D152">
        <v>5.3979999999999997</v>
      </c>
      <c r="E152">
        <v>43.884999999999998</v>
      </c>
      <c r="F152">
        <v>60</v>
      </c>
      <c r="G152">
        <v>72.156999999999996</v>
      </c>
      <c r="H152">
        <v>0.83270000000000011</v>
      </c>
    </row>
    <row r="153" spans="1:8" x14ac:dyDescent="0.2">
      <c r="A153">
        <v>5442.7749999999996</v>
      </c>
      <c r="B153">
        <v>-15.77</v>
      </c>
      <c r="C153">
        <v>-15.77</v>
      </c>
      <c r="D153">
        <v>5.9189999999999996</v>
      </c>
      <c r="E153">
        <v>38.469000000000001</v>
      </c>
      <c r="F153">
        <v>60</v>
      </c>
      <c r="G153">
        <v>72.971000000000004</v>
      </c>
      <c r="H153">
        <v>0.72270000000000012</v>
      </c>
    </row>
    <row r="154" spans="1:8" x14ac:dyDescent="0.2">
      <c r="A154">
        <v>5443.7160000000003</v>
      </c>
      <c r="B154">
        <v>-15.829000000000001</v>
      </c>
      <c r="C154">
        <v>-15.827999999999999</v>
      </c>
      <c r="D154">
        <v>6.194</v>
      </c>
      <c r="E154">
        <v>29.649000000000001</v>
      </c>
      <c r="F154">
        <v>60</v>
      </c>
      <c r="G154">
        <v>73.102999999999994</v>
      </c>
      <c r="H154">
        <v>0.54890000000000005</v>
      </c>
    </row>
    <row r="155" spans="1:8" x14ac:dyDescent="0.2">
      <c r="A155">
        <v>5444.6480000000001</v>
      </c>
      <c r="B155">
        <v>-15.888999999999999</v>
      </c>
      <c r="C155">
        <v>-15.888</v>
      </c>
      <c r="D155">
        <v>6.4450000000000003</v>
      </c>
      <c r="E155">
        <v>18.489999999999998</v>
      </c>
      <c r="F155">
        <v>60</v>
      </c>
      <c r="G155">
        <v>75.328000000000003</v>
      </c>
      <c r="H155">
        <v>0.33660000000000001</v>
      </c>
    </row>
    <row r="156" spans="1:8" x14ac:dyDescent="0.2">
      <c r="A156">
        <v>5445.58</v>
      </c>
      <c r="B156">
        <v>-15.949</v>
      </c>
      <c r="C156">
        <v>-15.948</v>
      </c>
      <c r="D156">
        <v>6.4580000000000002</v>
      </c>
      <c r="E156">
        <v>6.3710000000000004</v>
      </c>
      <c r="F156">
        <v>60</v>
      </c>
      <c r="G156">
        <v>74.759</v>
      </c>
      <c r="H156">
        <v>0.1144</v>
      </c>
    </row>
    <row r="157" spans="1:8" x14ac:dyDescent="0.2">
      <c r="A157">
        <v>5446.5140000000001</v>
      </c>
      <c r="B157">
        <v>-16.010000000000002</v>
      </c>
      <c r="C157">
        <v>-16.007999999999999</v>
      </c>
      <c r="D157">
        <v>6.4610000000000003</v>
      </c>
      <c r="E157">
        <v>2.9119999999999999</v>
      </c>
      <c r="F157">
        <v>60</v>
      </c>
      <c r="G157">
        <v>73.715000000000003</v>
      </c>
      <c r="H157">
        <v>5.1700000000000003E-2</v>
      </c>
    </row>
    <row r="158" spans="1:8" x14ac:dyDescent="0.2">
      <c r="A158">
        <v>5447.4470000000001</v>
      </c>
      <c r="B158">
        <v>-16.071000000000002</v>
      </c>
      <c r="C158">
        <v>-16.07</v>
      </c>
      <c r="D158">
        <v>6.5460000000000003</v>
      </c>
      <c r="E158">
        <v>0.96599999999999997</v>
      </c>
      <c r="F158">
        <v>60</v>
      </c>
      <c r="G158">
        <v>74.316000000000003</v>
      </c>
      <c r="H158">
        <v>1.7600000000000001E-2</v>
      </c>
    </row>
    <row r="159" spans="1:8" x14ac:dyDescent="0.2">
      <c r="A159">
        <v>5448.3810000000003</v>
      </c>
      <c r="B159">
        <v>-16.132000000000001</v>
      </c>
      <c r="C159">
        <v>-16.13</v>
      </c>
      <c r="D159">
        <v>6.51</v>
      </c>
      <c r="E159">
        <v>0.54</v>
      </c>
      <c r="F159">
        <v>60</v>
      </c>
      <c r="G159">
        <v>74.619</v>
      </c>
      <c r="H159">
        <v>9.9000000000000008E-3</v>
      </c>
    </row>
    <row r="160" spans="1:8" x14ac:dyDescent="0.2">
      <c r="A160">
        <v>5449.3130000000001</v>
      </c>
      <c r="B160">
        <v>-16.192</v>
      </c>
      <c r="C160">
        <v>-16.190000000000001</v>
      </c>
      <c r="D160">
        <v>6.4480000000000004</v>
      </c>
      <c r="E160">
        <v>0.437</v>
      </c>
      <c r="F160">
        <v>60</v>
      </c>
      <c r="G160">
        <v>74.745999999999995</v>
      </c>
      <c r="H160">
        <v>7.7000000000000011E-3</v>
      </c>
    </row>
    <row r="161" spans="1:8" x14ac:dyDescent="0.2">
      <c r="A161">
        <v>5450.2420000000002</v>
      </c>
      <c r="B161">
        <v>-16.251999999999999</v>
      </c>
      <c r="C161">
        <v>-16.25</v>
      </c>
      <c r="D161">
        <v>6.4480000000000004</v>
      </c>
      <c r="E161">
        <v>0.40699999999999997</v>
      </c>
      <c r="F161">
        <v>60</v>
      </c>
      <c r="G161">
        <v>74.89</v>
      </c>
      <c r="H161">
        <v>7.7000000000000011E-3</v>
      </c>
    </row>
    <row r="162" spans="1:8" x14ac:dyDescent="0.2">
      <c r="A162">
        <v>5451.1750000000002</v>
      </c>
      <c r="B162">
        <v>-16.312000000000001</v>
      </c>
      <c r="C162">
        <v>-16.311</v>
      </c>
      <c r="D162">
        <v>6.4720000000000004</v>
      </c>
      <c r="E162">
        <v>0.39500000000000002</v>
      </c>
      <c r="F162">
        <v>60</v>
      </c>
      <c r="G162">
        <v>75.914000000000001</v>
      </c>
      <c r="H162">
        <v>6.6000000000000008E-3</v>
      </c>
    </row>
    <row r="163" spans="1:8" x14ac:dyDescent="0.2">
      <c r="A163">
        <v>5452.1109999999999</v>
      </c>
      <c r="B163">
        <v>-16.369</v>
      </c>
      <c r="C163">
        <v>-16.367000000000001</v>
      </c>
      <c r="D163">
        <v>6.048</v>
      </c>
      <c r="E163">
        <v>0.38800000000000001</v>
      </c>
      <c r="F163">
        <v>60</v>
      </c>
      <c r="G163">
        <v>75.578999999999994</v>
      </c>
      <c r="H163">
        <v>6.6000000000000008E-3</v>
      </c>
    </row>
    <row r="164" spans="1:8" x14ac:dyDescent="0.2">
      <c r="A164">
        <v>5453.3530000000001</v>
      </c>
      <c r="B164">
        <v>-16.433</v>
      </c>
      <c r="C164">
        <v>-16.431000000000001</v>
      </c>
      <c r="D164">
        <v>5.1230000000000002</v>
      </c>
      <c r="E164">
        <v>7.7450000000000001</v>
      </c>
      <c r="F164">
        <v>60</v>
      </c>
      <c r="G164">
        <v>73.361999999999995</v>
      </c>
      <c r="H164">
        <v>0.1386</v>
      </c>
    </row>
    <row r="165" spans="1:8" x14ac:dyDescent="0.2">
      <c r="A165">
        <v>5454.3029999999999</v>
      </c>
      <c r="B165">
        <v>-16.489000000000001</v>
      </c>
      <c r="C165">
        <v>-16.488</v>
      </c>
      <c r="D165">
        <v>5.9790000000000001</v>
      </c>
      <c r="E165">
        <v>15.97</v>
      </c>
      <c r="F165">
        <v>60</v>
      </c>
      <c r="G165">
        <v>73.891999999999996</v>
      </c>
      <c r="H165">
        <v>0.28930000000000006</v>
      </c>
    </row>
    <row r="166" spans="1:8" x14ac:dyDescent="0.2">
      <c r="A166">
        <v>5455.2479999999996</v>
      </c>
      <c r="B166">
        <v>-16.547000000000001</v>
      </c>
      <c r="C166">
        <v>-16.545000000000002</v>
      </c>
      <c r="D166">
        <v>6.1050000000000004</v>
      </c>
      <c r="E166">
        <v>22.957999999999998</v>
      </c>
      <c r="F166">
        <v>60</v>
      </c>
      <c r="G166">
        <v>73.658000000000001</v>
      </c>
      <c r="H166">
        <v>0.42020000000000002</v>
      </c>
    </row>
    <row r="167" spans="1:8" x14ac:dyDescent="0.2">
      <c r="A167">
        <v>5456.1819999999998</v>
      </c>
      <c r="B167">
        <v>-16.600999999999999</v>
      </c>
      <c r="C167">
        <v>-16.599</v>
      </c>
      <c r="D167">
        <v>5.7519999999999998</v>
      </c>
      <c r="E167">
        <v>27.265000000000001</v>
      </c>
      <c r="F167">
        <v>60</v>
      </c>
      <c r="G167">
        <v>73.081000000000003</v>
      </c>
      <c r="H167">
        <v>0.50270000000000004</v>
      </c>
    </row>
    <row r="168" spans="1:8" x14ac:dyDescent="0.2">
      <c r="A168">
        <v>5457.424</v>
      </c>
      <c r="B168">
        <v>-16.667000000000002</v>
      </c>
      <c r="C168">
        <v>-16.664999999999999</v>
      </c>
      <c r="D168">
        <v>5.3010000000000002</v>
      </c>
      <c r="E168">
        <v>29.84</v>
      </c>
      <c r="F168">
        <v>60</v>
      </c>
      <c r="G168">
        <v>73.558000000000007</v>
      </c>
      <c r="H168">
        <v>0.55220000000000002</v>
      </c>
    </row>
    <row r="169" spans="1:8" x14ac:dyDescent="0.2">
      <c r="A169">
        <v>5458.3540000000003</v>
      </c>
      <c r="B169">
        <v>-16.719000000000001</v>
      </c>
      <c r="C169">
        <v>-16.716999999999999</v>
      </c>
      <c r="D169">
        <v>5.5709999999999997</v>
      </c>
      <c r="E169">
        <v>26.821000000000002</v>
      </c>
      <c r="F169">
        <v>60</v>
      </c>
      <c r="G169">
        <v>73.114000000000004</v>
      </c>
      <c r="H169">
        <v>0.49390000000000006</v>
      </c>
    </row>
    <row r="170" spans="1:8" x14ac:dyDescent="0.2">
      <c r="A170">
        <v>5459.31</v>
      </c>
      <c r="B170">
        <v>-16.771999999999998</v>
      </c>
      <c r="C170">
        <v>-16.77</v>
      </c>
      <c r="D170">
        <v>5.5350000000000001</v>
      </c>
      <c r="E170">
        <v>34.591999999999999</v>
      </c>
      <c r="F170">
        <v>60</v>
      </c>
      <c r="G170">
        <v>72.981999999999999</v>
      </c>
      <c r="H170">
        <v>0.64570000000000005</v>
      </c>
    </row>
    <row r="171" spans="1:8" x14ac:dyDescent="0.2">
      <c r="A171">
        <v>5460.2560000000003</v>
      </c>
      <c r="B171">
        <v>-16.824000000000002</v>
      </c>
      <c r="C171">
        <v>-16.821999999999999</v>
      </c>
      <c r="D171">
        <v>5.56</v>
      </c>
      <c r="E171">
        <v>35.274000000000001</v>
      </c>
      <c r="F171">
        <v>60</v>
      </c>
      <c r="G171">
        <v>72.942999999999998</v>
      </c>
      <c r="H171">
        <v>0.65890000000000004</v>
      </c>
    </row>
    <row r="172" spans="1:8" x14ac:dyDescent="0.2">
      <c r="A172">
        <v>5461.2049999999999</v>
      </c>
      <c r="B172">
        <v>-16.876000000000001</v>
      </c>
      <c r="C172">
        <v>-16.873999999999999</v>
      </c>
      <c r="D172">
        <v>5.4720000000000004</v>
      </c>
      <c r="E172">
        <v>33.024000000000001</v>
      </c>
      <c r="F172">
        <v>60</v>
      </c>
      <c r="G172">
        <v>73.186999999999998</v>
      </c>
      <c r="H172">
        <v>0.61490000000000011</v>
      </c>
    </row>
    <row r="173" spans="1:8" x14ac:dyDescent="0.2">
      <c r="A173">
        <v>5462.152</v>
      </c>
      <c r="B173">
        <v>-16.928000000000001</v>
      </c>
      <c r="C173">
        <v>-16.925999999999998</v>
      </c>
      <c r="D173">
        <v>5.4320000000000004</v>
      </c>
      <c r="E173">
        <v>34.936999999999998</v>
      </c>
      <c r="F173">
        <v>60</v>
      </c>
      <c r="G173">
        <v>72.867000000000004</v>
      </c>
      <c r="H173">
        <v>0.65229999999999999</v>
      </c>
    </row>
    <row r="174" spans="1:8" x14ac:dyDescent="0.2">
      <c r="A174">
        <v>5463.0950000000003</v>
      </c>
      <c r="B174">
        <v>-16.978000000000002</v>
      </c>
      <c r="C174">
        <v>-16.975999999999999</v>
      </c>
      <c r="D174">
        <v>5.3689999999999998</v>
      </c>
      <c r="E174">
        <v>37.959000000000003</v>
      </c>
      <c r="F174">
        <v>60</v>
      </c>
      <c r="G174">
        <v>72.608000000000004</v>
      </c>
      <c r="H174">
        <v>0.7128000000000001</v>
      </c>
    </row>
    <row r="175" spans="1:8" x14ac:dyDescent="0.2">
      <c r="A175">
        <v>5464.3580000000002</v>
      </c>
      <c r="B175">
        <v>-17.044</v>
      </c>
      <c r="C175">
        <v>-17.041</v>
      </c>
      <c r="D175">
        <v>5.1550000000000002</v>
      </c>
      <c r="E175">
        <v>35.314999999999998</v>
      </c>
      <c r="F175">
        <v>60</v>
      </c>
      <c r="G175">
        <v>72.840999999999994</v>
      </c>
      <c r="H175">
        <v>0.66</v>
      </c>
    </row>
    <row r="176" spans="1:8" x14ac:dyDescent="0.2">
      <c r="A176">
        <v>5465.6229999999996</v>
      </c>
      <c r="B176">
        <v>-17.105</v>
      </c>
      <c r="C176">
        <v>-17.102</v>
      </c>
      <c r="D176">
        <v>4.8090000000000002</v>
      </c>
      <c r="E176">
        <v>40.024999999999999</v>
      </c>
      <c r="F176">
        <v>60</v>
      </c>
      <c r="G176">
        <v>72.388000000000005</v>
      </c>
      <c r="H176">
        <v>0.75350000000000017</v>
      </c>
    </row>
    <row r="177" spans="1:8" x14ac:dyDescent="0.2">
      <c r="A177">
        <v>5466.8890000000001</v>
      </c>
      <c r="B177">
        <v>-17.166</v>
      </c>
      <c r="C177">
        <v>-17.164000000000001</v>
      </c>
      <c r="D177">
        <v>4.8540000000000001</v>
      </c>
      <c r="E177">
        <v>41.56</v>
      </c>
      <c r="F177">
        <v>60</v>
      </c>
      <c r="G177">
        <v>72.730999999999995</v>
      </c>
      <c r="H177">
        <v>0.78539999999999999</v>
      </c>
    </row>
    <row r="178" spans="1:8" x14ac:dyDescent="0.2">
      <c r="A178">
        <v>5468.1570000000002</v>
      </c>
      <c r="B178">
        <v>-17.23</v>
      </c>
      <c r="C178">
        <v>-17.228000000000002</v>
      </c>
      <c r="D178">
        <v>5.0720000000000001</v>
      </c>
      <c r="E178">
        <v>39.994999999999997</v>
      </c>
      <c r="F178">
        <v>60</v>
      </c>
      <c r="G178">
        <v>72.45</v>
      </c>
      <c r="H178">
        <v>0.75350000000000017</v>
      </c>
    </row>
    <row r="179" spans="1:8" x14ac:dyDescent="0.2">
      <c r="A179">
        <v>5469.4219999999996</v>
      </c>
      <c r="B179">
        <v>-17.294</v>
      </c>
      <c r="C179">
        <v>-17.291</v>
      </c>
      <c r="D179">
        <v>4.9960000000000004</v>
      </c>
      <c r="E179">
        <v>38.537999999999997</v>
      </c>
      <c r="F179">
        <v>60</v>
      </c>
      <c r="G179">
        <v>73.28</v>
      </c>
      <c r="H179">
        <v>0.72380000000000011</v>
      </c>
    </row>
    <row r="180" spans="1:8" x14ac:dyDescent="0.2">
      <c r="A180">
        <v>5470.6850000000004</v>
      </c>
      <c r="B180">
        <v>-17.350999999999999</v>
      </c>
      <c r="C180">
        <v>-17.347999999999999</v>
      </c>
      <c r="D180">
        <v>4.492</v>
      </c>
      <c r="E180">
        <v>35.514000000000003</v>
      </c>
      <c r="F180">
        <v>60</v>
      </c>
      <c r="G180">
        <v>73.153000000000006</v>
      </c>
      <c r="H180">
        <v>0.66439999999999999</v>
      </c>
    </row>
    <row r="181" spans="1:8" x14ac:dyDescent="0.2">
      <c r="A181">
        <v>5471.95</v>
      </c>
      <c r="B181">
        <v>-17.41</v>
      </c>
      <c r="C181">
        <v>-17.407</v>
      </c>
      <c r="D181">
        <v>4.6970000000000001</v>
      </c>
      <c r="E181">
        <v>28.524999999999999</v>
      </c>
      <c r="F181">
        <v>60</v>
      </c>
      <c r="G181">
        <v>73.445999999999998</v>
      </c>
      <c r="H181">
        <v>0.52690000000000003</v>
      </c>
    </row>
    <row r="182" spans="1:8" x14ac:dyDescent="0.2">
      <c r="A182">
        <v>5473.1909999999998</v>
      </c>
      <c r="B182">
        <v>-17.469000000000001</v>
      </c>
      <c r="C182">
        <v>-17.466000000000001</v>
      </c>
      <c r="D182">
        <v>4.742</v>
      </c>
      <c r="E182">
        <v>28.07</v>
      </c>
      <c r="F182">
        <v>60</v>
      </c>
      <c r="G182">
        <v>73.742000000000004</v>
      </c>
      <c r="H182">
        <v>0.5181</v>
      </c>
    </row>
    <row r="183" spans="1:8" x14ac:dyDescent="0.2">
      <c r="A183">
        <v>5474.433</v>
      </c>
      <c r="B183">
        <v>-17.53</v>
      </c>
      <c r="C183">
        <v>-17.527000000000001</v>
      </c>
      <c r="D183">
        <v>4.8970000000000002</v>
      </c>
      <c r="E183">
        <v>36.106999999999999</v>
      </c>
      <c r="F183">
        <v>60</v>
      </c>
      <c r="G183">
        <v>73.188999999999993</v>
      </c>
      <c r="H183">
        <v>0.6754</v>
      </c>
    </row>
    <row r="184" spans="1:8" x14ac:dyDescent="0.2">
      <c r="A184">
        <v>5475.6729999999998</v>
      </c>
      <c r="B184">
        <v>-17.594000000000001</v>
      </c>
      <c r="C184">
        <v>-17.591999999999999</v>
      </c>
      <c r="D184">
        <v>5.1959999999999997</v>
      </c>
      <c r="E184">
        <v>46.326999999999998</v>
      </c>
      <c r="F184">
        <v>60</v>
      </c>
      <c r="G184">
        <v>71.73</v>
      </c>
      <c r="H184">
        <v>0.8822000000000001</v>
      </c>
    </row>
    <row r="185" spans="1:8" x14ac:dyDescent="0.2">
      <c r="A185">
        <v>5476.9319999999998</v>
      </c>
      <c r="B185">
        <v>-17.657</v>
      </c>
      <c r="C185">
        <v>-17.654</v>
      </c>
      <c r="D185">
        <v>4.9850000000000003</v>
      </c>
      <c r="E185">
        <v>49.582000000000001</v>
      </c>
      <c r="F185">
        <v>60</v>
      </c>
      <c r="G185">
        <v>72.948999999999998</v>
      </c>
      <c r="H185">
        <v>0.95040000000000002</v>
      </c>
    </row>
    <row r="186" spans="1:8" x14ac:dyDescent="0.2">
      <c r="A186">
        <v>5478.1930000000002</v>
      </c>
      <c r="B186">
        <v>-17.718</v>
      </c>
      <c r="C186">
        <v>-17.715</v>
      </c>
      <c r="D186">
        <v>4.8419999999999996</v>
      </c>
      <c r="E186">
        <v>50.83</v>
      </c>
      <c r="F186">
        <v>60</v>
      </c>
      <c r="G186">
        <v>72.09</v>
      </c>
      <c r="H186">
        <v>0.97680000000000011</v>
      </c>
    </row>
    <row r="187" spans="1:8" x14ac:dyDescent="0.2">
      <c r="A187">
        <v>5479.4579999999996</v>
      </c>
      <c r="B187">
        <v>-17.774999999999999</v>
      </c>
      <c r="C187">
        <v>-17.771999999999998</v>
      </c>
      <c r="D187">
        <v>4.5069999999999997</v>
      </c>
      <c r="E187">
        <v>53.734000000000002</v>
      </c>
      <c r="F187">
        <v>60</v>
      </c>
      <c r="G187">
        <v>72.216999999999999</v>
      </c>
      <c r="H187">
        <v>1.0384</v>
      </c>
    </row>
    <row r="188" spans="1:8" x14ac:dyDescent="0.2">
      <c r="A188">
        <v>5480.7160000000003</v>
      </c>
      <c r="B188">
        <v>-17.831</v>
      </c>
      <c r="C188">
        <v>-17.827999999999999</v>
      </c>
      <c r="D188">
        <v>4.391</v>
      </c>
      <c r="E188">
        <v>52.301000000000002</v>
      </c>
      <c r="F188">
        <v>60</v>
      </c>
      <c r="G188">
        <v>71.62</v>
      </c>
      <c r="H188">
        <v>1.0076000000000001</v>
      </c>
    </row>
    <row r="189" spans="1:8" x14ac:dyDescent="0.2">
      <c r="A189">
        <v>5481.973</v>
      </c>
      <c r="B189">
        <v>-17.884</v>
      </c>
      <c r="C189">
        <v>-17.881</v>
      </c>
      <c r="D189">
        <v>4.2359999999999998</v>
      </c>
      <c r="E189">
        <v>50.331000000000003</v>
      </c>
      <c r="F189">
        <v>60</v>
      </c>
      <c r="G189">
        <v>72.641999999999996</v>
      </c>
      <c r="H189">
        <v>0.9658000000000001</v>
      </c>
    </row>
    <row r="190" spans="1:8" x14ac:dyDescent="0.2">
      <c r="A190">
        <v>5483.2349999999997</v>
      </c>
      <c r="B190">
        <v>-17.937000000000001</v>
      </c>
      <c r="C190">
        <v>-17.934000000000001</v>
      </c>
      <c r="D190">
        <v>4.1790000000000003</v>
      </c>
      <c r="E190">
        <v>48.110999999999997</v>
      </c>
      <c r="F190">
        <v>60</v>
      </c>
      <c r="G190">
        <v>71.847999999999999</v>
      </c>
      <c r="H190">
        <v>0.91960000000000008</v>
      </c>
    </row>
    <row r="191" spans="1:8" x14ac:dyDescent="0.2">
      <c r="A191">
        <v>5484.4880000000003</v>
      </c>
      <c r="B191">
        <v>-17.989000000000001</v>
      </c>
      <c r="C191">
        <v>-17.986000000000001</v>
      </c>
      <c r="D191">
        <v>4.1970000000000001</v>
      </c>
      <c r="E191">
        <v>45.365000000000002</v>
      </c>
      <c r="F191">
        <v>60</v>
      </c>
      <c r="G191">
        <v>72.834000000000003</v>
      </c>
      <c r="H191">
        <v>0.86240000000000006</v>
      </c>
    </row>
    <row r="192" spans="1:8" x14ac:dyDescent="0.2">
      <c r="A192">
        <v>5485.7380000000003</v>
      </c>
      <c r="B192">
        <v>-18.042999999999999</v>
      </c>
      <c r="C192">
        <v>-18.04</v>
      </c>
      <c r="D192">
        <v>4.306</v>
      </c>
      <c r="E192">
        <v>39.534999999999997</v>
      </c>
      <c r="F192">
        <v>60</v>
      </c>
      <c r="G192">
        <v>72.504000000000005</v>
      </c>
      <c r="H192">
        <v>0.74470000000000014</v>
      </c>
    </row>
    <row r="193" spans="1:8" x14ac:dyDescent="0.2">
      <c r="A193">
        <v>5486.9780000000001</v>
      </c>
      <c r="B193">
        <v>-18.097000000000001</v>
      </c>
      <c r="C193">
        <v>-18.094000000000001</v>
      </c>
      <c r="D193">
        <v>4.3620000000000001</v>
      </c>
      <c r="E193">
        <v>33.847999999999999</v>
      </c>
      <c r="F193">
        <v>60</v>
      </c>
      <c r="G193">
        <v>72.637</v>
      </c>
      <c r="H193">
        <v>0.63139999999999996</v>
      </c>
    </row>
    <row r="194" spans="1:8" x14ac:dyDescent="0.2">
      <c r="A194">
        <v>5488.2219999999998</v>
      </c>
      <c r="B194">
        <v>-18.151</v>
      </c>
      <c r="C194">
        <v>-18.148</v>
      </c>
      <c r="D194">
        <v>4.3150000000000004</v>
      </c>
      <c r="E194">
        <v>34.292999999999999</v>
      </c>
      <c r="F194">
        <v>60</v>
      </c>
      <c r="G194">
        <v>73.248999999999995</v>
      </c>
      <c r="H194">
        <v>0.64019999999999999</v>
      </c>
    </row>
    <row r="195" spans="1:8" x14ac:dyDescent="0.2">
      <c r="A195">
        <v>5489.4650000000001</v>
      </c>
      <c r="B195">
        <v>-18.206</v>
      </c>
      <c r="C195">
        <v>-18.202000000000002</v>
      </c>
      <c r="D195">
        <v>4.3849999999999998</v>
      </c>
      <c r="E195">
        <v>30.036999999999999</v>
      </c>
      <c r="F195">
        <v>60</v>
      </c>
      <c r="G195">
        <v>73.213999999999999</v>
      </c>
      <c r="H195">
        <v>0.55660000000000009</v>
      </c>
    </row>
    <row r="196" spans="1:8" x14ac:dyDescent="0.2">
      <c r="A196">
        <v>5490.723</v>
      </c>
      <c r="B196">
        <v>-18.260999999999999</v>
      </c>
      <c r="C196">
        <v>-18.257999999999999</v>
      </c>
      <c r="D196">
        <v>4.4169999999999998</v>
      </c>
      <c r="E196">
        <v>28.123000000000001</v>
      </c>
      <c r="F196">
        <v>60</v>
      </c>
      <c r="G196">
        <v>73.388999999999996</v>
      </c>
      <c r="H196">
        <v>0.51919999999999999</v>
      </c>
    </row>
    <row r="197" spans="1:8" x14ac:dyDescent="0.2">
      <c r="A197">
        <v>5491.9889999999996</v>
      </c>
      <c r="B197">
        <v>-18.318000000000001</v>
      </c>
      <c r="C197">
        <v>-18.315000000000001</v>
      </c>
      <c r="D197">
        <v>4.49</v>
      </c>
      <c r="E197">
        <v>28.907</v>
      </c>
      <c r="F197">
        <v>60</v>
      </c>
      <c r="G197">
        <v>73.557000000000002</v>
      </c>
      <c r="H197">
        <v>0.53460000000000008</v>
      </c>
    </row>
    <row r="198" spans="1:8" x14ac:dyDescent="0.2">
      <c r="A198">
        <v>5493.2560000000003</v>
      </c>
      <c r="B198">
        <v>-18.376000000000001</v>
      </c>
      <c r="C198">
        <v>-18.372</v>
      </c>
      <c r="D198">
        <v>4.5149999999999997</v>
      </c>
      <c r="E198">
        <v>33.902000000000001</v>
      </c>
      <c r="F198">
        <v>60</v>
      </c>
      <c r="G198">
        <v>72.400000000000006</v>
      </c>
      <c r="H198">
        <v>0.63249999999999995</v>
      </c>
    </row>
    <row r="199" spans="1:8" x14ac:dyDescent="0.2">
      <c r="A199">
        <v>5494.52</v>
      </c>
      <c r="B199">
        <v>-18.431999999999999</v>
      </c>
      <c r="C199">
        <v>-18.428000000000001</v>
      </c>
      <c r="D199">
        <v>4.4290000000000003</v>
      </c>
      <c r="E199">
        <v>37.845999999999997</v>
      </c>
      <c r="F199">
        <v>60</v>
      </c>
      <c r="G199">
        <v>72.251000000000005</v>
      </c>
      <c r="H199">
        <v>0.71060000000000012</v>
      </c>
    </row>
    <row r="200" spans="1:8" x14ac:dyDescent="0.2">
      <c r="A200">
        <v>5495.78</v>
      </c>
      <c r="B200">
        <v>-18.486999999999998</v>
      </c>
      <c r="C200">
        <v>-18.484000000000002</v>
      </c>
      <c r="D200">
        <v>4.4349999999999996</v>
      </c>
      <c r="E200">
        <v>37.356000000000002</v>
      </c>
      <c r="F200">
        <v>60</v>
      </c>
      <c r="G200">
        <v>72.688000000000002</v>
      </c>
      <c r="H200">
        <v>0.7007000000000001</v>
      </c>
    </row>
    <row r="201" spans="1:8" x14ac:dyDescent="0.2">
      <c r="A201">
        <v>5497.0460000000003</v>
      </c>
      <c r="B201">
        <v>-18.542999999999999</v>
      </c>
      <c r="C201">
        <v>-18.539000000000001</v>
      </c>
      <c r="D201">
        <v>4.3559999999999999</v>
      </c>
      <c r="E201">
        <v>37.634</v>
      </c>
      <c r="F201">
        <v>60</v>
      </c>
      <c r="G201">
        <v>72.781999999999996</v>
      </c>
      <c r="H201">
        <v>0.70620000000000005</v>
      </c>
    </row>
    <row r="202" spans="1:8" x14ac:dyDescent="0.2">
      <c r="A202">
        <v>5498.3140000000003</v>
      </c>
      <c r="B202">
        <v>-18.599</v>
      </c>
      <c r="C202">
        <v>-18.594999999999999</v>
      </c>
      <c r="D202">
        <v>4.4180000000000001</v>
      </c>
      <c r="E202">
        <v>33.94</v>
      </c>
      <c r="F202">
        <v>60</v>
      </c>
      <c r="G202">
        <v>73.968999999999994</v>
      </c>
      <c r="H202">
        <v>0.63249999999999995</v>
      </c>
    </row>
    <row r="203" spans="1:8" x14ac:dyDescent="0.2">
      <c r="A203">
        <v>5499.5749999999998</v>
      </c>
      <c r="B203">
        <v>-18.655000000000001</v>
      </c>
      <c r="C203">
        <v>-18.651</v>
      </c>
      <c r="D203">
        <v>4.42</v>
      </c>
      <c r="E203">
        <v>29.82</v>
      </c>
      <c r="F203">
        <v>60</v>
      </c>
      <c r="G203">
        <v>73.433999999999997</v>
      </c>
      <c r="H203">
        <v>0.55220000000000002</v>
      </c>
    </row>
    <row r="204" spans="1:8" x14ac:dyDescent="0.2">
      <c r="A204">
        <v>5500.8280000000004</v>
      </c>
      <c r="B204">
        <v>-18.709</v>
      </c>
      <c r="C204">
        <v>-18.704999999999998</v>
      </c>
      <c r="D204">
        <v>4.3689999999999998</v>
      </c>
      <c r="E204">
        <v>24.698</v>
      </c>
      <c r="F204">
        <v>60</v>
      </c>
      <c r="G204">
        <v>73.66</v>
      </c>
      <c r="H204">
        <v>0.45319999999999999</v>
      </c>
    </row>
    <row r="205" spans="1:8" x14ac:dyDescent="0.2">
      <c r="A205">
        <v>5502.098</v>
      </c>
      <c r="B205">
        <v>-18.763999999999999</v>
      </c>
      <c r="C205">
        <v>-18.759</v>
      </c>
      <c r="D205">
        <v>4.2569999999999997</v>
      </c>
      <c r="E205">
        <v>37.750999999999998</v>
      </c>
      <c r="F205">
        <v>60</v>
      </c>
      <c r="G205">
        <v>71.016999999999996</v>
      </c>
      <c r="H205">
        <v>0.70840000000000003</v>
      </c>
    </row>
    <row r="206" spans="1:8" x14ac:dyDescent="0.2">
      <c r="A206">
        <v>5503.3620000000001</v>
      </c>
      <c r="B206">
        <v>-18.818999999999999</v>
      </c>
      <c r="C206">
        <v>-18.814</v>
      </c>
      <c r="D206">
        <v>4.3479999999999999</v>
      </c>
      <c r="E206">
        <v>42.140999999999998</v>
      </c>
      <c r="F206">
        <v>60</v>
      </c>
      <c r="G206">
        <v>73.597999999999999</v>
      </c>
      <c r="H206">
        <v>0.7964</v>
      </c>
    </row>
    <row r="207" spans="1:8" x14ac:dyDescent="0.2">
      <c r="A207">
        <v>5504.6229999999996</v>
      </c>
      <c r="B207">
        <v>-18.873000000000001</v>
      </c>
      <c r="C207">
        <v>-18.869</v>
      </c>
      <c r="D207">
        <v>4.3310000000000004</v>
      </c>
      <c r="E207">
        <v>43.186999999999998</v>
      </c>
      <c r="F207">
        <v>60</v>
      </c>
      <c r="G207">
        <v>73.278000000000006</v>
      </c>
      <c r="H207">
        <v>0.81840000000000002</v>
      </c>
    </row>
    <row r="208" spans="1:8" x14ac:dyDescent="0.2">
      <c r="A208">
        <v>5505.89</v>
      </c>
      <c r="B208">
        <v>-18.925999999999998</v>
      </c>
      <c r="C208">
        <v>-18.922000000000001</v>
      </c>
      <c r="D208">
        <v>4.1529999999999996</v>
      </c>
      <c r="E208">
        <v>36.875999999999998</v>
      </c>
      <c r="F208">
        <v>60</v>
      </c>
      <c r="G208">
        <v>72.753</v>
      </c>
      <c r="H208">
        <v>0.69080000000000008</v>
      </c>
    </row>
    <row r="209" spans="1:8" x14ac:dyDescent="0.2">
      <c r="A209">
        <v>5507.1530000000002</v>
      </c>
      <c r="B209">
        <v>-18.978999999999999</v>
      </c>
      <c r="C209">
        <v>-18.975000000000001</v>
      </c>
      <c r="D209">
        <v>4.226</v>
      </c>
      <c r="E209">
        <v>19.245000000000001</v>
      </c>
      <c r="F209">
        <v>60</v>
      </c>
      <c r="G209">
        <v>73.224000000000004</v>
      </c>
      <c r="H209">
        <v>0.35090000000000005</v>
      </c>
    </row>
    <row r="210" spans="1:8" x14ac:dyDescent="0.2">
      <c r="A210">
        <v>5508.4129999999996</v>
      </c>
      <c r="B210">
        <v>-19.033000000000001</v>
      </c>
      <c r="C210">
        <v>-19.029</v>
      </c>
      <c r="D210">
        <v>4.2519999999999998</v>
      </c>
      <c r="E210">
        <v>13.727</v>
      </c>
      <c r="F210">
        <v>60</v>
      </c>
      <c r="G210">
        <v>72.893000000000001</v>
      </c>
      <c r="H210">
        <v>0.24860000000000002</v>
      </c>
    </row>
    <row r="211" spans="1:8" x14ac:dyDescent="0.2">
      <c r="A211">
        <v>5509.6750000000002</v>
      </c>
      <c r="B211">
        <v>-19.087</v>
      </c>
      <c r="C211">
        <v>-19.082000000000001</v>
      </c>
      <c r="D211">
        <v>4.2489999999999997</v>
      </c>
      <c r="E211">
        <v>12.699</v>
      </c>
      <c r="F211">
        <v>60</v>
      </c>
      <c r="G211">
        <v>72.828999999999994</v>
      </c>
      <c r="H211">
        <v>0.2288</v>
      </c>
    </row>
    <row r="212" spans="1:8" x14ac:dyDescent="0.2">
      <c r="A212">
        <v>5510.92</v>
      </c>
      <c r="B212">
        <v>-19.140999999999998</v>
      </c>
      <c r="C212">
        <v>-19.137</v>
      </c>
      <c r="D212">
        <v>4.3639999999999999</v>
      </c>
      <c r="E212">
        <v>12.9</v>
      </c>
      <c r="F212">
        <v>60</v>
      </c>
      <c r="G212">
        <v>73.319999999999993</v>
      </c>
      <c r="H212">
        <v>0.23320000000000002</v>
      </c>
    </row>
    <row r="213" spans="1:8" x14ac:dyDescent="0.2">
      <c r="A213">
        <v>5512.1629999999996</v>
      </c>
      <c r="B213">
        <v>-19.193999999999999</v>
      </c>
      <c r="C213">
        <v>-19.190000000000001</v>
      </c>
      <c r="D213">
        <v>4.2709999999999999</v>
      </c>
      <c r="E213">
        <v>14.462999999999999</v>
      </c>
      <c r="F213">
        <v>60</v>
      </c>
      <c r="G213">
        <v>73.837999999999994</v>
      </c>
      <c r="H213">
        <v>0.26180000000000003</v>
      </c>
    </row>
    <row r="214" spans="1:8" x14ac:dyDescent="0.2">
      <c r="A214">
        <v>5513.402</v>
      </c>
      <c r="B214">
        <v>-19.247</v>
      </c>
      <c r="C214">
        <v>-19.242999999999999</v>
      </c>
      <c r="D214">
        <v>4.2990000000000004</v>
      </c>
      <c r="E214">
        <v>17.835999999999999</v>
      </c>
      <c r="F214">
        <v>60</v>
      </c>
      <c r="G214">
        <v>74.125</v>
      </c>
      <c r="H214">
        <v>0.32450000000000001</v>
      </c>
    </row>
    <row r="215" spans="1:8" x14ac:dyDescent="0.2">
      <c r="A215">
        <v>5514.6469999999999</v>
      </c>
      <c r="B215">
        <v>-19.298999999999999</v>
      </c>
      <c r="C215">
        <v>-19.294</v>
      </c>
      <c r="D215">
        <v>4.1210000000000004</v>
      </c>
      <c r="E215">
        <v>23.050999999999998</v>
      </c>
      <c r="F215">
        <v>60</v>
      </c>
      <c r="G215">
        <v>73.078999999999994</v>
      </c>
      <c r="H215">
        <v>0.42240000000000005</v>
      </c>
    </row>
    <row r="216" spans="1:8" x14ac:dyDescent="0.2">
      <c r="A216">
        <v>5515.89</v>
      </c>
      <c r="B216">
        <v>-19.350000000000001</v>
      </c>
      <c r="C216">
        <v>-19.344999999999999</v>
      </c>
      <c r="D216">
        <v>4.109</v>
      </c>
      <c r="E216">
        <v>29.350999999999999</v>
      </c>
      <c r="F216">
        <v>60</v>
      </c>
      <c r="G216">
        <v>72.293000000000006</v>
      </c>
      <c r="H216">
        <v>0.54339999999999999</v>
      </c>
    </row>
    <row r="217" spans="1:8" x14ac:dyDescent="0.2">
      <c r="A217">
        <v>5517.4409999999998</v>
      </c>
      <c r="B217">
        <v>-19.411999999999999</v>
      </c>
      <c r="C217">
        <v>-19.407</v>
      </c>
      <c r="D217">
        <v>3.968</v>
      </c>
      <c r="E217">
        <v>29.341999999999999</v>
      </c>
      <c r="F217">
        <v>60</v>
      </c>
      <c r="G217">
        <v>72.923000000000002</v>
      </c>
      <c r="H217">
        <v>0.54339999999999999</v>
      </c>
    </row>
    <row r="218" spans="1:8" x14ac:dyDescent="0.2">
      <c r="A218">
        <v>5519.0020000000004</v>
      </c>
      <c r="B218">
        <v>-19.471</v>
      </c>
      <c r="C218">
        <v>-19.466000000000001</v>
      </c>
      <c r="D218">
        <v>3.778</v>
      </c>
      <c r="E218">
        <v>23.542000000000002</v>
      </c>
      <c r="F218">
        <v>60</v>
      </c>
      <c r="G218">
        <v>73.738</v>
      </c>
      <c r="H218">
        <v>0.43120000000000003</v>
      </c>
    </row>
    <row r="219" spans="1:8" x14ac:dyDescent="0.2">
      <c r="A219">
        <v>5520.558</v>
      </c>
      <c r="B219">
        <v>-19.527999999999999</v>
      </c>
      <c r="C219">
        <v>-19.523</v>
      </c>
      <c r="D219">
        <v>3.6869999999999998</v>
      </c>
      <c r="E219">
        <v>25.446000000000002</v>
      </c>
      <c r="F219">
        <v>60</v>
      </c>
      <c r="G219">
        <v>73.158000000000001</v>
      </c>
      <c r="H219">
        <v>0.46750000000000003</v>
      </c>
    </row>
    <row r="220" spans="1:8" x14ac:dyDescent="0.2">
      <c r="A220">
        <v>5522.1120000000001</v>
      </c>
      <c r="B220">
        <v>-19.585999999999999</v>
      </c>
      <c r="C220">
        <v>-19.581</v>
      </c>
      <c r="D220">
        <v>3.7480000000000002</v>
      </c>
      <c r="E220">
        <v>27.550999999999998</v>
      </c>
      <c r="F220">
        <v>60</v>
      </c>
      <c r="G220">
        <v>72.852000000000004</v>
      </c>
      <c r="H220">
        <v>0.5082000000000001</v>
      </c>
    </row>
    <row r="221" spans="1:8" x14ac:dyDescent="0.2">
      <c r="A221">
        <v>5523.6809999999996</v>
      </c>
      <c r="B221">
        <v>-19.643999999999998</v>
      </c>
      <c r="C221">
        <v>-19.638999999999999</v>
      </c>
      <c r="D221">
        <v>3.649</v>
      </c>
      <c r="E221">
        <v>28.387</v>
      </c>
      <c r="F221">
        <v>60</v>
      </c>
      <c r="G221">
        <v>73.055000000000007</v>
      </c>
      <c r="H221">
        <v>0.52470000000000006</v>
      </c>
    </row>
    <row r="222" spans="1:8" x14ac:dyDescent="0.2">
      <c r="A222">
        <v>5525.2359999999999</v>
      </c>
      <c r="B222">
        <v>-19.7</v>
      </c>
      <c r="C222">
        <v>-19.695</v>
      </c>
      <c r="D222">
        <v>3.6440000000000001</v>
      </c>
      <c r="E222">
        <v>29.588000000000001</v>
      </c>
      <c r="F222">
        <v>60</v>
      </c>
      <c r="G222">
        <v>72.786000000000001</v>
      </c>
      <c r="H222">
        <v>0.54780000000000006</v>
      </c>
    </row>
    <row r="223" spans="1:8" x14ac:dyDescent="0.2">
      <c r="A223">
        <v>5526.7950000000001</v>
      </c>
      <c r="B223">
        <v>-19.756</v>
      </c>
      <c r="C223">
        <v>-19.751000000000001</v>
      </c>
      <c r="D223">
        <v>3.56</v>
      </c>
      <c r="E223">
        <v>30.765000000000001</v>
      </c>
      <c r="F223">
        <v>60</v>
      </c>
      <c r="G223">
        <v>71.914000000000001</v>
      </c>
      <c r="H223">
        <v>0.57090000000000007</v>
      </c>
    </row>
    <row r="224" spans="1:8" x14ac:dyDescent="0.2">
      <c r="A224">
        <v>5528.37</v>
      </c>
      <c r="B224">
        <v>-19.812000000000001</v>
      </c>
      <c r="C224">
        <v>-19.806000000000001</v>
      </c>
      <c r="D224">
        <v>3.532</v>
      </c>
      <c r="E224">
        <v>42.526000000000003</v>
      </c>
      <c r="F224">
        <v>60</v>
      </c>
      <c r="G224">
        <v>71.265000000000001</v>
      </c>
      <c r="H224">
        <v>0.80520000000000003</v>
      </c>
    </row>
    <row r="225" spans="1:8" x14ac:dyDescent="0.2">
      <c r="A225">
        <v>5529.9489999999996</v>
      </c>
      <c r="B225">
        <v>-19.867999999999999</v>
      </c>
      <c r="C225">
        <v>-19.863</v>
      </c>
      <c r="D225">
        <v>3.5739999999999998</v>
      </c>
      <c r="E225">
        <v>39.555</v>
      </c>
      <c r="F225">
        <v>60</v>
      </c>
      <c r="G225">
        <v>73.084000000000003</v>
      </c>
      <c r="H225">
        <v>0.74470000000000014</v>
      </c>
    </row>
    <row r="226" spans="1:8" x14ac:dyDescent="0.2">
      <c r="A226">
        <v>5531.5249999999996</v>
      </c>
      <c r="B226">
        <v>-19.922999999999998</v>
      </c>
      <c r="C226">
        <v>-19.917999999999999</v>
      </c>
      <c r="D226">
        <v>3.4660000000000002</v>
      </c>
      <c r="E226">
        <v>36.063000000000002</v>
      </c>
      <c r="F226">
        <v>60</v>
      </c>
      <c r="G226">
        <v>71.302000000000007</v>
      </c>
      <c r="H226">
        <v>0.67430000000000001</v>
      </c>
    </row>
    <row r="227" spans="1:8" x14ac:dyDescent="0.2">
      <c r="A227">
        <v>5533.1</v>
      </c>
      <c r="B227">
        <v>-19.978000000000002</v>
      </c>
      <c r="C227">
        <v>-19.972999999999999</v>
      </c>
      <c r="D227">
        <v>3.5190000000000001</v>
      </c>
      <c r="E227">
        <v>36.338000000000001</v>
      </c>
      <c r="F227">
        <v>60</v>
      </c>
      <c r="G227">
        <v>72.403999999999996</v>
      </c>
      <c r="H227">
        <v>0.67980000000000007</v>
      </c>
    </row>
    <row r="228" spans="1:8" x14ac:dyDescent="0.2">
      <c r="A228">
        <v>5534.68</v>
      </c>
      <c r="B228">
        <v>-20.033999999999999</v>
      </c>
      <c r="C228">
        <v>-20.029</v>
      </c>
      <c r="D228">
        <v>3.5510000000000002</v>
      </c>
      <c r="E228">
        <v>22.754999999999999</v>
      </c>
      <c r="F228">
        <v>60</v>
      </c>
      <c r="G228">
        <v>72.786000000000001</v>
      </c>
      <c r="H228">
        <v>0.41690000000000005</v>
      </c>
    </row>
    <row r="229" spans="1:8" x14ac:dyDescent="0.2">
      <c r="A229">
        <v>5536.26</v>
      </c>
      <c r="B229">
        <v>-20.09</v>
      </c>
      <c r="C229">
        <v>-20.084</v>
      </c>
      <c r="D229">
        <v>3.4969999999999999</v>
      </c>
      <c r="E229">
        <v>16.225000000000001</v>
      </c>
      <c r="F229">
        <v>60</v>
      </c>
      <c r="G229">
        <v>73.59</v>
      </c>
      <c r="H229">
        <v>0.29480000000000006</v>
      </c>
    </row>
    <row r="230" spans="1:8" x14ac:dyDescent="0.2">
      <c r="A230">
        <v>5537.84</v>
      </c>
      <c r="B230">
        <v>-20.146000000000001</v>
      </c>
      <c r="C230">
        <v>-20.14</v>
      </c>
      <c r="D230">
        <v>3.556</v>
      </c>
      <c r="E230">
        <v>10.032</v>
      </c>
      <c r="F230">
        <v>60</v>
      </c>
      <c r="G230">
        <v>72.968000000000004</v>
      </c>
      <c r="H230">
        <v>0.18040000000000003</v>
      </c>
    </row>
    <row r="231" spans="1:8" x14ac:dyDescent="0.2">
      <c r="A231">
        <v>5539.4040000000005</v>
      </c>
      <c r="B231">
        <v>-20.2</v>
      </c>
      <c r="C231">
        <v>-20.195</v>
      </c>
      <c r="D231">
        <v>3.464</v>
      </c>
      <c r="E231">
        <v>7.5419999999999998</v>
      </c>
      <c r="F231">
        <v>60</v>
      </c>
      <c r="G231">
        <v>73.503</v>
      </c>
      <c r="H231">
        <v>0.1353</v>
      </c>
    </row>
    <row r="232" spans="1:8" x14ac:dyDescent="0.2">
      <c r="A232">
        <v>5540.9589999999998</v>
      </c>
      <c r="B232">
        <v>-20.254000000000001</v>
      </c>
      <c r="C232">
        <v>-20.248000000000001</v>
      </c>
      <c r="D232">
        <v>3.4279999999999999</v>
      </c>
      <c r="E232">
        <v>8.2810000000000006</v>
      </c>
      <c r="F232">
        <v>60</v>
      </c>
      <c r="G232">
        <v>73.7</v>
      </c>
      <c r="H232">
        <v>0.14850000000000002</v>
      </c>
    </row>
    <row r="233" spans="1:8" x14ac:dyDescent="0.2">
      <c r="A233">
        <v>5542.5159999999996</v>
      </c>
      <c r="B233">
        <v>-20.306000000000001</v>
      </c>
      <c r="C233">
        <v>-20.3</v>
      </c>
      <c r="D233">
        <v>3.3420000000000001</v>
      </c>
      <c r="E233">
        <v>3.3479999999999999</v>
      </c>
      <c r="F233">
        <v>60</v>
      </c>
      <c r="G233">
        <v>74.454999999999998</v>
      </c>
      <c r="H233">
        <v>5.9400000000000001E-2</v>
      </c>
    </row>
    <row r="234" spans="1:8" x14ac:dyDescent="0.2">
      <c r="A234">
        <v>5640.46</v>
      </c>
      <c r="B234">
        <v>-20.356000000000002</v>
      </c>
      <c r="C234">
        <v>-20.356000000000002</v>
      </c>
      <c r="D234">
        <v>0</v>
      </c>
      <c r="E234">
        <v>11.595000000000001</v>
      </c>
      <c r="F234">
        <v>60</v>
      </c>
      <c r="G234">
        <v>73.957999999999998</v>
      </c>
      <c r="H234">
        <v>0.20900000000000002</v>
      </c>
    </row>
    <row r="235" spans="1:8" x14ac:dyDescent="0.2">
      <c r="A235">
        <v>5642.3270000000002</v>
      </c>
      <c r="B235">
        <v>-20.414999999999999</v>
      </c>
      <c r="C235">
        <v>-20.414999999999999</v>
      </c>
      <c r="D235">
        <v>3.1560000000000001</v>
      </c>
      <c r="E235">
        <v>9.9079999999999995</v>
      </c>
      <c r="F235">
        <v>60</v>
      </c>
      <c r="G235">
        <v>74.527000000000001</v>
      </c>
      <c r="H235">
        <v>0.17820000000000003</v>
      </c>
    </row>
    <row r="236" spans="1:8" x14ac:dyDescent="0.2">
      <c r="A236">
        <v>5644.5069999999996</v>
      </c>
      <c r="B236">
        <v>-20.472000000000001</v>
      </c>
      <c r="C236">
        <v>-20.471</v>
      </c>
      <c r="D236">
        <v>2.5779999999999998</v>
      </c>
      <c r="E236">
        <v>7.7789999999999999</v>
      </c>
      <c r="F236">
        <v>60</v>
      </c>
      <c r="G236">
        <v>74.102999999999994</v>
      </c>
      <c r="H236">
        <v>0.13970000000000002</v>
      </c>
    </row>
    <row r="237" spans="1:8" x14ac:dyDescent="0.2">
      <c r="A237">
        <v>5646.3779999999997</v>
      </c>
      <c r="B237">
        <v>-20.527999999999999</v>
      </c>
      <c r="C237">
        <v>-20.527000000000001</v>
      </c>
      <c r="D237">
        <v>2.9590000000000001</v>
      </c>
      <c r="E237">
        <v>8.5540000000000003</v>
      </c>
      <c r="F237">
        <v>60</v>
      </c>
      <c r="G237">
        <v>74.119</v>
      </c>
      <c r="H237">
        <v>0.15400000000000003</v>
      </c>
    </row>
    <row r="238" spans="1:8" x14ac:dyDescent="0.2">
      <c r="A238">
        <v>5648.2510000000002</v>
      </c>
      <c r="B238">
        <v>-20.584</v>
      </c>
      <c r="C238">
        <v>-20.582000000000001</v>
      </c>
      <c r="D238">
        <v>2.9750000000000001</v>
      </c>
      <c r="E238">
        <v>7.6020000000000003</v>
      </c>
      <c r="F238">
        <v>60</v>
      </c>
      <c r="G238">
        <v>74.031000000000006</v>
      </c>
      <c r="H238">
        <v>0.13640000000000002</v>
      </c>
    </row>
    <row r="239" spans="1:8" x14ac:dyDescent="0.2">
      <c r="A239">
        <v>5650.1390000000001</v>
      </c>
      <c r="B239">
        <v>-20.637</v>
      </c>
      <c r="C239">
        <v>-20.635000000000002</v>
      </c>
      <c r="D239">
        <v>2.8050000000000002</v>
      </c>
      <c r="E239">
        <v>9.5069999999999997</v>
      </c>
      <c r="F239">
        <v>60</v>
      </c>
      <c r="G239">
        <v>74.105000000000004</v>
      </c>
      <c r="H239">
        <v>0.17050000000000001</v>
      </c>
    </row>
    <row r="240" spans="1:8" x14ac:dyDescent="0.2">
      <c r="A240">
        <v>5652.0339999999997</v>
      </c>
      <c r="B240">
        <v>-20.689</v>
      </c>
      <c r="C240">
        <v>-20.687000000000001</v>
      </c>
      <c r="D240">
        <v>2.7349999999999999</v>
      </c>
      <c r="E240">
        <v>11.03</v>
      </c>
      <c r="F240">
        <v>60</v>
      </c>
      <c r="G240">
        <v>73.997</v>
      </c>
      <c r="H240">
        <v>0.1991</v>
      </c>
    </row>
    <row r="241" spans="1:8" x14ac:dyDescent="0.2">
      <c r="A241">
        <v>5653.9139999999998</v>
      </c>
      <c r="B241">
        <v>-20.742000000000001</v>
      </c>
      <c r="C241">
        <v>-20.74</v>
      </c>
      <c r="D241">
        <v>2.8079999999999998</v>
      </c>
      <c r="E241">
        <v>12.895</v>
      </c>
      <c r="F241">
        <v>60</v>
      </c>
      <c r="G241">
        <v>73.897000000000006</v>
      </c>
      <c r="H241">
        <v>0.23320000000000002</v>
      </c>
    </row>
    <row r="242" spans="1:8" x14ac:dyDescent="0.2">
      <c r="A242">
        <v>5655.7709999999997</v>
      </c>
      <c r="B242">
        <v>-20.792999999999999</v>
      </c>
      <c r="C242">
        <v>-20.79</v>
      </c>
      <c r="D242">
        <v>2.7269999999999999</v>
      </c>
      <c r="E242">
        <v>14.157999999999999</v>
      </c>
      <c r="F242">
        <v>60</v>
      </c>
      <c r="G242">
        <v>73.736000000000004</v>
      </c>
      <c r="H242">
        <v>0.25630000000000003</v>
      </c>
    </row>
    <row r="243" spans="1:8" x14ac:dyDescent="0.2">
      <c r="A243">
        <v>5657.6369999999997</v>
      </c>
      <c r="B243">
        <v>-20.843</v>
      </c>
      <c r="C243">
        <v>-20.84</v>
      </c>
      <c r="D243">
        <v>2.6779999999999999</v>
      </c>
      <c r="E243">
        <v>16.837</v>
      </c>
      <c r="F243">
        <v>60</v>
      </c>
      <c r="G243">
        <v>73.83</v>
      </c>
      <c r="H243">
        <v>0.30580000000000007</v>
      </c>
    </row>
    <row r="244" spans="1:8" x14ac:dyDescent="0.2">
      <c r="A244">
        <v>5659.5069999999996</v>
      </c>
      <c r="B244">
        <v>-20.896999999999998</v>
      </c>
      <c r="C244">
        <v>-20.893999999999998</v>
      </c>
      <c r="D244">
        <v>2.8839999999999999</v>
      </c>
      <c r="E244">
        <v>19.509</v>
      </c>
      <c r="F244">
        <v>60</v>
      </c>
      <c r="G244">
        <v>73.682000000000002</v>
      </c>
      <c r="H244">
        <v>0.35530000000000006</v>
      </c>
    </row>
    <row r="245" spans="1:8" x14ac:dyDescent="0.2">
      <c r="A245">
        <v>5661.6869999999999</v>
      </c>
      <c r="B245">
        <v>-20.954000000000001</v>
      </c>
      <c r="C245">
        <v>-20.951000000000001</v>
      </c>
      <c r="D245">
        <v>2.5939999999999999</v>
      </c>
      <c r="E245">
        <v>21.038</v>
      </c>
      <c r="F245">
        <v>60</v>
      </c>
      <c r="G245">
        <v>73.662000000000006</v>
      </c>
      <c r="H245">
        <v>0.38390000000000002</v>
      </c>
    </row>
    <row r="246" spans="1:8" x14ac:dyDescent="0.2">
      <c r="A246">
        <v>5663.558</v>
      </c>
      <c r="B246">
        <v>-21.009</v>
      </c>
      <c r="C246">
        <v>-21.004999999999999</v>
      </c>
      <c r="D246">
        <v>2.919</v>
      </c>
      <c r="E246">
        <v>20.93</v>
      </c>
      <c r="F246">
        <v>60</v>
      </c>
      <c r="G246">
        <v>73.832999999999998</v>
      </c>
      <c r="H246">
        <v>0.38280000000000003</v>
      </c>
    </row>
    <row r="247" spans="1:8" x14ac:dyDescent="0.2">
      <c r="A247">
        <v>5665.4380000000001</v>
      </c>
      <c r="B247">
        <v>-21.065999999999999</v>
      </c>
      <c r="C247">
        <v>-21.062000000000001</v>
      </c>
      <c r="D247">
        <v>3.0129999999999999</v>
      </c>
      <c r="E247">
        <v>53.859000000000002</v>
      </c>
      <c r="F247">
        <v>60</v>
      </c>
      <c r="G247">
        <v>70.188000000000002</v>
      </c>
      <c r="H247">
        <v>1.0406</v>
      </c>
    </row>
    <row r="248" spans="1:8" x14ac:dyDescent="0.2">
      <c r="A248">
        <v>5667.335</v>
      </c>
      <c r="B248">
        <v>-21.12</v>
      </c>
      <c r="C248">
        <v>-21.117000000000001</v>
      </c>
      <c r="D248">
        <v>2.8719999999999999</v>
      </c>
      <c r="E248">
        <v>90.304000000000002</v>
      </c>
      <c r="F248">
        <v>60</v>
      </c>
      <c r="G248">
        <v>68.338999999999999</v>
      </c>
      <c r="H248">
        <v>1.8920000000000001</v>
      </c>
    </row>
    <row r="249" spans="1:8" x14ac:dyDescent="0.2">
      <c r="A249">
        <v>5669.2290000000003</v>
      </c>
      <c r="B249">
        <v>-21.175000000000001</v>
      </c>
      <c r="C249">
        <v>-21.170999999999999</v>
      </c>
      <c r="D249">
        <v>2.895</v>
      </c>
      <c r="E249">
        <v>92.379000000000005</v>
      </c>
      <c r="F249">
        <v>60</v>
      </c>
      <c r="G249">
        <v>69.632999999999996</v>
      </c>
      <c r="H249">
        <v>1.9459</v>
      </c>
    </row>
    <row r="250" spans="1:8" x14ac:dyDescent="0.2">
      <c r="A250">
        <v>5671.4359999999997</v>
      </c>
      <c r="B250">
        <v>-21.231999999999999</v>
      </c>
      <c r="C250">
        <v>-21.228000000000002</v>
      </c>
      <c r="D250">
        <v>2.544</v>
      </c>
      <c r="E250">
        <v>89.98</v>
      </c>
      <c r="F250">
        <v>60</v>
      </c>
      <c r="G250">
        <v>68.649000000000001</v>
      </c>
      <c r="H250">
        <v>1.8843000000000003</v>
      </c>
    </row>
    <row r="251" spans="1:8" x14ac:dyDescent="0.2">
      <c r="A251">
        <v>5673.3</v>
      </c>
      <c r="B251">
        <v>-21.283999999999999</v>
      </c>
      <c r="C251">
        <v>-21.28</v>
      </c>
      <c r="D251">
        <v>2.8050000000000002</v>
      </c>
      <c r="E251">
        <v>90.381</v>
      </c>
      <c r="F251">
        <v>60</v>
      </c>
      <c r="G251">
        <v>68.981999999999999</v>
      </c>
      <c r="H251">
        <v>1.8942000000000001</v>
      </c>
    </row>
    <row r="252" spans="1:8" x14ac:dyDescent="0.2">
      <c r="A252">
        <v>5699.8190000000004</v>
      </c>
      <c r="B252">
        <v>-21.338000000000001</v>
      </c>
      <c r="C252">
        <v>-21.332999999999998</v>
      </c>
      <c r="D252">
        <v>0.20200000000000001</v>
      </c>
      <c r="E252">
        <v>77.710999999999999</v>
      </c>
      <c r="F252">
        <v>60</v>
      </c>
      <c r="G252">
        <v>69.070999999999998</v>
      </c>
      <c r="H252">
        <v>1.5796000000000001</v>
      </c>
    </row>
    <row r="253" spans="1:8" x14ac:dyDescent="0.2">
      <c r="A253">
        <v>5702.0389999999998</v>
      </c>
      <c r="B253">
        <v>-21.388999999999999</v>
      </c>
      <c r="C253">
        <v>-21.384</v>
      </c>
      <c r="D253">
        <v>2.2890000000000001</v>
      </c>
      <c r="E253">
        <v>72.584000000000003</v>
      </c>
      <c r="F253">
        <v>60</v>
      </c>
      <c r="G253">
        <v>69.733999999999995</v>
      </c>
      <c r="H253">
        <v>1.4586000000000001</v>
      </c>
    </row>
    <row r="254" spans="1:8" x14ac:dyDescent="0.2">
      <c r="A254">
        <v>5704.884</v>
      </c>
      <c r="B254">
        <v>-21.440999999999999</v>
      </c>
      <c r="C254">
        <v>-21.434999999999999</v>
      </c>
      <c r="D254">
        <v>1.8</v>
      </c>
      <c r="E254">
        <v>67.265000000000001</v>
      </c>
      <c r="F254">
        <v>60</v>
      </c>
      <c r="G254">
        <v>70.018000000000001</v>
      </c>
      <c r="H254">
        <v>1.3354000000000001</v>
      </c>
    </row>
    <row r="255" spans="1:8" x14ac:dyDescent="0.2">
      <c r="A255">
        <v>5707.4089999999997</v>
      </c>
      <c r="B255">
        <v>-21.494</v>
      </c>
      <c r="C255">
        <v>-21.489000000000001</v>
      </c>
      <c r="D255">
        <v>2.1070000000000002</v>
      </c>
      <c r="E255">
        <v>62.043999999999997</v>
      </c>
      <c r="F255">
        <v>60</v>
      </c>
      <c r="G255">
        <v>70.075000000000003</v>
      </c>
      <c r="H255">
        <v>1.2188000000000001</v>
      </c>
    </row>
    <row r="256" spans="1:8" x14ac:dyDescent="0.2">
      <c r="A256">
        <v>5709.94</v>
      </c>
      <c r="B256">
        <v>-21.547999999999998</v>
      </c>
      <c r="C256">
        <v>-21.542000000000002</v>
      </c>
      <c r="D256">
        <v>2.1080000000000001</v>
      </c>
      <c r="E256">
        <v>59.244999999999997</v>
      </c>
      <c r="F256">
        <v>60</v>
      </c>
      <c r="G256">
        <v>70.903999999999996</v>
      </c>
      <c r="H256">
        <v>1.1572000000000002</v>
      </c>
    </row>
    <row r="257" spans="1:8" x14ac:dyDescent="0.2">
      <c r="A257">
        <v>5712.143</v>
      </c>
      <c r="B257">
        <v>-21.597999999999999</v>
      </c>
      <c r="C257">
        <v>-21.591999999999999</v>
      </c>
      <c r="D257">
        <v>2.2599999999999998</v>
      </c>
      <c r="E257">
        <v>60.606000000000002</v>
      </c>
      <c r="F257">
        <v>60</v>
      </c>
      <c r="G257">
        <v>69.938999999999993</v>
      </c>
      <c r="H257">
        <v>1.1869000000000001</v>
      </c>
    </row>
    <row r="258" spans="1:8" x14ac:dyDescent="0.2">
      <c r="A258">
        <v>5714.7120000000004</v>
      </c>
      <c r="B258">
        <v>-21.655000000000001</v>
      </c>
      <c r="C258">
        <v>-21.648</v>
      </c>
      <c r="D258">
        <v>2.2090000000000001</v>
      </c>
      <c r="E258">
        <v>70.513999999999996</v>
      </c>
      <c r="F258">
        <v>60</v>
      </c>
      <c r="G258">
        <v>69.775999999999996</v>
      </c>
      <c r="H258">
        <v>1.4102000000000001</v>
      </c>
    </row>
    <row r="259" spans="1:8" x14ac:dyDescent="0.2">
      <c r="A259">
        <v>5716.8919999999998</v>
      </c>
      <c r="B259">
        <v>-21.712</v>
      </c>
      <c r="C259">
        <v>-21.704999999999998</v>
      </c>
      <c r="D259">
        <v>2.605</v>
      </c>
      <c r="E259">
        <v>87.247</v>
      </c>
      <c r="F259">
        <v>60</v>
      </c>
      <c r="G259">
        <v>68.355000000000004</v>
      </c>
      <c r="H259">
        <v>1.8139000000000001</v>
      </c>
    </row>
    <row r="260" spans="1:8" x14ac:dyDescent="0.2">
      <c r="A260">
        <v>5719.0659999999998</v>
      </c>
      <c r="B260">
        <v>-21.77</v>
      </c>
      <c r="C260">
        <v>-21.763000000000002</v>
      </c>
      <c r="D260">
        <v>2.6579999999999999</v>
      </c>
      <c r="E260">
        <v>88.751999999999995</v>
      </c>
      <c r="F260">
        <v>60</v>
      </c>
      <c r="G260">
        <v>67.78</v>
      </c>
      <c r="H260">
        <v>1.8524</v>
      </c>
    </row>
    <row r="261" spans="1:8" x14ac:dyDescent="0.2">
      <c r="A261">
        <v>5720.9520000000002</v>
      </c>
      <c r="B261">
        <v>-21.826000000000001</v>
      </c>
      <c r="C261">
        <v>-21.818999999999999</v>
      </c>
      <c r="D261">
        <v>2.95</v>
      </c>
      <c r="E261">
        <v>85.064999999999998</v>
      </c>
      <c r="F261">
        <v>60</v>
      </c>
      <c r="G261">
        <v>67.844999999999999</v>
      </c>
      <c r="H261">
        <v>1.7589000000000001</v>
      </c>
    </row>
    <row r="262" spans="1:8" x14ac:dyDescent="0.2">
      <c r="A262">
        <v>5722.8190000000004</v>
      </c>
      <c r="B262">
        <v>-21.878</v>
      </c>
      <c r="C262">
        <v>-21.870999999999999</v>
      </c>
      <c r="D262">
        <v>2.7789999999999999</v>
      </c>
      <c r="E262">
        <v>90.462999999999994</v>
      </c>
      <c r="F262">
        <v>60</v>
      </c>
      <c r="G262">
        <v>66.944999999999993</v>
      </c>
      <c r="H262">
        <v>1.8964000000000001</v>
      </c>
    </row>
    <row r="263" spans="1:8" x14ac:dyDescent="0.2">
      <c r="A263">
        <v>5724.7049999999999</v>
      </c>
      <c r="B263">
        <v>-21.93</v>
      </c>
      <c r="C263">
        <v>-21.922000000000001</v>
      </c>
      <c r="D263">
        <v>2.7360000000000002</v>
      </c>
      <c r="E263">
        <v>105.629</v>
      </c>
      <c r="F263">
        <v>60</v>
      </c>
      <c r="G263">
        <v>66.656999999999996</v>
      </c>
      <c r="H263">
        <v>2.3056000000000001</v>
      </c>
    </row>
    <row r="264" spans="1:8" x14ac:dyDescent="0.2">
      <c r="A264">
        <v>5726.5820000000003</v>
      </c>
      <c r="B264">
        <v>-21.98</v>
      </c>
      <c r="C264">
        <v>-21.972999999999999</v>
      </c>
      <c r="D264">
        <v>2.6890000000000001</v>
      </c>
      <c r="E264">
        <v>63.533999999999999</v>
      </c>
      <c r="F264">
        <v>60</v>
      </c>
      <c r="G264">
        <v>70.644999999999996</v>
      </c>
      <c r="H264">
        <v>1.2518</v>
      </c>
    </row>
    <row r="265" spans="1:8" x14ac:dyDescent="0.2">
      <c r="A265">
        <v>5750.973</v>
      </c>
      <c r="B265">
        <v>-22.035</v>
      </c>
      <c r="C265">
        <v>-22.027000000000001</v>
      </c>
      <c r="D265">
        <v>0.22500000000000001</v>
      </c>
      <c r="E265">
        <v>53.225000000000001</v>
      </c>
      <c r="F265">
        <v>60</v>
      </c>
      <c r="G265">
        <v>70.447000000000003</v>
      </c>
      <c r="H265">
        <v>1.0274000000000001</v>
      </c>
    </row>
    <row r="266" spans="1:8" x14ac:dyDescent="0.2">
      <c r="A266">
        <v>5753.152</v>
      </c>
      <c r="B266">
        <v>-22.091999999999999</v>
      </c>
      <c r="C266">
        <v>-22.084</v>
      </c>
      <c r="D266">
        <v>2.61</v>
      </c>
      <c r="E266">
        <v>55.585999999999999</v>
      </c>
      <c r="F266">
        <v>60</v>
      </c>
      <c r="G266">
        <v>70.382000000000005</v>
      </c>
      <c r="H266">
        <v>1.0780000000000001</v>
      </c>
    </row>
    <row r="267" spans="1:8" x14ac:dyDescent="0.2">
      <c r="A267">
        <v>5755.3329999999996</v>
      </c>
      <c r="B267">
        <v>-22.143999999999998</v>
      </c>
      <c r="C267">
        <v>-22.135999999999999</v>
      </c>
      <c r="D267">
        <v>2.36</v>
      </c>
      <c r="E267">
        <v>41.356000000000002</v>
      </c>
      <c r="F267">
        <v>60</v>
      </c>
      <c r="G267">
        <v>70.980999999999995</v>
      </c>
      <c r="H267">
        <v>0.78100000000000003</v>
      </c>
    </row>
    <row r="268" spans="1:8" x14ac:dyDescent="0.2">
      <c r="A268">
        <v>5757.5290000000005</v>
      </c>
      <c r="B268">
        <v>-22.196999999999999</v>
      </c>
      <c r="C268">
        <v>-22.189</v>
      </c>
      <c r="D268">
        <v>2.4049999999999998</v>
      </c>
      <c r="E268">
        <v>36.767000000000003</v>
      </c>
      <c r="F268">
        <v>60</v>
      </c>
      <c r="G268">
        <v>71.643000000000001</v>
      </c>
      <c r="H268">
        <v>0.6886000000000001</v>
      </c>
    </row>
    <row r="269" spans="1:8" x14ac:dyDescent="0.2">
      <c r="A269">
        <v>5759.7280000000001</v>
      </c>
      <c r="B269">
        <v>-22.248999999999999</v>
      </c>
      <c r="C269">
        <v>-22.241</v>
      </c>
      <c r="D269">
        <v>2.3660000000000001</v>
      </c>
      <c r="E269">
        <v>36.588999999999999</v>
      </c>
      <c r="F269">
        <v>60</v>
      </c>
      <c r="G269">
        <v>71.311999999999998</v>
      </c>
      <c r="H269">
        <v>0.68530000000000002</v>
      </c>
    </row>
    <row r="270" spans="1:8" x14ac:dyDescent="0.2">
      <c r="A270">
        <v>5761.9049999999997</v>
      </c>
      <c r="B270">
        <v>-22.3</v>
      </c>
      <c r="C270">
        <v>-22.291</v>
      </c>
      <c r="D270">
        <v>2.3090000000000002</v>
      </c>
      <c r="E270">
        <v>92.013999999999996</v>
      </c>
      <c r="F270">
        <v>60</v>
      </c>
      <c r="G270">
        <v>66.037999999999997</v>
      </c>
      <c r="H270">
        <v>1.9360000000000002</v>
      </c>
    </row>
    <row r="271" spans="1:8" x14ac:dyDescent="0.2">
      <c r="A271">
        <v>5764.3969999999999</v>
      </c>
      <c r="B271">
        <v>-22.356999999999999</v>
      </c>
      <c r="C271">
        <v>-22.347999999999999</v>
      </c>
      <c r="D271">
        <v>2.2799999999999998</v>
      </c>
      <c r="E271">
        <v>85.894999999999996</v>
      </c>
      <c r="F271">
        <v>60</v>
      </c>
      <c r="G271">
        <v>66.915999999999997</v>
      </c>
      <c r="H271">
        <v>1.7798000000000003</v>
      </c>
    </row>
    <row r="272" spans="1:8" x14ac:dyDescent="0.2">
      <c r="A272">
        <v>5766.5919999999996</v>
      </c>
      <c r="B272">
        <v>-22.408000000000001</v>
      </c>
      <c r="C272">
        <v>-22.398</v>
      </c>
      <c r="D272">
        <v>2.2970000000000002</v>
      </c>
      <c r="E272">
        <v>78.233000000000004</v>
      </c>
      <c r="F272">
        <v>60</v>
      </c>
      <c r="G272">
        <v>68.664000000000001</v>
      </c>
      <c r="H272">
        <v>1.5917000000000001</v>
      </c>
    </row>
    <row r="273" spans="1:8" x14ac:dyDescent="0.2">
      <c r="A273">
        <v>5768.7960000000003</v>
      </c>
      <c r="B273">
        <v>-22.459</v>
      </c>
      <c r="C273">
        <v>-22.449000000000002</v>
      </c>
      <c r="D273">
        <v>2.3130000000000002</v>
      </c>
      <c r="E273">
        <v>69.853999999999999</v>
      </c>
      <c r="F273">
        <v>60</v>
      </c>
      <c r="G273">
        <v>69.094999999999999</v>
      </c>
      <c r="H273">
        <v>1.3948</v>
      </c>
    </row>
    <row r="274" spans="1:8" x14ac:dyDescent="0.2">
      <c r="A274">
        <v>5770.973</v>
      </c>
      <c r="B274">
        <v>-22.51</v>
      </c>
      <c r="C274">
        <v>-22.5</v>
      </c>
      <c r="D274">
        <v>2.3359999999999999</v>
      </c>
      <c r="E274">
        <v>82.301000000000002</v>
      </c>
      <c r="F274">
        <v>60</v>
      </c>
      <c r="G274">
        <v>67.290999999999997</v>
      </c>
      <c r="H274">
        <v>1.6907000000000001</v>
      </c>
    </row>
    <row r="275" spans="1:8" x14ac:dyDescent="0.2">
      <c r="A275">
        <v>13160.245999999999</v>
      </c>
      <c r="B275">
        <v>-22.556000000000001</v>
      </c>
      <c r="C275">
        <v>-22.547999999999998</v>
      </c>
      <c r="D275">
        <v>3.427</v>
      </c>
      <c r="E275">
        <v>0.53800000000000003</v>
      </c>
      <c r="F275">
        <v>60</v>
      </c>
      <c r="G275">
        <v>70.451999999999998</v>
      </c>
      <c r="H275">
        <v>9.9000000000000008E-3</v>
      </c>
    </row>
    <row r="276" spans="1:8" x14ac:dyDescent="0.2">
      <c r="A276">
        <v>13161.806</v>
      </c>
      <c r="B276">
        <v>-22.608000000000001</v>
      </c>
      <c r="C276">
        <v>-22.6</v>
      </c>
      <c r="D276">
        <v>3.32</v>
      </c>
      <c r="E276">
        <v>0.43099999999999999</v>
      </c>
      <c r="F276">
        <v>60</v>
      </c>
      <c r="G276">
        <v>71.075000000000003</v>
      </c>
      <c r="H276">
        <v>7.7000000000000011E-3</v>
      </c>
    </row>
    <row r="277" spans="1:8" x14ac:dyDescent="0.2">
      <c r="A277">
        <v>13163.386</v>
      </c>
      <c r="B277">
        <v>-22.663</v>
      </c>
      <c r="C277">
        <v>-22.654</v>
      </c>
      <c r="D277">
        <v>3.4169999999999998</v>
      </c>
      <c r="E277">
        <v>0.41199999999999998</v>
      </c>
      <c r="F277">
        <v>60</v>
      </c>
      <c r="G277">
        <v>70.944999999999993</v>
      </c>
      <c r="H277">
        <v>7.7000000000000011E-3</v>
      </c>
    </row>
    <row r="278" spans="1:8" x14ac:dyDescent="0.2">
      <c r="A278">
        <v>13164.963</v>
      </c>
      <c r="B278">
        <v>-22.721</v>
      </c>
      <c r="C278">
        <v>-22.712</v>
      </c>
      <c r="D278">
        <v>3.6749999999999998</v>
      </c>
      <c r="E278">
        <v>0.40400000000000003</v>
      </c>
      <c r="F278">
        <v>60</v>
      </c>
      <c r="G278">
        <v>70.653000000000006</v>
      </c>
      <c r="H278">
        <v>7.7000000000000011E-3</v>
      </c>
    </row>
    <row r="279" spans="1:8" x14ac:dyDescent="0.2">
      <c r="A279">
        <v>13166.516</v>
      </c>
      <c r="B279">
        <v>-22.780999999999999</v>
      </c>
      <c r="C279">
        <v>-22.77</v>
      </c>
      <c r="D279">
        <v>3.7679999999999998</v>
      </c>
      <c r="E279">
        <v>1.716</v>
      </c>
      <c r="F279">
        <v>60</v>
      </c>
      <c r="G279">
        <v>70.915999999999997</v>
      </c>
      <c r="H279">
        <v>3.0800000000000004E-2</v>
      </c>
    </row>
    <row r="280" spans="1:8" x14ac:dyDescent="0.2">
      <c r="A280">
        <v>13168.09</v>
      </c>
      <c r="B280">
        <v>-22.835999999999999</v>
      </c>
      <c r="C280">
        <v>-22.824999999999999</v>
      </c>
      <c r="D280">
        <v>3.4740000000000002</v>
      </c>
      <c r="E280">
        <v>8.1609999999999996</v>
      </c>
      <c r="F280">
        <v>60</v>
      </c>
      <c r="G280">
        <v>70.066999999999993</v>
      </c>
      <c r="H280">
        <v>0.14630000000000001</v>
      </c>
    </row>
    <row r="281" spans="1:8" x14ac:dyDescent="0.2">
      <c r="A281">
        <v>13169.671</v>
      </c>
      <c r="B281">
        <v>-22.891999999999999</v>
      </c>
      <c r="C281">
        <v>-22.88</v>
      </c>
      <c r="D281">
        <v>3.51</v>
      </c>
      <c r="E281">
        <v>18.120999999999999</v>
      </c>
      <c r="F281">
        <v>60</v>
      </c>
      <c r="G281">
        <v>69.555000000000007</v>
      </c>
      <c r="H281">
        <v>0.33</v>
      </c>
    </row>
    <row r="282" spans="1:8" x14ac:dyDescent="0.2">
      <c r="A282">
        <v>13171.249</v>
      </c>
      <c r="B282">
        <v>-22.949000000000002</v>
      </c>
      <c r="C282">
        <v>-22.937000000000001</v>
      </c>
      <c r="D282">
        <v>3.5830000000000002</v>
      </c>
      <c r="E282">
        <v>35.125999999999998</v>
      </c>
      <c r="F282">
        <v>60</v>
      </c>
      <c r="G282">
        <v>69.551000000000002</v>
      </c>
      <c r="H282">
        <v>0.65670000000000006</v>
      </c>
    </row>
    <row r="283" spans="1:8" x14ac:dyDescent="0.2">
      <c r="A283">
        <v>13172.832</v>
      </c>
      <c r="B283">
        <v>-23.006</v>
      </c>
      <c r="C283">
        <v>-22.994</v>
      </c>
      <c r="D283">
        <v>3.5939999999999999</v>
      </c>
      <c r="E283">
        <v>31.126999999999999</v>
      </c>
      <c r="F283">
        <v>60</v>
      </c>
      <c r="G283">
        <v>69.876000000000005</v>
      </c>
      <c r="H283">
        <v>0.57750000000000012</v>
      </c>
    </row>
    <row r="284" spans="1:8" x14ac:dyDescent="0.2">
      <c r="A284">
        <v>13174.405000000001</v>
      </c>
      <c r="B284">
        <v>-23.062999999999999</v>
      </c>
      <c r="C284">
        <v>-23.05</v>
      </c>
      <c r="D284">
        <v>3.5790000000000002</v>
      </c>
      <c r="E284">
        <v>28.382000000000001</v>
      </c>
      <c r="F284">
        <v>60</v>
      </c>
      <c r="G284">
        <v>70.158000000000001</v>
      </c>
      <c r="H284">
        <v>0.52470000000000006</v>
      </c>
    </row>
    <row r="285" spans="1:8" x14ac:dyDescent="0.2">
      <c r="A285">
        <v>13175.968000000001</v>
      </c>
      <c r="B285">
        <v>-23.12</v>
      </c>
      <c r="C285">
        <v>-23.106999999999999</v>
      </c>
      <c r="D285">
        <v>3.6160000000000001</v>
      </c>
      <c r="E285">
        <v>24.632999999999999</v>
      </c>
      <c r="F285">
        <v>60</v>
      </c>
      <c r="G285">
        <v>70.545000000000002</v>
      </c>
      <c r="H285">
        <v>0.4521</v>
      </c>
    </row>
    <row r="286" spans="1:8" x14ac:dyDescent="0.2">
      <c r="A286">
        <v>13177.532999999999</v>
      </c>
      <c r="B286">
        <v>-23.177</v>
      </c>
      <c r="C286">
        <v>-23.163</v>
      </c>
      <c r="D286">
        <v>3.6030000000000002</v>
      </c>
      <c r="E286">
        <v>21.827000000000002</v>
      </c>
      <c r="F286">
        <v>60</v>
      </c>
      <c r="G286">
        <v>70.034999999999997</v>
      </c>
      <c r="H286">
        <v>0.39930000000000004</v>
      </c>
    </row>
    <row r="287" spans="1:8" x14ac:dyDescent="0.2">
      <c r="A287">
        <v>13179.102999999999</v>
      </c>
      <c r="B287">
        <v>-23.234000000000002</v>
      </c>
      <c r="C287">
        <v>-23.219000000000001</v>
      </c>
      <c r="D287">
        <v>3.5710000000000002</v>
      </c>
      <c r="E287">
        <v>21.373999999999999</v>
      </c>
      <c r="F287">
        <v>60</v>
      </c>
      <c r="G287">
        <v>70.343000000000004</v>
      </c>
      <c r="H287">
        <v>0.39050000000000001</v>
      </c>
    </row>
    <row r="288" spans="1:8" x14ac:dyDescent="0.2">
      <c r="A288">
        <v>13180.683000000001</v>
      </c>
      <c r="B288">
        <v>-23.291</v>
      </c>
      <c r="C288">
        <v>-23.276</v>
      </c>
      <c r="D288">
        <v>3.5779999999999998</v>
      </c>
      <c r="E288">
        <v>22.3</v>
      </c>
      <c r="F288">
        <v>60</v>
      </c>
      <c r="G288">
        <v>70.316000000000003</v>
      </c>
      <c r="H288">
        <v>0.40810000000000002</v>
      </c>
    </row>
    <row r="289" spans="1:8" x14ac:dyDescent="0.2">
      <c r="A289">
        <v>13182.254999999999</v>
      </c>
      <c r="B289">
        <v>-23.347999999999999</v>
      </c>
      <c r="C289">
        <v>-23.332000000000001</v>
      </c>
      <c r="D289">
        <v>3.61</v>
      </c>
      <c r="E289">
        <v>22.173999999999999</v>
      </c>
      <c r="F289">
        <v>60</v>
      </c>
      <c r="G289">
        <v>70.034999999999997</v>
      </c>
      <c r="H289">
        <v>0.40590000000000004</v>
      </c>
    </row>
    <row r="290" spans="1:8" x14ac:dyDescent="0.2">
      <c r="A290">
        <v>13183.813</v>
      </c>
      <c r="B290">
        <v>-23.405000000000001</v>
      </c>
      <c r="C290">
        <v>-23.388000000000002</v>
      </c>
      <c r="D290">
        <v>3.5939999999999999</v>
      </c>
      <c r="E290">
        <v>22.637</v>
      </c>
      <c r="F290">
        <v>60</v>
      </c>
      <c r="G290">
        <v>70.278000000000006</v>
      </c>
      <c r="H290">
        <v>0.41470000000000001</v>
      </c>
    </row>
    <row r="291" spans="1:8" x14ac:dyDescent="0.2">
      <c r="A291">
        <v>13185.368</v>
      </c>
      <c r="B291">
        <v>-23.462</v>
      </c>
      <c r="C291">
        <v>-23.445</v>
      </c>
      <c r="D291">
        <v>3.6549999999999998</v>
      </c>
      <c r="E291">
        <v>22.367000000000001</v>
      </c>
      <c r="F291">
        <v>60</v>
      </c>
      <c r="G291">
        <v>70.183000000000007</v>
      </c>
      <c r="H291">
        <v>0.40920000000000001</v>
      </c>
    </row>
    <row r="292" spans="1:8" x14ac:dyDescent="0.2">
      <c r="A292">
        <v>13186.927</v>
      </c>
      <c r="B292">
        <v>-23.516999999999999</v>
      </c>
      <c r="C292">
        <v>-23.498999999999999</v>
      </c>
      <c r="D292">
        <v>3.47</v>
      </c>
      <c r="E292">
        <v>21.2</v>
      </c>
      <c r="F292">
        <v>60</v>
      </c>
      <c r="G292">
        <v>70.234999999999999</v>
      </c>
      <c r="H292">
        <v>0.38719999999999999</v>
      </c>
    </row>
    <row r="293" spans="1:8" x14ac:dyDescent="0.2">
      <c r="A293">
        <v>13188.483</v>
      </c>
      <c r="B293">
        <v>-23.574999999999999</v>
      </c>
      <c r="C293">
        <v>-23.556999999999999</v>
      </c>
      <c r="D293">
        <v>3.7280000000000002</v>
      </c>
      <c r="E293">
        <v>19.504999999999999</v>
      </c>
      <c r="F293">
        <v>60</v>
      </c>
      <c r="G293">
        <v>70.790999999999997</v>
      </c>
      <c r="H293">
        <v>0.35530000000000006</v>
      </c>
    </row>
    <row r="294" spans="1:8" x14ac:dyDescent="0.2">
      <c r="A294">
        <v>13190.035</v>
      </c>
      <c r="B294">
        <v>-23.631</v>
      </c>
      <c r="C294">
        <v>-23.611999999999998</v>
      </c>
      <c r="D294">
        <v>3.5369999999999999</v>
      </c>
      <c r="E294">
        <v>18.474</v>
      </c>
      <c r="F294">
        <v>60</v>
      </c>
      <c r="G294">
        <v>70.581999999999994</v>
      </c>
      <c r="H294">
        <v>0.33660000000000001</v>
      </c>
    </row>
    <row r="295" spans="1:8" x14ac:dyDescent="0.2">
      <c r="A295">
        <v>13191.605</v>
      </c>
      <c r="B295">
        <v>-23.686</v>
      </c>
      <c r="C295">
        <v>-23.667000000000002</v>
      </c>
      <c r="D295">
        <v>3.5089999999999999</v>
      </c>
      <c r="E295">
        <v>29.433</v>
      </c>
      <c r="F295">
        <v>60</v>
      </c>
      <c r="G295">
        <v>69.918000000000006</v>
      </c>
      <c r="H295">
        <v>0.54449999999999998</v>
      </c>
    </row>
    <row r="296" spans="1:8" x14ac:dyDescent="0.2">
      <c r="A296">
        <v>13193.179</v>
      </c>
      <c r="B296">
        <v>-23.741</v>
      </c>
      <c r="C296">
        <v>-23.721</v>
      </c>
      <c r="D296">
        <v>3.4369999999999998</v>
      </c>
      <c r="E296">
        <v>31.363</v>
      </c>
      <c r="F296">
        <v>60</v>
      </c>
      <c r="G296">
        <v>70.414000000000001</v>
      </c>
      <c r="H296">
        <v>0.58190000000000008</v>
      </c>
    </row>
    <row r="297" spans="1:8" x14ac:dyDescent="0.2">
      <c r="A297">
        <v>13194.757</v>
      </c>
      <c r="B297">
        <v>-23.797000000000001</v>
      </c>
      <c r="C297">
        <v>-23.777000000000001</v>
      </c>
      <c r="D297">
        <v>3.5190000000000001</v>
      </c>
      <c r="E297">
        <v>32.622</v>
      </c>
      <c r="F297">
        <v>60</v>
      </c>
      <c r="G297">
        <v>70.28</v>
      </c>
      <c r="H297">
        <v>0.60720000000000007</v>
      </c>
    </row>
    <row r="298" spans="1:8" x14ac:dyDescent="0.2">
      <c r="A298">
        <v>13196.331</v>
      </c>
      <c r="B298">
        <v>-23.853999999999999</v>
      </c>
      <c r="C298">
        <v>-23.832999999999998</v>
      </c>
      <c r="D298">
        <v>3.597</v>
      </c>
      <c r="E298">
        <v>29.201000000000001</v>
      </c>
      <c r="F298">
        <v>60</v>
      </c>
      <c r="G298">
        <v>70.713999999999999</v>
      </c>
      <c r="H298">
        <v>0.54010000000000002</v>
      </c>
    </row>
    <row r="299" spans="1:8" x14ac:dyDescent="0.2">
      <c r="A299">
        <v>13197.912</v>
      </c>
      <c r="B299">
        <v>-23.91</v>
      </c>
      <c r="C299">
        <v>-23.888999999999999</v>
      </c>
      <c r="D299">
        <v>3.492</v>
      </c>
      <c r="E299">
        <v>25.472999999999999</v>
      </c>
      <c r="F299">
        <v>60</v>
      </c>
      <c r="G299">
        <v>70.597999999999999</v>
      </c>
      <c r="H299">
        <v>0.46860000000000002</v>
      </c>
    </row>
    <row r="300" spans="1:8" x14ac:dyDescent="0.2">
      <c r="A300">
        <v>13199.487999999999</v>
      </c>
      <c r="B300">
        <v>-23.966000000000001</v>
      </c>
      <c r="C300">
        <v>-23.943999999999999</v>
      </c>
      <c r="D300">
        <v>3.5329999999999999</v>
      </c>
      <c r="E300">
        <v>22.99</v>
      </c>
      <c r="F300">
        <v>60</v>
      </c>
      <c r="G300">
        <v>70.573999999999998</v>
      </c>
      <c r="H300">
        <v>0.42130000000000006</v>
      </c>
    </row>
    <row r="301" spans="1:8" x14ac:dyDescent="0.2">
      <c r="A301">
        <v>13201.063</v>
      </c>
      <c r="B301">
        <v>-24.024000000000001</v>
      </c>
      <c r="C301">
        <v>-24.001999999999999</v>
      </c>
      <c r="D301">
        <v>3.6389999999999998</v>
      </c>
      <c r="E301">
        <v>26.184999999999999</v>
      </c>
      <c r="F301">
        <v>60</v>
      </c>
      <c r="G301">
        <v>70.539000000000001</v>
      </c>
      <c r="H301">
        <v>0.48180000000000006</v>
      </c>
    </row>
    <row r="302" spans="1:8" x14ac:dyDescent="0.2">
      <c r="A302">
        <v>13202.642</v>
      </c>
      <c r="B302">
        <v>-24.082000000000001</v>
      </c>
      <c r="C302">
        <v>-24.059000000000001</v>
      </c>
      <c r="D302">
        <v>3.6230000000000002</v>
      </c>
      <c r="E302">
        <v>28.41</v>
      </c>
      <c r="F302">
        <v>60</v>
      </c>
      <c r="G302">
        <v>70.858999999999995</v>
      </c>
      <c r="H302">
        <v>0.52470000000000006</v>
      </c>
    </row>
    <row r="303" spans="1:8" x14ac:dyDescent="0.2">
      <c r="A303">
        <v>13204.207</v>
      </c>
      <c r="B303">
        <v>-24.138999999999999</v>
      </c>
      <c r="C303">
        <v>-24.114999999999998</v>
      </c>
      <c r="D303">
        <v>3.6030000000000002</v>
      </c>
      <c r="E303">
        <v>27.17</v>
      </c>
      <c r="F303">
        <v>60</v>
      </c>
      <c r="G303">
        <v>70.808000000000007</v>
      </c>
      <c r="H303">
        <v>0.50050000000000006</v>
      </c>
    </row>
    <row r="304" spans="1:8" x14ac:dyDescent="0.2">
      <c r="A304">
        <v>13205.768</v>
      </c>
      <c r="B304">
        <v>-24.195</v>
      </c>
      <c r="C304">
        <v>-24.17</v>
      </c>
      <c r="D304">
        <v>3.54</v>
      </c>
      <c r="E304">
        <v>23.513000000000002</v>
      </c>
      <c r="F304">
        <v>60</v>
      </c>
      <c r="G304">
        <v>70.536000000000001</v>
      </c>
      <c r="H304">
        <v>0.43120000000000003</v>
      </c>
    </row>
    <row r="305" spans="1:8" x14ac:dyDescent="0.2">
      <c r="A305">
        <v>13207.348</v>
      </c>
      <c r="B305">
        <v>-24.251000000000001</v>
      </c>
      <c r="C305">
        <v>-24.225999999999999</v>
      </c>
      <c r="D305">
        <v>3.52</v>
      </c>
      <c r="E305">
        <v>23.803999999999998</v>
      </c>
      <c r="F305">
        <v>60</v>
      </c>
      <c r="G305">
        <v>70.975999999999999</v>
      </c>
      <c r="H305">
        <v>0.43670000000000003</v>
      </c>
    </row>
    <row r="306" spans="1:8" x14ac:dyDescent="0.2">
      <c r="A306">
        <v>13208.907999999999</v>
      </c>
      <c r="B306">
        <v>-24.306999999999999</v>
      </c>
      <c r="C306">
        <v>-24.282</v>
      </c>
      <c r="D306">
        <v>3.5609999999999999</v>
      </c>
      <c r="E306">
        <v>16.946000000000002</v>
      </c>
      <c r="F306">
        <v>60</v>
      </c>
      <c r="G306">
        <v>71.323999999999998</v>
      </c>
      <c r="H306">
        <v>0.30800000000000005</v>
      </c>
    </row>
    <row r="307" spans="1:8" x14ac:dyDescent="0.2">
      <c r="A307">
        <v>13210.463</v>
      </c>
      <c r="B307">
        <v>-24.363</v>
      </c>
      <c r="C307">
        <v>-24.337</v>
      </c>
      <c r="D307">
        <v>3.5710000000000002</v>
      </c>
      <c r="E307">
        <v>8.3719999999999999</v>
      </c>
      <c r="F307">
        <v>60</v>
      </c>
      <c r="G307">
        <v>71.316000000000003</v>
      </c>
      <c r="H307">
        <v>0.15070000000000003</v>
      </c>
    </row>
    <row r="308" spans="1:8" x14ac:dyDescent="0.2">
      <c r="A308">
        <v>13212.017</v>
      </c>
      <c r="B308">
        <v>-24.417999999999999</v>
      </c>
      <c r="C308">
        <v>-24.391999999999999</v>
      </c>
      <c r="D308">
        <v>3.5249999999999999</v>
      </c>
      <c r="E308">
        <v>6.335</v>
      </c>
      <c r="F308">
        <v>60</v>
      </c>
      <c r="G308">
        <v>71.581000000000003</v>
      </c>
      <c r="H308">
        <v>0.1133</v>
      </c>
    </row>
    <row r="309" spans="1:8" x14ac:dyDescent="0.2">
      <c r="A309">
        <v>13213.575999999999</v>
      </c>
      <c r="B309">
        <v>-24.474</v>
      </c>
      <c r="C309">
        <v>-24.446999999999999</v>
      </c>
      <c r="D309">
        <v>3.516</v>
      </c>
      <c r="E309">
        <v>7.6879999999999997</v>
      </c>
      <c r="F309">
        <v>60</v>
      </c>
      <c r="G309">
        <v>71.183000000000007</v>
      </c>
      <c r="H309">
        <v>0.13750000000000001</v>
      </c>
    </row>
    <row r="310" spans="1:8" x14ac:dyDescent="0.2">
      <c r="A310">
        <v>13215.132</v>
      </c>
      <c r="B310">
        <v>-24.527000000000001</v>
      </c>
      <c r="C310">
        <v>-24.5</v>
      </c>
      <c r="D310">
        <v>3.407</v>
      </c>
      <c r="E310">
        <v>7.2510000000000003</v>
      </c>
      <c r="F310">
        <v>60</v>
      </c>
      <c r="G310">
        <v>71.587999999999994</v>
      </c>
      <c r="H310">
        <v>0.1298</v>
      </c>
    </row>
    <row r="311" spans="1:8" x14ac:dyDescent="0.2">
      <c r="A311">
        <v>13216.710999999999</v>
      </c>
      <c r="B311">
        <v>-24.582000000000001</v>
      </c>
      <c r="C311">
        <v>-24.553999999999998</v>
      </c>
      <c r="D311">
        <v>3.4319999999999999</v>
      </c>
      <c r="E311">
        <v>7.5179999999999998</v>
      </c>
      <c r="F311">
        <v>60</v>
      </c>
      <c r="G311">
        <v>71.302000000000007</v>
      </c>
      <c r="H311">
        <v>0.13420000000000001</v>
      </c>
    </row>
    <row r="312" spans="1:8" x14ac:dyDescent="0.2">
      <c r="A312">
        <v>13218.275</v>
      </c>
      <c r="B312">
        <v>-24.635000000000002</v>
      </c>
      <c r="C312">
        <v>-24.606999999999999</v>
      </c>
      <c r="D312">
        <v>3.3860000000000001</v>
      </c>
      <c r="E312">
        <v>7.29</v>
      </c>
      <c r="F312">
        <v>60</v>
      </c>
      <c r="G312">
        <v>71.275999999999996</v>
      </c>
      <c r="H312">
        <v>0.13090000000000002</v>
      </c>
    </row>
    <row r="313" spans="1:8" x14ac:dyDescent="0.2">
      <c r="A313">
        <v>13219.83</v>
      </c>
      <c r="B313">
        <v>-24.686</v>
      </c>
      <c r="C313">
        <v>-24.657</v>
      </c>
      <c r="D313">
        <v>3.2360000000000002</v>
      </c>
      <c r="E313">
        <v>9.1850000000000005</v>
      </c>
      <c r="F313">
        <v>60</v>
      </c>
      <c r="G313">
        <v>71.619</v>
      </c>
      <c r="H313">
        <v>0.16500000000000001</v>
      </c>
    </row>
    <row r="314" spans="1:8" x14ac:dyDescent="0.2">
      <c r="A314">
        <v>13221.701999999999</v>
      </c>
      <c r="B314">
        <v>-24.745999999999999</v>
      </c>
      <c r="C314">
        <v>-24.716999999999999</v>
      </c>
      <c r="D314">
        <v>3.1880000000000002</v>
      </c>
      <c r="E314">
        <v>10.548999999999999</v>
      </c>
      <c r="F314">
        <v>60</v>
      </c>
      <c r="G314">
        <v>71.334000000000003</v>
      </c>
      <c r="H314">
        <v>0.1903</v>
      </c>
    </row>
    <row r="315" spans="1:8" x14ac:dyDescent="0.2">
      <c r="A315">
        <v>13223.282999999999</v>
      </c>
      <c r="B315">
        <v>-24.798999999999999</v>
      </c>
      <c r="C315">
        <v>-24.768999999999998</v>
      </c>
      <c r="D315">
        <v>3.2789999999999999</v>
      </c>
      <c r="E315">
        <v>14.077</v>
      </c>
      <c r="F315">
        <v>60</v>
      </c>
      <c r="G315">
        <v>71.703000000000003</v>
      </c>
      <c r="H315">
        <v>0.25410000000000005</v>
      </c>
    </row>
    <row r="316" spans="1:8" x14ac:dyDescent="0.2">
      <c r="A316">
        <v>13224.838</v>
      </c>
      <c r="B316">
        <v>-24.85</v>
      </c>
      <c r="C316">
        <v>-24.82</v>
      </c>
      <c r="D316">
        <v>3.2730000000000001</v>
      </c>
      <c r="E316">
        <v>16.920000000000002</v>
      </c>
      <c r="F316">
        <v>60</v>
      </c>
      <c r="G316">
        <v>71.034999999999997</v>
      </c>
      <c r="H316">
        <v>0.30690000000000006</v>
      </c>
    </row>
    <row r="317" spans="1:8" x14ac:dyDescent="0.2">
      <c r="A317">
        <v>13226.700999999999</v>
      </c>
      <c r="B317">
        <v>-24.908999999999999</v>
      </c>
      <c r="C317">
        <v>-24.879000000000001</v>
      </c>
      <c r="D317">
        <v>3.1589999999999998</v>
      </c>
      <c r="E317">
        <v>17.914000000000001</v>
      </c>
      <c r="F317">
        <v>60</v>
      </c>
      <c r="G317">
        <v>70.853999999999999</v>
      </c>
      <c r="H317">
        <v>0.3256</v>
      </c>
    </row>
    <row r="318" spans="1:8" x14ac:dyDescent="0.2">
      <c r="A318">
        <v>13228.252</v>
      </c>
      <c r="B318">
        <v>-24.960999999999999</v>
      </c>
      <c r="C318">
        <v>-24.928999999999998</v>
      </c>
      <c r="D318">
        <v>3.2829999999999999</v>
      </c>
      <c r="E318">
        <v>17.574999999999999</v>
      </c>
      <c r="F318">
        <v>60</v>
      </c>
      <c r="G318">
        <v>71.631</v>
      </c>
      <c r="H318">
        <v>0.31900000000000001</v>
      </c>
    </row>
    <row r="319" spans="1:8" x14ac:dyDescent="0.2">
      <c r="A319">
        <v>13229.804</v>
      </c>
      <c r="B319">
        <v>-25.012</v>
      </c>
      <c r="C319">
        <v>-24.98</v>
      </c>
      <c r="D319">
        <v>3.286</v>
      </c>
      <c r="E319">
        <v>14.664</v>
      </c>
      <c r="F319">
        <v>60</v>
      </c>
      <c r="G319">
        <v>71.173000000000002</v>
      </c>
      <c r="H319">
        <v>0.2651</v>
      </c>
    </row>
    <row r="320" spans="1:8" x14ac:dyDescent="0.2">
      <c r="A320">
        <v>13231.36</v>
      </c>
      <c r="B320">
        <v>-25.062999999999999</v>
      </c>
      <c r="C320">
        <v>-25.030999999999999</v>
      </c>
      <c r="D320">
        <v>3.25</v>
      </c>
      <c r="E320">
        <v>11.948</v>
      </c>
      <c r="F320">
        <v>60</v>
      </c>
      <c r="G320">
        <v>71.629000000000005</v>
      </c>
      <c r="H320">
        <v>0.21560000000000001</v>
      </c>
    </row>
    <row r="321" spans="1:8" x14ac:dyDescent="0.2">
      <c r="A321">
        <v>13233.223</v>
      </c>
      <c r="B321">
        <v>-25.122</v>
      </c>
      <c r="C321">
        <v>-25.088999999999999</v>
      </c>
      <c r="D321">
        <v>3.1240000000000001</v>
      </c>
      <c r="E321">
        <v>14.948</v>
      </c>
      <c r="F321">
        <v>60</v>
      </c>
      <c r="G321">
        <v>71.581999999999994</v>
      </c>
      <c r="H321">
        <v>0.27060000000000001</v>
      </c>
    </row>
    <row r="322" spans="1:8" x14ac:dyDescent="0.2">
      <c r="A322">
        <v>13235.087</v>
      </c>
      <c r="B322">
        <v>-25.181000000000001</v>
      </c>
      <c r="C322">
        <v>-25.146999999999998</v>
      </c>
      <c r="D322">
        <v>3.101</v>
      </c>
      <c r="E322">
        <v>6.6289999999999996</v>
      </c>
      <c r="F322">
        <v>60</v>
      </c>
      <c r="G322">
        <v>71.899000000000001</v>
      </c>
      <c r="H322">
        <v>0.1188</v>
      </c>
    </row>
    <row r="323" spans="1:8" x14ac:dyDescent="0.2">
      <c r="A323">
        <v>13236.951999999999</v>
      </c>
      <c r="B323">
        <v>-25.234000000000002</v>
      </c>
      <c r="C323">
        <v>-25.2</v>
      </c>
      <c r="D323">
        <v>2.84</v>
      </c>
      <c r="E323">
        <v>7.3280000000000003</v>
      </c>
      <c r="F323">
        <v>60</v>
      </c>
      <c r="G323">
        <v>72.126000000000005</v>
      </c>
      <c r="H323">
        <v>0.13090000000000002</v>
      </c>
    </row>
    <row r="324" spans="1:8" x14ac:dyDescent="0.2">
      <c r="A324">
        <v>13343.386</v>
      </c>
      <c r="B324">
        <v>-25.254000000000001</v>
      </c>
      <c r="C324">
        <v>-25.253</v>
      </c>
      <c r="D324">
        <v>0</v>
      </c>
      <c r="E324">
        <v>59.256</v>
      </c>
      <c r="F324">
        <v>60</v>
      </c>
      <c r="G324">
        <v>69.881</v>
      </c>
      <c r="H324">
        <v>1.1572000000000002</v>
      </c>
    </row>
    <row r="325" spans="1:8" x14ac:dyDescent="0.2">
      <c r="A325">
        <v>13344.960999999999</v>
      </c>
      <c r="B325">
        <v>-25.306000000000001</v>
      </c>
      <c r="C325">
        <v>-25.303999999999998</v>
      </c>
      <c r="D325">
        <v>3.2589999999999999</v>
      </c>
      <c r="E325">
        <v>31.187000000000001</v>
      </c>
      <c r="F325">
        <v>60</v>
      </c>
      <c r="G325">
        <v>71.927000000000007</v>
      </c>
      <c r="H325">
        <v>0.57860000000000011</v>
      </c>
    </row>
    <row r="326" spans="1:8" x14ac:dyDescent="0.2">
      <c r="A326">
        <v>13346.852000000001</v>
      </c>
      <c r="B326">
        <v>-25.363</v>
      </c>
      <c r="C326">
        <v>-25.36</v>
      </c>
      <c r="D326">
        <v>2.9609999999999999</v>
      </c>
      <c r="E326">
        <v>16.239999999999998</v>
      </c>
      <c r="F326">
        <v>60</v>
      </c>
      <c r="G326">
        <v>71.822000000000003</v>
      </c>
      <c r="H326">
        <v>0.29480000000000006</v>
      </c>
    </row>
    <row r="327" spans="1:8" x14ac:dyDescent="0.2">
      <c r="A327">
        <v>13348.429</v>
      </c>
      <c r="B327">
        <v>-25.414999999999999</v>
      </c>
      <c r="C327">
        <v>-25.411999999999999</v>
      </c>
      <c r="D327">
        <v>3.2759999999999998</v>
      </c>
      <c r="E327">
        <v>15.202999999999999</v>
      </c>
      <c r="F327">
        <v>60</v>
      </c>
      <c r="G327">
        <v>72.162000000000006</v>
      </c>
      <c r="H327">
        <v>0.27500000000000002</v>
      </c>
    </row>
    <row r="328" spans="1:8" x14ac:dyDescent="0.2">
      <c r="A328">
        <v>13350.008</v>
      </c>
      <c r="B328">
        <v>-25.466999999999999</v>
      </c>
      <c r="C328">
        <v>-25.463000000000001</v>
      </c>
      <c r="D328">
        <v>3.214</v>
      </c>
      <c r="E328">
        <v>16.780999999999999</v>
      </c>
      <c r="F328">
        <v>60</v>
      </c>
      <c r="G328">
        <v>71.992000000000004</v>
      </c>
      <c r="H328">
        <v>0.30470000000000003</v>
      </c>
    </row>
    <row r="329" spans="1:8" x14ac:dyDescent="0.2">
      <c r="A329">
        <v>13351.583000000001</v>
      </c>
      <c r="B329">
        <v>-25.518000000000001</v>
      </c>
      <c r="C329">
        <v>-25.513000000000002</v>
      </c>
      <c r="D329">
        <v>3.2040000000000002</v>
      </c>
      <c r="E329">
        <v>19.163</v>
      </c>
      <c r="F329">
        <v>60</v>
      </c>
      <c r="G329">
        <v>71.555000000000007</v>
      </c>
      <c r="H329">
        <v>0.34870000000000001</v>
      </c>
    </row>
    <row r="330" spans="1:8" x14ac:dyDescent="0.2">
      <c r="A330">
        <v>13353.476000000001</v>
      </c>
      <c r="B330">
        <v>-25.57</v>
      </c>
      <c r="C330">
        <v>-25.565000000000001</v>
      </c>
      <c r="D330">
        <v>2.7170000000000001</v>
      </c>
      <c r="E330">
        <v>21.106999999999999</v>
      </c>
      <c r="F330">
        <v>60</v>
      </c>
      <c r="G330">
        <v>71.602999999999994</v>
      </c>
      <c r="H330">
        <v>0.3861</v>
      </c>
    </row>
    <row r="331" spans="1:8" x14ac:dyDescent="0.2">
      <c r="A331">
        <v>13355.671</v>
      </c>
      <c r="B331">
        <v>-25.626999999999999</v>
      </c>
      <c r="C331">
        <v>-25.62</v>
      </c>
      <c r="D331">
        <v>2.544</v>
      </c>
      <c r="E331">
        <v>23.463000000000001</v>
      </c>
      <c r="F331">
        <v>60</v>
      </c>
      <c r="G331">
        <v>71.263999999999996</v>
      </c>
      <c r="H331">
        <v>0.43010000000000004</v>
      </c>
    </row>
    <row r="332" spans="1:8" x14ac:dyDescent="0.2">
      <c r="A332">
        <v>13357.564</v>
      </c>
      <c r="B332">
        <v>-25.681999999999999</v>
      </c>
      <c r="C332">
        <v>-25.675000000000001</v>
      </c>
      <c r="D332">
        <v>2.87</v>
      </c>
      <c r="E332">
        <v>22.798999999999999</v>
      </c>
      <c r="F332">
        <v>60</v>
      </c>
      <c r="G332">
        <v>71.475999999999999</v>
      </c>
      <c r="H332">
        <v>0.41800000000000004</v>
      </c>
    </row>
    <row r="333" spans="1:8" x14ac:dyDescent="0.2">
      <c r="A333">
        <v>13359.777</v>
      </c>
      <c r="B333">
        <v>-25.74</v>
      </c>
      <c r="C333">
        <v>-25.731000000000002</v>
      </c>
      <c r="D333">
        <v>2.5659999999999998</v>
      </c>
      <c r="E333">
        <v>25.704000000000001</v>
      </c>
      <c r="F333">
        <v>60</v>
      </c>
      <c r="G333">
        <v>71.668999999999997</v>
      </c>
      <c r="H333">
        <v>0.47300000000000003</v>
      </c>
    </row>
    <row r="334" spans="1:8" x14ac:dyDescent="0.2">
      <c r="A334">
        <v>13361.654</v>
      </c>
      <c r="B334">
        <v>-25.798999999999999</v>
      </c>
      <c r="C334">
        <v>-25.789000000000001</v>
      </c>
      <c r="D334">
        <v>3.0790000000000002</v>
      </c>
      <c r="E334">
        <v>26.178000000000001</v>
      </c>
      <c r="F334">
        <v>60</v>
      </c>
      <c r="G334">
        <v>71.373999999999995</v>
      </c>
      <c r="H334">
        <v>0.48180000000000006</v>
      </c>
    </row>
    <row r="335" spans="1:8" x14ac:dyDescent="0.2">
      <c r="A335">
        <v>13364.143</v>
      </c>
      <c r="B335">
        <v>-25.856000000000002</v>
      </c>
      <c r="C335">
        <v>-25.846</v>
      </c>
      <c r="D335">
        <v>2.2730000000000001</v>
      </c>
      <c r="E335">
        <v>27.404</v>
      </c>
      <c r="F335">
        <v>60</v>
      </c>
      <c r="G335">
        <v>71.744</v>
      </c>
      <c r="H335">
        <v>0.50600000000000012</v>
      </c>
    </row>
    <row r="336" spans="1:8" x14ac:dyDescent="0.2">
      <c r="A336">
        <v>13366.344999999999</v>
      </c>
      <c r="B336">
        <v>-25.91</v>
      </c>
      <c r="C336">
        <v>-25.899000000000001</v>
      </c>
      <c r="D336">
        <v>2.407</v>
      </c>
      <c r="E336">
        <v>44.786000000000001</v>
      </c>
      <c r="F336">
        <v>60</v>
      </c>
      <c r="G336">
        <v>67.408000000000001</v>
      </c>
      <c r="H336">
        <v>0.85140000000000005</v>
      </c>
    </row>
    <row r="337" spans="1:8" x14ac:dyDescent="0.2">
      <c r="A337">
        <v>13368.554</v>
      </c>
      <c r="B337">
        <v>-25.962</v>
      </c>
      <c r="C337">
        <v>-25.95</v>
      </c>
      <c r="D337">
        <v>2.3069999999999999</v>
      </c>
      <c r="E337">
        <v>61.216000000000001</v>
      </c>
      <c r="F337">
        <v>60</v>
      </c>
      <c r="G337">
        <v>69.412999999999997</v>
      </c>
      <c r="H337">
        <v>1.2001000000000002</v>
      </c>
    </row>
    <row r="338" spans="1:8" x14ac:dyDescent="0.2">
      <c r="A338">
        <v>13370.767</v>
      </c>
      <c r="B338">
        <v>-26.013999999999999</v>
      </c>
      <c r="C338">
        <v>-26.001000000000001</v>
      </c>
      <c r="D338">
        <v>2.3159999999999998</v>
      </c>
      <c r="E338">
        <v>44.27</v>
      </c>
      <c r="F338">
        <v>60</v>
      </c>
      <c r="G338">
        <v>70.430000000000007</v>
      </c>
      <c r="H338">
        <v>0.84040000000000004</v>
      </c>
    </row>
    <row r="339" spans="1:8" x14ac:dyDescent="0.2">
      <c r="A339">
        <v>13372.975</v>
      </c>
      <c r="B339">
        <v>-26.068999999999999</v>
      </c>
      <c r="C339">
        <v>-26.056000000000001</v>
      </c>
      <c r="D339">
        <v>2.472</v>
      </c>
      <c r="E339">
        <v>52.137999999999998</v>
      </c>
      <c r="F339">
        <v>60</v>
      </c>
      <c r="G339">
        <v>69.040000000000006</v>
      </c>
      <c r="H339">
        <v>1.0043000000000002</v>
      </c>
    </row>
    <row r="340" spans="1:8" x14ac:dyDescent="0.2">
      <c r="A340">
        <v>13375.188</v>
      </c>
      <c r="B340">
        <v>-26.123000000000001</v>
      </c>
      <c r="C340">
        <v>-26.108000000000001</v>
      </c>
      <c r="D340">
        <v>2.3889999999999998</v>
      </c>
      <c r="E340">
        <v>47.19</v>
      </c>
      <c r="F340">
        <v>60</v>
      </c>
      <c r="G340">
        <v>70.177999999999997</v>
      </c>
      <c r="H340">
        <v>0.90090000000000003</v>
      </c>
    </row>
    <row r="341" spans="1:8" x14ac:dyDescent="0.2">
      <c r="A341">
        <v>13377.371999999999</v>
      </c>
      <c r="B341">
        <v>-26.173999999999999</v>
      </c>
      <c r="C341">
        <v>-26.158000000000001</v>
      </c>
      <c r="D341">
        <v>2.2799999999999998</v>
      </c>
      <c r="E341">
        <v>34.258000000000003</v>
      </c>
      <c r="F341">
        <v>60</v>
      </c>
      <c r="G341">
        <v>71.534000000000006</v>
      </c>
      <c r="H341">
        <v>0.6391</v>
      </c>
    </row>
    <row r="342" spans="1:8" x14ac:dyDescent="0.2">
      <c r="A342">
        <v>13379.55</v>
      </c>
      <c r="B342">
        <v>-26.224</v>
      </c>
      <c r="C342">
        <v>-26.207999999999998</v>
      </c>
      <c r="D342">
        <v>2.262</v>
      </c>
      <c r="E342">
        <v>40.668999999999997</v>
      </c>
      <c r="F342">
        <v>60</v>
      </c>
      <c r="G342">
        <v>70.852999999999994</v>
      </c>
      <c r="H342">
        <v>0.76670000000000005</v>
      </c>
    </row>
    <row r="343" spans="1:8" x14ac:dyDescent="0.2">
      <c r="A343">
        <v>13381.723</v>
      </c>
      <c r="B343">
        <v>-26.276</v>
      </c>
      <c r="C343">
        <v>-26.259</v>
      </c>
      <c r="D343">
        <v>2.3450000000000002</v>
      </c>
      <c r="E343">
        <v>62.414000000000001</v>
      </c>
      <c r="F343">
        <v>60</v>
      </c>
      <c r="G343">
        <v>68.900999999999996</v>
      </c>
      <c r="H343">
        <v>1.2265000000000001</v>
      </c>
    </row>
    <row r="344" spans="1:8" x14ac:dyDescent="0.2">
      <c r="A344">
        <v>13383.901</v>
      </c>
      <c r="B344">
        <v>-26.332000000000001</v>
      </c>
      <c r="C344">
        <v>-26.314</v>
      </c>
      <c r="D344">
        <v>2.552</v>
      </c>
      <c r="E344">
        <v>94.272999999999996</v>
      </c>
      <c r="F344">
        <v>60</v>
      </c>
      <c r="G344">
        <v>64.64</v>
      </c>
      <c r="H344">
        <v>1.9954000000000003</v>
      </c>
    </row>
    <row r="345" spans="1:8" x14ac:dyDescent="0.2">
      <c r="A345">
        <v>13386.078</v>
      </c>
      <c r="B345">
        <v>-26.388999999999999</v>
      </c>
      <c r="C345">
        <v>-26.37</v>
      </c>
      <c r="D345">
        <v>2.5819999999999999</v>
      </c>
      <c r="E345">
        <v>92.686000000000007</v>
      </c>
      <c r="F345">
        <v>60</v>
      </c>
      <c r="G345">
        <v>66.387</v>
      </c>
      <c r="H345">
        <v>1.9536000000000002</v>
      </c>
    </row>
    <row r="346" spans="1:8" x14ac:dyDescent="0.2">
      <c r="A346">
        <v>13388.255999999999</v>
      </c>
      <c r="B346">
        <v>-26.443999999999999</v>
      </c>
      <c r="C346">
        <v>-26.425000000000001</v>
      </c>
      <c r="D346">
        <v>2.4969999999999999</v>
      </c>
      <c r="E346">
        <v>64.566000000000003</v>
      </c>
      <c r="F346">
        <v>60</v>
      </c>
      <c r="G346">
        <v>68.817999999999998</v>
      </c>
      <c r="H346">
        <v>1.2749000000000001</v>
      </c>
    </row>
    <row r="347" spans="1:8" x14ac:dyDescent="0.2">
      <c r="A347">
        <v>13390.46</v>
      </c>
      <c r="B347">
        <v>-26.498999999999999</v>
      </c>
      <c r="C347">
        <v>-26.478000000000002</v>
      </c>
      <c r="D347">
        <v>2.4350000000000001</v>
      </c>
      <c r="E347">
        <v>62.920999999999999</v>
      </c>
      <c r="F347">
        <v>60</v>
      </c>
      <c r="G347">
        <v>70.241</v>
      </c>
      <c r="H347">
        <v>1.2385999999999999</v>
      </c>
    </row>
    <row r="348" spans="1:8" x14ac:dyDescent="0.2">
      <c r="A348">
        <v>13392.656000000001</v>
      </c>
      <c r="B348">
        <v>-26.55</v>
      </c>
      <c r="C348">
        <v>-26.529</v>
      </c>
      <c r="D348">
        <v>2.29</v>
      </c>
      <c r="E348">
        <v>37.753999999999998</v>
      </c>
      <c r="F348">
        <v>60</v>
      </c>
      <c r="G348">
        <v>70.489000000000004</v>
      </c>
      <c r="H348">
        <v>0.70840000000000003</v>
      </c>
    </row>
    <row r="349" spans="1:8" x14ac:dyDescent="0.2">
      <c r="A349">
        <v>13395.186</v>
      </c>
      <c r="B349">
        <v>-26.606000000000002</v>
      </c>
      <c r="C349">
        <v>-26.584</v>
      </c>
      <c r="D349">
        <v>2.1880000000000002</v>
      </c>
      <c r="E349">
        <v>31.434999999999999</v>
      </c>
      <c r="F349">
        <v>60</v>
      </c>
      <c r="G349">
        <v>70.872</v>
      </c>
      <c r="H349">
        <v>0.58410000000000006</v>
      </c>
    </row>
    <row r="350" spans="1:8" x14ac:dyDescent="0.2">
      <c r="A350">
        <v>13397.704</v>
      </c>
      <c r="B350">
        <v>-26.658999999999999</v>
      </c>
      <c r="C350">
        <v>-26.635999999999999</v>
      </c>
      <c r="D350">
        <v>2.0539999999999998</v>
      </c>
      <c r="E350">
        <v>27.164000000000001</v>
      </c>
      <c r="F350">
        <v>60</v>
      </c>
      <c r="G350">
        <v>70.872</v>
      </c>
      <c r="H350">
        <v>0.50050000000000006</v>
      </c>
    </row>
    <row r="351" spans="1:8" x14ac:dyDescent="0.2">
      <c r="A351">
        <v>13400.187</v>
      </c>
      <c r="B351">
        <v>-26.710999999999999</v>
      </c>
      <c r="C351">
        <v>-26.687000000000001</v>
      </c>
      <c r="D351">
        <v>2.081</v>
      </c>
      <c r="E351">
        <v>18.657</v>
      </c>
      <c r="F351">
        <v>60</v>
      </c>
      <c r="G351">
        <v>71.460999999999999</v>
      </c>
      <c r="H351">
        <v>0.33990000000000004</v>
      </c>
    </row>
    <row r="352" spans="1:8" x14ac:dyDescent="0.2">
      <c r="A352">
        <v>13402.674999999999</v>
      </c>
      <c r="B352">
        <v>-26.765000000000001</v>
      </c>
      <c r="C352">
        <v>-26.74</v>
      </c>
      <c r="D352">
        <v>2.113</v>
      </c>
      <c r="E352">
        <v>16.11</v>
      </c>
      <c r="F352">
        <v>60</v>
      </c>
      <c r="G352">
        <v>71.409000000000006</v>
      </c>
      <c r="H352">
        <v>0.29260000000000003</v>
      </c>
    </row>
    <row r="353" spans="1:8" x14ac:dyDescent="0.2">
      <c r="A353">
        <v>13405.163</v>
      </c>
      <c r="B353">
        <v>-26.821000000000002</v>
      </c>
      <c r="C353">
        <v>-26.795000000000002</v>
      </c>
      <c r="D353">
        <v>2.2149999999999999</v>
      </c>
      <c r="E353">
        <v>22.3</v>
      </c>
      <c r="F353">
        <v>60</v>
      </c>
      <c r="G353">
        <v>71.221999999999994</v>
      </c>
      <c r="H353">
        <v>0.40810000000000002</v>
      </c>
    </row>
    <row r="354" spans="1:8" x14ac:dyDescent="0.2">
      <c r="A354">
        <v>13407.647999999999</v>
      </c>
      <c r="B354">
        <v>-26.876000000000001</v>
      </c>
      <c r="C354">
        <v>-26.85</v>
      </c>
      <c r="D354">
        <v>2.2040000000000002</v>
      </c>
      <c r="E354">
        <v>2.9079999999999999</v>
      </c>
      <c r="F354">
        <v>60</v>
      </c>
      <c r="G354">
        <v>72.119</v>
      </c>
      <c r="H354">
        <v>5.1700000000000003E-2</v>
      </c>
    </row>
    <row r="355" spans="1:8" x14ac:dyDescent="0.2">
      <c r="A355">
        <v>13409.829</v>
      </c>
      <c r="B355">
        <v>-26.927</v>
      </c>
      <c r="C355">
        <v>-26.9</v>
      </c>
      <c r="D355">
        <v>2.282</v>
      </c>
      <c r="E355">
        <v>0.50800000000000001</v>
      </c>
      <c r="F355">
        <v>60</v>
      </c>
      <c r="G355">
        <v>73.037000000000006</v>
      </c>
      <c r="H355">
        <v>8.8000000000000005E-3</v>
      </c>
    </row>
    <row r="356" spans="1:8" x14ac:dyDescent="0.2">
      <c r="A356">
        <v>13412.01</v>
      </c>
      <c r="B356">
        <v>-26.978999999999999</v>
      </c>
      <c r="C356">
        <v>-26.951000000000001</v>
      </c>
      <c r="D356">
        <v>2.3359999999999999</v>
      </c>
      <c r="E356">
        <v>0.39900000000000002</v>
      </c>
      <c r="F356">
        <v>60</v>
      </c>
      <c r="G356">
        <v>72.918000000000006</v>
      </c>
      <c r="H356">
        <v>6.6000000000000008E-3</v>
      </c>
    </row>
    <row r="357" spans="1:8" x14ac:dyDescent="0.2">
      <c r="A357">
        <v>13414.504000000001</v>
      </c>
      <c r="B357">
        <v>-27.035</v>
      </c>
      <c r="C357">
        <v>-27.004999999999999</v>
      </c>
      <c r="D357">
        <v>2.198</v>
      </c>
      <c r="E357">
        <v>0.38600000000000001</v>
      </c>
      <c r="F357">
        <v>60</v>
      </c>
      <c r="G357">
        <v>73.462000000000003</v>
      </c>
      <c r="H357">
        <v>6.6000000000000008E-3</v>
      </c>
    </row>
    <row r="358" spans="1:8" x14ac:dyDescent="0.2">
      <c r="A358">
        <v>13416.998</v>
      </c>
      <c r="B358">
        <v>-27.088000000000001</v>
      </c>
      <c r="C358">
        <v>-27.058</v>
      </c>
      <c r="D358">
        <v>2.1059999999999999</v>
      </c>
      <c r="E358">
        <v>0.38100000000000001</v>
      </c>
      <c r="F358">
        <v>60</v>
      </c>
      <c r="G358">
        <v>72.218000000000004</v>
      </c>
      <c r="H358">
        <v>6.6000000000000008E-3</v>
      </c>
    </row>
    <row r="359" spans="1:8" x14ac:dyDescent="0.2">
      <c r="A359">
        <v>13419.503000000001</v>
      </c>
      <c r="B359">
        <v>-27.141999999999999</v>
      </c>
      <c r="C359">
        <v>-27.111000000000001</v>
      </c>
      <c r="D359">
        <v>2.129</v>
      </c>
      <c r="E359">
        <v>0.377</v>
      </c>
      <c r="F359">
        <v>60</v>
      </c>
      <c r="G359">
        <v>72.578000000000003</v>
      </c>
      <c r="H359">
        <v>6.6000000000000008E-3</v>
      </c>
    </row>
    <row r="360" spans="1:8" x14ac:dyDescent="0.2">
      <c r="A360">
        <v>13422.01</v>
      </c>
      <c r="B360">
        <v>-27.192</v>
      </c>
      <c r="C360">
        <v>-27.161000000000001</v>
      </c>
      <c r="D360">
        <v>1.9710000000000001</v>
      </c>
      <c r="E360">
        <v>24.992000000000001</v>
      </c>
      <c r="F360">
        <v>60</v>
      </c>
      <c r="G360">
        <v>70.930999999999997</v>
      </c>
      <c r="H360">
        <v>0.45980000000000004</v>
      </c>
    </row>
    <row r="361" spans="1:8" x14ac:dyDescent="0.2">
      <c r="A361">
        <v>13424.188</v>
      </c>
      <c r="B361">
        <v>-27.245999999999999</v>
      </c>
      <c r="C361">
        <v>-27.213000000000001</v>
      </c>
      <c r="D361">
        <v>2.42</v>
      </c>
      <c r="E361">
        <v>58.536999999999999</v>
      </c>
      <c r="F361">
        <v>60</v>
      </c>
      <c r="G361">
        <v>67.95</v>
      </c>
      <c r="H361">
        <v>1.1418000000000001</v>
      </c>
    </row>
    <row r="362" spans="1:8" x14ac:dyDescent="0.2">
      <c r="A362">
        <v>13426.369000000001</v>
      </c>
      <c r="B362">
        <v>-27.297999999999998</v>
      </c>
      <c r="C362">
        <v>-27.265000000000001</v>
      </c>
      <c r="D362">
        <v>2.3719999999999999</v>
      </c>
      <c r="E362">
        <v>28.318999999999999</v>
      </c>
      <c r="F362">
        <v>60</v>
      </c>
      <c r="G362">
        <v>70.582999999999998</v>
      </c>
      <c r="H362">
        <v>0.52360000000000007</v>
      </c>
    </row>
    <row r="363" spans="1:8" x14ac:dyDescent="0.2">
      <c r="A363">
        <v>13428.545</v>
      </c>
      <c r="B363">
        <v>-27.35</v>
      </c>
      <c r="C363">
        <v>-27.315999999999999</v>
      </c>
      <c r="D363">
        <v>2.339</v>
      </c>
      <c r="E363">
        <v>16.965</v>
      </c>
      <c r="F363">
        <v>60</v>
      </c>
      <c r="G363">
        <v>71.912999999999997</v>
      </c>
      <c r="H363">
        <v>0.30800000000000005</v>
      </c>
    </row>
    <row r="364" spans="1:8" x14ac:dyDescent="0.2">
      <c r="A364">
        <v>13431.029</v>
      </c>
      <c r="B364">
        <v>-27.402999999999999</v>
      </c>
      <c r="C364">
        <v>-27.367999999999999</v>
      </c>
      <c r="D364">
        <v>2.09</v>
      </c>
      <c r="E364">
        <v>16.835000000000001</v>
      </c>
      <c r="F364">
        <v>60</v>
      </c>
      <c r="G364">
        <v>71.858999999999995</v>
      </c>
      <c r="H364">
        <v>0.30580000000000007</v>
      </c>
    </row>
    <row r="365" spans="1:8" x14ac:dyDescent="0.2">
      <c r="A365">
        <v>13433.516</v>
      </c>
      <c r="B365">
        <v>-27.454999999999998</v>
      </c>
      <c r="C365">
        <v>-27.419</v>
      </c>
      <c r="D365">
        <v>2.052</v>
      </c>
      <c r="E365">
        <v>16.738</v>
      </c>
      <c r="F365">
        <v>60</v>
      </c>
      <c r="G365">
        <v>71.671999999999997</v>
      </c>
      <c r="H365">
        <v>0.30360000000000004</v>
      </c>
    </row>
    <row r="366" spans="1:8" x14ac:dyDescent="0.2">
      <c r="A366">
        <v>13436.005999999999</v>
      </c>
      <c r="B366">
        <v>-27.507000000000001</v>
      </c>
      <c r="C366">
        <v>-27.47</v>
      </c>
      <c r="D366">
        <v>2.0619999999999998</v>
      </c>
      <c r="E366">
        <v>21.673999999999999</v>
      </c>
      <c r="F366">
        <v>60</v>
      </c>
      <c r="G366">
        <v>71.331999999999994</v>
      </c>
      <c r="H366">
        <v>0.39600000000000002</v>
      </c>
    </row>
    <row r="367" spans="1:8" x14ac:dyDescent="0.2">
      <c r="A367">
        <v>13438.493</v>
      </c>
      <c r="B367">
        <v>-27.559000000000001</v>
      </c>
      <c r="C367">
        <v>-27.521000000000001</v>
      </c>
      <c r="D367">
        <v>2.0590000000000002</v>
      </c>
      <c r="E367">
        <v>22.228999999999999</v>
      </c>
      <c r="F367">
        <v>60</v>
      </c>
      <c r="G367">
        <v>71.626999999999995</v>
      </c>
      <c r="H367">
        <v>0.40700000000000003</v>
      </c>
    </row>
    <row r="368" spans="1:8" x14ac:dyDescent="0.2">
      <c r="A368">
        <v>13441.328</v>
      </c>
      <c r="B368">
        <v>-27.614999999999998</v>
      </c>
      <c r="C368">
        <v>-27.576000000000001</v>
      </c>
      <c r="D368">
        <v>1.9319999999999999</v>
      </c>
      <c r="E368">
        <v>21.212</v>
      </c>
      <c r="F368">
        <v>60</v>
      </c>
      <c r="G368">
        <v>71.355000000000004</v>
      </c>
      <c r="H368">
        <v>0.38719999999999999</v>
      </c>
    </row>
    <row r="369" spans="1:8" x14ac:dyDescent="0.2">
      <c r="A369">
        <v>13444.171</v>
      </c>
      <c r="B369">
        <v>-27.67</v>
      </c>
      <c r="C369">
        <v>-27.63</v>
      </c>
      <c r="D369">
        <v>1.9039999999999999</v>
      </c>
      <c r="E369">
        <v>21.289000000000001</v>
      </c>
      <c r="F369">
        <v>60</v>
      </c>
      <c r="G369">
        <v>71.594999999999999</v>
      </c>
      <c r="H369">
        <v>0.38940000000000002</v>
      </c>
    </row>
    <row r="370" spans="1:8" x14ac:dyDescent="0.2">
      <c r="A370">
        <v>13447.016</v>
      </c>
      <c r="B370">
        <v>-27.722999999999999</v>
      </c>
      <c r="C370">
        <v>-27.683</v>
      </c>
      <c r="D370">
        <v>1.837</v>
      </c>
      <c r="E370">
        <v>20.701000000000001</v>
      </c>
      <c r="F370">
        <v>60</v>
      </c>
      <c r="G370">
        <v>71.387</v>
      </c>
      <c r="H370">
        <v>0.37840000000000001</v>
      </c>
    </row>
    <row r="371" spans="1:8" x14ac:dyDescent="0.2">
      <c r="A371">
        <v>13449.859</v>
      </c>
      <c r="B371">
        <v>-27.776</v>
      </c>
      <c r="C371">
        <v>-27.734999999999999</v>
      </c>
      <c r="D371">
        <v>1.8520000000000001</v>
      </c>
      <c r="E371">
        <v>23.202000000000002</v>
      </c>
      <c r="F371">
        <v>60</v>
      </c>
      <c r="G371">
        <v>71.316999999999993</v>
      </c>
      <c r="H371">
        <v>0.42570000000000002</v>
      </c>
    </row>
    <row r="372" spans="1:8" x14ac:dyDescent="0.2">
      <c r="A372">
        <v>13455.843999999999</v>
      </c>
      <c r="B372">
        <v>-27.829000000000001</v>
      </c>
      <c r="C372">
        <v>-27.786999999999999</v>
      </c>
      <c r="D372">
        <v>0.86399999999999999</v>
      </c>
      <c r="E372">
        <v>27.431000000000001</v>
      </c>
      <c r="F372">
        <v>60</v>
      </c>
      <c r="G372">
        <v>71.242999999999995</v>
      </c>
      <c r="H372">
        <v>0.50600000000000012</v>
      </c>
    </row>
    <row r="373" spans="1:8" x14ac:dyDescent="0.2">
      <c r="A373">
        <v>13459.03</v>
      </c>
      <c r="B373">
        <v>-27.881</v>
      </c>
      <c r="C373">
        <v>-27.838999999999999</v>
      </c>
      <c r="D373">
        <v>1.619</v>
      </c>
      <c r="E373">
        <v>33.177999999999997</v>
      </c>
      <c r="F373">
        <v>60</v>
      </c>
      <c r="G373">
        <v>70.822000000000003</v>
      </c>
      <c r="H373">
        <v>0.61820000000000008</v>
      </c>
    </row>
    <row r="374" spans="1:8" x14ac:dyDescent="0.2">
      <c r="A374">
        <v>13461.870999999999</v>
      </c>
      <c r="B374">
        <v>-27.933</v>
      </c>
      <c r="C374">
        <v>-27.89</v>
      </c>
      <c r="D374">
        <v>1.8029999999999999</v>
      </c>
      <c r="E374">
        <v>36.393000000000001</v>
      </c>
      <c r="F374">
        <v>60</v>
      </c>
      <c r="G374">
        <v>70.507000000000005</v>
      </c>
      <c r="H374">
        <v>0.68090000000000006</v>
      </c>
    </row>
    <row r="375" spans="1:8" x14ac:dyDescent="0.2">
      <c r="A375">
        <v>13464.668</v>
      </c>
      <c r="B375">
        <v>-27.986999999999998</v>
      </c>
      <c r="C375">
        <v>-27.942</v>
      </c>
      <c r="D375">
        <v>1.883</v>
      </c>
      <c r="E375">
        <v>43.872</v>
      </c>
      <c r="F375">
        <v>60</v>
      </c>
      <c r="G375">
        <v>70.129000000000005</v>
      </c>
      <c r="H375">
        <v>0.83270000000000011</v>
      </c>
    </row>
    <row r="376" spans="1:8" x14ac:dyDescent="0.2">
      <c r="A376">
        <v>13467.165000000001</v>
      </c>
      <c r="B376">
        <v>-28.042000000000002</v>
      </c>
      <c r="C376">
        <v>-27.997</v>
      </c>
      <c r="D376">
        <v>2.17</v>
      </c>
      <c r="E376">
        <v>43.716000000000001</v>
      </c>
      <c r="F376">
        <v>60</v>
      </c>
      <c r="G376">
        <v>70.507999999999996</v>
      </c>
      <c r="H376">
        <v>0.82940000000000003</v>
      </c>
    </row>
    <row r="377" spans="1:8" x14ac:dyDescent="0.2">
      <c r="A377">
        <v>13469.648999999999</v>
      </c>
      <c r="B377">
        <v>-28.094999999999999</v>
      </c>
      <c r="C377">
        <v>-28.048999999999999</v>
      </c>
      <c r="D377">
        <v>2.09</v>
      </c>
      <c r="E377">
        <v>37.569000000000003</v>
      </c>
      <c r="F377">
        <v>60</v>
      </c>
      <c r="G377">
        <v>70.915999999999997</v>
      </c>
      <c r="H377">
        <v>0.70510000000000006</v>
      </c>
    </row>
    <row r="378" spans="1:8" x14ac:dyDescent="0.2">
      <c r="A378">
        <v>13471.841</v>
      </c>
      <c r="B378">
        <v>-28.146000000000001</v>
      </c>
      <c r="C378">
        <v>-28.099</v>
      </c>
      <c r="D378">
        <v>2.3119999999999998</v>
      </c>
      <c r="E378">
        <v>41.779000000000003</v>
      </c>
      <c r="F378">
        <v>60</v>
      </c>
      <c r="G378">
        <v>70.230999999999995</v>
      </c>
      <c r="H378">
        <v>0.78980000000000006</v>
      </c>
    </row>
    <row r="379" spans="1:8" x14ac:dyDescent="0.2">
      <c r="A379">
        <v>13474.057000000001</v>
      </c>
      <c r="B379">
        <v>-28.202000000000002</v>
      </c>
      <c r="C379">
        <v>-28.154</v>
      </c>
      <c r="D379">
        <v>2.4929999999999999</v>
      </c>
      <c r="E379">
        <v>43.921999999999997</v>
      </c>
      <c r="F379">
        <v>60</v>
      </c>
      <c r="G379">
        <v>70.403999999999996</v>
      </c>
      <c r="H379">
        <v>0.83270000000000011</v>
      </c>
    </row>
    <row r="380" spans="1:8" x14ac:dyDescent="0.2">
      <c r="A380">
        <v>13476.271000000001</v>
      </c>
      <c r="B380">
        <v>-28.257999999999999</v>
      </c>
      <c r="C380">
        <v>-28.209</v>
      </c>
      <c r="D380">
        <v>2.4670000000000001</v>
      </c>
      <c r="E380">
        <v>45.881999999999998</v>
      </c>
      <c r="F380">
        <v>60</v>
      </c>
      <c r="G380">
        <v>68.742999999999995</v>
      </c>
      <c r="H380">
        <v>0.87340000000000007</v>
      </c>
    </row>
    <row r="381" spans="1:8" x14ac:dyDescent="0.2">
      <c r="A381">
        <v>13478.478999999999</v>
      </c>
      <c r="B381">
        <v>-28.312999999999999</v>
      </c>
      <c r="C381">
        <v>-28.263000000000002</v>
      </c>
      <c r="D381">
        <v>2.4609999999999999</v>
      </c>
      <c r="E381">
        <v>111.828</v>
      </c>
      <c r="F381">
        <v>60</v>
      </c>
      <c r="G381">
        <v>64.346999999999994</v>
      </c>
      <c r="H381">
        <v>2.4838</v>
      </c>
    </row>
    <row r="382" spans="1:8" x14ac:dyDescent="0.2">
      <c r="A382">
        <v>13480.694</v>
      </c>
      <c r="B382">
        <v>-28.363</v>
      </c>
      <c r="C382">
        <v>-28.312999999999999</v>
      </c>
      <c r="D382">
        <v>2.2280000000000002</v>
      </c>
      <c r="E382">
        <v>100.22499999999999</v>
      </c>
      <c r="F382">
        <v>60</v>
      </c>
      <c r="G382">
        <v>65.364999999999995</v>
      </c>
      <c r="H382">
        <v>2.1549</v>
      </c>
    </row>
    <row r="383" spans="1:8" x14ac:dyDescent="0.2">
      <c r="A383">
        <v>13482.871999999999</v>
      </c>
      <c r="B383">
        <v>-28.414000000000001</v>
      </c>
      <c r="C383">
        <v>-28.363</v>
      </c>
      <c r="D383">
        <v>2.2890000000000001</v>
      </c>
      <c r="E383">
        <v>117.04900000000001</v>
      </c>
      <c r="F383">
        <v>60</v>
      </c>
      <c r="G383">
        <v>63.081000000000003</v>
      </c>
      <c r="H383">
        <v>2.6410999999999998</v>
      </c>
    </row>
    <row r="384" spans="1:8" x14ac:dyDescent="0.2">
      <c r="A384">
        <v>13485.36</v>
      </c>
      <c r="B384">
        <v>-28.466000000000001</v>
      </c>
      <c r="C384">
        <v>-28.414000000000001</v>
      </c>
      <c r="D384">
        <v>2.0779999999999998</v>
      </c>
      <c r="E384">
        <v>117.371</v>
      </c>
      <c r="F384">
        <v>60</v>
      </c>
      <c r="G384">
        <v>64.221999999999994</v>
      </c>
      <c r="H384">
        <v>2.6510000000000002</v>
      </c>
    </row>
    <row r="385" spans="1:8" x14ac:dyDescent="0.2">
      <c r="A385">
        <v>13510.852999999999</v>
      </c>
      <c r="B385">
        <v>-28.52</v>
      </c>
      <c r="C385">
        <v>-28.466999999999999</v>
      </c>
      <c r="D385">
        <v>0.20799999999999999</v>
      </c>
      <c r="E385">
        <v>132.83799999999999</v>
      </c>
      <c r="F385">
        <v>60</v>
      </c>
      <c r="G385">
        <v>61.866999999999997</v>
      </c>
      <c r="H385">
        <v>3.1537000000000002</v>
      </c>
    </row>
    <row r="386" spans="1:8" x14ac:dyDescent="0.2">
      <c r="A386">
        <v>13515.531999999999</v>
      </c>
      <c r="B386">
        <v>-28.571000000000002</v>
      </c>
      <c r="C386">
        <v>-28.516999999999999</v>
      </c>
      <c r="D386">
        <v>1.0589999999999999</v>
      </c>
      <c r="E386">
        <v>129.95699999999999</v>
      </c>
      <c r="F386">
        <v>60</v>
      </c>
      <c r="G386">
        <v>62.335000000000001</v>
      </c>
      <c r="H386">
        <v>3.0558000000000001</v>
      </c>
    </row>
    <row r="387" spans="1:8" x14ac:dyDescent="0.2">
      <c r="A387">
        <v>13518.948</v>
      </c>
      <c r="B387">
        <v>-28.626000000000001</v>
      </c>
      <c r="C387">
        <v>-28.571999999999999</v>
      </c>
      <c r="D387">
        <v>1.61</v>
      </c>
      <c r="E387">
        <v>105.27800000000001</v>
      </c>
      <c r="F387">
        <v>60</v>
      </c>
      <c r="G387">
        <v>64.78</v>
      </c>
      <c r="H387">
        <v>2.2957000000000005</v>
      </c>
    </row>
    <row r="388" spans="1:8" x14ac:dyDescent="0.2">
      <c r="A388">
        <v>13521.746999999999</v>
      </c>
      <c r="B388">
        <v>-28.68</v>
      </c>
      <c r="C388">
        <v>-28.625</v>
      </c>
      <c r="D388">
        <v>1.8979999999999999</v>
      </c>
      <c r="E388">
        <v>86.86</v>
      </c>
      <c r="F388">
        <v>60</v>
      </c>
      <c r="G388">
        <v>66.043000000000006</v>
      </c>
      <c r="H388">
        <v>1.804</v>
      </c>
    </row>
    <row r="389" spans="1:8" x14ac:dyDescent="0.2">
      <c r="A389">
        <v>13524.85</v>
      </c>
      <c r="B389">
        <v>-28.734999999999999</v>
      </c>
      <c r="C389">
        <v>-28.678999999999998</v>
      </c>
      <c r="D389">
        <v>1.738</v>
      </c>
      <c r="E389">
        <v>94.001000000000005</v>
      </c>
      <c r="F389">
        <v>60</v>
      </c>
      <c r="G389">
        <v>64.673000000000002</v>
      </c>
      <c r="H389">
        <v>1.9877</v>
      </c>
    </row>
    <row r="390" spans="1:8" x14ac:dyDescent="0.2">
      <c r="A390">
        <v>13527.955</v>
      </c>
      <c r="B390">
        <v>-28.789000000000001</v>
      </c>
      <c r="C390">
        <v>-28.731999999999999</v>
      </c>
      <c r="D390">
        <v>1.716</v>
      </c>
      <c r="E390">
        <v>98.718999999999994</v>
      </c>
      <c r="F390">
        <v>60</v>
      </c>
      <c r="G390">
        <v>65.19</v>
      </c>
      <c r="H390">
        <v>2.1142000000000003</v>
      </c>
    </row>
    <row r="391" spans="1:8" x14ac:dyDescent="0.2">
      <c r="A391">
        <v>13531.061</v>
      </c>
      <c r="B391">
        <v>-28.843</v>
      </c>
      <c r="C391">
        <v>-28.785</v>
      </c>
      <c r="D391">
        <v>1.704</v>
      </c>
      <c r="E391">
        <v>81.787999999999997</v>
      </c>
      <c r="F391">
        <v>60</v>
      </c>
      <c r="G391">
        <v>66.388999999999996</v>
      </c>
      <c r="H391">
        <v>1.6786000000000001</v>
      </c>
    </row>
    <row r="392" spans="1:8" x14ac:dyDescent="0.2">
      <c r="A392">
        <v>13533.839</v>
      </c>
      <c r="B392">
        <v>-28.898</v>
      </c>
      <c r="C392">
        <v>-28.838999999999999</v>
      </c>
      <c r="D392">
        <v>1.9470000000000001</v>
      </c>
      <c r="E392">
        <v>78.238</v>
      </c>
      <c r="F392">
        <v>60</v>
      </c>
      <c r="G392">
        <v>66.376000000000005</v>
      </c>
      <c r="H392">
        <v>1.5917000000000001</v>
      </c>
    </row>
    <row r="393" spans="1:8" x14ac:dyDescent="0.2">
      <c r="A393">
        <v>13536.63</v>
      </c>
      <c r="B393">
        <v>-28.952999999999999</v>
      </c>
      <c r="C393">
        <v>-28.893000000000001</v>
      </c>
      <c r="D393">
        <v>1.9419999999999999</v>
      </c>
      <c r="E393">
        <v>68.058999999999997</v>
      </c>
      <c r="F393">
        <v>60</v>
      </c>
      <c r="G393">
        <v>67.691000000000003</v>
      </c>
      <c r="H393">
        <v>1.3541000000000003</v>
      </c>
    </row>
    <row r="394" spans="1:8" x14ac:dyDescent="0.2">
      <c r="A394">
        <v>13539.472</v>
      </c>
      <c r="B394">
        <v>-29.009</v>
      </c>
      <c r="C394">
        <v>-28.948</v>
      </c>
      <c r="D394">
        <v>1.9179999999999999</v>
      </c>
      <c r="E394">
        <v>60.350999999999999</v>
      </c>
      <c r="F394">
        <v>60</v>
      </c>
      <c r="G394">
        <v>67.97</v>
      </c>
      <c r="H394">
        <v>1.1814000000000002</v>
      </c>
    </row>
    <row r="395" spans="1:8" x14ac:dyDescent="0.2">
      <c r="A395">
        <v>13541.977999999999</v>
      </c>
      <c r="B395">
        <v>-29.061</v>
      </c>
      <c r="C395">
        <v>-29</v>
      </c>
      <c r="D395">
        <v>2.077</v>
      </c>
      <c r="E395">
        <v>57.279000000000003</v>
      </c>
      <c r="F395">
        <v>60</v>
      </c>
      <c r="G395">
        <v>68.076999999999998</v>
      </c>
      <c r="H395">
        <v>1.1143000000000001</v>
      </c>
    </row>
    <row r="396" spans="1:8" x14ac:dyDescent="0.2">
      <c r="A396">
        <v>22054.308000000001</v>
      </c>
      <c r="B396">
        <v>-29.047999999999998</v>
      </c>
      <c r="C396">
        <v>-29.042999999999999</v>
      </c>
      <c r="D396">
        <v>1.5820000000000001</v>
      </c>
      <c r="E396">
        <v>66.978999999999999</v>
      </c>
      <c r="F396">
        <v>60</v>
      </c>
      <c r="G396">
        <v>66.968000000000004</v>
      </c>
      <c r="H396">
        <v>1.3299000000000001</v>
      </c>
    </row>
    <row r="397" spans="1:8" x14ac:dyDescent="0.2">
      <c r="A397">
        <v>22057.416000000001</v>
      </c>
      <c r="B397">
        <v>-29.103000000000002</v>
      </c>
      <c r="C397">
        <v>-29.097999999999999</v>
      </c>
      <c r="D397">
        <v>1.7569999999999999</v>
      </c>
      <c r="E397">
        <v>83.216999999999999</v>
      </c>
      <c r="F397">
        <v>60</v>
      </c>
      <c r="G397">
        <v>66.111999999999995</v>
      </c>
      <c r="H397">
        <v>1.7138000000000002</v>
      </c>
    </row>
    <row r="398" spans="1:8" x14ac:dyDescent="0.2">
      <c r="A398">
        <v>22060.531999999999</v>
      </c>
      <c r="B398">
        <v>-29.158000000000001</v>
      </c>
      <c r="C398">
        <v>-29.152000000000001</v>
      </c>
      <c r="D398">
        <v>1.762</v>
      </c>
      <c r="E398">
        <v>57.167000000000002</v>
      </c>
      <c r="F398">
        <v>60</v>
      </c>
      <c r="G398">
        <v>68.406999999999996</v>
      </c>
      <c r="H398">
        <v>1.1121000000000001</v>
      </c>
    </row>
    <row r="399" spans="1:8" x14ac:dyDescent="0.2">
      <c r="A399">
        <v>22063.677</v>
      </c>
      <c r="B399">
        <v>-29.21</v>
      </c>
      <c r="C399">
        <v>-29.204000000000001</v>
      </c>
      <c r="D399">
        <v>1.6539999999999999</v>
      </c>
      <c r="E399">
        <v>48.65</v>
      </c>
      <c r="F399">
        <v>60</v>
      </c>
      <c r="G399">
        <v>68.566000000000003</v>
      </c>
      <c r="H399">
        <v>0.93060000000000009</v>
      </c>
    </row>
    <row r="400" spans="1:8" x14ac:dyDescent="0.2">
      <c r="A400">
        <v>22066.793000000001</v>
      </c>
      <c r="B400">
        <v>-29.265000000000001</v>
      </c>
      <c r="C400">
        <v>-29.257999999999999</v>
      </c>
      <c r="D400">
        <v>1.7270000000000001</v>
      </c>
      <c r="E400">
        <v>45.844999999999999</v>
      </c>
      <c r="F400">
        <v>60</v>
      </c>
      <c r="G400">
        <v>68.989000000000004</v>
      </c>
      <c r="H400">
        <v>0.87230000000000008</v>
      </c>
    </row>
    <row r="401" spans="1:8" x14ac:dyDescent="0.2">
      <c r="A401">
        <v>22069.902999999998</v>
      </c>
      <c r="B401">
        <v>-29.318000000000001</v>
      </c>
      <c r="C401">
        <v>-29.312000000000001</v>
      </c>
      <c r="D401">
        <v>1.7210000000000001</v>
      </c>
      <c r="E401">
        <v>44.154000000000003</v>
      </c>
      <c r="F401">
        <v>60</v>
      </c>
      <c r="G401">
        <v>68.703999999999994</v>
      </c>
      <c r="H401">
        <v>0.83820000000000006</v>
      </c>
    </row>
    <row r="402" spans="1:8" x14ac:dyDescent="0.2">
      <c r="A402">
        <v>22072.421999999999</v>
      </c>
      <c r="B402">
        <v>-29.369</v>
      </c>
      <c r="C402">
        <v>-29.361999999999998</v>
      </c>
      <c r="D402">
        <v>1.982</v>
      </c>
      <c r="E402">
        <v>48.034999999999997</v>
      </c>
      <c r="F402">
        <v>60</v>
      </c>
      <c r="G402">
        <v>68.45</v>
      </c>
      <c r="H402">
        <v>0.91849999999999998</v>
      </c>
    </row>
    <row r="403" spans="1:8" x14ac:dyDescent="0.2">
      <c r="A403">
        <v>22075.261999999999</v>
      </c>
      <c r="B403">
        <v>-29.425000000000001</v>
      </c>
      <c r="C403">
        <v>-29.417999999999999</v>
      </c>
      <c r="D403">
        <v>1.9710000000000001</v>
      </c>
      <c r="E403">
        <v>42.805999999999997</v>
      </c>
      <c r="F403">
        <v>60</v>
      </c>
      <c r="G403">
        <v>69.403999999999996</v>
      </c>
      <c r="H403">
        <v>0.81070000000000009</v>
      </c>
    </row>
    <row r="404" spans="1:8" x14ac:dyDescent="0.2">
      <c r="A404">
        <v>22077.786</v>
      </c>
      <c r="B404">
        <v>-29.48</v>
      </c>
      <c r="C404">
        <v>-29.472999999999999</v>
      </c>
      <c r="D404">
        <v>2.1749999999999998</v>
      </c>
      <c r="E404">
        <v>46.762999999999998</v>
      </c>
      <c r="F404">
        <v>60</v>
      </c>
      <c r="G404">
        <v>68.807000000000002</v>
      </c>
      <c r="H404">
        <v>0.89210000000000012</v>
      </c>
    </row>
    <row r="405" spans="1:8" x14ac:dyDescent="0.2">
      <c r="A405">
        <v>22080.308000000001</v>
      </c>
      <c r="B405">
        <v>-29.536999999999999</v>
      </c>
      <c r="C405">
        <v>-29.529</v>
      </c>
      <c r="D405">
        <v>2.2160000000000002</v>
      </c>
      <c r="E405">
        <v>89.180999999999997</v>
      </c>
      <c r="F405">
        <v>60</v>
      </c>
      <c r="G405">
        <v>65.688000000000002</v>
      </c>
      <c r="H405">
        <v>1.8634000000000002</v>
      </c>
    </row>
    <row r="406" spans="1:8" x14ac:dyDescent="0.2">
      <c r="A406">
        <v>22082.814999999999</v>
      </c>
      <c r="B406">
        <v>-29.593</v>
      </c>
      <c r="C406">
        <v>-29.584</v>
      </c>
      <c r="D406">
        <v>2.2189999999999999</v>
      </c>
      <c r="E406">
        <v>94.997</v>
      </c>
      <c r="F406">
        <v>60</v>
      </c>
      <c r="G406">
        <v>65.344999999999999</v>
      </c>
      <c r="H406">
        <v>2.0141</v>
      </c>
    </row>
    <row r="407" spans="1:8" x14ac:dyDescent="0.2">
      <c r="A407">
        <v>22085.005000000001</v>
      </c>
      <c r="B407">
        <v>-29.643000000000001</v>
      </c>
      <c r="C407">
        <v>-29.635000000000002</v>
      </c>
      <c r="D407">
        <v>2.3050000000000002</v>
      </c>
      <c r="E407">
        <v>95.866</v>
      </c>
      <c r="F407">
        <v>60</v>
      </c>
      <c r="G407">
        <v>65.334000000000003</v>
      </c>
      <c r="H407">
        <v>2.0372000000000003</v>
      </c>
    </row>
    <row r="408" spans="1:8" x14ac:dyDescent="0.2">
      <c r="A408">
        <v>22087.187000000002</v>
      </c>
      <c r="B408">
        <v>-29.693999999999999</v>
      </c>
      <c r="C408">
        <v>-29.684999999999999</v>
      </c>
      <c r="D408">
        <v>2.3130000000000002</v>
      </c>
      <c r="E408">
        <v>93.384</v>
      </c>
      <c r="F408">
        <v>60</v>
      </c>
      <c r="G408">
        <v>65.366</v>
      </c>
      <c r="H408">
        <v>1.9723000000000002</v>
      </c>
    </row>
    <row r="409" spans="1:8" x14ac:dyDescent="0.2">
      <c r="A409">
        <v>22089.387999999999</v>
      </c>
      <c r="B409">
        <v>-29.745999999999999</v>
      </c>
      <c r="C409">
        <v>-29.736999999999998</v>
      </c>
      <c r="D409">
        <v>2.3570000000000002</v>
      </c>
      <c r="E409">
        <v>95.037999999999997</v>
      </c>
      <c r="F409">
        <v>60</v>
      </c>
      <c r="G409">
        <v>64.617000000000004</v>
      </c>
      <c r="H409">
        <v>2.0152000000000001</v>
      </c>
    </row>
    <row r="410" spans="1:8" x14ac:dyDescent="0.2">
      <c r="A410">
        <v>22091.582999999999</v>
      </c>
      <c r="B410">
        <v>-29.797999999999998</v>
      </c>
      <c r="C410">
        <v>-29.788</v>
      </c>
      <c r="D410">
        <v>2.3239999999999998</v>
      </c>
      <c r="E410">
        <v>117.53</v>
      </c>
      <c r="F410">
        <v>60</v>
      </c>
      <c r="G410">
        <v>63.319000000000003</v>
      </c>
      <c r="H410">
        <v>2.6554000000000002</v>
      </c>
    </row>
    <row r="411" spans="1:8" x14ac:dyDescent="0.2">
      <c r="A411">
        <v>22093.755000000001</v>
      </c>
      <c r="B411">
        <v>-29.849</v>
      </c>
      <c r="C411">
        <v>-29.838999999999999</v>
      </c>
      <c r="D411">
        <v>2.3439999999999999</v>
      </c>
      <c r="E411">
        <v>117.682</v>
      </c>
      <c r="F411">
        <v>60</v>
      </c>
      <c r="G411">
        <v>61.395000000000003</v>
      </c>
      <c r="H411">
        <v>2.6609000000000003</v>
      </c>
    </row>
    <row r="412" spans="1:8" x14ac:dyDescent="0.2">
      <c r="A412">
        <v>22095.933000000001</v>
      </c>
      <c r="B412">
        <v>-29.901</v>
      </c>
      <c r="C412">
        <v>-29.89</v>
      </c>
      <c r="D412">
        <v>2.3690000000000002</v>
      </c>
      <c r="E412">
        <v>129.191</v>
      </c>
      <c r="F412">
        <v>60</v>
      </c>
      <c r="G412">
        <v>63.18</v>
      </c>
      <c r="H412">
        <v>3.0294000000000003</v>
      </c>
    </row>
    <row r="413" spans="1:8" x14ac:dyDescent="0.2">
      <c r="A413">
        <v>22098.112000000001</v>
      </c>
      <c r="B413">
        <v>-29.952000000000002</v>
      </c>
      <c r="C413">
        <v>-29.942</v>
      </c>
      <c r="D413">
        <v>2.3410000000000002</v>
      </c>
      <c r="E413">
        <v>106.49</v>
      </c>
      <c r="F413">
        <v>60</v>
      </c>
      <c r="G413">
        <v>64.150000000000006</v>
      </c>
      <c r="H413">
        <v>2.3298000000000001</v>
      </c>
    </row>
    <row r="414" spans="1:8" x14ac:dyDescent="0.2">
      <c r="A414">
        <v>22100.312999999998</v>
      </c>
      <c r="B414">
        <v>-30.006</v>
      </c>
      <c r="C414">
        <v>-29.994</v>
      </c>
      <c r="D414">
        <v>2.4060000000000001</v>
      </c>
      <c r="E414">
        <v>103.199</v>
      </c>
      <c r="F414">
        <v>60</v>
      </c>
      <c r="G414">
        <v>64.992000000000004</v>
      </c>
      <c r="H414">
        <v>2.2374000000000001</v>
      </c>
    </row>
    <row r="415" spans="1:8" x14ac:dyDescent="0.2">
      <c r="A415">
        <v>22103.157999999999</v>
      </c>
      <c r="B415">
        <v>-30.061</v>
      </c>
      <c r="C415">
        <v>-30.05</v>
      </c>
      <c r="D415">
        <v>1.9359999999999999</v>
      </c>
      <c r="E415">
        <v>97.864999999999995</v>
      </c>
      <c r="F415">
        <v>60</v>
      </c>
      <c r="G415">
        <v>65.061999999999998</v>
      </c>
      <c r="H415">
        <v>2.0911000000000004</v>
      </c>
    </row>
    <row r="416" spans="1:8" x14ac:dyDescent="0.2">
      <c r="A416">
        <v>22106.625</v>
      </c>
      <c r="B416">
        <v>-30.111999999999998</v>
      </c>
      <c r="C416">
        <v>-30.1</v>
      </c>
      <c r="D416">
        <v>1.456</v>
      </c>
      <c r="E416">
        <v>108.812</v>
      </c>
      <c r="F416">
        <v>60</v>
      </c>
      <c r="G416">
        <v>64.043000000000006</v>
      </c>
      <c r="H416">
        <v>2.3957999999999999</v>
      </c>
    </row>
    <row r="417" spans="1:8" x14ac:dyDescent="0.2">
      <c r="A417">
        <v>22209.972000000002</v>
      </c>
      <c r="B417">
        <v>-30.15</v>
      </c>
      <c r="C417">
        <v>-30.15</v>
      </c>
      <c r="D417">
        <v>0</v>
      </c>
      <c r="E417">
        <v>124.65</v>
      </c>
      <c r="F417">
        <v>60</v>
      </c>
      <c r="G417">
        <v>62.893999999999998</v>
      </c>
      <c r="H417">
        <v>2.8797999999999999</v>
      </c>
    </row>
    <row r="418" spans="1:8" x14ac:dyDescent="0.2">
      <c r="A418">
        <v>22214.069</v>
      </c>
      <c r="B418">
        <v>-30.204000000000001</v>
      </c>
      <c r="C418">
        <v>-30.204000000000001</v>
      </c>
      <c r="D418">
        <v>1.3069999999999999</v>
      </c>
      <c r="E418">
        <v>116.526</v>
      </c>
      <c r="F418">
        <v>60</v>
      </c>
      <c r="G418">
        <v>63.344000000000001</v>
      </c>
      <c r="H418">
        <v>2.6246000000000005</v>
      </c>
    </row>
    <row r="419" spans="1:8" x14ac:dyDescent="0.2">
      <c r="A419">
        <v>22217.53</v>
      </c>
      <c r="B419">
        <v>-30.254999999999999</v>
      </c>
      <c r="C419">
        <v>-30.254999999999999</v>
      </c>
      <c r="D419">
        <v>1.492</v>
      </c>
      <c r="E419">
        <v>124.407</v>
      </c>
      <c r="F419">
        <v>60</v>
      </c>
      <c r="G419">
        <v>62.585999999999999</v>
      </c>
      <c r="H419">
        <v>2.8721000000000005</v>
      </c>
    </row>
    <row r="420" spans="1:8" x14ac:dyDescent="0.2">
      <c r="A420">
        <v>22221.580999999998</v>
      </c>
      <c r="B420">
        <v>-30.305</v>
      </c>
      <c r="C420">
        <v>-30.305</v>
      </c>
      <c r="D420">
        <v>1.236</v>
      </c>
      <c r="E420">
        <v>124.27</v>
      </c>
      <c r="F420">
        <v>60</v>
      </c>
      <c r="G420">
        <v>62.601999999999997</v>
      </c>
      <c r="H420">
        <v>2.8677000000000006</v>
      </c>
    </row>
    <row r="421" spans="1:8" x14ac:dyDescent="0.2">
      <c r="A421">
        <v>22225.017</v>
      </c>
      <c r="B421">
        <v>-30.356000000000002</v>
      </c>
      <c r="C421">
        <v>-30.356000000000002</v>
      </c>
      <c r="D421">
        <v>1.4810000000000001</v>
      </c>
      <c r="E421">
        <v>123.739</v>
      </c>
      <c r="F421">
        <v>60</v>
      </c>
      <c r="G421">
        <v>62.715000000000003</v>
      </c>
      <c r="H421">
        <v>2.8512000000000004</v>
      </c>
    </row>
    <row r="422" spans="1:8" x14ac:dyDescent="0.2">
      <c r="A422">
        <v>22228.437999999998</v>
      </c>
      <c r="B422">
        <v>-30.408000000000001</v>
      </c>
      <c r="C422">
        <v>-30.408000000000001</v>
      </c>
      <c r="D422">
        <v>1.5209999999999999</v>
      </c>
      <c r="E422">
        <v>119.46299999999999</v>
      </c>
      <c r="F422">
        <v>60</v>
      </c>
      <c r="G422">
        <v>62.904000000000003</v>
      </c>
      <c r="H422">
        <v>2.7159</v>
      </c>
    </row>
    <row r="423" spans="1:8" x14ac:dyDescent="0.2">
      <c r="A423">
        <v>22231.859</v>
      </c>
      <c r="B423">
        <v>-30.460999999999999</v>
      </c>
      <c r="C423">
        <v>-30.462</v>
      </c>
      <c r="D423">
        <v>1.5589999999999999</v>
      </c>
      <c r="E423">
        <v>119.816</v>
      </c>
      <c r="F423">
        <v>60</v>
      </c>
      <c r="G423">
        <v>62.823999999999998</v>
      </c>
      <c r="H423">
        <v>2.7269000000000001</v>
      </c>
    </row>
    <row r="424" spans="1:8" x14ac:dyDescent="0.2">
      <c r="A424">
        <v>22235.322</v>
      </c>
      <c r="B424">
        <v>-30.513000000000002</v>
      </c>
      <c r="C424">
        <v>-30.513999999999999</v>
      </c>
      <c r="D424">
        <v>1.5029999999999999</v>
      </c>
      <c r="E424">
        <v>129.13800000000001</v>
      </c>
      <c r="F424">
        <v>60</v>
      </c>
      <c r="G424">
        <v>62.024999999999999</v>
      </c>
      <c r="H424">
        <v>3.0283000000000002</v>
      </c>
    </row>
    <row r="425" spans="1:8" x14ac:dyDescent="0.2">
      <c r="A425">
        <v>22238.794999999998</v>
      </c>
      <c r="B425">
        <v>-30.567</v>
      </c>
      <c r="C425">
        <v>-30.568000000000001</v>
      </c>
      <c r="D425">
        <v>1.5469999999999999</v>
      </c>
      <c r="E425">
        <v>128.185</v>
      </c>
      <c r="F425">
        <v>60</v>
      </c>
      <c r="G425">
        <v>62.158999999999999</v>
      </c>
      <c r="H425">
        <v>2.9964000000000004</v>
      </c>
    </row>
    <row r="426" spans="1:8" x14ac:dyDescent="0.2">
      <c r="A426">
        <v>22241.94</v>
      </c>
      <c r="B426">
        <v>-30.619</v>
      </c>
      <c r="C426">
        <v>-30.62</v>
      </c>
      <c r="D426">
        <v>1.67</v>
      </c>
      <c r="E426">
        <v>124.76300000000001</v>
      </c>
      <c r="F426">
        <v>60</v>
      </c>
      <c r="G426">
        <v>62.459000000000003</v>
      </c>
      <c r="H426">
        <v>2.8842000000000003</v>
      </c>
    </row>
    <row r="427" spans="1:8" x14ac:dyDescent="0.2">
      <c r="A427">
        <v>22245.092000000001</v>
      </c>
      <c r="B427">
        <v>-30.672000000000001</v>
      </c>
      <c r="C427">
        <v>-30.672999999999998</v>
      </c>
      <c r="D427">
        <v>1.6839999999999999</v>
      </c>
      <c r="E427">
        <v>126.83</v>
      </c>
      <c r="F427">
        <v>60</v>
      </c>
      <c r="G427">
        <v>62.131</v>
      </c>
      <c r="H427">
        <v>2.9513000000000003</v>
      </c>
    </row>
    <row r="428" spans="1:8" x14ac:dyDescent="0.2">
      <c r="A428">
        <v>22248.560000000001</v>
      </c>
      <c r="B428">
        <v>-30.727</v>
      </c>
      <c r="C428">
        <v>-30.728000000000002</v>
      </c>
      <c r="D428">
        <v>1.57</v>
      </c>
      <c r="E428">
        <v>134.59399999999999</v>
      </c>
      <c r="F428">
        <v>60</v>
      </c>
      <c r="G428">
        <v>61.356000000000002</v>
      </c>
      <c r="H428">
        <v>3.2142000000000004</v>
      </c>
    </row>
    <row r="429" spans="1:8" x14ac:dyDescent="0.2">
      <c r="A429">
        <v>22252</v>
      </c>
      <c r="B429">
        <v>-30.78</v>
      </c>
      <c r="C429">
        <v>-30.780999999999999</v>
      </c>
      <c r="D429">
        <v>1.5569999999999999</v>
      </c>
      <c r="E429">
        <v>136.52099999999999</v>
      </c>
      <c r="F429">
        <v>60</v>
      </c>
      <c r="G429">
        <v>61.252000000000002</v>
      </c>
      <c r="H429">
        <v>3.2824000000000004</v>
      </c>
    </row>
    <row r="430" spans="1:8" x14ac:dyDescent="0.2">
      <c r="A430">
        <v>22255.445</v>
      </c>
      <c r="B430">
        <v>-30.832999999999998</v>
      </c>
      <c r="C430">
        <v>-30.834</v>
      </c>
      <c r="D430">
        <v>1.538</v>
      </c>
      <c r="E430">
        <v>130.381</v>
      </c>
      <c r="F430">
        <v>60</v>
      </c>
      <c r="G430">
        <v>61.604999999999997</v>
      </c>
      <c r="H430">
        <v>3.0701000000000001</v>
      </c>
    </row>
    <row r="431" spans="1:8" x14ac:dyDescent="0.2">
      <c r="A431">
        <v>22258.919000000002</v>
      </c>
      <c r="B431">
        <v>-30.885999999999999</v>
      </c>
      <c r="C431">
        <v>-30.887</v>
      </c>
      <c r="D431">
        <v>1.5129999999999999</v>
      </c>
      <c r="E431">
        <v>116.976</v>
      </c>
      <c r="F431">
        <v>60</v>
      </c>
      <c r="G431">
        <v>63.39</v>
      </c>
      <c r="H431">
        <v>2.6389</v>
      </c>
    </row>
    <row r="432" spans="1:8" x14ac:dyDescent="0.2">
      <c r="A432">
        <v>22262.385999999999</v>
      </c>
      <c r="B432">
        <v>-30.939</v>
      </c>
      <c r="C432">
        <v>-30.94</v>
      </c>
      <c r="D432">
        <v>1.544</v>
      </c>
      <c r="E432">
        <v>103.136</v>
      </c>
      <c r="F432">
        <v>60</v>
      </c>
      <c r="G432">
        <v>64.716999999999999</v>
      </c>
      <c r="H432">
        <v>2.2352000000000003</v>
      </c>
    </row>
    <row r="433" spans="1:8" x14ac:dyDescent="0.2">
      <c r="A433">
        <v>22266.173999999999</v>
      </c>
      <c r="B433">
        <v>-30.992000000000001</v>
      </c>
      <c r="C433">
        <v>-30.992999999999999</v>
      </c>
      <c r="D433">
        <v>1.401</v>
      </c>
      <c r="E433">
        <v>87.222999999999999</v>
      </c>
      <c r="F433">
        <v>60</v>
      </c>
      <c r="G433">
        <v>66.465000000000003</v>
      </c>
      <c r="H433">
        <v>1.8139000000000001</v>
      </c>
    </row>
    <row r="434" spans="1:8" x14ac:dyDescent="0.2">
      <c r="A434">
        <v>22269.634999999998</v>
      </c>
      <c r="B434">
        <v>-31.044</v>
      </c>
      <c r="C434">
        <v>-31.045000000000002</v>
      </c>
      <c r="D434">
        <v>1.486</v>
      </c>
      <c r="E434">
        <v>98.888000000000005</v>
      </c>
      <c r="F434">
        <v>60</v>
      </c>
      <c r="G434">
        <v>64.917000000000002</v>
      </c>
      <c r="H434">
        <v>2.1186000000000003</v>
      </c>
    </row>
    <row r="435" spans="1:8" x14ac:dyDescent="0.2">
      <c r="A435">
        <v>22274.044999999998</v>
      </c>
      <c r="B435">
        <v>-31.094999999999999</v>
      </c>
      <c r="C435">
        <v>-31.096</v>
      </c>
      <c r="D435">
        <v>1.1719999999999999</v>
      </c>
      <c r="E435">
        <v>111.79900000000001</v>
      </c>
      <c r="F435">
        <v>60</v>
      </c>
      <c r="G435">
        <v>63.594000000000001</v>
      </c>
      <c r="H435">
        <v>2.4838</v>
      </c>
    </row>
    <row r="436" spans="1:8" x14ac:dyDescent="0.2">
      <c r="A436">
        <v>22277.792000000001</v>
      </c>
      <c r="B436">
        <v>-31.148</v>
      </c>
      <c r="C436">
        <v>-31.149000000000001</v>
      </c>
      <c r="D436">
        <v>1.4079999999999999</v>
      </c>
      <c r="E436">
        <v>104.002</v>
      </c>
      <c r="F436">
        <v>60</v>
      </c>
      <c r="G436">
        <v>64.399000000000001</v>
      </c>
      <c r="H436">
        <v>2.2593999999999999</v>
      </c>
    </row>
    <row r="437" spans="1:8" x14ac:dyDescent="0.2">
      <c r="A437">
        <v>22281.213</v>
      </c>
      <c r="B437">
        <v>-31.199000000000002</v>
      </c>
      <c r="C437">
        <v>-31.2</v>
      </c>
      <c r="D437">
        <v>1.4790000000000001</v>
      </c>
      <c r="E437">
        <v>104.613</v>
      </c>
      <c r="F437">
        <v>60</v>
      </c>
      <c r="G437">
        <v>64.063999999999993</v>
      </c>
      <c r="H437">
        <v>2.2770000000000001</v>
      </c>
    </row>
    <row r="438" spans="1:8" x14ac:dyDescent="0.2">
      <c r="A438">
        <v>22284.661</v>
      </c>
      <c r="B438">
        <v>-31.25</v>
      </c>
      <c r="C438">
        <v>-31.251000000000001</v>
      </c>
      <c r="D438">
        <v>1.488</v>
      </c>
      <c r="E438">
        <v>104.181</v>
      </c>
      <c r="F438">
        <v>60</v>
      </c>
      <c r="G438">
        <v>64.513999999999996</v>
      </c>
      <c r="H438">
        <v>2.2649000000000004</v>
      </c>
    </row>
    <row r="439" spans="1:8" x14ac:dyDescent="0.2">
      <c r="A439">
        <v>22288.133000000002</v>
      </c>
      <c r="B439">
        <v>-31.3</v>
      </c>
      <c r="C439">
        <v>-31.302</v>
      </c>
      <c r="D439">
        <v>1.4530000000000001</v>
      </c>
      <c r="E439">
        <v>116.78700000000001</v>
      </c>
      <c r="F439">
        <v>60</v>
      </c>
      <c r="G439">
        <v>62.523000000000003</v>
      </c>
      <c r="H439">
        <v>2.6334000000000004</v>
      </c>
    </row>
    <row r="440" spans="1:8" x14ac:dyDescent="0.2">
      <c r="A440">
        <v>22291.865000000002</v>
      </c>
      <c r="B440">
        <v>-31.353000000000002</v>
      </c>
      <c r="C440">
        <v>-31.355</v>
      </c>
      <c r="D440">
        <v>1.4259999999999999</v>
      </c>
      <c r="E440">
        <v>115.73099999999999</v>
      </c>
      <c r="F440">
        <v>60</v>
      </c>
      <c r="G440">
        <v>63.575000000000003</v>
      </c>
      <c r="H440">
        <v>2.6015000000000006</v>
      </c>
    </row>
    <row r="441" spans="1:8" x14ac:dyDescent="0.2">
      <c r="A441">
        <v>22295.625</v>
      </c>
      <c r="B441">
        <v>-31.407</v>
      </c>
      <c r="C441">
        <v>-31.408000000000001</v>
      </c>
      <c r="D441">
        <v>1.4159999999999999</v>
      </c>
      <c r="E441">
        <v>106.931</v>
      </c>
      <c r="F441">
        <v>60</v>
      </c>
      <c r="G441">
        <v>63.920999999999999</v>
      </c>
      <c r="H441">
        <v>2.3419000000000003</v>
      </c>
    </row>
    <row r="442" spans="1:8" x14ac:dyDescent="0.2">
      <c r="A442">
        <v>22299.394</v>
      </c>
      <c r="B442">
        <v>-31.457999999999998</v>
      </c>
      <c r="C442">
        <v>-31.46</v>
      </c>
      <c r="D442">
        <v>1.367</v>
      </c>
      <c r="E442">
        <v>108.776</v>
      </c>
      <c r="F442">
        <v>60</v>
      </c>
      <c r="G442">
        <v>64.027000000000001</v>
      </c>
      <c r="H442">
        <v>2.3947000000000003</v>
      </c>
    </row>
    <row r="443" spans="1:8" x14ac:dyDescent="0.2">
      <c r="A443">
        <v>22303.129000000001</v>
      </c>
      <c r="B443">
        <v>-31.51</v>
      </c>
      <c r="C443">
        <v>-31.510999999999999</v>
      </c>
      <c r="D443">
        <v>1.387</v>
      </c>
      <c r="E443">
        <v>105.895</v>
      </c>
      <c r="F443">
        <v>60</v>
      </c>
      <c r="G443">
        <v>63.771999999999998</v>
      </c>
      <c r="H443">
        <v>2.3133000000000004</v>
      </c>
    </row>
    <row r="444" spans="1:8" x14ac:dyDescent="0.2">
      <c r="A444">
        <v>22306.915000000001</v>
      </c>
      <c r="B444">
        <v>-31.562000000000001</v>
      </c>
      <c r="C444">
        <v>-31.562999999999999</v>
      </c>
      <c r="D444">
        <v>1.371</v>
      </c>
      <c r="E444">
        <v>107.06699999999999</v>
      </c>
      <c r="F444">
        <v>60</v>
      </c>
      <c r="G444">
        <v>63.932000000000002</v>
      </c>
      <c r="H444">
        <v>2.3463000000000003</v>
      </c>
    </row>
    <row r="445" spans="1:8" x14ac:dyDescent="0.2">
      <c r="A445">
        <v>22310.687000000002</v>
      </c>
      <c r="B445">
        <v>-31.613</v>
      </c>
      <c r="C445">
        <v>-31.614999999999998</v>
      </c>
      <c r="D445">
        <v>1.363</v>
      </c>
      <c r="E445">
        <v>107.157</v>
      </c>
      <c r="F445">
        <v>60</v>
      </c>
      <c r="G445">
        <v>64.52</v>
      </c>
      <c r="H445">
        <v>2.3485</v>
      </c>
    </row>
    <row r="446" spans="1:8" x14ac:dyDescent="0.2">
      <c r="A446">
        <v>22314.425999999999</v>
      </c>
      <c r="B446">
        <v>-31.667000000000002</v>
      </c>
      <c r="C446">
        <v>-31.667999999999999</v>
      </c>
      <c r="D446">
        <v>1.4350000000000001</v>
      </c>
      <c r="E446">
        <v>88.49</v>
      </c>
      <c r="F446">
        <v>60</v>
      </c>
      <c r="G446">
        <v>65.885000000000005</v>
      </c>
      <c r="H446">
        <v>1.8458000000000001</v>
      </c>
    </row>
    <row r="447" spans="1:8" x14ac:dyDescent="0.2">
      <c r="A447">
        <v>22318.204000000002</v>
      </c>
      <c r="B447">
        <v>-31.72</v>
      </c>
      <c r="C447">
        <v>-31.721</v>
      </c>
      <c r="D447">
        <v>1.405</v>
      </c>
      <c r="E447">
        <v>92.927000000000007</v>
      </c>
      <c r="F447">
        <v>60</v>
      </c>
      <c r="G447">
        <v>65.421000000000006</v>
      </c>
      <c r="H447">
        <v>1.9602000000000002</v>
      </c>
    </row>
    <row r="448" spans="1:8" x14ac:dyDescent="0.2">
      <c r="A448">
        <v>22322.561000000002</v>
      </c>
      <c r="B448">
        <v>-31.77</v>
      </c>
      <c r="C448">
        <v>-31.771999999999998</v>
      </c>
      <c r="D448">
        <v>1.1599999999999999</v>
      </c>
      <c r="E448">
        <v>96.917000000000002</v>
      </c>
      <c r="F448">
        <v>60</v>
      </c>
      <c r="G448">
        <v>65.578000000000003</v>
      </c>
      <c r="H448">
        <v>2.0657999999999999</v>
      </c>
    </row>
    <row r="449" spans="1:8" x14ac:dyDescent="0.2">
      <c r="A449">
        <v>22326.912</v>
      </c>
      <c r="B449">
        <v>-31.823</v>
      </c>
      <c r="C449">
        <v>-31.824999999999999</v>
      </c>
      <c r="D449">
        <v>1.2090000000000001</v>
      </c>
      <c r="E449">
        <v>93.296000000000006</v>
      </c>
      <c r="F449">
        <v>60</v>
      </c>
      <c r="G449">
        <v>65.590999999999994</v>
      </c>
      <c r="H449">
        <v>1.9701000000000002</v>
      </c>
    </row>
    <row r="450" spans="1:8" x14ac:dyDescent="0.2">
      <c r="A450">
        <v>22330.95</v>
      </c>
      <c r="B450">
        <v>-31.873000000000001</v>
      </c>
      <c r="C450">
        <v>-31.875</v>
      </c>
      <c r="D450">
        <v>1.2529999999999999</v>
      </c>
      <c r="E450">
        <v>71.501999999999995</v>
      </c>
      <c r="F450">
        <v>60</v>
      </c>
      <c r="G450">
        <v>67.415999999999997</v>
      </c>
      <c r="H450">
        <v>1.4333</v>
      </c>
    </row>
    <row r="451" spans="1:8" x14ac:dyDescent="0.2">
      <c r="A451">
        <v>22334.992999999999</v>
      </c>
      <c r="B451">
        <v>-31.927</v>
      </c>
      <c r="C451">
        <v>-31.928999999999998</v>
      </c>
      <c r="D451">
        <v>1.3340000000000001</v>
      </c>
      <c r="E451">
        <v>72.938999999999993</v>
      </c>
      <c r="F451">
        <v>60</v>
      </c>
      <c r="G451">
        <v>67.444999999999993</v>
      </c>
      <c r="H451">
        <v>1.4663000000000002</v>
      </c>
    </row>
    <row r="452" spans="1:8" x14ac:dyDescent="0.2">
      <c r="A452">
        <v>22338.755000000001</v>
      </c>
      <c r="B452">
        <v>-31.977</v>
      </c>
      <c r="C452">
        <v>-31.978999999999999</v>
      </c>
      <c r="D452">
        <v>1.3320000000000001</v>
      </c>
      <c r="E452">
        <v>70.561999999999998</v>
      </c>
      <c r="F452">
        <v>60</v>
      </c>
      <c r="G452">
        <v>67.528000000000006</v>
      </c>
      <c r="H452">
        <v>1.4113</v>
      </c>
    </row>
    <row r="453" spans="1:8" x14ac:dyDescent="0.2">
      <c r="A453">
        <v>22342.832999999999</v>
      </c>
      <c r="B453">
        <v>-32.027999999999999</v>
      </c>
      <c r="C453">
        <v>-32.030999999999999</v>
      </c>
      <c r="D453">
        <v>1.2609999999999999</v>
      </c>
      <c r="E453">
        <v>67.055999999999997</v>
      </c>
      <c r="F453">
        <v>60</v>
      </c>
      <c r="G453">
        <v>67.787000000000006</v>
      </c>
      <c r="H453">
        <v>1.331</v>
      </c>
    </row>
    <row r="454" spans="1:8" x14ac:dyDescent="0.2">
      <c r="A454">
        <v>22346.928</v>
      </c>
      <c r="B454">
        <v>-32.08</v>
      </c>
      <c r="C454">
        <v>-32.082000000000001</v>
      </c>
      <c r="D454">
        <v>1.2529999999999999</v>
      </c>
      <c r="E454">
        <v>69.762</v>
      </c>
      <c r="F454">
        <v>60</v>
      </c>
      <c r="G454">
        <v>67.572000000000003</v>
      </c>
      <c r="H454">
        <v>1.3926000000000001</v>
      </c>
    </row>
    <row r="455" spans="1:8" x14ac:dyDescent="0.2">
      <c r="A455">
        <v>22351.284</v>
      </c>
      <c r="B455">
        <v>-32.131</v>
      </c>
      <c r="C455">
        <v>-32.133000000000003</v>
      </c>
      <c r="D455">
        <v>1.1830000000000001</v>
      </c>
      <c r="E455">
        <v>82.153000000000006</v>
      </c>
      <c r="F455">
        <v>60</v>
      </c>
      <c r="G455">
        <v>66.647000000000006</v>
      </c>
      <c r="H455">
        <v>1.6874000000000002</v>
      </c>
    </row>
    <row r="456" spans="1:8" x14ac:dyDescent="0.2">
      <c r="A456">
        <v>22356.261999999999</v>
      </c>
      <c r="B456">
        <v>-32.183999999999997</v>
      </c>
      <c r="C456">
        <v>-32.186999999999998</v>
      </c>
      <c r="D456">
        <v>1.071</v>
      </c>
      <c r="E456">
        <v>81.191000000000003</v>
      </c>
      <c r="F456">
        <v>60</v>
      </c>
      <c r="G456">
        <v>66.725999999999999</v>
      </c>
      <c r="H456">
        <v>1.6643000000000001</v>
      </c>
    </row>
    <row r="457" spans="1:8" x14ac:dyDescent="0.2">
      <c r="A457">
        <v>22360.348999999998</v>
      </c>
      <c r="B457">
        <v>-32.235999999999997</v>
      </c>
      <c r="C457">
        <v>-32.238999999999997</v>
      </c>
      <c r="D457">
        <v>1.274</v>
      </c>
      <c r="E457">
        <v>82.959000000000003</v>
      </c>
      <c r="F457">
        <v>60</v>
      </c>
      <c r="G457">
        <v>66.691000000000003</v>
      </c>
      <c r="H457">
        <v>1.7072000000000003</v>
      </c>
    </row>
    <row r="458" spans="1:8" x14ac:dyDescent="0.2">
      <c r="A458">
        <v>22365.346000000001</v>
      </c>
      <c r="B458">
        <v>-32.289000000000001</v>
      </c>
      <c r="C458">
        <v>-32.290999999999997</v>
      </c>
      <c r="D458">
        <v>1.048</v>
      </c>
      <c r="E458">
        <v>85.715999999999994</v>
      </c>
      <c r="F458">
        <v>60</v>
      </c>
      <c r="G458">
        <v>66.31</v>
      </c>
      <c r="H458">
        <v>1.7754000000000003</v>
      </c>
    </row>
    <row r="459" spans="1:8" x14ac:dyDescent="0.2">
      <c r="A459">
        <v>22370.080999999998</v>
      </c>
      <c r="B459">
        <v>-32.341999999999999</v>
      </c>
      <c r="C459">
        <v>-32.344999999999999</v>
      </c>
      <c r="D459">
        <v>1.1259999999999999</v>
      </c>
      <c r="E459">
        <v>90.912999999999997</v>
      </c>
      <c r="F459">
        <v>60</v>
      </c>
      <c r="G459">
        <v>65.98</v>
      </c>
      <c r="H459">
        <v>1.9074000000000002</v>
      </c>
    </row>
    <row r="460" spans="1:8" x14ac:dyDescent="0.2">
      <c r="A460">
        <v>22374.75</v>
      </c>
      <c r="B460">
        <v>-32.393000000000001</v>
      </c>
      <c r="C460">
        <v>-32.396000000000001</v>
      </c>
      <c r="D460">
        <v>1.099</v>
      </c>
      <c r="E460">
        <v>95.745000000000005</v>
      </c>
      <c r="F460">
        <v>60</v>
      </c>
      <c r="G460">
        <v>65.546999999999997</v>
      </c>
      <c r="H460">
        <v>2.0339</v>
      </c>
    </row>
    <row r="461" spans="1:8" x14ac:dyDescent="0.2">
      <c r="A461">
        <v>22379.780999999999</v>
      </c>
      <c r="B461">
        <v>-32.445999999999998</v>
      </c>
      <c r="C461">
        <v>-32.448999999999998</v>
      </c>
      <c r="D461">
        <v>1.05</v>
      </c>
      <c r="E461">
        <v>102.51900000000001</v>
      </c>
      <c r="F461">
        <v>60</v>
      </c>
      <c r="G461">
        <v>64.811000000000007</v>
      </c>
      <c r="H461">
        <v>2.2176</v>
      </c>
    </row>
    <row r="462" spans="1:8" x14ac:dyDescent="0.2">
      <c r="A462">
        <v>22384.771000000001</v>
      </c>
      <c r="B462">
        <v>-32.497</v>
      </c>
      <c r="C462">
        <v>-32.499000000000002</v>
      </c>
      <c r="D462">
        <v>1.0149999999999999</v>
      </c>
      <c r="E462">
        <v>102.24299999999999</v>
      </c>
      <c r="F462">
        <v>60</v>
      </c>
      <c r="G462">
        <v>64.953000000000003</v>
      </c>
      <c r="H462">
        <v>2.2109999999999999</v>
      </c>
    </row>
    <row r="463" spans="1:8" x14ac:dyDescent="0.2">
      <c r="A463">
        <v>22389.788</v>
      </c>
      <c r="B463">
        <v>-32.548000000000002</v>
      </c>
      <c r="C463">
        <v>-32.551000000000002</v>
      </c>
      <c r="D463">
        <v>1.0229999999999999</v>
      </c>
      <c r="E463">
        <v>100.524</v>
      </c>
      <c r="F463">
        <v>60</v>
      </c>
      <c r="G463">
        <v>65.245999999999995</v>
      </c>
      <c r="H463">
        <v>2.1637000000000004</v>
      </c>
    </row>
    <row r="464" spans="1:8" x14ac:dyDescent="0.2">
      <c r="A464">
        <v>22394.833999999999</v>
      </c>
      <c r="B464">
        <v>-32.598999999999997</v>
      </c>
      <c r="C464">
        <v>-32.601999999999997</v>
      </c>
      <c r="D464">
        <v>1.0149999999999999</v>
      </c>
      <c r="E464">
        <v>98.385000000000005</v>
      </c>
      <c r="F464">
        <v>60</v>
      </c>
      <c r="G464">
        <v>65.239000000000004</v>
      </c>
      <c r="H464">
        <v>2.1053999999999999</v>
      </c>
    </row>
    <row r="465" spans="1:8" x14ac:dyDescent="0.2">
      <c r="A465">
        <v>22400.216</v>
      </c>
      <c r="B465">
        <v>-32.652999999999999</v>
      </c>
      <c r="C465">
        <v>-32.655999999999999</v>
      </c>
      <c r="D465">
        <v>1.0069999999999999</v>
      </c>
      <c r="E465">
        <v>86.504999999999995</v>
      </c>
      <c r="F465">
        <v>60</v>
      </c>
      <c r="G465">
        <v>66.826999999999998</v>
      </c>
      <c r="H465">
        <v>1.7952000000000001</v>
      </c>
    </row>
    <row r="466" spans="1:8" x14ac:dyDescent="0.2">
      <c r="A466">
        <v>22403.951000000001</v>
      </c>
      <c r="B466">
        <v>-32.703000000000003</v>
      </c>
      <c r="C466">
        <v>-32.706000000000003</v>
      </c>
      <c r="D466">
        <v>1.343</v>
      </c>
      <c r="E466">
        <v>81.994</v>
      </c>
      <c r="F466">
        <v>60</v>
      </c>
      <c r="G466">
        <v>66.813000000000002</v>
      </c>
      <c r="H466">
        <v>1.6830000000000003</v>
      </c>
    </row>
    <row r="467" spans="1:8" x14ac:dyDescent="0.2">
      <c r="A467">
        <v>22407.708999999999</v>
      </c>
      <c r="B467">
        <v>-32.756999999999998</v>
      </c>
      <c r="C467">
        <v>-32.76</v>
      </c>
      <c r="D467">
        <v>1.4319999999999999</v>
      </c>
      <c r="E467">
        <v>76.302999999999997</v>
      </c>
      <c r="F467">
        <v>60</v>
      </c>
      <c r="G467">
        <v>67.287999999999997</v>
      </c>
      <c r="H467">
        <v>1.5455000000000001</v>
      </c>
    </row>
    <row r="468" spans="1:8" x14ac:dyDescent="0.2">
      <c r="A468">
        <v>22411.462</v>
      </c>
      <c r="B468">
        <v>-32.811</v>
      </c>
      <c r="C468">
        <v>-32.814</v>
      </c>
      <c r="D468">
        <v>1.4430000000000001</v>
      </c>
      <c r="E468">
        <v>76.015000000000001</v>
      </c>
      <c r="F468">
        <v>60</v>
      </c>
      <c r="G468">
        <v>67.623000000000005</v>
      </c>
      <c r="H468">
        <v>1.5389000000000002</v>
      </c>
    </row>
    <row r="469" spans="1:8" x14ac:dyDescent="0.2">
      <c r="A469">
        <v>22415.558000000001</v>
      </c>
      <c r="B469">
        <v>-32.863</v>
      </c>
      <c r="C469">
        <v>-32.866</v>
      </c>
      <c r="D469">
        <v>1.2649999999999999</v>
      </c>
      <c r="E469">
        <v>71.710999999999999</v>
      </c>
      <c r="F469">
        <v>60</v>
      </c>
      <c r="G469">
        <v>67.694000000000003</v>
      </c>
      <c r="H469">
        <v>1.4377</v>
      </c>
    </row>
    <row r="470" spans="1:8" x14ac:dyDescent="0.2">
      <c r="A470">
        <v>22419.351999999999</v>
      </c>
      <c r="B470">
        <v>-32.915999999999997</v>
      </c>
      <c r="C470">
        <v>-32.918999999999997</v>
      </c>
      <c r="D470">
        <v>1.405</v>
      </c>
      <c r="E470">
        <v>72.426000000000002</v>
      </c>
      <c r="F470">
        <v>60</v>
      </c>
      <c r="G470">
        <v>67.838999999999999</v>
      </c>
      <c r="H470">
        <v>1.4542000000000002</v>
      </c>
    </row>
    <row r="471" spans="1:8" x14ac:dyDescent="0.2">
      <c r="A471">
        <v>22423.455999999998</v>
      </c>
      <c r="B471">
        <v>-32.968000000000004</v>
      </c>
      <c r="C471">
        <v>-32.972000000000001</v>
      </c>
      <c r="D471">
        <v>1.2729999999999999</v>
      </c>
      <c r="E471">
        <v>77.433000000000007</v>
      </c>
      <c r="F471">
        <v>60</v>
      </c>
      <c r="G471">
        <v>67.192999999999998</v>
      </c>
      <c r="H471">
        <v>1.573</v>
      </c>
    </row>
    <row r="472" spans="1:8" x14ac:dyDescent="0.2">
      <c r="A472">
        <v>22427.208999999999</v>
      </c>
      <c r="B472">
        <v>-33.021000000000001</v>
      </c>
      <c r="C472">
        <v>-33.024000000000001</v>
      </c>
      <c r="D472">
        <v>1.4079999999999999</v>
      </c>
      <c r="E472">
        <v>80.203999999999994</v>
      </c>
      <c r="F472">
        <v>60</v>
      </c>
      <c r="G472">
        <v>67.156999999999996</v>
      </c>
      <c r="H472">
        <v>1.6401000000000003</v>
      </c>
    </row>
    <row r="473" spans="1:8" x14ac:dyDescent="0.2">
      <c r="A473">
        <v>22431.251</v>
      </c>
      <c r="B473">
        <v>-33.075000000000003</v>
      </c>
      <c r="C473">
        <v>-33.078000000000003</v>
      </c>
      <c r="D473">
        <v>1.331</v>
      </c>
      <c r="E473">
        <v>82.281999999999996</v>
      </c>
      <c r="F473">
        <v>60</v>
      </c>
      <c r="G473">
        <v>67.057000000000002</v>
      </c>
      <c r="H473">
        <v>1.6907000000000001</v>
      </c>
    </row>
    <row r="474" spans="1:8" x14ac:dyDescent="0.2">
      <c r="A474">
        <v>22435.33</v>
      </c>
      <c r="B474">
        <v>-33.128</v>
      </c>
      <c r="C474">
        <v>-33.131</v>
      </c>
      <c r="D474">
        <v>1.3009999999999999</v>
      </c>
      <c r="E474">
        <v>89.822999999999993</v>
      </c>
      <c r="F474">
        <v>60</v>
      </c>
      <c r="G474">
        <v>66.141999999999996</v>
      </c>
      <c r="H474">
        <v>1.8799000000000001</v>
      </c>
    </row>
    <row r="475" spans="1:8" x14ac:dyDescent="0.2">
      <c r="A475">
        <v>22439.109</v>
      </c>
      <c r="B475">
        <v>-33.177999999999997</v>
      </c>
      <c r="C475">
        <v>-33.182000000000002</v>
      </c>
      <c r="D475">
        <v>1.3340000000000001</v>
      </c>
      <c r="E475">
        <v>93.468999999999994</v>
      </c>
      <c r="F475">
        <v>60</v>
      </c>
      <c r="G475">
        <v>65.674000000000007</v>
      </c>
      <c r="H475">
        <v>1.9745000000000001</v>
      </c>
    </row>
    <row r="476" spans="1:8" x14ac:dyDescent="0.2">
      <c r="A476">
        <v>22443.458999999999</v>
      </c>
      <c r="B476">
        <v>-33.229999999999997</v>
      </c>
      <c r="C476">
        <v>-33.234000000000002</v>
      </c>
      <c r="D476">
        <v>1.2010000000000001</v>
      </c>
      <c r="E476">
        <v>99.025999999999996</v>
      </c>
      <c r="F476">
        <v>60</v>
      </c>
      <c r="G476">
        <v>65.494</v>
      </c>
      <c r="H476">
        <v>2.1219000000000001</v>
      </c>
    </row>
    <row r="477" spans="1:8" x14ac:dyDescent="0.2">
      <c r="A477">
        <v>22447.504000000001</v>
      </c>
      <c r="B477">
        <v>-33.283000000000001</v>
      </c>
      <c r="C477">
        <v>-33.286000000000001</v>
      </c>
      <c r="D477">
        <v>1.2929999999999999</v>
      </c>
      <c r="E477">
        <v>104.575</v>
      </c>
      <c r="F477">
        <v>60</v>
      </c>
      <c r="G477">
        <v>64.801000000000002</v>
      </c>
      <c r="H477">
        <v>2.2759</v>
      </c>
    </row>
    <row r="478" spans="1:8" x14ac:dyDescent="0.2">
      <c r="A478">
        <v>22451.544000000002</v>
      </c>
      <c r="B478">
        <v>-33.335000000000001</v>
      </c>
      <c r="C478">
        <v>-33.338999999999999</v>
      </c>
      <c r="D478">
        <v>1.2949999999999999</v>
      </c>
      <c r="E478">
        <v>97.721000000000004</v>
      </c>
      <c r="F478">
        <v>60</v>
      </c>
      <c r="G478">
        <v>65.778000000000006</v>
      </c>
      <c r="H478">
        <v>2.0867</v>
      </c>
    </row>
    <row r="479" spans="1:8" x14ac:dyDescent="0.2">
      <c r="A479">
        <v>22455.309000000001</v>
      </c>
      <c r="B479">
        <v>-33.387</v>
      </c>
      <c r="C479">
        <v>-33.390999999999998</v>
      </c>
      <c r="D479">
        <v>1.3919999999999999</v>
      </c>
      <c r="E479">
        <v>102.34399999999999</v>
      </c>
      <c r="F479">
        <v>60</v>
      </c>
      <c r="G479">
        <v>64.944999999999993</v>
      </c>
      <c r="H479">
        <v>2.2132000000000001</v>
      </c>
    </row>
    <row r="480" spans="1:8" x14ac:dyDescent="0.2">
      <c r="A480">
        <v>22459.365000000002</v>
      </c>
      <c r="B480">
        <v>-33.439</v>
      </c>
      <c r="C480">
        <v>-33.442999999999998</v>
      </c>
      <c r="D480">
        <v>1.2729999999999999</v>
      </c>
      <c r="E480">
        <v>105.34</v>
      </c>
      <c r="F480">
        <v>60</v>
      </c>
      <c r="G480">
        <v>64.444000000000003</v>
      </c>
      <c r="H480">
        <v>2.2968000000000002</v>
      </c>
    </row>
    <row r="481" spans="1:8" x14ac:dyDescent="0.2">
      <c r="A481">
        <v>22462.513999999999</v>
      </c>
      <c r="B481">
        <v>-33.494</v>
      </c>
      <c r="C481">
        <v>-33.497999999999998</v>
      </c>
      <c r="D481">
        <v>1.7450000000000001</v>
      </c>
      <c r="E481">
        <v>97.245999999999995</v>
      </c>
      <c r="F481">
        <v>60</v>
      </c>
      <c r="G481">
        <v>65.55</v>
      </c>
      <c r="H481">
        <v>2.0746000000000002</v>
      </c>
    </row>
    <row r="482" spans="1:8" x14ac:dyDescent="0.2">
      <c r="A482">
        <v>22465.935000000001</v>
      </c>
      <c r="B482">
        <v>-33.546999999999997</v>
      </c>
      <c r="C482">
        <v>-33.549999999999997</v>
      </c>
      <c r="D482">
        <v>1.544</v>
      </c>
      <c r="E482">
        <v>97.093999999999994</v>
      </c>
      <c r="F482">
        <v>60</v>
      </c>
      <c r="G482">
        <v>65.424999999999997</v>
      </c>
      <c r="H482">
        <v>2.0702000000000003</v>
      </c>
    </row>
    <row r="483" spans="1:8" x14ac:dyDescent="0.2">
      <c r="A483">
        <v>22469.397000000001</v>
      </c>
      <c r="B483">
        <v>-33.600999999999999</v>
      </c>
      <c r="C483">
        <v>-33.604999999999997</v>
      </c>
      <c r="D483">
        <v>1.583</v>
      </c>
      <c r="E483">
        <v>87.527000000000001</v>
      </c>
      <c r="F483">
        <v>60</v>
      </c>
      <c r="G483">
        <v>66.771000000000001</v>
      </c>
      <c r="H483">
        <v>1.8216000000000001</v>
      </c>
    </row>
    <row r="484" spans="1:8" x14ac:dyDescent="0.2">
      <c r="A484">
        <v>22472.815999999999</v>
      </c>
      <c r="B484">
        <v>-33.656999999999996</v>
      </c>
      <c r="C484">
        <v>-33.661000000000001</v>
      </c>
      <c r="D484">
        <v>1.6319999999999999</v>
      </c>
      <c r="E484">
        <v>77.811000000000007</v>
      </c>
      <c r="F484">
        <v>60</v>
      </c>
      <c r="G484">
        <v>67.548000000000002</v>
      </c>
      <c r="H484">
        <v>1.5818000000000001</v>
      </c>
    </row>
    <row r="485" spans="1:8" x14ac:dyDescent="0.2">
      <c r="A485">
        <v>22475.93</v>
      </c>
      <c r="B485">
        <v>-33.707999999999998</v>
      </c>
      <c r="C485">
        <v>-33.712000000000003</v>
      </c>
      <c r="D485">
        <v>1.6279999999999999</v>
      </c>
      <c r="E485">
        <v>75.585999999999999</v>
      </c>
      <c r="F485">
        <v>60</v>
      </c>
      <c r="G485">
        <v>67.495000000000005</v>
      </c>
      <c r="H485">
        <v>1.5289999999999999</v>
      </c>
    </row>
    <row r="486" spans="1:8" x14ac:dyDescent="0.2">
      <c r="A486">
        <v>22479.391</v>
      </c>
      <c r="B486">
        <v>-33.759</v>
      </c>
      <c r="C486">
        <v>-33.762999999999998</v>
      </c>
      <c r="D486">
        <v>1.4770000000000001</v>
      </c>
      <c r="E486">
        <v>67.545000000000002</v>
      </c>
      <c r="F486">
        <v>60</v>
      </c>
      <c r="G486">
        <v>68.150999999999996</v>
      </c>
      <c r="H486">
        <v>1.3420000000000001</v>
      </c>
    </row>
    <row r="487" spans="1:8" x14ac:dyDescent="0.2">
      <c r="A487">
        <v>22482.55</v>
      </c>
      <c r="B487">
        <v>-33.814</v>
      </c>
      <c r="C487">
        <v>-33.817999999999998</v>
      </c>
      <c r="D487">
        <v>1.746</v>
      </c>
      <c r="E487">
        <v>59.119</v>
      </c>
      <c r="F487">
        <v>60</v>
      </c>
      <c r="G487">
        <v>68.715999999999994</v>
      </c>
      <c r="H487">
        <v>1.1550000000000002</v>
      </c>
    </row>
    <row r="488" spans="1:8" x14ac:dyDescent="0.2">
      <c r="A488">
        <v>22485.705999999998</v>
      </c>
      <c r="B488">
        <v>-33.866</v>
      </c>
      <c r="C488">
        <v>-33.871000000000002</v>
      </c>
      <c r="D488">
        <v>1.6719999999999999</v>
      </c>
      <c r="E488">
        <v>63.088000000000001</v>
      </c>
      <c r="F488">
        <v>60</v>
      </c>
      <c r="G488">
        <v>68.673000000000002</v>
      </c>
      <c r="H488">
        <v>1.2419</v>
      </c>
    </row>
    <row r="489" spans="1:8" x14ac:dyDescent="0.2">
      <c r="A489">
        <v>22488.844000000001</v>
      </c>
      <c r="B489">
        <v>-33.917999999999999</v>
      </c>
      <c r="C489">
        <v>-33.921999999999997</v>
      </c>
      <c r="D489">
        <v>1.635</v>
      </c>
      <c r="E489">
        <v>67.486000000000004</v>
      </c>
      <c r="F489">
        <v>60</v>
      </c>
      <c r="G489">
        <v>68.363</v>
      </c>
      <c r="H489">
        <v>1.3409000000000002</v>
      </c>
    </row>
    <row r="490" spans="1:8" x14ac:dyDescent="0.2">
      <c r="A490">
        <v>22491.972000000002</v>
      </c>
      <c r="B490">
        <v>-33.970999999999997</v>
      </c>
      <c r="C490">
        <v>-33.975000000000001</v>
      </c>
      <c r="D490">
        <v>1.708</v>
      </c>
      <c r="E490">
        <v>59.234999999999999</v>
      </c>
      <c r="F490">
        <v>60</v>
      </c>
      <c r="G490">
        <v>68.587999999999994</v>
      </c>
      <c r="H490">
        <v>1.1572000000000002</v>
      </c>
    </row>
    <row r="491" spans="1:8" x14ac:dyDescent="0.2">
      <c r="A491">
        <v>22495.078000000001</v>
      </c>
      <c r="B491">
        <v>-34.026000000000003</v>
      </c>
      <c r="C491">
        <v>-34.030999999999999</v>
      </c>
      <c r="D491">
        <v>1.782</v>
      </c>
      <c r="E491">
        <v>51.963000000000001</v>
      </c>
      <c r="F491">
        <v>60</v>
      </c>
      <c r="G491">
        <v>69.275000000000006</v>
      </c>
      <c r="H491">
        <v>1.0010000000000001</v>
      </c>
    </row>
    <row r="492" spans="1:8" x14ac:dyDescent="0.2">
      <c r="A492">
        <v>22497.874</v>
      </c>
      <c r="B492">
        <v>-34.076999999999998</v>
      </c>
      <c r="C492">
        <v>-34.081000000000003</v>
      </c>
      <c r="D492">
        <v>1.796</v>
      </c>
      <c r="E492">
        <v>41.414999999999999</v>
      </c>
      <c r="F492">
        <v>60</v>
      </c>
      <c r="G492">
        <v>69.686999999999998</v>
      </c>
      <c r="H492">
        <v>0.78210000000000002</v>
      </c>
    </row>
    <row r="493" spans="1:8" x14ac:dyDescent="0.2">
      <c r="A493">
        <v>22501.621999999999</v>
      </c>
      <c r="B493">
        <v>-34.128</v>
      </c>
      <c r="C493">
        <v>-34.131999999999998</v>
      </c>
      <c r="D493">
        <v>1.3640000000000001</v>
      </c>
      <c r="E493">
        <v>48.811999999999998</v>
      </c>
      <c r="F493">
        <v>60</v>
      </c>
      <c r="G493">
        <v>69.272999999999996</v>
      </c>
      <c r="H493">
        <v>0.93390000000000006</v>
      </c>
    </row>
    <row r="494" spans="1:8" x14ac:dyDescent="0.2">
      <c r="A494">
        <v>22506.284</v>
      </c>
      <c r="B494">
        <v>-34.18</v>
      </c>
      <c r="C494">
        <v>-34.185000000000002</v>
      </c>
      <c r="D494">
        <v>1.135</v>
      </c>
      <c r="E494">
        <v>43.872</v>
      </c>
      <c r="F494">
        <v>60</v>
      </c>
      <c r="G494">
        <v>69.751000000000005</v>
      </c>
      <c r="H494">
        <v>0.83270000000000011</v>
      </c>
    </row>
    <row r="495" spans="1:8" x14ac:dyDescent="0.2">
      <c r="A495">
        <v>22510.328000000001</v>
      </c>
      <c r="B495">
        <v>-34.234000000000002</v>
      </c>
      <c r="C495">
        <v>-34.238999999999997</v>
      </c>
      <c r="D495">
        <v>1.33</v>
      </c>
      <c r="E495">
        <v>34.411000000000001</v>
      </c>
      <c r="F495">
        <v>60</v>
      </c>
      <c r="G495">
        <v>70.415999999999997</v>
      </c>
      <c r="H495">
        <v>0.64239999999999997</v>
      </c>
    </row>
    <row r="496" spans="1:8" x14ac:dyDescent="0.2">
      <c r="A496">
        <v>22514.395</v>
      </c>
      <c r="B496">
        <v>-34.286000000000001</v>
      </c>
      <c r="C496">
        <v>-34.290999999999997</v>
      </c>
      <c r="D496">
        <v>1.2769999999999999</v>
      </c>
      <c r="E496">
        <v>35.133000000000003</v>
      </c>
      <c r="F496">
        <v>60</v>
      </c>
      <c r="G496">
        <v>70.186000000000007</v>
      </c>
      <c r="H496">
        <v>0.65670000000000006</v>
      </c>
    </row>
    <row r="497" spans="1:8" x14ac:dyDescent="0.2">
      <c r="A497">
        <v>22518.121999999999</v>
      </c>
      <c r="B497">
        <v>-34.338000000000001</v>
      </c>
      <c r="C497">
        <v>-34.343000000000004</v>
      </c>
      <c r="D497">
        <v>1.3939999999999999</v>
      </c>
      <c r="E497">
        <v>46.636000000000003</v>
      </c>
      <c r="F497">
        <v>60</v>
      </c>
      <c r="G497">
        <v>69.376000000000005</v>
      </c>
      <c r="H497">
        <v>0.88880000000000015</v>
      </c>
    </row>
    <row r="498" spans="1:8" x14ac:dyDescent="0.2">
      <c r="A498">
        <v>22521.848000000002</v>
      </c>
      <c r="B498">
        <v>-34.39</v>
      </c>
      <c r="C498">
        <v>-34.395000000000003</v>
      </c>
      <c r="D498">
        <v>1.3939999999999999</v>
      </c>
      <c r="E498">
        <v>57.86</v>
      </c>
      <c r="F498">
        <v>60</v>
      </c>
      <c r="G498">
        <v>68.653000000000006</v>
      </c>
      <c r="H498">
        <v>1.1274999999999999</v>
      </c>
    </row>
    <row r="499" spans="1:8" x14ac:dyDescent="0.2">
      <c r="A499">
        <v>22525.577000000001</v>
      </c>
      <c r="B499">
        <v>-34.445</v>
      </c>
      <c r="C499">
        <v>-34.450000000000003</v>
      </c>
      <c r="D499">
        <v>1.476</v>
      </c>
      <c r="E499">
        <v>60.652999999999999</v>
      </c>
      <c r="F499">
        <v>60</v>
      </c>
      <c r="G499">
        <v>68.637</v>
      </c>
      <c r="H499">
        <v>1.1880000000000002</v>
      </c>
    </row>
    <row r="500" spans="1:8" x14ac:dyDescent="0.2">
      <c r="A500">
        <v>22529</v>
      </c>
      <c r="B500">
        <v>-34.497</v>
      </c>
      <c r="C500">
        <v>-34.502000000000002</v>
      </c>
      <c r="D500">
        <v>1.5129999999999999</v>
      </c>
      <c r="E500">
        <v>59.704000000000001</v>
      </c>
      <c r="F500">
        <v>60</v>
      </c>
      <c r="G500">
        <v>68.879000000000005</v>
      </c>
      <c r="H500">
        <v>1.1671</v>
      </c>
    </row>
    <row r="501" spans="1:8" x14ac:dyDescent="0.2">
      <c r="A501">
        <v>22532.465</v>
      </c>
      <c r="B501">
        <v>-34.551000000000002</v>
      </c>
      <c r="C501">
        <v>-34.555999999999997</v>
      </c>
      <c r="D501">
        <v>1.5660000000000001</v>
      </c>
      <c r="E501">
        <v>49.558</v>
      </c>
      <c r="F501">
        <v>60</v>
      </c>
      <c r="G501">
        <v>69.58</v>
      </c>
      <c r="H501">
        <v>0.95040000000000002</v>
      </c>
    </row>
    <row r="502" spans="1:8" x14ac:dyDescent="0.2">
      <c r="A502">
        <v>22535.925999999999</v>
      </c>
      <c r="B502">
        <v>-34.603999999999999</v>
      </c>
      <c r="C502">
        <v>-34.609000000000002</v>
      </c>
      <c r="D502">
        <v>1.546</v>
      </c>
      <c r="E502">
        <v>34.762999999999998</v>
      </c>
      <c r="F502">
        <v>60</v>
      </c>
      <c r="G502">
        <v>70.561999999999998</v>
      </c>
      <c r="H502">
        <v>0.64900000000000002</v>
      </c>
    </row>
    <row r="503" spans="1:8" x14ac:dyDescent="0.2">
      <c r="A503">
        <v>22539.028999999999</v>
      </c>
      <c r="B503">
        <v>-34.655000000000001</v>
      </c>
      <c r="C503">
        <v>-34.659999999999997</v>
      </c>
      <c r="D503">
        <v>1.629</v>
      </c>
      <c r="E503">
        <v>29.31</v>
      </c>
      <c r="F503">
        <v>60</v>
      </c>
      <c r="G503">
        <v>70.563000000000002</v>
      </c>
      <c r="H503">
        <v>0.5423</v>
      </c>
    </row>
    <row r="504" spans="1:8" x14ac:dyDescent="0.2">
      <c r="A504">
        <v>22542.135999999999</v>
      </c>
      <c r="B504">
        <v>-34.706000000000003</v>
      </c>
      <c r="C504">
        <v>-34.710999999999999</v>
      </c>
      <c r="D504">
        <v>1.649</v>
      </c>
      <c r="E504">
        <v>36.804000000000002</v>
      </c>
      <c r="F504">
        <v>60</v>
      </c>
      <c r="G504">
        <v>70.38</v>
      </c>
      <c r="H504">
        <v>0.68970000000000009</v>
      </c>
    </row>
    <row r="505" spans="1:8" x14ac:dyDescent="0.2">
      <c r="A505">
        <v>22545.239000000001</v>
      </c>
      <c r="B505">
        <v>-34.759</v>
      </c>
      <c r="C505">
        <v>-34.764000000000003</v>
      </c>
      <c r="D505">
        <v>1.712</v>
      </c>
      <c r="E505">
        <v>36.64</v>
      </c>
      <c r="F505">
        <v>60</v>
      </c>
      <c r="G505">
        <v>70.3</v>
      </c>
      <c r="H505">
        <v>0.68640000000000001</v>
      </c>
    </row>
    <row r="506" spans="1:8" x14ac:dyDescent="0.2">
      <c r="A506">
        <v>22548.038</v>
      </c>
      <c r="B506">
        <v>-34.811999999999998</v>
      </c>
      <c r="C506">
        <v>-34.817999999999998</v>
      </c>
      <c r="D506">
        <v>1.9159999999999999</v>
      </c>
      <c r="E506">
        <v>27.515999999999998</v>
      </c>
      <c r="F506">
        <v>60</v>
      </c>
      <c r="G506">
        <v>71.183000000000007</v>
      </c>
      <c r="H506">
        <v>0.5082000000000001</v>
      </c>
    </row>
    <row r="507" spans="1:8" x14ac:dyDescent="0.2">
      <c r="A507">
        <v>22550.859</v>
      </c>
      <c r="B507">
        <v>-34.863999999999997</v>
      </c>
      <c r="C507">
        <v>-34.869999999999997</v>
      </c>
      <c r="D507">
        <v>1.8420000000000001</v>
      </c>
      <c r="E507">
        <v>22.009</v>
      </c>
      <c r="F507">
        <v>60</v>
      </c>
      <c r="G507">
        <v>71.162000000000006</v>
      </c>
      <c r="H507">
        <v>0.40260000000000001</v>
      </c>
    </row>
    <row r="508" spans="1:8" x14ac:dyDescent="0.2">
      <c r="A508">
        <v>22554.025000000001</v>
      </c>
      <c r="B508">
        <v>-34.917999999999999</v>
      </c>
      <c r="C508">
        <v>-34.923000000000002</v>
      </c>
      <c r="D508">
        <v>1.68</v>
      </c>
      <c r="E508">
        <v>22.359000000000002</v>
      </c>
      <c r="F508">
        <v>60</v>
      </c>
      <c r="G508">
        <v>71.418999999999997</v>
      </c>
      <c r="H508">
        <v>0.40920000000000001</v>
      </c>
    </row>
    <row r="509" spans="1:8" x14ac:dyDescent="0.2">
      <c r="A509">
        <v>22556.862000000001</v>
      </c>
      <c r="B509">
        <v>-34.970999999999997</v>
      </c>
      <c r="C509">
        <v>-34.976999999999997</v>
      </c>
      <c r="D509">
        <v>1.9039999999999999</v>
      </c>
      <c r="E509">
        <v>13.164</v>
      </c>
      <c r="F509">
        <v>60</v>
      </c>
      <c r="G509">
        <v>71.727000000000004</v>
      </c>
      <c r="H509">
        <v>0.23760000000000001</v>
      </c>
    </row>
    <row r="510" spans="1:8" x14ac:dyDescent="0.2">
      <c r="A510">
        <v>22559.706999999999</v>
      </c>
      <c r="B510">
        <v>-35.026000000000003</v>
      </c>
      <c r="C510">
        <v>-35.031999999999996</v>
      </c>
      <c r="D510">
        <v>1.917</v>
      </c>
      <c r="E510">
        <v>10.428000000000001</v>
      </c>
      <c r="F510">
        <v>60</v>
      </c>
      <c r="G510">
        <v>71.817999999999998</v>
      </c>
      <c r="H510">
        <v>0.18810000000000002</v>
      </c>
    </row>
    <row r="511" spans="1:8" x14ac:dyDescent="0.2">
      <c r="A511">
        <v>22562.525000000001</v>
      </c>
      <c r="B511">
        <v>-35.08</v>
      </c>
      <c r="C511">
        <v>-35.085999999999999</v>
      </c>
      <c r="D511">
        <v>1.9330000000000001</v>
      </c>
      <c r="E511">
        <v>8.6630000000000003</v>
      </c>
      <c r="F511">
        <v>60</v>
      </c>
      <c r="G511">
        <v>71.747</v>
      </c>
      <c r="H511">
        <v>0.15509999999999999</v>
      </c>
    </row>
    <row r="512" spans="1:8" x14ac:dyDescent="0.2">
      <c r="A512">
        <v>22565.367999999999</v>
      </c>
      <c r="B512">
        <v>-35.134</v>
      </c>
      <c r="C512">
        <v>-35.14</v>
      </c>
      <c r="D512">
        <v>1.89</v>
      </c>
      <c r="E512">
        <v>11.907999999999999</v>
      </c>
      <c r="F512">
        <v>60</v>
      </c>
      <c r="G512">
        <v>71.784000000000006</v>
      </c>
      <c r="H512">
        <v>0.21450000000000002</v>
      </c>
    </row>
    <row r="513" spans="1:8" x14ac:dyDescent="0.2">
      <c r="A513">
        <v>22568.192999999999</v>
      </c>
      <c r="B513">
        <v>-35.189</v>
      </c>
      <c r="C513">
        <v>-35.194000000000003</v>
      </c>
      <c r="D513">
        <v>1.9319999999999999</v>
      </c>
      <c r="E513">
        <v>10.468999999999999</v>
      </c>
      <c r="F513">
        <v>60</v>
      </c>
      <c r="G513">
        <v>71.766000000000005</v>
      </c>
      <c r="H513">
        <v>0.18810000000000002</v>
      </c>
    </row>
    <row r="514" spans="1:8" x14ac:dyDescent="0.2">
      <c r="A514">
        <v>22571.031999999999</v>
      </c>
      <c r="B514">
        <v>-35.244</v>
      </c>
      <c r="C514">
        <v>-35.25</v>
      </c>
      <c r="D514">
        <v>1.9430000000000001</v>
      </c>
      <c r="E514">
        <v>11.516999999999999</v>
      </c>
      <c r="F514">
        <v>60</v>
      </c>
      <c r="G514">
        <v>71.605000000000004</v>
      </c>
      <c r="H514">
        <v>0.20790000000000003</v>
      </c>
    </row>
    <row r="515" spans="1:8" x14ac:dyDescent="0.2">
      <c r="A515">
        <v>22574.184000000001</v>
      </c>
      <c r="B515">
        <v>-35.293999999999997</v>
      </c>
      <c r="C515">
        <v>-35.299999999999997</v>
      </c>
      <c r="D515">
        <v>1.6020000000000001</v>
      </c>
      <c r="E515">
        <v>15.000999999999999</v>
      </c>
      <c r="F515">
        <v>60</v>
      </c>
      <c r="G515">
        <v>71.701999999999998</v>
      </c>
      <c r="H515">
        <v>0.2717</v>
      </c>
    </row>
    <row r="516" spans="1:8" x14ac:dyDescent="0.2">
      <c r="A516">
        <v>23068.315999999999</v>
      </c>
      <c r="B516">
        <v>-35.353999999999999</v>
      </c>
      <c r="C516">
        <v>-35.353999999999999</v>
      </c>
      <c r="D516">
        <v>0</v>
      </c>
      <c r="E516">
        <v>30.957999999999998</v>
      </c>
      <c r="F516">
        <v>80</v>
      </c>
      <c r="G516">
        <v>70.555000000000007</v>
      </c>
      <c r="H516">
        <v>0.58300000000000007</v>
      </c>
    </row>
    <row r="517" spans="1:8" x14ac:dyDescent="0.2">
      <c r="A517">
        <v>23075.769</v>
      </c>
      <c r="B517">
        <v>-35.405000000000001</v>
      </c>
      <c r="C517">
        <v>-35.406999999999996</v>
      </c>
      <c r="D517">
        <v>0.70299999999999996</v>
      </c>
      <c r="E517">
        <v>26.47</v>
      </c>
      <c r="F517">
        <v>80</v>
      </c>
      <c r="G517">
        <v>70.730999999999995</v>
      </c>
      <c r="H517">
        <v>0.49390000000000006</v>
      </c>
    </row>
    <row r="518" spans="1:8" x14ac:dyDescent="0.2">
      <c r="A518">
        <v>23080.782999999999</v>
      </c>
      <c r="B518">
        <v>-35.456000000000003</v>
      </c>
      <c r="C518">
        <v>-35.457999999999998</v>
      </c>
      <c r="D518">
        <v>1.03</v>
      </c>
      <c r="E518">
        <v>27.776</v>
      </c>
      <c r="F518">
        <v>80</v>
      </c>
      <c r="G518">
        <v>70.634</v>
      </c>
      <c r="H518">
        <v>0.51919999999999999</v>
      </c>
    </row>
    <row r="519" spans="1:8" x14ac:dyDescent="0.2">
      <c r="A519">
        <v>23086.74</v>
      </c>
      <c r="B519">
        <v>-35.506999999999998</v>
      </c>
      <c r="C519">
        <v>-35.51</v>
      </c>
      <c r="D519">
        <v>0.86899999999999999</v>
      </c>
      <c r="E519">
        <v>26.744</v>
      </c>
      <c r="F519">
        <v>80</v>
      </c>
      <c r="G519">
        <v>70.734999999999999</v>
      </c>
      <c r="H519">
        <v>0.49940000000000007</v>
      </c>
    </row>
    <row r="520" spans="1:8" x14ac:dyDescent="0.2">
      <c r="A520">
        <v>23092.65</v>
      </c>
      <c r="B520">
        <v>-35.56</v>
      </c>
      <c r="C520">
        <v>-35.564</v>
      </c>
      <c r="D520">
        <v>0.90700000000000003</v>
      </c>
      <c r="E520">
        <v>50.573</v>
      </c>
      <c r="F520">
        <v>80</v>
      </c>
      <c r="G520">
        <v>69.242000000000004</v>
      </c>
      <c r="H520">
        <v>0.99880000000000013</v>
      </c>
    </row>
    <row r="521" spans="1:8" x14ac:dyDescent="0.2">
      <c r="A521">
        <v>23097.368999999999</v>
      </c>
      <c r="B521">
        <v>-35.610999999999997</v>
      </c>
      <c r="C521">
        <v>-35.615000000000002</v>
      </c>
      <c r="D521">
        <v>1.081</v>
      </c>
      <c r="E521">
        <v>54.81</v>
      </c>
      <c r="F521">
        <v>80</v>
      </c>
      <c r="G521">
        <v>69.09</v>
      </c>
      <c r="H521">
        <v>1.0945</v>
      </c>
    </row>
    <row r="522" spans="1:8" x14ac:dyDescent="0.2">
      <c r="A522">
        <v>23101.795999999998</v>
      </c>
      <c r="B522">
        <v>-35.661000000000001</v>
      </c>
      <c r="C522">
        <v>-35.664999999999999</v>
      </c>
      <c r="D522">
        <v>1.1479999999999999</v>
      </c>
      <c r="E522">
        <v>42.56</v>
      </c>
      <c r="F522">
        <v>80</v>
      </c>
      <c r="G522">
        <v>69.763000000000005</v>
      </c>
      <c r="H522">
        <v>0.82390000000000008</v>
      </c>
    </row>
    <row r="523" spans="1:8" x14ac:dyDescent="0.2">
      <c r="A523">
        <v>23105.898000000001</v>
      </c>
      <c r="B523">
        <v>-35.710999999999999</v>
      </c>
      <c r="C523">
        <v>-35.716000000000001</v>
      </c>
      <c r="D523">
        <v>1.244</v>
      </c>
      <c r="E523">
        <v>40.427</v>
      </c>
      <c r="F523">
        <v>80</v>
      </c>
      <c r="G523">
        <v>69.906999999999996</v>
      </c>
      <c r="H523">
        <v>0.77880000000000005</v>
      </c>
    </row>
    <row r="524" spans="1:8" x14ac:dyDescent="0.2">
      <c r="A524">
        <v>23109.963</v>
      </c>
      <c r="B524">
        <v>-35.762999999999998</v>
      </c>
      <c r="C524">
        <v>-35.768000000000001</v>
      </c>
      <c r="D524">
        <v>1.2809999999999999</v>
      </c>
      <c r="E524">
        <v>27.652999999999999</v>
      </c>
      <c r="F524">
        <v>80</v>
      </c>
      <c r="G524">
        <v>70.555999999999997</v>
      </c>
      <c r="H524">
        <v>0.51700000000000002</v>
      </c>
    </row>
    <row r="525" spans="1:8" x14ac:dyDescent="0.2">
      <c r="A525">
        <v>23114.065999999999</v>
      </c>
      <c r="B525">
        <v>-35.814999999999998</v>
      </c>
      <c r="C525">
        <v>-35.820999999999998</v>
      </c>
      <c r="D525">
        <v>1.2849999999999999</v>
      </c>
      <c r="E525">
        <v>11.375999999999999</v>
      </c>
      <c r="F525">
        <v>80</v>
      </c>
      <c r="G525">
        <v>71.227000000000004</v>
      </c>
      <c r="H525">
        <v>0.20570000000000002</v>
      </c>
    </row>
    <row r="526" spans="1:8" x14ac:dyDescent="0.2">
      <c r="A526">
        <v>23118.141</v>
      </c>
      <c r="B526">
        <v>-35.868000000000002</v>
      </c>
      <c r="C526">
        <v>-35.875</v>
      </c>
      <c r="D526">
        <v>1.3120000000000001</v>
      </c>
      <c r="E526">
        <v>0.82299999999999995</v>
      </c>
      <c r="F526">
        <v>80</v>
      </c>
      <c r="G526">
        <v>71.442999999999998</v>
      </c>
      <c r="H526">
        <v>1.43E-2</v>
      </c>
    </row>
    <row r="527" spans="1:8" x14ac:dyDescent="0.2">
      <c r="A527">
        <v>23122.499</v>
      </c>
      <c r="B527">
        <v>-35.920999999999999</v>
      </c>
      <c r="C527">
        <v>-35.929000000000002</v>
      </c>
      <c r="D527">
        <v>1.244</v>
      </c>
      <c r="E527">
        <v>7.9539999999999997</v>
      </c>
      <c r="F527">
        <v>80</v>
      </c>
      <c r="G527">
        <v>71.180999999999997</v>
      </c>
      <c r="H527">
        <v>0.14300000000000002</v>
      </c>
    </row>
    <row r="528" spans="1:8" x14ac:dyDescent="0.2">
      <c r="A528">
        <v>23126.862000000001</v>
      </c>
      <c r="B528">
        <v>-35.975000000000001</v>
      </c>
      <c r="C528">
        <v>-35.982999999999997</v>
      </c>
      <c r="D528">
        <v>1.2390000000000001</v>
      </c>
      <c r="E528">
        <v>13.766999999999999</v>
      </c>
      <c r="F528">
        <v>80</v>
      </c>
      <c r="G528">
        <v>71.049000000000007</v>
      </c>
      <c r="H528">
        <v>0.25080000000000002</v>
      </c>
    </row>
    <row r="529" spans="1:8" x14ac:dyDescent="0.2">
      <c r="A529">
        <v>23130.901000000002</v>
      </c>
      <c r="B529">
        <v>-36.024999999999999</v>
      </c>
      <c r="C529">
        <v>-36.033999999999999</v>
      </c>
      <c r="D529">
        <v>1.268</v>
      </c>
      <c r="E529">
        <v>19.812999999999999</v>
      </c>
      <c r="F529">
        <v>80</v>
      </c>
      <c r="G529">
        <v>70.849999999999994</v>
      </c>
      <c r="H529">
        <v>0.36410000000000003</v>
      </c>
    </row>
    <row r="530" spans="1:8" x14ac:dyDescent="0.2">
      <c r="A530">
        <v>23134.944</v>
      </c>
      <c r="B530">
        <v>-36.078000000000003</v>
      </c>
      <c r="C530">
        <v>-36.087000000000003</v>
      </c>
      <c r="D530">
        <v>1.3180000000000001</v>
      </c>
      <c r="E530">
        <v>21.768999999999998</v>
      </c>
      <c r="F530">
        <v>80</v>
      </c>
      <c r="G530">
        <v>70.819999999999993</v>
      </c>
      <c r="H530">
        <v>0.40260000000000001</v>
      </c>
    </row>
    <row r="531" spans="1:8" x14ac:dyDescent="0.2">
      <c r="A531">
        <v>23138.986000000001</v>
      </c>
      <c r="B531">
        <v>-36.131</v>
      </c>
      <c r="C531">
        <v>-36.142000000000003</v>
      </c>
      <c r="D531">
        <v>1.345</v>
      </c>
      <c r="E531">
        <v>24.664000000000001</v>
      </c>
      <c r="F531">
        <v>80</v>
      </c>
      <c r="G531">
        <v>70.561000000000007</v>
      </c>
      <c r="H531">
        <v>0.4587</v>
      </c>
    </row>
    <row r="532" spans="1:8" x14ac:dyDescent="0.2">
      <c r="A532">
        <v>23143.016</v>
      </c>
      <c r="B532">
        <v>-36.185000000000002</v>
      </c>
      <c r="C532">
        <v>-36.195999999999998</v>
      </c>
      <c r="D532">
        <v>1.343</v>
      </c>
      <c r="E532">
        <v>19.029</v>
      </c>
      <c r="F532">
        <v>80</v>
      </c>
      <c r="G532">
        <v>70.835999999999999</v>
      </c>
      <c r="H532">
        <v>0.34980000000000006</v>
      </c>
    </row>
    <row r="533" spans="1:8" x14ac:dyDescent="0.2">
      <c r="A533">
        <v>23147.040000000001</v>
      </c>
      <c r="B533">
        <v>-36.238</v>
      </c>
      <c r="C533">
        <v>-36.25</v>
      </c>
      <c r="D533">
        <v>1.3340000000000001</v>
      </c>
      <c r="E533">
        <v>23.298999999999999</v>
      </c>
      <c r="F533">
        <v>80</v>
      </c>
      <c r="G533">
        <v>70.641999999999996</v>
      </c>
      <c r="H533">
        <v>0.43230000000000007</v>
      </c>
    </row>
    <row r="534" spans="1:8" x14ac:dyDescent="0.2">
      <c r="A534">
        <v>23151.128000000001</v>
      </c>
      <c r="B534">
        <v>-36.292000000000002</v>
      </c>
      <c r="C534">
        <v>-36.304000000000002</v>
      </c>
      <c r="D534">
        <v>1.331</v>
      </c>
      <c r="E534">
        <v>19.64</v>
      </c>
      <c r="F534">
        <v>80</v>
      </c>
      <c r="G534">
        <v>70.832999999999998</v>
      </c>
      <c r="H534">
        <v>0.36080000000000007</v>
      </c>
    </row>
    <row r="535" spans="1:8" x14ac:dyDescent="0.2">
      <c r="A535">
        <v>23155.24</v>
      </c>
      <c r="B535">
        <v>-36.344999999999999</v>
      </c>
      <c r="C535">
        <v>-36.357999999999997</v>
      </c>
      <c r="D535">
        <v>1.3080000000000001</v>
      </c>
      <c r="E535">
        <v>16.128</v>
      </c>
      <c r="F535">
        <v>80</v>
      </c>
      <c r="G535">
        <v>70.933999999999997</v>
      </c>
      <c r="H535">
        <v>0.29480000000000006</v>
      </c>
    </row>
    <row r="536" spans="1:8" x14ac:dyDescent="0.2">
      <c r="A536">
        <v>23159.346000000001</v>
      </c>
      <c r="B536">
        <v>-36.398000000000003</v>
      </c>
      <c r="C536">
        <v>-36.411999999999999</v>
      </c>
      <c r="D536">
        <v>1.319</v>
      </c>
      <c r="E536">
        <v>16.78</v>
      </c>
      <c r="F536">
        <v>80</v>
      </c>
      <c r="G536">
        <v>70.831000000000003</v>
      </c>
      <c r="H536">
        <v>0.30690000000000006</v>
      </c>
    </row>
    <row r="537" spans="1:8" x14ac:dyDescent="0.2">
      <c r="A537">
        <v>23163.449000000001</v>
      </c>
      <c r="B537">
        <v>-36.450000000000003</v>
      </c>
      <c r="C537">
        <v>-36.463999999999999</v>
      </c>
      <c r="D537">
        <v>1.264</v>
      </c>
      <c r="E537">
        <v>19.933</v>
      </c>
      <c r="F537">
        <v>80</v>
      </c>
      <c r="G537">
        <v>70.787000000000006</v>
      </c>
      <c r="H537">
        <v>0.36740000000000006</v>
      </c>
    </row>
    <row r="538" spans="1:8" x14ac:dyDescent="0.2">
      <c r="A538">
        <v>23167.562999999998</v>
      </c>
      <c r="B538">
        <v>-36.500999999999998</v>
      </c>
      <c r="C538">
        <v>-36.515999999999998</v>
      </c>
      <c r="D538">
        <v>1.272</v>
      </c>
      <c r="E538">
        <v>21.664000000000001</v>
      </c>
      <c r="F538">
        <v>80</v>
      </c>
      <c r="G538">
        <v>70.664000000000001</v>
      </c>
      <c r="H538">
        <v>0.40040000000000003</v>
      </c>
    </row>
    <row r="539" spans="1:8" x14ac:dyDescent="0.2">
      <c r="A539">
        <v>23171.659</v>
      </c>
      <c r="B539">
        <v>-36.552</v>
      </c>
      <c r="C539">
        <v>-36.567</v>
      </c>
      <c r="D539">
        <v>1.246</v>
      </c>
      <c r="E539">
        <v>20.239000000000001</v>
      </c>
      <c r="F539">
        <v>80</v>
      </c>
      <c r="G539">
        <v>70.766999999999996</v>
      </c>
      <c r="H539">
        <v>0.37290000000000006</v>
      </c>
    </row>
    <row r="540" spans="1:8" x14ac:dyDescent="0.2">
      <c r="A540">
        <v>23176.023000000001</v>
      </c>
      <c r="B540">
        <v>-36.604999999999997</v>
      </c>
      <c r="C540">
        <v>-36.621000000000002</v>
      </c>
      <c r="D540">
        <v>1.228</v>
      </c>
      <c r="E540">
        <v>51.594999999999999</v>
      </c>
      <c r="F540">
        <v>80</v>
      </c>
      <c r="G540">
        <v>68.658000000000001</v>
      </c>
      <c r="H540">
        <v>1.0219</v>
      </c>
    </row>
    <row r="541" spans="1:8" x14ac:dyDescent="0.2">
      <c r="A541">
        <v>23180.374</v>
      </c>
      <c r="B541">
        <v>-36.656999999999996</v>
      </c>
      <c r="C541">
        <v>-36.673999999999999</v>
      </c>
      <c r="D541">
        <v>1.2270000000000001</v>
      </c>
      <c r="E541">
        <v>81.594999999999999</v>
      </c>
      <c r="F541">
        <v>80</v>
      </c>
      <c r="G541">
        <v>66.775000000000006</v>
      </c>
      <c r="H541">
        <v>1.7655000000000001</v>
      </c>
    </row>
    <row r="542" spans="1:8" x14ac:dyDescent="0.2">
      <c r="A542">
        <v>23184.745999999999</v>
      </c>
      <c r="B542">
        <v>-36.710999999999999</v>
      </c>
      <c r="C542">
        <v>-36.728000000000002</v>
      </c>
      <c r="D542">
        <v>1.2350000000000001</v>
      </c>
      <c r="E542">
        <v>51.81</v>
      </c>
      <c r="F542">
        <v>80</v>
      </c>
      <c r="G542">
        <v>69.42</v>
      </c>
      <c r="H542">
        <v>1.0263000000000002</v>
      </c>
    </row>
    <row r="543" spans="1:8" x14ac:dyDescent="0.2">
      <c r="A543">
        <v>23211.526000000002</v>
      </c>
      <c r="B543">
        <v>-36.761000000000003</v>
      </c>
      <c r="C543">
        <v>-36.779000000000003</v>
      </c>
      <c r="D543">
        <v>0.19</v>
      </c>
      <c r="E543">
        <v>21.216999999999999</v>
      </c>
      <c r="F543">
        <v>80</v>
      </c>
      <c r="G543">
        <v>70.543000000000006</v>
      </c>
      <c r="H543">
        <v>0.3916</v>
      </c>
    </row>
    <row r="544" spans="1:8" x14ac:dyDescent="0.2">
      <c r="A544">
        <v>23218.165000000001</v>
      </c>
      <c r="B544">
        <v>-36.813000000000002</v>
      </c>
      <c r="C544">
        <v>-36.832000000000001</v>
      </c>
      <c r="D544">
        <v>0.79500000000000004</v>
      </c>
      <c r="E544">
        <v>13.224</v>
      </c>
      <c r="F544">
        <v>80</v>
      </c>
      <c r="G544">
        <v>70.823999999999998</v>
      </c>
      <c r="H544">
        <v>0.23980000000000001</v>
      </c>
    </row>
    <row r="545" spans="1:8" x14ac:dyDescent="0.2">
      <c r="A545">
        <v>23225.135999999999</v>
      </c>
      <c r="B545">
        <v>-36.865000000000002</v>
      </c>
      <c r="C545">
        <v>-36.884999999999998</v>
      </c>
      <c r="D545">
        <v>0.76</v>
      </c>
      <c r="E545">
        <v>12.662000000000001</v>
      </c>
      <c r="F545">
        <v>80</v>
      </c>
      <c r="G545">
        <v>70.923000000000002</v>
      </c>
      <c r="H545">
        <v>0.22990000000000002</v>
      </c>
    </row>
    <row r="546" spans="1:8" x14ac:dyDescent="0.2">
      <c r="A546">
        <v>23230.136999999999</v>
      </c>
      <c r="B546">
        <v>-36.915999999999997</v>
      </c>
      <c r="C546">
        <v>-36.936</v>
      </c>
      <c r="D546">
        <v>1.0289999999999999</v>
      </c>
      <c r="E546">
        <v>10.144</v>
      </c>
      <c r="F546">
        <v>80</v>
      </c>
      <c r="G546">
        <v>70.968000000000004</v>
      </c>
      <c r="H546">
        <v>0.18370000000000003</v>
      </c>
    </row>
    <row r="547" spans="1:8" x14ac:dyDescent="0.2">
      <c r="A547">
        <v>23235.508000000002</v>
      </c>
      <c r="B547">
        <v>-36.966999999999999</v>
      </c>
      <c r="C547">
        <v>-36.988</v>
      </c>
      <c r="D547">
        <v>0.95799999999999996</v>
      </c>
      <c r="E547">
        <v>6.3040000000000003</v>
      </c>
      <c r="F547">
        <v>80</v>
      </c>
      <c r="G547">
        <v>71.075999999999993</v>
      </c>
      <c r="H547">
        <v>0.1133</v>
      </c>
    </row>
    <row r="548" spans="1:8" x14ac:dyDescent="0.2">
      <c r="A548">
        <v>23240.226999999999</v>
      </c>
      <c r="B548">
        <v>-37.017000000000003</v>
      </c>
      <c r="C548">
        <v>-37.039000000000001</v>
      </c>
      <c r="D548">
        <v>1.0820000000000001</v>
      </c>
      <c r="E548">
        <v>4.1029999999999998</v>
      </c>
      <c r="F548">
        <v>80</v>
      </c>
      <c r="G548">
        <v>71.194999999999993</v>
      </c>
      <c r="H548">
        <v>7.3700000000000015E-2</v>
      </c>
    </row>
    <row r="549" spans="1:8" x14ac:dyDescent="0.2">
      <c r="A549">
        <v>23245.206999999999</v>
      </c>
      <c r="B549">
        <v>-37.069000000000003</v>
      </c>
      <c r="C549">
        <v>-37.091000000000001</v>
      </c>
      <c r="D549">
        <v>1.0509999999999999</v>
      </c>
      <c r="E549">
        <v>0.40699999999999997</v>
      </c>
      <c r="F549">
        <v>80</v>
      </c>
      <c r="G549">
        <v>71.305000000000007</v>
      </c>
      <c r="H549">
        <v>7.7000000000000011E-3</v>
      </c>
    </row>
    <row r="550" spans="1:8" x14ac:dyDescent="0.2">
      <c r="A550">
        <v>23249.920999999998</v>
      </c>
      <c r="B550">
        <v>-37.121000000000002</v>
      </c>
      <c r="C550">
        <v>-37.143999999999998</v>
      </c>
      <c r="D550">
        <v>1.115</v>
      </c>
      <c r="E550">
        <v>0.374</v>
      </c>
      <c r="F550">
        <v>80</v>
      </c>
      <c r="G550">
        <v>71.314999999999998</v>
      </c>
      <c r="H550">
        <v>6.6000000000000008E-3</v>
      </c>
    </row>
    <row r="551" spans="1:8" x14ac:dyDescent="0.2">
      <c r="A551">
        <v>23254.628000000001</v>
      </c>
      <c r="B551">
        <v>-37.171999999999997</v>
      </c>
      <c r="C551">
        <v>-37.195</v>
      </c>
      <c r="D551">
        <v>1.0960000000000001</v>
      </c>
      <c r="E551">
        <v>0.371</v>
      </c>
      <c r="F551">
        <v>80</v>
      </c>
      <c r="G551">
        <v>71.326999999999998</v>
      </c>
      <c r="H551">
        <v>6.6000000000000008E-3</v>
      </c>
    </row>
    <row r="552" spans="1:8" x14ac:dyDescent="0.2">
      <c r="A552">
        <v>23259.61</v>
      </c>
      <c r="B552">
        <v>-37.222999999999999</v>
      </c>
      <c r="C552">
        <v>-37.247</v>
      </c>
      <c r="D552">
        <v>1.0349999999999999</v>
      </c>
      <c r="E552">
        <v>0.37</v>
      </c>
      <c r="F552">
        <v>80</v>
      </c>
      <c r="G552">
        <v>71.277000000000001</v>
      </c>
      <c r="H552">
        <v>6.6000000000000008E-3</v>
      </c>
    </row>
    <row r="553" spans="1:8" x14ac:dyDescent="0.2">
      <c r="A553">
        <v>23264.641</v>
      </c>
      <c r="B553">
        <v>-37.274999999999999</v>
      </c>
      <c r="C553">
        <v>-37.298999999999999</v>
      </c>
      <c r="D553">
        <v>1.0389999999999999</v>
      </c>
      <c r="E553">
        <v>2.8420000000000001</v>
      </c>
      <c r="F553">
        <v>80</v>
      </c>
      <c r="G553">
        <v>71.311000000000007</v>
      </c>
      <c r="H553">
        <v>5.0600000000000006E-2</v>
      </c>
    </row>
    <row r="554" spans="1:8" x14ac:dyDescent="0.2">
      <c r="A554">
        <v>23270.004000000001</v>
      </c>
      <c r="B554">
        <v>-37.326999999999998</v>
      </c>
      <c r="C554">
        <v>-37.351999999999997</v>
      </c>
      <c r="D554">
        <v>0.98599999999999999</v>
      </c>
      <c r="E554">
        <v>1.2709999999999999</v>
      </c>
      <c r="F554">
        <v>80</v>
      </c>
      <c r="G554">
        <v>71.304000000000002</v>
      </c>
      <c r="H554">
        <v>2.3100000000000002E-2</v>
      </c>
    </row>
    <row r="555" spans="1:8" x14ac:dyDescent="0.2">
      <c r="A555">
        <v>23275.044999999998</v>
      </c>
      <c r="B555">
        <v>-37.377000000000002</v>
      </c>
      <c r="C555">
        <v>-37.402999999999999</v>
      </c>
      <c r="D555">
        <v>1.0049999999999999</v>
      </c>
      <c r="E555">
        <v>4.0279999999999996</v>
      </c>
      <c r="F555">
        <v>80</v>
      </c>
      <c r="G555">
        <v>71.313999999999993</v>
      </c>
      <c r="H555">
        <v>7.1500000000000008E-2</v>
      </c>
    </row>
    <row r="556" spans="1:8" x14ac:dyDescent="0.2">
      <c r="A556">
        <v>23280.096000000001</v>
      </c>
      <c r="B556">
        <v>-37.427999999999997</v>
      </c>
      <c r="C556">
        <v>-37.454000000000001</v>
      </c>
      <c r="D556">
        <v>1.028</v>
      </c>
      <c r="E556">
        <v>1.181</v>
      </c>
      <c r="F556">
        <v>80</v>
      </c>
      <c r="G556">
        <v>71.387</v>
      </c>
      <c r="H556">
        <v>2.0900000000000002E-2</v>
      </c>
    </row>
    <row r="557" spans="1:8" x14ac:dyDescent="0.2">
      <c r="A557">
        <v>23285.777999999998</v>
      </c>
      <c r="B557">
        <v>-37.481000000000002</v>
      </c>
      <c r="C557">
        <v>-37.508000000000003</v>
      </c>
      <c r="D557">
        <v>0.93700000000000006</v>
      </c>
      <c r="E557">
        <v>0.36899999999999999</v>
      </c>
      <c r="F557">
        <v>80</v>
      </c>
      <c r="G557">
        <v>71.448999999999998</v>
      </c>
      <c r="H557">
        <v>6.6000000000000008E-3</v>
      </c>
    </row>
    <row r="558" spans="1:8" x14ac:dyDescent="0.2">
      <c r="A558">
        <v>23291.404999999999</v>
      </c>
      <c r="B558">
        <v>-37.530999999999999</v>
      </c>
      <c r="C558">
        <v>-37.558999999999997</v>
      </c>
      <c r="D558">
        <v>0.91500000000000004</v>
      </c>
      <c r="E558">
        <v>0.36699999999999999</v>
      </c>
      <c r="F558">
        <v>80</v>
      </c>
      <c r="G558">
        <v>71.438000000000002</v>
      </c>
      <c r="H558">
        <v>6.6000000000000008E-3</v>
      </c>
    </row>
    <row r="559" spans="1:8" x14ac:dyDescent="0.2">
      <c r="A559">
        <v>23297.056</v>
      </c>
      <c r="B559">
        <v>-37.582000000000001</v>
      </c>
      <c r="C559">
        <v>-37.610999999999997</v>
      </c>
      <c r="D559">
        <v>0.90800000000000003</v>
      </c>
      <c r="E559">
        <v>4.0640000000000001</v>
      </c>
      <c r="F559">
        <v>80</v>
      </c>
      <c r="G559">
        <v>71.295000000000002</v>
      </c>
      <c r="H559">
        <v>7.2600000000000012E-2</v>
      </c>
    </row>
    <row r="560" spans="1:8" x14ac:dyDescent="0.2">
      <c r="A560">
        <v>23303.053</v>
      </c>
      <c r="B560">
        <v>-37.633000000000003</v>
      </c>
      <c r="C560">
        <v>-37.661999999999999</v>
      </c>
      <c r="D560">
        <v>0.86499999999999999</v>
      </c>
      <c r="E560">
        <v>5.1740000000000004</v>
      </c>
      <c r="F560">
        <v>80</v>
      </c>
      <c r="G560">
        <v>71.325000000000003</v>
      </c>
      <c r="H560">
        <v>9.240000000000001E-2</v>
      </c>
    </row>
    <row r="561" spans="1:8" x14ac:dyDescent="0.2">
      <c r="A561">
        <v>23309.366000000002</v>
      </c>
      <c r="B561">
        <v>-37.685000000000002</v>
      </c>
      <c r="C561">
        <v>-37.713999999999999</v>
      </c>
      <c r="D561">
        <v>0.82499999999999996</v>
      </c>
      <c r="E561">
        <v>5.3579999999999997</v>
      </c>
      <c r="F561">
        <v>80</v>
      </c>
      <c r="G561">
        <v>71.317999999999998</v>
      </c>
      <c r="H561">
        <v>9.5700000000000007E-2</v>
      </c>
    </row>
    <row r="562" spans="1:8" x14ac:dyDescent="0.2">
      <c r="A562">
        <v>23316.323</v>
      </c>
      <c r="B562">
        <v>-37.737000000000002</v>
      </c>
      <c r="C562">
        <v>-37.767000000000003</v>
      </c>
      <c r="D562">
        <v>0.751</v>
      </c>
      <c r="E562">
        <v>7.093</v>
      </c>
      <c r="F562">
        <v>80</v>
      </c>
      <c r="G562">
        <v>71.323999999999998</v>
      </c>
      <c r="H562">
        <v>0.12760000000000002</v>
      </c>
    </row>
    <row r="563" spans="1:8" x14ac:dyDescent="0.2">
      <c r="A563">
        <v>23323.915000000001</v>
      </c>
      <c r="B563">
        <v>-37.787999999999997</v>
      </c>
      <c r="C563">
        <v>-37.819000000000003</v>
      </c>
      <c r="D563">
        <v>0.68899999999999995</v>
      </c>
      <c r="E563">
        <v>7.4279999999999999</v>
      </c>
      <c r="F563">
        <v>80</v>
      </c>
      <c r="G563">
        <v>71.265000000000001</v>
      </c>
      <c r="H563">
        <v>0.1331</v>
      </c>
    </row>
    <row r="564" spans="1:8" x14ac:dyDescent="0.2">
      <c r="A564">
        <v>23331.143</v>
      </c>
      <c r="B564">
        <v>-37.838999999999999</v>
      </c>
      <c r="C564">
        <v>-37.871000000000002</v>
      </c>
      <c r="D564">
        <v>0.71799999999999997</v>
      </c>
      <c r="E564">
        <v>7.0990000000000002</v>
      </c>
      <c r="F564">
        <v>80</v>
      </c>
      <c r="G564">
        <v>71.293000000000006</v>
      </c>
      <c r="H564">
        <v>0.12760000000000002</v>
      </c>
    </row>
    <row r="565" spans="1:8" x14ac:dyDescent="0.2">
      <c r="A565">
        <v>23339.035</v>
      </c>
      <c r="B565">
        <v>-37.89</v>
      </c>
      <c r="C565">
        <v>-37.921999999999997</v>
      </c>
      <c r="D565">
        <v>0.64400000000000002</v>
      </c>
      <c r="E565">
        <v>6.7539999999999996</v>
      </c>
      <c r="F565">
        <v>80</v>
      </c>
      <c r="G565">
        <v>71.263999999999996</v>
      </c>
      <c r="H565">
        <v>0.12100000000000001</v>
      </c>
    </row>
    <row r="566" spans="1:8" x14ac:dyDescent="0.2">
      <c r="A566">
        <v>23348.062000000002</v>
      </c>
      <c r="B566">
        <v>-37.941000000000003</v>
      </c>
      <c r="C566">
        <v>-37.972999999999999</v>
      </c>
      <c r="D566">
        <v>0.57099999999999995</v>
      </c>
      <c r="E566">
        <v>6.5609999999999999</v>
      </c>
      <c r="F566">
        <v>80</v>
      </c>
      <c r="G566">
        <v>71.284999999999997</v>
      </c>
      <c r="H566">
        <v>0.11770000000000001</v>
      </c>
    </row>
    <row r="567" spans="1:8" x14ac:dyDescent="0.2">
      <c r="A567">
        <v>23356.492999999999</v>
      </c>
      <c r="B567">
        <v>-37.991</v>
      </c>
      <c r="C567">
        <v>-38.024000000000001</v>
      </c>
      <c r="D567">
        <v>0.60599999999999998</v>
      </c>
      <c r="E567">
        <v>5.726</v>
      </c>
      <c r="F567">
        <v>80</v>
      </c>
      <c r="G567">
        <v>71.388999999999996</v>
      </c>
      <c r="H567">
        <v>0.1023</v>
      </c>
    </row>
    <row r="568" spans="1:8" x14ac:dyDescent="0.2">
      <c r="A568">
        <v>23365.812999999998</v>
      </c>
      <c r="B568">
        <v>-38.040999999999997</v>
      </c>
      <c r="C568">
        <v>-38.075000000000003</v>
      </c>
      <c r="D568">
        <v>0.54700000000000004</v>
      </c>
      <c r="E568">
        <v>5.7270000000000003</v>
      </c>
      <c r="F568">
        <v>80</v>
      </c>
      <c r="G568">
        <v>71.350999999999999</v>
      </c>
      <c r="H568">
        <v>0.1023</v>
      </c>
    </row>
    <row r="569" spans="1:8" x14ac:dyDescent="0.2">
      <c r="A569">
        <v>23374.929</v>
      </c>
      <c r="B569">
        <v>-38.091999999999999</v>
      </c>
      <c r="C569">
        <v>-38.127000000000002</v>
      </c>
      <c r="D569">
        <v>0.56399999999999995</v>
      </c>
      <c r="E569">
        <v>6.7329999999999997</v>
      </c>
      <c r="F569">
        <v>80</v>
      </c>
      <c r="G569">
        <v>71.399000000000001</v>
      </c>
      <c r="H569">
        <v>0.12100000000000001</v>
      </c>
    </row>
    <row r="570" spans="1:8" x14ac:dyDescent="0.2">
      <c r="A570">
        <v>23382.748</v>
      </c>
      <c r="B570">
        <v>-38.143000000000001</v>
      </c>
      <c r="C570">
        <v>-38.177999999999997</v>
      </c>
      <c r="D570">
        <v>0.65300000000000002</v>
      </c>
      <c r="E570">
        <v>6.3330000000000002</v>
      </c>
      <c r="F570">
        <v>80</v>
      </c>
      <c r="G570">
        <v>71.414000000000001</v>
      </c>
      <c r="H570">
        <v>0.1133</v>
      </c>
    </row>
    <row r="571" spans="1:8" x14ac:dyDescent="0.2">
      <c r="A571">
        <v>23392.178</v>
      </c>
      <c r="B571">
        <v>-38.194000000000003</v>
      </c>
      <c r="C571">
        <v>-38.229999999999997</v>
      </c>
      <c r="D571">
        <v>0.55500000000000005</v>
      </c>
      <c r="E571">
        <v>6.7910000000000004</v>
      </c>
      <c r="F571">
        <v>80</v>
      </c>
      <c r="G571">
        <v>71.366</v>
      </c>
      <c r="H571">
        <v>0.12210000000000001</v>
      </c>
    </row>
    <row r="572" spans="1:8" x14ac:dyDescent="0.2">
      <c r="A572">
        <v>23401.280999999999</v>
      </c>
      <c r="B572">
        <v>-38.244999999999997</v>
      </c>
      <c r="C572">
        <v>-38.280999999999999</v>
      </c>
      <c r="D572">
        <v>0.56299999999999994</v>
      </c>
      <c r="E572">
        <v>6.4580000000000002</v>
      </c>
      <c r="F572">
        <v>80</v>
      </c>
      <c r="G572">
        <v>71.385999999999996</v>
      </c>
      <c r="H572">
        <v>0.11550000000000001</v>
      </c>
    </row>
    <row r="573" spans="1:8" x14ac:dyDescent="0.2">
      <c r="A573">
        <v>23411.334999999999</v>
      </c>
      <c r="B573">
        <v>-38.298000000000002</v>
      </c>
      <c r="C573">
        <v>-38.335000000000001</v>
      </c>
      <c r="D573">
        <v>0.53200000000000003</v>
      </c>
      <c r="E573">
        <v>5.3819999999999997</v>
      </c>
      <c r="F573">
        <v>80</v>
      </c>
      <c r="G573">
        <v>71.447000000000003</v>
      </c>
      <c r="H573">
        <v>9.6799999999999997E-2</v>
      </c>
    </row>
    <row r="574" spans="1:8" x14ac:dyDescent="0.2">
      <c r="A574">
        <v>23423.233</v>
      </c>
      <c r="B574">
        <v>-38.347999999999999</v>
      </c>
      <c r="C574">
        <v>-38.386000000000003</v>
      </c>
      <c r="D574">
        <v>0.43</v>
      </c>
      <c r="E574">
        <v>6.1769999999999996</v>
      </c>
      <c r="F574">
        <v>80</v>
      </c>
      <c r="G574">
        <v>71.488</v>
      </c>
      <c r="H574">
        <v>0.11110000000000002</v>
      </c>
    </row>
    <row r="575" spans="1:8" x14ac:dyDescent="0.2">
      <c r="A575">
        <v>23434.565999999999</v>
      </c>
      <c r="B575">
        <v>-38.399000000000001</v>
      </c>
      <c r="C575">
        <v>-38.438000000000002</v>
      </c>
      <c r="D575">
        <v>0.45400000000000001</v>
      </c>
      <c r="E575">
        <v>5.782</v>
      </c>
      <c r="F575">
        <v>80</v>
      </c>
      <c r="G575">
        <v>71.396000000000001</v>
      </c>
      <c r="H575">
        <v>0.10340000000000001</v>
      </c>
    </row>
    <row r="576" spans="1:8" x14ac:dyDescent="0.2">
      <c r="A576">
        <v>23447.037</v>
      </c>
      <c r="B576">
        <v>-38.450000000000003</v>
      </c>
      <c r="C576">
        <v>-38.488999999999997</v>
      </c>
      <c r="D576">
        <v>0.41099999999999998</v>
      </c>
      <c r="E576">
        <v>6.4139999999999997</v>
      </c>
      <c r="F576">
        <v>80</v>
      </c>
      <c r="G576">
        <v>71.433000000000007</v>
      </c>
      <c r="H576">
        <v>0.11550000000000001</v>
      </c>
    </row>
    <row r="577" spans="1:8" x14ac:dyDescent="0.2">
      <c r="A577">
        <v>23461.153999999999</v>
      </c>
      <c r="B577">
        <v>-38.500999999999998</v>
      </c>
      <c r="C577">
        <v>-38.540999999999997</v>
      </c>
      <c r="D577">
        <v>0.36599999999999999</v>
      </c>
      <c r="E577">
        <v>7.6390000000000002</v>
      </c>
      <c r="F577">
        <v>80</v>
      </c>
      <c r="G577">
        <v>71.375</v>
      </c>
      <c r="H577">
        <v>0.13750000000000001</v>
      </c>
    </row>
    <row r="578" spans="1:8" x14ac:dyDescent="0.2">
      <c r="A578">
        <v>23475.469000000001</v>
      </c>
      <c r="B578">
        <v>-38.552</v>
      </c>
      <c r="C578">
        <v>-38.591999999999999</v>
      </c>
      <c r="D578">
        <v>0.35899999999999999</v>
      </c>
      <c r="E578">
        <v>9.7140000000000004</v>
      </c>
      <c r="F578">
        <v>80</v>
      </c>
      <c r="G578">
        <v>71.319000000000003</v>
      </c>
      <c r="H578">
        <v>0.17490000000000003</v>
      </c>
    </row>
    <row r="579" spans="1:8" x14ac:dyDescent="0.2">
      <c r="A579">
        <v>23489.792000000001</v>
      </c>
      <c r="B579">
        <v>-38.601999999999997</v>
      </c>
      <c r="C579">
        <v>-38.643000000000001</v>
      </c>
      <c r="D579">
        <v>0.35399999999999998</v>
      </c>
      <c r="E579">
        <v>10.792999999999999</v>
      </c>
      <c r="F579">
        <v>80</v>
      </c>
      <c r="G579">
        <v>71.317999999999998</v>
      </c>
      <c r="H579">
        <v>0.19470000000000001</v>
      </c>
    </row>
    <row r="580" spans="1:8" x14ac:dyDescent="0.2">
      <c r="A580">
        <v>23507.580999999998</v>
      </c>
      <c r="B580">
        <v>-38.652000000000001</v>
      </c>
      <c r="C580">
        <v>-38.694000000000003</v>
      </c>
      <c r="D580">
        <v>0.28799999999999998</v>
      </c>
      <c r="E580">
        <v>8.9169999999999998</v>
      </c>
      <c r="F580">
        <v>80</v>
      </c>
      <c r="G580">
        <v>71.313000000000002</v>
      </c>
      <c r="H580">
        <v>0.16059999999999999</v>
      </c>
    </row>
    <row r="581" spans="1:8" x14ac:dyDescent="0.2">
      <c r="A581">
        <v>23525.719000000001</v>
      </c>
      <c r="B581">
        <v>-38.701999999999998</v>
      </c>
      <c r="C581">
        <v>-38.744999999999997</v>
      </c>
      <c r="D581">
        <v>0.28000000000000003</v>
      </c>
      <c r="E581">
        <v>9.1839999999999993</v>
      </c>
      <c r="F581">
        <v>80</v>
      </c>
      <c r="G581">
        <v>71.334999999999994</v>
      </c>
      <c r="H581">
        <v>0.1661</v>
      </c>
    </row>
    <row r="582" spans="1:8" x14ac:dyDescent="0.2">
      <c r="A582">
        <v>23543.228999999999</v>
      </c>
      <c r="B582">
        <v>-38.753</v>
      </c>
      <c r="C582">
        <v>-38.795999999999999</v>
      </c>
      <c r="D582">
        <v>0.29399999999999998</v>
      </c>
      <c r="E582">
        <v>10.272</v>
      </c>
      <c r="F582">
        <v>80</v>
      </c>
      <c r="G582">
        <v>71.231999999999999</v>
      </c>
      <c r="H582">
        <v>0.18590000000000004</v>
      </c>
    </row>
    <row r="583" spans="1:8" x14ac:dyDescent="0.2">
      <c r="A583">
        <v>23564.275000000001</v>
      </c>
      <c r="B583">
        <v>-38.802999999999997</v>
      </c>
      <c r="C583">
        <v>-38.847000000000001</v>
      </c>
      <c r="D583">
        <v>0.24099999999999999</v>
      </c>
      <c r="E583">
        <v>9.5020000000000007</v>
      </c>
      <c r="F583">
        <v>80</v>
      </c>
      <c r="G583">
        <v>71.225999999999999</v>
      </c>
      <c r="H583">
        <v>0.1716</v>
      </c>
    </row>
    <row r="584" spans="1:8" x14ac:dyDescent="0.2">
      <c r="A584">
        <v>23588.727999999999</v>
      </c>
      <c r="B584">
        <v>-38.853999999999999</v>
      </c>
      <c r="C584">
        <v>-38.898000000000003</v>
      </c>
      <c r="D584">
        <v>0.20899999999999999</v>
      </c>
      <c r="E584">
        <v>9.5980000000000008</v>
      </c>
      <c r="F584">
        <v>80</v>
      </c>
      <c r="G584">
        <v>71.251999999999995</v>
      </c>
      <c r="H584">
        <v>0.17270000000000002</v>
      </c>
    </row>
    <row r="585" spans="1:8" x14ac:dyDescent="0.2">
      <c r="A585">
        <v>23610.493999999999</v>
      </c>
      <c r="B585">
        <v>-38.904000000000003</v>
      </c>
      <c r="C585">
        <v>-38.948999999999998</v>
      </c>
      <c r="D585">
        <v>0.23499999999999999</v>
      </c>
      <c r="E585">
        <v>8.1660000000000004</v>
      </c>
      <c r="F585">
        <v>80</v>
      </c>
      <c r="G585">
        <v>71.349000000000004</v>
      </c>
      <c r="H585">
        <v>0.14740000000000003</v>
      </c>
    </row>
    <row r="586" spans="1:8" x14ac:dyDescent="0.2">
      <c r="A586">
        <v>23633.425999999999</v>
      </c>
      <c r="B586">
        <v>-38.954999999999998</v>
      </c>
      <c r="C586">
        <v>-39</v>
      </c>
      <c r="D586">
        <v>0.222</v>
      </c>
      <c r="E586">
        <v>8.3000000000000007</v>
      </c>
      <c r="F586">
        <v>80</v>
      </c>
      <c r="G586">
        <v>71.353999999999999</v>
      </c>
      <c r="H586">
        <v>0.14960000000000001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A2" sqref="A2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4" zoomScale="70" zoomScaleNormal="70" zoomScaleSheetLayoutView="75" workbookViewId="0">
      <selection activeCell="T7" sqref="T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v>42530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-21.701000000000001</v>
      </c>
      <c r="E14" s="309">
        <v>-12.175000000000001</v>
      </c>
      <c r="F14" s="310" t="s">
        <v>108</v>
      </c>
      <c r="G14" s="308">
        <v>100</v>
      </c>
      <c r="H14" s="308">
        <v>47</v>
      </c>
      <c r="I14" s="311">
        <v>0</v>
      </c>
      <c r="J14" s="173">
        <v>7.2</v>
      </c>
      <c r="K14" s="311">
        <v>0</v>
      </c>
      <c r="L14" s="173">
        <v>6.21</v>
      </c>
      <c r="M14" s="311">
        <v>0</v>
      </c>
      <c r="N14" s="294"/>
      <c r="O14" s="295"/>
      <c r="P14" s="308">
        <v>26.32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346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140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-21.701000000000001</v>
      </c>
      <c r="E15" s="309">
        <v>-12.175000000000001</v>
      </c>
      <c r="F15" s="310" t="s">
        <v>109</v>
      </c>
      <c r="G15" s="308">
        <v>300</v>
      </c>
      <c r="H15" s="308">
        <v>110</v>
      </c>
      <c r="I15" s="311">
        <v>134.04300000000001</v>
      </c>
      <c r="J15" s="173">
        <v>4.49</v>
      </c>
      <c r="K15" s="311">
        <v>-37.639000000000003</v>
      </c>
      <c r="L15" s="173">
        <v>6.33</v>
      </c>
      <c r="M15" s="311">
        <v>1.9319999999999999</v>
      </c>
      <c r="N15" s="294">
        <f t="shared" ref="N15:N36" si="1">IF(ISNUMBER(Z15), AA15, "")</f>
        <v>136</v>
      </c>
      <c r="O15" s="295" t="str">
        <f t="shared" ref="O15:O36" si="2">IF(ISNUMBER(N14), IF(ISNUMBER(N15), ABS(((ABS(N14-N15))/N14)*100), ""), "")</f>
        <v/>
      </c>
      <c r="P15" s="308">
        <v>27.08</v>
      </c>
      <c r="Q15" s="311">
        <v>2.8879999999999999</v>
      </c>
      <c r="R15" s="274"/>
      <c r="S15" s="286" t="str">
        <f t="shared" ref="S15:S36" si="3">IF(ISNUMBER(R14), IF(ISNUMBER(R15), ABS(((ABS(R14-R15))/R14)*100), ""), "")</f>
        <v/>
      </c>
      <c r="T15" s="313" t="s">
        <v>110</v>
      </c>
      <c r="U15" s="272"/>
      <c r="V15" s="272"/>
      <c r="W15" s="272"/>
      <c r="X15" s="14"/>
      <c r="Z15" s="312">
        <v>342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136</v>
      </c>
      <c r="AC15" s="312">
        <v>-1.1559999999999999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-21.701000000000001</v>
      </c>
      <c r="E16" s="309">
        <v>-12.175000000000001</v>
      </c>
      <c r="F16" s="310" t="s">
        <v>111</v>
      </c>
      <c r="G16" s="308">
        <v>400</v>
      </c>
      <c r="H16" s="308">
        <v>159</v>
      </c>
      <c r="I16" s="311">
        <v>44.545000000000002</v>
      </c>
      <c r="J16" s="173">
        <v>3.71</v>
      </c>
      <c r="K16" s="311">
        <v>-17.372</v>
      </c>
      <c r="L16" s="173">
        <v>6.4</v>
      </c>
      <c r="M16" s="311">
        <v>1.1060000000000001</v>
      </c>
      <c r="N16" s="294">
        <f t="shared" si="1"/>
        <v>131</v>
      </c>
      <c r="O16" s="295">
        <f t="shared" si="2"/>
        <v>3.6764705882352944</v>
      </c>
      <c r="P16" s="308">
        <v>27.35</v>
      </c>
      <c r="Q16" s="311">
        <v>0.997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337</v>
      </c>
      <c r="AA16" s="10">
        <f t="shared" si="4"/>
        <v>131</v>
      </c>
      <c r="AC16" s="312">
        <v>-1.462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-21.701000000000001</v>
      </c>
      <c r="E17" s="309">
        <v>-12.175000000000001</v>
      </c>
      <c r="F17" s="310" t="s">
        <v>112</v>
      </c>
      <c r="G17" s="308">
        <v>500</v>
      </c>
      <c r="H17" s="308">
        <v>183</v>
      </c>
      <c r="I17" s="311">
        <v>15.093999999999999</v>
      </c>
      <c r="J17" s="173">
        <v>3.11</v>
      </c>
      <c r="K17" s="311">
        <v>-16.172999999999998</v>
      </c>
      <c r="L17" s="173">
        <v>6.43</v>
      </c>
      <c r="M17" s="311">
        <v>0.46899999999999997</v>
      </c>
      <c r="N17" s="294">
        <f t="shared" si="1"/>
        <v>127</v>
      </c>
      <c r="O17" s="295">
        <f t="shared" si="2"/>
        <v>3.0534351145038165</v>
      </c>
      <c r="P17" s="308">
        <v>27.59</v>
      </c>
      <c r="Q17" s="311">
        <v>0.878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333</v>
      </c>
      <c r="AA17" s="10">
        <f t="shared" si="4"/>
        <v>127</v>
      </c>
      <c r="AC17" s="312">
        <v>-1.1870000000000001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-21.701000000000001</v>
      </c>
      <c r="E18" s="309">
        <v>-12.175000000000001</v>
      </c>
      <c r="F18" s="310" t="s">
        <v>113</v>
      </c>
      <c r="G18" s="308">
        <v>600</v>
      </c>
      <c r="H18" s="308">
        <v>210</v>
      </c>
      <c r="I18" s="311">
        <v>14.754</v>
      </c>
      <c r="J18" s="173">
        <v>2.4500000000000002</v>
      </c>
      <c r="K18" s="311">
        <v>-21.222000000000001</v>
      </c>
      <c r="L18" s="173">
        <v>6.48</v>
      </c>
      <c r="M18" s="311">
        <v>0.77800000000000002</v>
      </c>
      <c r="N18" s="294">
        <f t="shared" si="1"/>
        <v>123</v>
      </c>
      <c r="O18" s="295">
        <f t="shared" si="2"/>
        <v>3.1496062992125982</v>
      </c>
      <c r="P18" s="308">
        <v>27.64</v>
      </c>
      <c r="Q18" s="311">
        <v>0.18099999999999999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329</v>
      </c>
      <c r="AA18" s="10">
        <f t="shared" si="4"/>
        <v>123</v>
      </c>
      <c r="AC18" s="312">
        <v>-1.2010000000000001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-21.701000000000001</v>
      </c>
      <c r="E19" s="309">
        <v>-12.175000000000001</v>
      </c>
      <c r="F19" s="310" t="s">
        <v>114</v>
      </c>
      <c r="G19" s="308">
        <v>700</v>
      </c>
      <c r="H19" s="308">
        <v>234</v>
      </c>
      <c r="I19" s="311">
        <v>11.429</v>
      </c>
      <c r="J19" s="173">
        <v>2.29</v>
      </c>
      <c r="K19" s="311">
        <v>-6.5309999999999997</v>
      </c>
      <c r="L19" s="173">
        <v>6.48</v>
      </c>
      <c r="M19" s="311">
        <v>0</v>
      </c>
      <c r="N19" s="294">
        <f t="shared" si="1"/>
        <v>120</v>
      </c>
      <c r="O19" s="295">
        <f t="shared" si="2"/>
        <v>2.4390243902439024</v>
      </c>
      <c r="P19" s="308">
        <v>27.89</v>
      </c>
      <c r="Q19" s="311">
        <v>0.90400000000000003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326</v>
      </c>
      <c r="AA19" s="10">
        <f t="shared" si="4"/>
        <v>120</v>
      </c>
      <c r="AC19" s="312">
        <v>-0.91200000000000003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-21.701000000000001</v>
      </c>
      <c r="E20" s="309">
        <v>-12.175000000000001</v>
      </c>
      <c r="F20" s="310" t="s">
        <v>115</v>
      </c>
      <c r="G20" s="308">
        <v>800</v>
      </c>
      <c r="H20" s="308">
        <v>243</v>
      </c>
      <c r="I20" s="311">
        <v>3.8460000000000001</v>
      </c>
      <c r="J20" s="173">
        <v>1.77</v>
      </c>
      <c r="K20" s="311">
        <v>-22.707000000000001</v>
      </c>
      <c r="L20" s="173">
        <v>6.48</v>
      </c>
      <c r="M20" s="311">
        <v>0</v>
      </c>
      <c r="N20" s="294">
        <f t="shared" si="1"/>
        <v>121</v>
      </c>
      <c r="O20" s="295">
        <f t="shared" si="2"/>
        <v>0.83333333333333337</v>
      </c>
      <c r="P20" s="308">
        <v>28.15</v>
      </c>
      <c r="Q20" s="311">
        <v>0.93200000000000005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323</v>
      </c>
      <c r="AA20" s="10">
        <f t="shared" si="4"/>
        <v>121</v>
      </c>
      <c r="AC20" s="312">
        <v>-0.92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-21.701000000000001</v>
      </c>
      <c r="E21" s="309">
        <v>-12.175000000000001</v>
      </c>
      <c r="F21" s="310" t="s">
        <v>116</v>
      </c>
      <c r="G21" s="308">
        <v>900</v>
      </c>
      <c r="H21" s="308">
        <v>258</v>
      </c>
      <c r="I21" s="311">
        <v>6.173</v>
      </c>
      <c r="J21" s="173">
        <v>1.68</v>
      </c>
      <c r="K21" s="311">
        <v>-5.085</v>
      </c>
      <c r="L21" s="173">
        <v>6.49</v>
      </c>
      <c r="M21" s="311">
        <v>0.154</v>
      </c>
      <c r="N21" s="294">
        <f t="shared" si="1"/>
        <v>117</v>
      </c>
      <c r="O21" s="295">
        <f t="shared" si="2"/>
        <v>3.3057851239669422</v>
      </c>
      <c r="P21" s="308">
        <v>28.33</v>
      </c>
      <c r="Q21" s="311">
        <v>0.63900000000000001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319</v>
      </c>
      <c r="AA21" s="10">
        <f t="shared" si="4"/>
        <v>117</v>
      </c>
      <c r="AC21" s="312">
        <v>-1.238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-21.701000000000001</v>
      </c>
      <c r="E22" s="309">
        <v>-12.175000000000001</v>
      </c>
      <c r="F22" s="310" t="s">
        <v>117</v>
      </c>
      <c r="G22" s="308">
        <v>1000</v>
      </c>
      <c r="H22" s="308">
        <v>265</v>
      </c>
      <c r="I22" s="311">
        <v>2.7130000000000001</v>
      </c>
      <c r="J22" s="173">
        <v>1.46</v>
      </c>
      <c r="K22" s="311">
        <v>-13.095000000000001</v>
      </c>
      <c r="L22" s="173">
        <v>6.5</v>
      </c>
      <c r="M22" s="311">
        <v>0.154</v>
      </c>
      <c r="N22" s="294">
        <f t="shared" si="1"/>
        <v>110</v>
      </c>
      <c r="O22" s="295">
        <f t="shared" si="2"/>
        <v>5.982905982905983</v>
      </c>
      <c r="P22" s="308">
        <v>28.44</v>
      </c>
      <c r="Q22" s="311">
        <v>0.38800000000000001</v>
      </c>
      <c r="R22" s="274"/>
      <c r="S22" s="286" t="str">
        <f t="shared" si="3"/>
        <v/>
      </c>
      <c r="T22" s="313" t="s">
        <v>118</v>
      </c>
      <c r="U22" s="272"/>
      <c r="V22" s="272"/>
      <c r="W22" s="272"/>
      <c r="X22" s="14"/>
      <c r="Z22" s="312">
        <v>312</v>
      </c>
      <c r="AA22" s="10">
        <f t="shared" si="4"/>
        <v>110</v>
      </c>
      <c r="AC22" s="312">
        <v>-2.194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22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E5" sqref="E5:F5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v>42530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-28.3</v>
      </c>
      <c r="E14" s="309">
        <v>-11.843999999999999</v>
      </c>
      <c r="F14" s="310" t="s">
        <v>119</v>
      </c>
      <c r="G14" s="308">
        <v>100</v>
      </c>
      <c r="H14" s="308">
        <v>166</v>
      </c>
      <c r="I14" s="311">
        <v>-37.357999999999997</v>
      </c>
      <c r="J14" s="173">
        <v>4.29</v>
      </c>
      <c r="K14" s="311">
        <v>193.83600000000001</v>
      </c>
      <c r="L14" s="173">
        <v>6.56</v>
      </c>
      <c r="M14" s="311">
        <v>0.92300000000000004</v>
      </c>
      <c r="N14" s="294"/>
      <c r="O14" s="295"/>
      <c r="P14" s="308">
        <v>29.39</v>
      </c>
      <c r="Q14" s="311">
        <v>3.34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87</v>
      </c>
      <c r="AC14" s="312">
        <v>-7.3719999999999999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-28.3</v>
      </c>
      <c r="E15" s="309">
        <v>-11.843999999999999</v>
      </c>
      <c r="F15" s="310" t="s">
        <v>120</v>
      </c>
      <c r="G15" s="308">
        <v>200</v>
      </c>
      <c r="H15" s="308">
        <v>139</v>
      </c>
      <c r="I15" s="311">
        <v>-16.265000000000001</v>
      </c>
      <c r="J15" s="173">
        <v>4.09</v>
      </c>
      <c r="K15" s="311">
        <v>-4.6619999999999999</v>
      </c>
      <c r="L15" s="173">
        <v>6.55</v>
      </c>
      <c r="M15" s="311">
        <v>-0.152</v>
      </c>
      <c r="N15" s="294">
        <f t="shared" ref="N15:N36" si="1">IF(ISNUMBER(Z15), AA15, "")</f>
        <v>86</v>
      </c>
      <c r="O15" s="295" t="str">
        <f t="shared" ref="O15:O36" si="2">IF(ISNUMBER(N14), IF(ISNUMBER(N15), ABS(((ABS(N14-N15))/N14)*100), ""), "")</f>
        <v/>
      </c>
      <c r="P15" s="308">
        <v>29.41</v>
      </c>
      <c r="Q15" s="311">
        <v>6.8000000000000005E-2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86</v>
      </c>
      <c r="AC15" s="312">
        <v>-0.34599999999999997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-28.3</v>
      </c>
      <c r="E16" s="309">
        <v>-11.843999999999999</v>
      </c>
      <c r="F16" s="310" t="s">
        <v>121</v>
      </c>
      <c r="G16" s="308">
        <v>300</v>
      </c>
      <c r="H16" s="308">
        <v>143</v>
      </c>
      <c r="I16" s="311">
        <v>2.8780000000000001</v>
      </c>
      <c r="J16" s="173">
        <v>3.21</v>
      </c>
      <c r="K16" s="311">
        <v>-21.515999999999998</v>
      </c>
      <c r="L16" s="173">
        <v>6.52</v>
      </c>
      <c r="M16" s="311">
        <v>-0.45800000000000002</v>
      </c>
      <c r="N16" s="294">
        <f t="shared" si="1"/>
        <v>87</v>
      </c>
      <c r="O16" s="295">
        <f t="shared" si="2"/>
        <v>1.1627906976744187</v>
      </c>
      <c r="P16" s="308">
        <v>29.46</v>
      </c>
      <c r="Q16" s="311">
        <v>0.17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289</v>
      </c>
      <c r="AA16" s="10">
        <f t="shared" si="4"/>
        <v>87</v>
      </c>
      <c r="AC16" s="312">
        <v>0.34699999999999998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-28.3</v>
      </c>
      <c r="E17" s="309">
        <v>-11.843999999999999</v>
      </c>
      <c r="F17" s="310" t="s">
        <v>122</v>
      </c>
      <c r="G17" s="308">
        <v>400</v>
      </c>
      <c r="H17" s="308">
        <v>176</v>
      </c>
      <c r="I17" s="311">
        <v>23.077000000000002</v>
      </c>
      <c r="J17" s="173">
        <v>2.57</v>
      </c>
      <c r="K17" s="311">
        <v>-19.937999999999999</v>
      </c>
      <c r="L17" s="173">
        <v>6.48</v>
      </c>
      <c r="M17" s="311">
        <v>-0.61299999999999999</v>
      </c>
      <c r="N17" s="294">
        <f t="shared" si="1"/>
        <v>90</v>
      </c>
      <c r="O17" s="295">
        <f t="shared" si="2"/>
        <v>3.4482758620689653</v>
      </c>
      <c r="P17" s="308">
        <v>29.61</v>
      </c>
      <c r="Q17" s="311">
        <v>0.50900000000000001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292</v>
      </c>
      <c r="AA17" s="10">
        <f t="shared" si="4"/>
        <v>90</v>
      </c>
      <c r="AC17" s="312">
        <v>1.038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-28.3</v>
      </c>
      <c r="E18" s="309">
        <v>-11.843999999999999</v>
      </c>
      <c r="F18" s="310" t="s">
        <v>123</v>
      </c>
      <c r="G18" s="308">
        <v>500</v>
      </c>
      <c r="H18" s="308">
        <v>215</v>
      </c>
      <c r="I18" s="311">
        <v>22.158999999999999</v>
      </c>
      <c r="J18" s="173">
        <v>2.11</v>
      </c>
      <c r="K18" s="311">
        <v>-17.899000000000001</v>
      </c>
      <c r="L18" s="173">
        <v>6.49</v>
      </c>
      <c r="M18" s="311">
        <v>0.154</v>
      </c>
      <c r="N18" s="294">
        <f t="shared" si="1"/>
        <v>90</v>
      </c>
      <c r="O18" s="295">
        <f t="shared" si="2"/>
        <v>0</v>
      </c>
      <c r="P18" s="308">
        <v>29.71</v>
      </c>
      <c r="Q18" s="311">
        <v>0.33800000000000002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292</v>
      </c>
      <c r="AA18" s="10">
        <f t="shared" si="4"/>
        <v>90</v>
      </c>
      <c r="AC18" s="312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-28.3</v>
      </c>
      <c r="E19" s="309">
        <v>-11.843999999999999</v>
      </c>
      <c r="F19" s="310" t="s">
        <v>124</v>
      </c>
      <c r="G19" s="308">
        <v>600</v>
      </c>
      <c r="H19" s="308">
        <v>251</v>
      </c>
      <c r="I19" s="311">
        <v>16.744</v>
      </c>
      <c r="J19" s="173">
        <v>2</v>
      </c>
      <c r="K19" s="311">
        <v>-5.2130000000000001</v>
      </c>
      <c r="L19" s="173">
        <v>6.49</v>
      </c>
      <c r="M19" s="311">
        <v>0</v>
      </c>
      <c r="N19" s="294">
        <f t="shared" si="1"/>
        <v>89</v>
      </c>
      <c r="O19" s="295">
        <f t="shared" si="2"/>
        <v>1.1111111111111112</v>
      </c>
      <c r="P19" s="308">
        <v>29.8</v>
      </c>
      <c r="Q19" s="311">
        <v>0.30299999999999999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291</v>
      </c>
      <c r="AA19" s="10">
        <f t="shared" si="4"/>
        <v>89</v>
      </c>
      <c r="AC19" s="312">
        <v>-0.34200000000000003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-28.3</v>
      </c>
      <c r="E20" s="309">
        <v>-11.843999999999999</v>
      </c>
      <c r="F20" s="310" t="s">
        <v>125</v>
      </c>
      <c r="G20" s="308">
        <v>700</v>
      </c>
      <c r="H20" s="308">
        <v>274</v>
      </c>
      <c r="I20" s="311">
        <v>9.1630000000000003</v>
      </c>
      <c r="J20" s="173">
        <v>1.7</v>
      </c>
      <c r="K20" s="311">
        <v>-15</v>
      </c>
      <c r="L20" s="173">
        <v>6.51</v>
      </c>
      <c r="M20" s="311">
        <v>0.308</v>
      </c>
      <c r="N20" s="294">
        <f t="shared" si="1"/>
        <v>87</v>
      </c>
      <c r="O20" s="295">
        <f t="shared" si="2"/>
        <v>2.2471910112359552</v>
      </c>
      <c r="P20" s="308">
        <v>29.85</v>
      </c>
      <c r="Q20" s="311">
        <v>0.16800000000000001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289</v>
      </c>
      <c r="AA20" s="10">
        <f t="shared" si="4"/>
        <v>87</v>
      </c>
      <c r="AC20" s="312">
        <v>-0.68700000000000006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-28.3</v>
      </c>
      <c r="E21" s="309">
        <v>-11.843999999999999</v>
      </c>
      <c r="F21" s="310" t="s">
        <v>126</v>
      </c>
      <c r="G21" s="308">
        <v>800</v>
      </c>
      <c r="H21" s="308">
        <v>298</v>
      </c>
      <c r="I21" s="311">
        <v>8.7590000000000003</v>
      </c>
      <c r="J21" s="173">
        <v>1.51</v>
      </c>
      <c r="K21" s="311">
        <v>-11.176</v>
      </c>
      <c r="L21" s="173">
        <v>6.52</v>
      </c>
      <c r="M21" s="311">
        <v>0.154</v>
      </c>
      <c r="N21" s="294">
        <f t="shared" si="1"/>
        <v>85</v>
      </c>
      <c r="O21" s="295">
        <f t="shared" si="2"/>
        <v>2.2988505747126435</v>
      </c>
      <c r="P21" s="308">
        <v>30</v>
      </c>
      <c r="Q21" s="311">
        <v>0.503</v>
      </c>
      <c r="R21" s="274"/>
      <c r="S21" s="286" t="str">
        <f t="shared" si="3"/>
        <v/>
      </c>
      <c r="T21" s="313" t="s">
        <v>127</v>
      </c>
      <c r="U21" s="272"/>
      <c r="V21" s="272"/>
      <c r="W21" s="272"/>
      <c r="X21" s="14"/>
      <c r="Z21" s="312">
        <v>287</v>
      </c>
      <c r="AA21" s="10">
        <f t="shared" si="4"/>
        <v>85</v>
      </c>
      <c r="AC21" s="312">
        <v>-0.69199999999999995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-35.9</v>
      </c>
      <c r="E14" s="309">
        <v>-10.896000000000001</v>
      </c>
      <c r="F14" s="310" t="s">
        <v>128</v>
      </c>
      <c r="G14" s="308">
        <v>100</v>
      </c>
      <c r="H14" s="308">
        <v>89</v>
      </c>
      <c r="I14" s="311">
        <v>0</v>
      </c>
      <c r="J14" s="173">
        <v>5.66</v>
      </c>
      <c r="K14" s="311">
        <v>0</v>
      </c>
      <c r="L14" s="173">
        <v>5.99</v>
      </c>
      <c r="M14" s="311">
        <v>0</v>
      </c>
      <c r="N14" s="294"/>
      <c r="O14" s="295"/>
      <c r="P14" s="308">
        <v>26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93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-35.9</v>
      </c>
      <c r="E15" s="309">
        <v>-10.896000000000001</v>
      </c>
      <c r="F15" s="310" t="s">
        <v>129</v>
      </c>
      <c r="G15" s="308">
        <v>200</v>
      </c>
      <c r="H15" s="308">
        <v>154</v>
      </c>
      <c r="I15" s="311">
        <v>73.034000000000006</v>
      </c>
      <c r="J15" s="173">
        <v>4.3899999999999997</v>
      </c>
      <c r="K15" s="311">
        <v>-22.437999999999999</v>
      </c>
      <c r="L15" s="173">
        <v>6.13</v>
      </c>
      <c r="M15" s="311">
        <v>2.3370000000000002</v>
      </c>
      <c r="N15" s="294">
        <f t="shared" ref="N15:N36" si="1">IF(ISNUMBER(Z15), AA15, "")</f>
        <v>92</v>
      </c>
      <c r="O15" s="295" t="str">
        <f t="shared" ref="O15:O36" si="2">IF(ISNUMBER(N14), IF(ISNUMBER(N15), ABS(((ABS(N14-N15))/N14)*100), ""), "")</f>
        <v/>
      </c>
      <c r="P15" s="308">
        <v>25.33</v>
      </c>
      <c r="Q15" s="311">
        <v>-2.577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92</v>
      </c>
      <c r="AC15" s="312">
        <v>-0.33100000000000002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-35.9</v>
      </c>
      <c r="E16" s="309">
        <v>-10.896000000000001</v>
      </c>
      <c r="F16" s="310" t="s">
        <v>130</v>
      </c>
      <c r="G16" s="308">
        <v>300</v>
      </c>
      <c r="H16" s="308">
        <v>206</v>
      </c>
      <c r="I16" s="311">
        <v>33.765999999999998</v>
      </c>
      <c r="J16" s="173">
        <v>4.5</v>
      </c>
      <c r="K16" s="311">
        <v>2.5059999999999998</v>
      </c>
      <c r="L16" s="173">
        <v>6.19</v>
      </c>
      <c r="M16" s="311">
        <v>0.97899999999999998</v>
      </c>
      <c r="N16" s="294">
        <f t="shared" si="1"/>
        <v>93</v>
      </c>
      <c r="O16" s="295">
        <f t="shared" si="2"/>
        <v>1.0869565217391304</v>
      </c>
      <c r="P16" s="308">
        <v>25.18</v>
      </c>
      <c r="Q16" s="311">
        <v>-0.59199999999999997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302</v>
      </c>
      <c r="AA16" s="10">
        <f t="shared" si="4"/>
        <v>93</v>
      </c>
      <c r="AC16" s="312">
        <v>0.33200000000000002</v>
      </c>
      <c r="IY16" s="120">
        <v>10</v>
      </c>
    </row>
    <row r="17" spans="1:29" s="10" customFormat="1" ht="39.950000000000003" customHeight="1" x14ac:dyDescent="0.2">
      <c r="A17" s="10">
        <f t="shared" ca="1" si="0"/>
        <v>17</v>
      </c>
      <c r="B17" s="313">
        <v>1</v>
      </c>
      <c r="C17" s="5"/>
      <c r="D17" s="309">
        <v>-35.9</v>
      </c>
      <c r="E17" s="309">
        <v>-10.896000000000001</v>
      </c>
      <c r="F17" s="310" t="s">
        <v>131</v>
      </c>
      <c r="G17" s="308">
        <v>400</v>
      </c>
      <c r="H17" s="308">
        <v>249</v>
      </c>
      <c r="I17" s="311">
        <v>20.873999999999999</v>
      </c>
      <c r="J17" s="173">
        <v>3.55</v>
      </c>
      <c r="K17" s="311">
        <v>-21.111000000000001</v>
      </c>
      <c r="L17" s="173">
        <v>6.22</v>
      </c>
      <c r="M17" s="311">
        <v>0.48499999999999999</v>
      </c>
      <c r="N17" s="294">
        <f t="shared" si="1"/>
        <v>93</v>
      </c>
      <c r="O17" s="295">
        <f t="shared" si="2"/>
        <v>0</v>
      </c>
      <c r="P17" s="308">
        <v>25.7</v>
      </c>
      <c r="Q17" s="311">
        <v>2.0649999999999999</v>
      </c>
      <c r="R17" s="274"/>
      <c r="S17" s="286" t="str">
        <f t="shared" si="3"/>
        <v/>
      </c>
      <c r="T17" s="313" t="s">
        <v>132</v>
      </c>
      <c r="U17" s="272"/>
      <c r="V17" s="272"/>
      <c r="W17" s="272"/>
      <c r="X17" s="14"/>
      <c r="Z17" s="312">
        <v>302</v>
      </c>
      <c r="AA17" s="10">
        <f t="shared" si="4"/>
        <v>93</v>
      </c>
      <c r="AC17" s="312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ref="I18:I36" si="5">IF(ISNUMBER(H17), IF(ISNUMBER(H18), ((ABS(H17-H18))/H17)*100, ""), "")</f>
        <v/>
      </c>
      <c r="J18" s="276"/>
      <c r="K18" s="286" t="str">
        <f t="shared" ref="K18:K36" si="6">IF(ISNUMBER(J17), IF(ISNUMBER(J18), ((ABS(J17-J18))/J17)*100, ""), "")</f>
        <v/>
      </c>
      <c r="L18" s="276"/>
      <c r="M18" s="286" t="str">
        <f t="shared" ref="M18:M36" si="7">IF(ISNUMBER(L17), IF(ISNUMBER(L18), ((ABS(L17-L18))/L17)*100, ""), "")</f>
        <v/>
      </c>
      <c r="N18" s="294" t="str">
        <f t="shared" si="1"/>
        <v/>
      </c>
      <c r="O18" s="295" t="str">
        <f t="shared" si="2"/>
        <v/>
      </c>
      <c r="P18" s="274"/>
      <c r="Q18" s="286" t="str">
        <f t="shared" ref="Q18:Q36" si="8">IF(ISNUMBER(P17), IF(ISNUMBER(P18), ABS(((ABS(P17-P18))/P17)*100), ""), "")</f>
        <v/>
      </c>
      <c r="R18" s="274"/>
      <c r="S18" s="286" t="str">
        <f t="shared" si="3"/>
        <v/>
      </c>
      <c r="T18" s="272"/>
      <c r="U18" s="272"/>
      <c r="V18" s="272"/>
      <c r="W18" s="272"/>
      <c r="X18" s="14"/>
      <c r="AA18" s="10">
        <f t="shared" si="4"/>
        <v>-237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5"/>
        <v/>
      </c>
      <c r="J19" s="276"/>
      <c r="K19" s="286" t="str">
        <f t="shared" si="6"/>
        <v/>
      </c>
      <c r="L19" s="276"/>
      <c r="M19" s="286" t="str">
        <f t="shared" si="7"/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si="8"/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17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DPT-38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42531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37.302461999999998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69.708022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AFP6\APS\MSTJV\[DPT38_Groundwater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2020-06-11T18:54:51Z</cp:lastPrinted>
  <dcterms:created xsi:type="dcterms:W3CDTF">1999-09-28T02:07:07Z</dcterms:created>
  <dcterms:modified xsi:type="dcterms:W3CDTF">2020-06-11T18:56:09Z</dcterms:modified>
</cp:coreProperties>
</file>