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51CDDC3D-6A7D-4CB5-8AAB-6CC868CEFBD0}" xr6:coauthVersionLast="45" xr6:coauthVersionMax="45" xr10:uidLastSave="{00000000-0000-0000-0000-000000000000}"/>
  <bookViews>
    <workbookView xWindow="23925" yWindow="-1020" windowWidth="20460" windowHeight="1092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A" sheetId="149" r:id="rId8"/>
    <sheet name="Sample 3B" sheetId="150" r:id="rId9"/>
    <sheet name="Sample 4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3A'!$C$1:$X$46</definedName>
    <definedName name="_xlnm.Print_Area" localSheetId="8">'Sample 3B'!$C$1:$X$46</definedName>
    <definedName name="_xlnm.Print_Area" localSheetId="9">'Sample 4'!$C$1:$X$46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N21" i="151" s="1"/>
  <c r="O22" i="151" s="1"/>
  <c r="S21" i="151"/>
  <c r="A21" i="151"/>
  <c r="AA20" i="151"/>
  <c r="N20" i="151" s="1"/>
  <c r="S20" i="151"/>
  <c r="A20" i="151"/>
  <c r="AA19" i="151"/>
  <c r="N19" i="151" s="1"/>
  <c r="S19" i="151"/>
  <c r="A19" i="151"/>
  <c r="AA18" i="151"/>
  <c r="N18" i="151" s="1"/>
  <c r="S18" i="151"/>
  <c r="A18" i="151"/>
  <c r="AA17" i="151"/>
  <c r="N17" i="151" s="1"/>
  <c r="S17" i="151"/>
  <c r="A17" i="151"/>
  <c r="AA16" i="151"/>
  <c r="N16" i="151" s="1"/>
  <c r="S16" i="151"/>
  <c r="A16" i="151"/>
  <c r="AA15" i="151"/>
  <c r="N15" i="151" s="1"/>
  <c r="S15" i="151"/>
  <c r="O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N16" i="150" s="1"/>
  <c r="O17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N19" i="149" s="1"/>
  <c r="O20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N20" i="148"/>
  <c r="A20" i="148"/>
  <c r="AA19" i="148"/>
  <c r="S19" i="148"/>
  <c r="N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0" i="151" l="1"/>
  <c r="O21" i="148"/>
  <c r="O18" i="148"/>
  <c r="O21" i="151"/>
  <c r="O19" i="151"/>
  <c r="O18" i="151"/>
  <c r="O17" i="151"/>
  <c r="O16" i="151"/>
  <c r="O16" i="150"/>
  <c r="O19" i="149"/>
  <c r="O18" i="149"/>
  <c r="O17" i="149"/>
  <c r="O16" i="149"/>
  <c r="O20" i="148"/>
  <c r="O19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19" i="147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Q19" i="147"/>
  <c r="O19" i="147"/>
  <c r="M19" i="147"/>
  <c r="K19" i="147"/>
  <c r="I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<sst xmlns="http://schemas.openxmlformats.org/spreadsheetml/2006/main" count="1605" uniqueCount="153">
  <si>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</si>
  <si>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</si>
  <si>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</si>
  <si>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</si>
  <si>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</si>
  <si>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</si>
  <si>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</si>
  <si>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</si>
  <si>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</si>
  <si>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</si>
  <si>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</si>
  <si>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</si>
  <si>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</si>
  <si>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</si>
  <si>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</si>
  <si>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</si>
  <si>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</si>
  <si>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</si>
  <si>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</si>
  <si>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</si>
  <si>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</si>
  <si>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</si>
  <si>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</si>
  <si>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</si>
  <si>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</si>
  <si>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</si>
  <si>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</si>
  <si>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</si>
  <si>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</si>
  <si>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</si>
  <si>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</si>
  <si>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</si>
  <si>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</si>
  <si>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</si>
  <si>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</si>
  <si>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</si>
  <si>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</si>
  <si>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</si>
  <si>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</si>
  <si>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</si>
  <si>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</si>
  <si>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</si>
  <si>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</si>
  <si>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</si>
  <si>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</si>
  <si>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</si>
  <si>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</si>
  <si>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</si>
  <si>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</si>
  <si>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</si>
  <si>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</si>
  <si>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</si>
  <si>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</si>
  <si>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</si>
  <si>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</si>
  <si>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</si>
  <si>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</si>
  <si>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</si>
  <si>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</si>
  <si>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</si>
  <si>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</si>
  <si>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</si>
  <si>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</si>
  <si>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</si>
  <si>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</si>
  <si>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</si>
  <si>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</si>
  <si>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</si>
  <si>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</si>
  <si>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</si>
  <si>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</si>
  <si>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</si>
  <si>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</si>
  <si>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</si>
  <si>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</si>
  <si>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</si>
  <si>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</si>
  <si>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</si>
  <si>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</si>
  <si>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</si>
  <si>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</si>
  <si>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DPT-44</t>
  </si>
  <si>
    <t>Trinity</t>
  </si>
  <si>
    <t>No Change When Hammer Stopped</t>
  </si>
  <si>
    <t>5/28/2020:14:58:15</t>
  </si>
  <si>
    <t>NA</t>
  </si>
  <si>
    <t>IK Decreased When Hammer Stopped</t>
  </si>
  <si>
    <t>5/28/2020:15:00:38</t>
  </si>
  <si>
    <t>5/28/2020:15:03:28</t>
  </si>
  <si>
    <t>5/28/2020:15:04:10</t>
  </si>
  <si>
    <t>5/28/2020:15:06:29</t>
  </si>
  <si>
    <t>5/28/2020:15:08:35</t>
  </si>
  <si>
    <t>5/28/2020:15:11:07</t>
  </si>
  <si>
    <t>5/28/2020:15:20:39</t>
  </si>
  <si>
    <t>5/29/2020:08:32:56</t>
  </si>
  <si>
    <t>5/29/2020:08:35:24</t>
  </si>
  <si>
    <t>5/29/2020:08:36:35</t>
  </si>
  <si>
    <t>5/29/2020:08:37:59</t>
  </si>
  <si>
    <t>5/29/2020:10:29:00</t>
  </si>
  <si>
    <t>5/29/2020:10:30:32</t>
  </si>
  <si>
    <t>5/29/2020:10:35:42</t>
  </si>
  <si>
    <t>5/29/2020:10:42:35</t>
  </si>
  <si>
    <t>5/29/2020:13:29:40</t>
  </si>
  <si>
    <t>5/29/2020:15:19:21</t>
  </si>
  <si>
    <t>ROP fell to a sustained rate of 0.7 ft/min.</t>
  </si>
  <si>
    <t>ROP Dropped Below Threshold</t>
  </si>
  <si>
    <t>Could Not Produce Water</t>
  </si>
  <si>
    <t>5/28/2020:15:18:59</t>
  </si>
  <si>
    <t>05/28/2020:15:43:36</t>
  </si>
  <si>
    <t>05/28/2020:15:49:38</t>
  </si>
  <si>
    <t>05/28/2020:15:57:21</t>
  </si>
  <si>
    <t>05/28/2020:16:05:10</t>
  </si>
  <si>
    <t>05/28/2020:16:12:00</t>
  </si>
  <si>
    <t>05/29/2020:08:52:30</t>
  </si>
  <si>
    <t>05/29/2020:08:58:37</t>
  </si>
  <si>
    <t>05/29/2020:09:03:09</t>
  </si>
  <si>
    <t>05/29/2020:09:08:22</t>
  </si>
  <si>
    <t>05/29/2020:09:14:05</t>
  </si>
  <si>
    <t>05/29/2020:09:19:24</t>
  </si>
  <si>
    <t>05/29/2020:09:24:19</t>
  </si>
  <si>
    <t>PT is 48 min // Pulling x4 Sample for Duplicates @ client's request.</t>
  </si>
  <si>
    <t>05/29/2020:11:05:12</t>
  </si>
  <si>
    <t>05/29/2020:11:13:45</t>
  </si>
  <si>
    <t>05/29/2020:11:22:01</t>
  </si>
  <si>
    <t>05/29/2020:11:30:11</t>
  </si>
  <si>
    <t>05/29/2020:11:38:57</t>
  </si>
  <si>
    <t>05/29/2020:11:47:54</t>
  </si>
  <si>
    <t xml:space="preserve">PT is 42 min </t>
  </si>
  <si>
    <t>05/29/2020:12:41:51</t>
  </si>
  <si>
    <t>05/29/2020:12:49:44</t>
  </si>
  <si>
    <t>05/29/2020:12:57:54</t>
  </si>
  <si>
    <t>Total Purge 900 mL // PT 1 hr &amp; 45 min // Same sampling event as Sample 3 but with additional 300 mL purge due to 45 min downtime // Weather Stop Work</t>
  </si>
  <si>
    <t>05/29/2020:13:56:53</t>
  </si>
  <si>
    <t>05/29/2020:14:04:51</t>
  </si>
  <si>
    <t>05/29/2020:14:14:36</t>
  </si>
  <si>
    <t>05/29/2020:14:23:22</t>
  </si>
  <si>
    <t>05/29/2020:14:33:30</t>
  </si>
  <si>
    <t>05/29/2020:14:42:57</t>
  </si>
  <si>
    <t>05/29/2020:14:53:23</t>
  </si>
  <si>
    <t>05/29/2020:15:02:51</t>
  </si>
  <si>
    <t xml:space="preserve">PT is 1 hour 30 min // Allowed for extra time for sample event @ client's request.  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</si>
  <si>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</si>
  <si>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</si>
  <si>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</si>
  <si>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</si>
  <si>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</si>
  <si>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</si>
  <si>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</si>
  <si>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 xml:space="preserve">**Resume Boring </t>
  </si>
  <si>
    <t>CS</t>
  </si>
  <si>
    <t>DPT44</t>
  </si>
  <si>
    <t>MSTJV</t>
  </si>
  <si>
    <t>PT-52 min // Pulled Sample at two paramters stable due to time constraints.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</si>
</sst>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Font="1" applyFill="1" applyBorder="1" applyAlignment="1">
      <alignment horizontal="left" vertical="center" wrapText="1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4.0456500000000002</c:v>
                </c:pt>
                <c:pt idx="1">
                  <c:v>4.0351499999999998</c:v>
                </c:pt>
                <c:pt idx="2">
                  <c:v>4.0236000000000001</c:v>
                </c:pt>
                <c:pt idx="3">
                  <c:v>4.032</c:v>
                </c:pt>
                <c:pt idx="4">
                  <c:v>4.0687500000000005</c:v>
                </c:pt>
                <c:pt idx="5">
                  <c:v>4.0362</c:v>
                </c:pt>
                <c:pt idx="6">
                  <c:v>4.0383000000000004</c:v>
                </c:pt>
                <c:pt idx="7">
                  <c:v>4.0152000000000001</c:v>
                </c:pt>
                <c:pt idx="8">
                  <c:v>3.9921000000000002</c:v>
                </c:pt>
                <c:pt idx="9">
                  <c:v>4.0529999999999999</c:v>
                </c:pt>
                <c:pt idx="10">
                  <c:v>4.0781999999999998</c:v>
                </c:pt>
                <c:pt idx="11">
                  <c:v>4.09605</c:v>
                </c:pt>
                <c:pt idx="12">
                  <c:v>4.0865999999999998</c:v>
                </c:pt>
                <c:pt idx="13">
                  <c:v>4.0330500000000002</c:v>
                </c:pt>
                <c:pt idx="14">
                  <c:v>4.0393499999999998</c:v>
                </c:pt>
                <c:pt idx="15">
                  <c:v>4.0393499999999998</c:v>
                </c:pt>
                <c:pt idx="16">
                  <c:v>4.0761000000000003</c:v>
                </c:pt>
                <c:pt idx="17">
                  <c:v>4.0771500000000005</c:v>
                </c:pt>
                <c:pt idx="18">
                  <c:v>4.0425000000000004</c:v>
                </c:pt>
                <c:pt idx="19">
                  <c:v>4.0655999999999999</c:v>
                </c:pt>
                <c:pt idx="20">
                  <c:v>4.0949999999999998</c:v>
                </c:pt>
                <c:pt idx="21">
                  <c:v>4.0351499999999998</c:v>
                </c:pt>
                <c:pt idx="22">
                  <c:v>3.99735</c:v>
                </c:pt>
                <c:pt idx="23">
                  <c:v>3.98475</c:v>
                </c:pt>
                <c:pt idx="24">
                  <c:v>3.8934000000000002</c:v>
                </c:pt>
                <c:pt idx="25">
                  <c:v>3.9574500000000001</c:v>
                </c:pt>
                <c:pt idx="26">
                  <c:v>4.0456500000000002</c:v>
                </c:pt>
                <c:pt idx="27">
                  <c:v>4.0509000000000004</c:v>
                </c:pt>
                <c:pt idx="28">
                  <c:v>4.0456500000000002</c:v>
                </c:pt>
                <c:pt idx="29">
                  <c:v>4.0204500000000003</c:v>
                </c:pt>
                <c:pt idx="30">
                  <c:v>4.0110000000000001</c:v>
                </c:pt>
                <c:pt idx="31">
                  <c:v>3.9773999999999998</c:v>
                </c:pt>
                <c:pt idx="32">
                  <c:v>4.0645500000000006</c:v>
                </c:pt>
                <c:pt idx="33">
                  <c:v>4.0561500000000006</c:v>
                </c:pt>
                <c:pt idx="34">
                  <c:v>4.0887000000000002</c:v>
                </c:pt>
                <c:pt idx="35">
                  <c:v>4.0971000000000002</c:v>
                </c:pt>
                <c:pt idx="36">
                  <c:v>4.0624500000000001</c:v>
                </c:pt>
                <c:pt idx="37">
                  <c:v>4.0655999999999999</c:v>
                </c:pt>
                <c:pt idx="38">
                  <c:v>4.09185</c:v>
                </c:pt>
                <c:pt idx="39">
                  <c:v>4.1349</c:v>
                </c:pt>
                <c:pt idx="40">
                  <c:v>4.1454000000000004</c:v>
                </c:pt>
                <c:pt idx="41">
                  <c:v>4.1632499999999997</c:v>
                </c:pt>
                <c:pt idx="42">
                  <c:v>4.0865999999999998</c:v>
                </c:pt>
                <c:pt idx="43">
                  <c:v>4.07925</c:v>
                </c:pt>
                <c:pt idx="44">
                  <c:v>4.0005000000000006</c:v>
                </c:pt>
                <c:pt idx="45">
                  <c:v>3.9406500000000002</c:v>
                </c:pt>
                <c:pt idx="46">
                  <c:v>3.9543000000000004</c:v>
                </c:pt>
                <c:pt idx="47">
                  <c:v>3.9543000000000004</c:v>
                </c:pt>
                <c:pt idx="48">
                  <c:v>3.9637500000000001</c:v>
                </c:pt>
                <c:pt idx="49">
                  <c:v>3.9679500000000001</c:v>
                </c:pt>
                <c:pt idx="50">
                  <c:v>4.0267499999999998</c:v>
                </c:pt>
                <c:pt idx="51">
                  <c:v>4.0383000000000004</c:v>
                </c:pt>
                <c:pt idx="52">
                  <c:v>4.0750500000000001</c:v>
                </c:pt>
                <c:pt idx="53">
                  <c:v>4.0613999999999999</c:v>
                </c:pt>
                <c:pt idx="54">
                  <c:v>4.0739999999999998</c:v>
                </c:pt>
                <c:pt idx="55">
                  <c:v>4.1265000000000001</c:v>
                </c:pt>
                <c:pt idx="56">
                  <c:v>4.1296499999999998</c:v>
                </c:pt>
                <c:pt idx="57">
                  <c:v>4.1265000000000001</c:v>
                </c:pt>
                <c:pt idx="58">
                  <c:v>4.0855500000000005</c:v>
                </c:pt>
                <c:pt idx="59">
                  <c:v>4.0624500000000001</c:v>
                </c:pt>
                <c:pt idx="60">
                  <c:v>4.0435499999999998</c:v>
                </c:pt>
                <c:pt idx="61">
                  <c:v>3.9994500000000004</c:v>
                </c:pt>
                <c:pt idx="62">
                  <c:v>4.0677000000000003</c:v>
                </c:pt>
                <c:pt idx="63">
                  <c:v>4.0540500000000002</c:v>
                </c:pt>
                <c:pt idx="64">
                  <c:v>4.0593000000000004</c:v>
                </c:pt>
                <c:pt idx="65">
                  <c:v>4.0771500000000005</c:v>
                </c:pt>
                <c:pt idx="66">
                  <c:v>4.1149500000000003</c:v>
                </c:pt>
                <c:pt idx="67">
                  <c:v>4.0887000000000002</c:v>
                </c:pt>
                <c:pt idx="68">
                  <c:v>4.0635000000000003</c:v>
                </c:pt>
                <c:pt idx="69">
                  <c:v>4.1075999999999997</c:v>
                </c:pt>
                <c:pt idx="70">
                  <c:v>4.0991999999999997</c:v>
                </c:pt>
                <c:pt idx="71">
                  <c:v>4.0404</c:v>
                </c:pt>
                <c:pt idx="72">
                  <c:v>3.9417</c:v>
                </c:pt>
                <c:pt idx="73">
                  <c:v>4.0288500000000003</c:v>
                </c:pt>
                <c:pt idx="74">
                  <c:v>4.0341000000000005</c:v>
                </c:pt>
                <c:pt idx="75">
                  <c:v>3.9689999999999999</c:v>
                </c:pt>
                <c:pt idx="76">
                  <c:v>3.9280500000000003</c:v>
                </c:pt>
                <c:pt idx="77">
                  <c:v>3.9605999999999999</c:v>
                </c:pt>
                <c:pt idx="78">
                  <c:v>3.9511500000000002</c:v>
                </c:pt>
                <c:pt idx="79">
                  <c:v>3.9490500000000002</c:v>
                </c:pt>
                <c:pt idx="80">
                  <c:v>3.9144000000000005</c:v>
                </c:pt>
                <c:pt idx="81">
                  <c:v>3.7222500000000003</c:v>
                </c:pt>
                <c:pt idx="82">
                  <c:v>3.49335</c:v>
                </c:pt>
                <c:pt idx="83">
                  <c:v>3.2434500000000002</c:v>
                </c:pt>
                <c:pt idx="84">
                  <c:v>3.1174499999999998</c:v>
                </c:pt>
                <c:pt idx="85">
                  <c:v>3.08385</c:v>
                </c:pt>
                <c:pt idx="86">
                  <c:v>3.0292499999999998</c:v>
                </c:pt>
                <c:pt idx="87">
                  <c:v>2.9421000000000004</c:v>
                </c:pt>
                <c:pt idx="88">
                  <c:v>2.8308000000000004</c:v>
                </c:pt>
                <c:pt idx="89">
                  <c:v>2.6985000000000001</c:v>
                </c:pt>
                <c:pt idx="90">
                  <c:v>2.6564999999999999</c:v>
                </c:pt>
                <c:pt idx="91">
                  <c:v>2.6040000000000001</c:v>
                </c:pt>
                <c:pt idx="92">
                  <c:v>2.5588500000000001</c:v>
                </c:pt>
                <c:pt idx="93">
                  <c:v>2.4286500000000002</c:v>
                </c:pt>
                <c:pt idx="94">
                  <c:v>2.3131499999999998</c:v>
                </c:pt>
                <c:pt idx="95">
                  <c:v>2.26065</c:v>
                </c:pt>
                <c:pt idx="96">
                  <c:v>2.26065</c:v>
                </c:pt>
                <c:pt idx="97">
                  <c:v>2.2354500000000002</c:v>
                </c:pt>
                <c:pt idx="98">
                  <c:v>2.3173499999999998</c:v>
                </c:pt>
                <c:pt idx="99">
                  <c:v>2.1840000000000002</c:v>
                </c:pt>
                <c:pt idx="100">
                  <c:v>2.1377999999999999</c:v>
                </c:pt>
                <c:pt idx="101">
                  <c:v>2.0727000000000002</c:v>
                </c:pt>
                <c:pt idx="102">
                  <c:v>2.0947500000000003</c:v>
                </c:pt>
                <c:pt idx="103">
                  <c:v>2.17665</c:v>
                </c:pt>
                <c:pt idx="104">
                  <c:v>2.2029000000000001</c:v>
                </c:pt>
                <c:pt idx="105">
                  <c:v>2.7111000000000001</c:v>
                </c:pt>
                <c:pt idx="106">
                  <c:v>3.1279500000000002</c:v>
                </c:pt>
                <c:pt idx="107">
                  <c:v>2.8686000000000003</c:v>
                </c:pt>
                <c:pt idx="108">
                  <c:v>2.1377999999999999</c:v>
                </c:pt>
                <c:pt idx="109">
                  <c:v>1.9844999999999999</c:v>
                </c:pt>
                <c:pt idx="110">
                  <c:v>2.0286</c:v>
                </c:pt>
                <c:pt idx="111">
                  <c:v>2.0706000000000002</c:v>
                </c:pt>
                <c:pt idx="112">
                  <c:v>2.1157500000000002</c:v>
                </c:pt>
                <c:pt idx="113">
                  <c:v>2.1430500000000001</c:v>
                </c:pt>
                <c:pt idx="114">
                  <c:v>2.016</c:v>
                </c:pt>
                <c:pt idx="115">
                  <c:v>1.7314500000000002</c:v>
                </c:pt>
                <c:pt idx="116">
                  <c:v>1.5582</c:v>
                </c:pt>
                <c:pt idx="117">
                  <c:v>1.61805</c:v>
                </c:pt>
                <c:pt idx="118">
                  <c:v>1.764</c:v>
                </c:pt>
                <c:pt idx="119">
                  <c:v>1.8648</c:v>
                </c:pt>
                <c:pt idx="120">
                  <c:v>1.9383000000000001</c:v>
                </c:pt>
                <c:pt idx="121">
                  <c:v>1.96665</c:v>
                </c:pt>
                <c:pt idx="122">
                  <c:v>1.9341000000000002</c:v>
                </c:pt>
                <c:pt idx="123">
                  <c:v>1.8070500000000003</c:v>
                </c:pt>
                <c:pt idx="124">
                  <c:v>1.7619</c:v>
                </c:pt>
                <c:pt idx="125">
                  <c:v>1.7115</c:v>
                </c:pt>
                <c:pt idx="126">
                  <c:v>1.7860500000000001</c:v>
                </c:pt>
                <c:pt idx="127">
                  <c:v>1.8291000000000002</c:v>
                </c:pt>
                <c:pt idx="128">
                  <c:v>1.9194000000000002</c:v>
                </c:pt>
                <c:pt idx="129">
                  <c:v>1.96035</c:v>
                </c:pt>
                <c:pt idx="130">
                  <c:v>1.96665</c:v>
                </c:pt>
                <c:pt idx="131">
                  <c:v>1.9802999999999999</c:v>
                </c:pt>
                <c:pt idx="132">
                  <c:v>2.0369999999999999</c:v>
                </c:pt>
                <c:pt idx="133">
                  <c:v>2.0390999999999999</c:v>
                </c:pt>
                <c:pt idx="134">
                  <c:v>2.1493500000000001</c:v>
                </c:pt>
                <c:pt idx="135">
                  <c:v>2.2554000000000003</c:v>
                </c:pt>
                <c:pt idx="136">
                  <c:v>2.2974000000000001</c:v>
                </c:pt>
                <c:pt idx="137">
                  <c:v>2.3520000000000003</c:v>
                </c:pt>
                <c:pt idx="138">
                  <c:v>2.5914000000000001</c:v>
                </c:pt>
                <c:pt idx="139">
                  <c:v>2.6564999999999999</c:v>
                </c:pt>
                <c:pt idx="140">
                  <c:v>2.6617500000000001</c:v>
                </c:pt>
                <c:pt idx="141">
                  <c:v>2.7488999999999999</c:v>
                </c:pt>
                <c:pt idx="142">
                  <c:v>2.8528500000000001</c:v>
                </c:pt>
                <c:pt idx="143">
                  <c:v>2.9515500000000001</c:v>
                </c:pt>
                <c:pt idx="144">
                  <c:v>3.0145500000000003</c:v>
                </c:pt>
                <c:pt idx="145">
                  <c:v>3.1951500000000004</c:v>
                </c:pt>
                <c:pt idx="146">
                  <c:v>3.4345500000000002</c:v>
                </c:pt>
                <c:pt idx="147">
                  <c:v>3.3694500000000001</c:v>
                </c:pt>
                <c:pt idx="148">
                  <c:v>3.3631500000000001</c:v>
                </c:pt>
                <c:pt idx="149">
                  <c:v>3.28125</c:v>
                </c:pt>
                <c:pt idx="150">
                  <c:v>3.18885</c:v>
                </c:pt>
                <c:pt idx="151">
                  <c:v>3.1164000000000001</c:v>
                </c:pt>
                <c:pt idx="152">
                  <c:v>3.0261000000000005</c:v>
                </c:pt>
                <c:pt idx="153">
                  <c:v>3.0387000000000004</c:v>
                </c:pt>
                <c:pt idx="154">
                  <c:v>3.0261000000000005</c:v>
                </c:pt>
                <c:pt idx="155">
                  <c:v>3.0449999999999999</c:v>
                </c:pt>
                <c:pt idx="156">
                  <c:v>2.94</c:v>
                </c:pt>
                <c:pt idx="157">
                  <c:v>2.8969499999999999</c:v>
                </c:pt>
                <c:pt idx="158">
                  <c:v>2.8507500000000001</c:v>
                </c:pt>
                <c:pt idx="159">
                  <c:v>2.8917000000000002</c:v>
                </c:pt>
                <c:pt idx="160">
                  <c:v>2.7972000000000001</c:v>
                </c:pt>
                <c:pt idx="161">
                  <c:v>2.7404999999999999</c:v>
                </c:pt>
                <c:pt idx="162">
                  <c:v>2.6648999999999998</c:v>
                </c:pt>
                <c:pt idx="163">
                  <c:v>2.6648999999999998</c:v>
                </c:pt>
                <c:pt idx="164">
                  <c:v>2.4853499999999999</c:v>
                </c:pt>
                <c:pt idx="165">
                  <c:v>2.5210499999999998</c:v>
                </c:pt>
                <c:pt idx="166">
                  <c:v>2.4864000000000002</c:v>
                </c:pt>
                <c:pt idx="167">
                  <c:v>2.4465000000000003</c:v>
                </c:pt>
                <c:pt idx="168">
                  <c:v>2.4664500000000005</c:v>
                </c:pt>
                <c:pt idx="169">
                  <c:v>2.3394000000000004</c:v>
                </c:pt>
                <c:pt idx="170">
                  <c:v>2.2386000000000004</c:v>
                </c:pt>
                <c:pt idx="171">
                  <c:v>2.2900500000000004</c:v>
                </c:pt>
                <c:pt idx="172">
                  <c:v>2.2848000000000002</c:v>
                </c:pt>
                <c:pt idx="173">
                  <c:v>2.2312500000000002</c:v>
                </c:pt>
                <c:pt idx="174">
                  <c:v>2.3058000000000001</c:v>
                </c:pt>
                <c:pt idx="175">
                  <c:v>2.4549000000000003</c:v>
                </c:pt>
                <c:pt idx="176">
                  <c:v>2.3729999999999998</c:v>
                </c:pt>
                <c:pt idx="177">
                  <c:v>2.3961000000000001</c:v>
                </c:pt>
                <c:pt idx="178">
                  <c:v>2.4538500000000001</c:v>
                </c:pt>
                <c:pt idx="179">
                  <c:v>2.5830000000000002</c:v>
                </c:pt>
                <c:pt idx="180">
                  <c:v>2.4874500000000004</c:v>
                </c:pt>
                <c:pt idx="181">
                  <c:v>2.5851000000000002</c:v>
                </c:pt>
                <c:pt idx="182">
                  <c:v>2.5809000000000002</c:v>
                </c:pt>
                <c:pt idx="183">
                  <c:v>2.5903500000000004</c:v>
                </c:pt>
                <c:pt idx="184">
                  <c:v>2.7216</c:v>
                </c:pt>
                <c:pt idx="185">
                  <c:v>2.6838000000000002</c:v>
                </c:pt>
                <c:pt idx="186">
                  <c:v>2.5977000000000001</c:v>
                </c:pt>
                <c:pt idx="187">
                  <c:v>2.5977000000000001</c:v>
                </c:pt>
                <c:pt idx="188">
                  <c:v>2.9368500000000002</c:v>
                </c:pt>
                <c:pt idx="189">
                  <c:v>2.9368500000000002</c:v>
                </c:pt>
                <c:pt idx="190">
                  <c:v>2.7656999999999998</c:v>
                </c:pt>
                <c:pt idx="191">
                  <c:v>2.6113500000000003</c:v>
                </c:pt>
                <c:pt idx="192">
                  <c:v>2.4653999999999998</c:v>
                </c:pt>
                <c:pt idx="193">
                  <c:v>2.3362500000000002</c:v>
                </c:pt>
                <c:pt idx="194">
                  <c:v>2.2406999999999999</c:v>
                </c:pt>
                <c:pt idx="195">
                  <c:v>2.2123500000000003</c:v>
                </c:pt>
                <c:pt idx="196">
                  <c:v>2.2596000000000003</c:v>
                </c:pt>
                <c:pt idx="197">
                  <c:v>2.3498999999999999</c:v>
                </c:pt>
                <c:pt idx="198">
                  <c:v>2.2512000000000003</c:v>
                </c:pt>
                <c:pt idx="199">
                  <c:v>2.0076000000000001</c:v>
                </c:pt>
                <c:pt idx="200">
                  <c:v>1.9844999999999999</c:v>
                </c:pt>
                <c:pt idx="201">
                  <c:v>2.0338500000000002</c:v>
                </c:pt>
                <c:pt idx="202">
                  <c:v>1.96665</c:v>
                </c:pt>
                <c:pt idx="203">
                  <c:v>2.0800500000000004</c:v>
                </c:pt>
                <c:pt idx="204">
                  <c:v>2.1924000000000001</c:v>
                </c:pt>
                <c:pt idx="205">
                  <c:v>2.2176</c:v>
                </c:pt>
                <c:pt idx="206">
                  <c:v>2.3184000000000005</c:v>
                </c:pt>
                <c:pt idx="207">
                  <c:v>2.3404500000000001</c:v>
                </c:pt>
                <c:pt idx="208">
                  <c:v>2.2490999999999999</c:v>
                </c:pt>
                <c:pt idx="209">
                  <c:v>2.2018499999999999</c:v>
                </c:pt>
                <c:pt idx="210">
                  <c:v>2.4706500000000005</c:v>
                </c:pt>
                <c:pt idx="211">
                  <c:v>2.46435</c:v>
                </c:pt>
                <c:pt idx="212">
                  <c:v>2.4853499999999999</c:v>
                </c:pt>
                <c:pt idx="213">
                  <c:v>2.6596500000000001</c:v>
                </c:pt>
                <c:pt idx="214">
                  <c:v>3.1426500000000002</c:v>
                </c:pt>
                <c:pt idx="215">
                  <c:v>3.6655500000000001</c:v>
                </c:pt>
                <c:pt idx="216">
                  <c:v>3.8293499999999998</c:v>
                </c:pt>
                <c:pt idx="217">
                  <c:v>3.6487500000000002</c:v>
                </c:pt>
                <c:pt idx="218">
                  <c:v>3.6015000000000001</c:v>
                </c:pt>
                <c:pt idx="219">
                  <c:v>3.6193500000000003</c:v>
                </c:pt>
                <c:pt idx="220">
                  <c:v>3.8304000000000005</c:v>
                </c:pt>
                <c:pt idx="221">
                  <c:v>4.0047000000000006</c:v>
                </c:pt>
                <c:pt idx="222">
                  <c:v>4.0246500000000003</c:v>
                </c:pt>
                <c:pt idx="223">
                  <c:v>4.1454000000000004</c:v>
                </c:pt>
                <c:pt idx="224">
                  <c:v>4.0026000000000002</c:v>
                </c:pt>
                <c:pt idx="225">
                  <c:v>4.0057499999999999</c:v>
                </c:pt>
                <c:pt idx="226">
                  <c:v>4.0729500000000005</c:v>
                </c:pt>
                <c:pt idx="227">
                  <c:v>4.0708500000000001</c:v>
                </c:pt>
                <c:pt idx="228">
                  <c:v>4.0267499999999998</c:v>
                </c:pt>
                <c:pt idx="229">
                  <c:v>4.0666500000000001</c:v>
                </c:pt>
                <c:pt idx="230">
                  <c:v>3.9427500000000002</c:v>
                </c:pt>
                <c:pt idx="231">
                  <c:v>4.0467000000000004</c:v>
                </c:pt>
                <c:pt idx="232">
                  <c:v>3.98055</c:v>
                </c:pt>
                <c:pt idx="233">
                  <c:v>4.0309499999999998</c:v>
                </c:pt>
                <c:pt idx="234">
                  <c:v>3.9333</c:v>
                </c:pt>
                <c:pt idx="235">
                  <c:v>3.9186000000000005</c:v>
                </c:pt>
                <c:pt idx="236">
                  <c:v>3.9123000000000001</c:v>
                </c:pt>
                <c:pt idx="237">
                  <c:v>3.9490500000000002</c:v>
                </c:pt>
                <c:pt idx="238">
                  <c:v>3.8682000000000003</c:v>
                </c:pt>
                <c:pt idx="239">
                  <c:v>3.8860500000000004</c:v>
                </c:pt>
                <c:pt idx="240">
                  <c:v>3.7138499999999999</c:v>
                </c:pt>
                <c:pt idx="241">
                  <c:v>3.7033500000000004</c:v>
                </c:pt>
                <c:pt idx="242">
                  <c:v>3.5826000000000002</c:v>
                </c:pt>
                <c:pt idx="243">
                  <c:v>3.5122500000000003</c:v>
                </c:pt>
                <c:pt idx="244">
                  <c:v>3.4733999999999998</c:v>
                </c:pt>
                <c:pt idx="245">
                  <c:v>3.4356</c:v>
                </c:pt>
                <c:pt idx="246">
                  <c:v>3.4188000000000001</c:v>
                </c:pt>
                <c:pt idx="247">
                  <c:v>3.3652500000000001</c:v>
                </c:pt>
                <c:pt idx="248">
                  <c:v>3.3705000000000003</c:v>
                </c:pt>
                <c:pt idx="249">
                  <c:v>3.3610500000000001</c:v>
                </c:pt>
                <c:pt idx="250">
                  <c:v>3.3127499999999999</c:v>
                </c:pt>
                <c:pt idx="251">
                  <c:v>3.3820500000000004</c:v>
                </c:pt>
                <c:pt idx="252">
                  <c:v>2.2858499999999999</c:v>
                </c:pt>
                <c:pt idx="253">
                  <c:v>2.4864000000000002</c:v>
                </c:pt>
                <c:pt idx="254">
                  <c:v>2.6544000000000003</c:v>
                </c:pt>
                <c:pt idx="255">
                  <c:v>2.6208</c:v>
                </c:pt>
                <c:pt idx="256">
                  <c:v>2.5357500000000002</c:v>
                </c:pt>
                <c:pt idx="257">
                  <c:v>2.6103000000000005</c:v>
                </c:pt>
                <c:pt idx="258">
                  <c:v>2.96835</c:v>
                </c:pt>
                <c:pt idx="259">
                  <c:v>2.7226500000000002</c:v>
                </c:pt>
                <c:pt idx="260">
                  <c:v>2.6438999999999999</c:v>
                </c:pt>
                <c:pt idx="261">
                  <c:v>2.6103000000000005</c:v>
                </c:pt>
                <c:pt idx="262">
                  <c:v>2.6670000000000003</c:v>
                </c:pt>
                <c:pt idx="263">
                  <c:v>2.7016499999999999</c:v>
                </c:pt>
                <c:pt idx="264">
                  <c:v>2.1776999999999997</c:v>
                </c:pt>
                <c:pt idx="265">
                  <c:v>2.8465500000000001</c:v>
                </c:pt>
                <c:pt idx="266">
                  <c:v>2.98935</c:v>
                </c:pt>
                <c:pt idx="267">
                  <c:v>3.08175</c:v>
                </c:pt>
                <c:pt idx="268">
                  <c:v>3.0828000000000002</c:v>
                </c:pt>
                <c:pt idx="269">
                  <c:v>3.1206</c:v>
                </c:pt>
                <c:pt idx="270">
                  <c:v>3.0030000000000001</c:v>
                </c:pt>
                <c:pt idx="271">
                  <c:v>2.9274</c:v>
                </c:pt>
                <c:pt idx="272">
                  <c:v>2.9735999999999998</c:v>
                </c:pt>
                <c:pt idx="273">
                  <c:v>3.1017000000000001</c:v>
                </c:pt>
                <c:pt idx="274">
                  <c:v>3.1688999999999998</c:v>
                </c:pt>
                <c:pt idx="275">
                  <c:v>3.0723000000000003</c:v>
                </c:pt>
                <c:pt idx="276">
                  <c:v>2.8937999999999997</c:v>
                </c:pt>
                <c:pt idx="277">
                  <c:v>2.5882499999999999</c:v>
                </c:pt>
                <c:pt idx="278">
                  <c:v>2.3562000000000003</c:v>
                </c:pt>
                <c:pt idx="279">
                  <c:v>2.6218499999999998</c:v>
                </c:pt>
                <c:pt idx="280">
                  <c:v>2.6995500000000003</c:v>
                </c:pt>
                <c:pt idx="281">
                  <c:v>2.6544000000000003</c:v>
                </c:pt>
                <c:pt idx="282">
                  <c:v>2.4874500000000004</c:v>
                </c:pt>
                <c:pt idx="283">
                  <c:v>2.3047499999999999</c:v>
                </c:pt>
                <c:pt idx="284">
                  <c:v>2.2249500000000002</c:v>
                </c:pt>
                <c:pt idx="285">
                  <c:v>2.16825</c:v>
                </c:pt>
                <c:pt idx="286">
                  <c:v>2.1504000000000003</c:v>
                </c:pt>
                <c:pt idx="287">
                  <c:v>2.3289</c:v>
                </c:pt>
                <c:pt idx="288">
                  <c:v>2.5189500000000002</c:v>
                </c:pt>
                <c:pt idx="289">
                  <c:v>2.6292</c:v>
                </c:pt>
                <c:pt idx="290">
                  <c:v>2.6218499999999998</c:v>
                </c:pt>
                <c:pt idx="291">
                  <c:v>2.5546500000000001</c:v>
                </c:pt>
                <c:pt idx="292">
                  <c:v>2.6145000000000005</c:v>
                </c:pt>
                <c:pt idx="293">
                  <c:v>2.6008499999999999</c:v>
                </c:pt>
                <c:pt idx="294">
                  <c:v>2.56725</c:v>
                </c:pt>
                <c:pt idx="295">
                  <c:v>2.5326</c:v>
                </c:pt>
                <c:pt idx="296">
                  <c:v>2.48115</c:v>
                </c:pt>
                <c:pt idx="297">
                  <c:v>2.4192</c:v>
                </c:pt>
                <c:pt idx="298">
                  <c:v>2.5032000000000001</c:v>
                </c:pt>
                <c:pt idx="299">
                  <c:v>2.5473000000000003</c:v>
                </c:pt>
                <c:pt idx="300">
                  <c:v>2.6375999999999999</c:v>
                </c:pt>
                <c:pt idx="301">
                  <c:v>2.7363</c:v>
                </c:pt>
                <c:pt idx="302">
                  <c:v>2.7698999999999998</c:v>
                </c:pt>
                <c:pt idx="303">
                  <c:v>2.6596500000000001</c:v>
                </c:pt>
                <c:pt idx="304">
                  <c:v>2.6113500000000003</c:v>
                </c:pt>
                <c:pt idx="305">
                  <c:v>2.4979499999999999</c:v>
                </c:pt>
                <c:pt idx="306">
                  <c:v>2.4485999999999999</c:v>
                </c:pt>
                <c:pt idx="307">
                  <c:v>2.5399500000000002</c:v>
                </c:pt>
                <c:pt idx="308">
                  <c:v>2.4706500000000005</c:v>
                </c:pt>
                <c:pt idx="309">
                  <c:v>2.4423000000000004</c:v>
                </c:pt>
                <c:pt idx="310">
                  <c:v>2.3089499999999998</c:v>
                </c:pt>
                <c:pt idx="311">
                  <c:v>2.2081500000000003</c:v>
                </c:pt>
                <c:pt idx="312">
                  <c:v>1.61805</c:v>
                </c:pt>
                <c:pt idx="313">
                  <c:v>1.3839000000000001</c:v>
                </c:pt>
                <c:pt idx="314">
                  <c:v>1.3324499999999999</c:v>
                </c:pt>
                <c:pt idx="315">
                  <c:v>1.3450500000000001</c:v>
                </c:pt>
                <c:pt idx="316">
                  <c:v>1.3062</c:v>
                </c:pt>
                <c:pt idx="317">
                  <c:v>1.3954500000000001</c:v>
                </c:pt>
                <c:pt idx="318">
                  <c:v>1.41645</c:v>
                </c:pt>
                <c:pt idx="319">
                  <c:v>1.41015</c:v>
                </c:pt>
                <c:pt idx="320">
                  <c:v>1.6149</c:v>
                </c:pt>
                <c:pt idx="321">
                  <c:v>1.7031000000000003</c:v>
                </c:pt>
                <c:pt idx="322">
                  <c:v>1.9698</c:v>
                </c:pt>
                <c:pt idx="323">
                  <c:v>2.0947500000000003</c:v>
                </c:pt>
                <c:pt idx="324">
                  <c:v>2.1451500000000001</c:v>
                </c:pt>
                <c:pt idx="325">
                  <c:v>2.1650999999999998</c:v>
                </c:pt>
                <c:pt idx="326">
                  <c:v>2.1756000000000002</c:v>
                </c:pt>
                <c:pt idx="327">
                  <c:v>2.1840000000000002</c:v>
                </c:pt>
                <c:pt idx="328">
                  <c:v>2.2018499999999999</c:v>
                </c:pt>
                <c:pt idx="329">
                  <c:v>2.2543500000000001</c:v>
                </c:pt>
                <c:pt idx="330">
                  <c:v>2.27115</c:v>
                </c:pt>
                <c:pt idx="331">
                  <c:v>2.3278500000000002</c:v>
                </c:pt>
                <c:pt idx="332">
                  <c:v>2.3709000000000002</c:v>
                </c:pt>
                <c:pt idx="333">
                  <c:v>2.4192</c:v>
                </c:pt>
                <c:pt idx="334">
                  <c:v>2.37195</c:v>
                </c:pt>
                <c:pt idx="335">
                  <c:v>2.8937999999999997</c:v>
                </c:pt>
                <c:pt idx="336">
                  <c:v>2.7940500000000004</c:v>
                </c:pt>
                <c:pt idx="337">
                  <c:v>2.6407500000000002</c:v>
                </c:pt>
                <c:pt idx="338">
                  <c:v>2.7982500000000003</c:v>
                </c:pt>
                <c:pt idx="339">
                  <c:v>2.7562500000000001</c:v>
                </c:pt>
                <c:pt idx="340">
                  <c:v>2.6701500000000005</c:v>
                </c:pt>
                <c:pt idx="341">
                  <c:v>2.5147500000000003</c:v>
                </c:pt>
                <c:pt idx="342">
                  <c:v>2.5147500000000003</c:v>
                </c:pt>
                <c:pt idx="343">
                  <c:v>2.4359999999999999</c:v>
                </c:pt>
                <c:pt idx="344">
                  <c:v>2.4843000000000002</c:v>
                </c:pt>
                <c:pt idx="345">
                  <c:v>2.3247</c:v>
                </c:pt>
                <c:pt idx="346">
                  <c:v>1.9750500000000002</c:v>
                </c:pt>
                <c:pt idx="347">
                  <c:v>1.7650500000000002</c:v>
                </c:pt>
                <c:pt idx="348">
                  <c:v>1.7503500000000001</c:v>
                </c:pt>
                <c:pt idx="349">
                  <c:v>1.92045</c:v>
                </c:pt>
                <c:pt idx="350">
                  <c:v>2.07585</c:v>
                </c:pt>
                <c:pt idx="351">
                  <c:v>2.2585500000000001</c:v>
                </c:pt>
                <c:pt idx="352">
                  <c:v>2.5168499999999998</c:v>
                </c:pt>
                <c:pt idx="353">
                  <c:v>2.5903500000000004</c:v>
                </c:pt>
                <c:pt idx="354">
                  <c:v>2.7037500000000003</c:v>
                </c:pt>
                <c:pt idx="355">
                  <c:v>2.7310500000000002</c:v>
                </c:pt>
                <c:pt idx="356">
                  <c:v>2.87385</c:v>
                </c:pt>
                <c:pt idx="357">
                  <c:v>2.7552000000000003</c:v>
                </c:pt>
                <c:pt idx="358">
                  <c:v>2.8444500000000001</c:v>
                </c:pt>
                <c:pt idx="359">
                  <c:v>3.0555000000000003</c:v>
                </c:pt>
                <c:pt idx="360">
                  <c:v>3.0135000000000001</c:v>
                </c:pt>
                <c:pt idx="361">
                  <c:v>3.024</c:v>
                </c:pt>
                <c:pt idx="362">
                  <c:v>3.2298</c:v>
                </c:pt>
                <c:pt idx="363">
                  <c:v>3.3894000000000002</c:v>
                </c:pt>
                <c:pt idx="364">
                  <c:v>3.37155</c:v>
                </c:pt>
                <c:pt idx="365">
                  <c:v>3.2676000000000003</c:v>
                </c:pt>
                <c:pt idx="366">
                  <c:v>3.2046000000000001</c:v>
                </c:pt>
                <c:pt idx="367">
                  <c:v>2.9631000000000003</c:v>
                </c:pt>
                <c:pt idx="368">
                  <c:v>2.8749000000000002</c:v>
                </c:pt>
                <c:pt idx="369">
                  <c:v>2.8875000000000002</c:v>
                </c:pt>
                <c:pt idx="370">
                  <c:v>2.87595</c:v>
                </c:pt>
                <c:pt idx="371">
                  <c:v>2.9715000000000003</c:v>
                </c:pt>
                <c:pt idx="372">
                  <c:v>2.3919000000000001</c:v>
                </c:pt>
                <c:pt idx="373">
                  <c:v>2.3268000000000004</c:v>
                </c:pt>
                <c:pt idx="374">
                  <c:v>2.2071000000000001</c:v>
                </c:pt>
                <c:pt idx="375">
                  <c:v>2.0516999999999999</c:v>
                </c:pt>
                <c:pt idx="376">
                  <c:v>2.2616999999999998</c:v>
                </c:pt>
                <c:pt idx="377">
                  <c:v>2.1504000000000003</c:v>
                </c:pt>
                <c:pt idx="378">
                  <c:v>1.9488000000000001</c:v>
                </c:pt>
                <c:pt idx="379">
                  <c:v>1.8175500000000002</c:v>
                </c:pt>
                <c:pt idx="380">
                  <c:v>1.72095</c:v>
                </c:pt>
                <c:pt idx="381">
                  <c:v>1.5823499999999999</c:v>
                </c:pt>
                <c:pt idx="382">
                  <c:v>1.9488000000000001</c:v>
                </c:pt>
                <c:pt idx="383">
                  <c:v>1.9992000000000001</c:v>
                </c:pt>
                <c:pt idx="384">
                  <c:v>2.0286</c:v>
                </c:pt>
                <c:pt idx="385">
                  <c:v>2.2123500000000003</c:v>
                </c:pt>
                <c:pt idx="386">
                  <c:v>2.9988000000000001</c:v>
                </c:pt>
                <c:pt idx="387">
                  <c:v>2.3372999999999999</c:v>
                </c:pt>
                <c:pt idx="388">
                  <c:v>2.6491500000000001</c:v>
                </c:pt>
                <c:pt idx="389">
                  <c:v>3.3033000000000001</c:v>
                </c:pt>
                <c:pt idx="390">
                  <c:v>2.0727000000000002</c:v>
                </c:pt>
                <c:pt idx="391">
                  <c:v>2.0286</c:v>
                </c:pt>
                <c:pt idx="392">
                  <c:v>2.0937000000000001</c:v>
                </c:pt>
                <c:pt idx="393">
                  <c:v>2.1787500000000004</c:v>
                </c:pt>
                <c:pt idx="394">
                  <c:v>2.1976499999999999</c:v>
                </c:pt>
                <c:pt idx="395">
                  <c:v>2.2501500000000001</c:v>
                </c:pt>
                <c:pt idx="396">
                  <c:v>2.1829500000000004</c:v>
                </c:pt>
                <c:pt idx="397">
                  <c:v>2.0401500000000001</c:v>
                </c:pt>
                <c:pt idx="398">
                  <c:v>2.1356999999999999</c:v>
                </c:pt>
                <c:pt idx="399">
                  <c:v>2.2764000000000002</c:v>
                </c:pt>
                <c:pt idx="400">
                  <c:v>2.1063000000000001</c:v>
                </c:pt>
                <c:pt idx="401">
                  <c:v>2.3352000000000004</c:v>
                </c:pt>
                <c:pt idx="402">
                  <c:v>2.4443999999999999</c:v>
                </c:pt>
                <c:pt idx="403">
                  <c:v>2.5567500000000001</c:v>
                </c:pt>
                <c:pt idx="404">
                  <c:v>2.7846000000000002</c:v>
                </c:pt>
                <c:pt idx="405">
                  <c:v>2.7572999999999999</c:v>
                </c:pt>
                <c:pt idx="406">
                  <c:v>2.8255499999999998</c:v>
                </c:pt>
                <c:pt idx="407">
                  <c:v>3.6687000000000003</c:v>
                </c:pt>
                <c:pt idx="408">
                  <c:v>3.2592000000000003</c:v>
                </c:pt>
                <c:pt idx="409">
                  <c:v>2.7741000000000002</c:v>
                </c:pt>
                <c:pt idx="410">
                  <c:v>2.9326500000000002</c:v>
                </c:pt>
                <c:pt idx="411">
                  <c:v>3.0639000000000003</c:v>
                </c:pt>
                <c:pt idx="412">
                  <c:v>3.1783500000000005</c:v>
                </c:pt>
                <c:pt idx="413">
                  <c:v>3.2319</c:v>
                </c:pt>
                <c:pt idx="414">
                  <c:v>3.2025000000000001</c:v>
                </c:pt>
                <c:pt idx="415">
                  <c:v>3.2760000000000002</c:v>
                </c:pt>
                <c:pt idx="416">
                  <c:v>3.2287500000000002</c:v>
                </c:pt>
                <c:pt idx="417">
                  <c:v>3.2098499999999999</c:v>
                </c:pt>
                <c:pt idx="418">
                  <c:v>3.1520999999999999</c:v>
                </c:pt>
                <c:pt idx="419">
                  <c:v>3.2455500000000002</c:v>
                </c:pt>
                <c:pt idx="420">
                  <c:v>3.4377</c:v>
                </c:pt>
                <c:pt idx="421">
                  <c:v>2.78355</c:v>
                </c:pt>
                <c:pt idx="422">
                  <c:v>2.7541500000000005</c:v>
                </c:pt>
                <c:pt idx="423">
                  <c:v>2.5389000000000004</c:v>
                </c:pt>
                <c:pt idx="424">
                  <c:v>2.7783000000000002</c:v>
                </c:pt>
                <c:pt idx="425">
                  <c:v>2.9284500000000002</c:v>
                </c:pt>
                <c:pt idx="426">
                  <c:v>2.7205500000000002</c:v>
                </c:pt>
                <c:pt idx="427">
                  <c:v>2.56935</c:v>
                </c:pt>
                <c:pt idx="428">
                  <c:v>2.4675000000000002</c:v>
                </c:pt>
                <c:pt idx="429">
                  <c:v>2.4087000000000001</c:v>
                </c:pt>
                <c:pt idx="430">
                  <c:v>2.3215499999999998</c:v>
                </c:pt>
                <c:pt idx="431">
                  <c:v>2.3824500000000004</c:v>
                </c:pt>
                <c:pt idx="432">
                  <c:v>2.6648999999999998</c:v>
                </c:pt>
                <c:pt idx="433">
                  <c:v>2.8654500000000001</c:v>
                </c:pt>
                <c:pt idx="434">
                  <c:v>2.6880000000000002</c:v>
                </c:pt>
                <c:pt idx="435">
                  <c:v>2.5441500000000001</c:v>
                </c:pt>
                <c:pt idx="436">
                  <c:v>2.5074000000000001</c:v>
                </c:pt>
                <c:pt idx="437">
                  <c:v>2.48115</c:v>
                </c:pt>
                <c:pt idx="438">
                  <c:v>2.5704000000000002</c:v>
                </c:pt>
                <c:pt idx="439">
                  <c:v>2.8161</c:v>
                </c:pt>
                <c:pt idx="440">
                  <c:v>2.7037500000000003</c:v>
                </c:pt>
                <c:pt idx="441">
                  <c:v>2.5641000000000003</c:v>
                </c:pt>
                <c:pt idx="442">
                  <c:v>2.8003499999999999</c:v>
                </c:pt>
                <c:pt idx="443">
                  <c:v>2.9799000000000002</c:v>
                </c:pt>
                <c:pt idx="444">
                  <c:v>2.7541500000000005</c:v>
                </c:pt>
                <c:pt idx="445">
                  <c:v>2.7205500000000002</c:v>
                </c:pt>
                <c:pt idx="446">
                  <c:v>2.6943000000000001</c:v>
                </c:pt>
                <c:pt idx="447">
                  <c:v>2.9777999999999998</c:v>
                </c:pt>
                <c:pt idx="448">
                  <c:v>2.8644000000000003</c:v>
                </c:pt>
                <c:pt idx="449">
                  <c:v>2.7940500000000004</c:v>
                </c:pt>
                <c:pt idx="450">
                  <c:v>2.7646500000000001</c:v>
                </c:pt>
                <c:pt idx="451">
                  <c:v>3.0586500000000001</c:v>
                </c:pt>
                <c:pt idx="452">
                  <c:v>2.78145</c:v>
                </c:pt>
                <c:pt idx="453">
                  <c:v>2.7457500000000001</c:v>
                </c:pt>
                <c:pt idx="454">
                  <c:v>2.8979999999999997</c:v>
                </c:pt>
                <c:pt idx="455">
                  <c:v>2.9799000000000002</c:v>
                </c:pt>
                <c:pt idx="456">
                  <c:v>3.1111500000000003</c:v>
                </c:pt>
                <c:pt idx="457">
                  <c:v>3.08805</c:v>
                </c:pt>
                <c:pt idx="458">
                  <c:v>3.0093000000000001</c:v>
                </c:pt>
                <c:pt idx="459">
                  <c:v>3.08595</c:v>
                </c:pt>
                <c:pt idx="460">
                  <c:v>3.1153500000000003</c:v>
                </c:pt>
                <c:pt idx="461">
                  <c:v>3.0807000000000002</c:v>
                </c:pt>
                <c:pt idx="462">
                  <c:v>3.1248</c:v>
                </c:pt>
                <c:pt idx="463">
                  <c:v>3.129</c:v>
                </c:pt>
                <c:pt idx="464">
                  <c:v>3.2025000000000001</c:v>
                </c:pt>
                <c:pt idx="465">
                  <c:v>3.1415999999999999</c:v>
                </c:pt>
                <c:pt idx="466">
                  <c:v>2.9841000000000002</c:v>
                </c:pt>
                <c:pt idx="467">
                  <c:v>2.9494500000000001</c:v>
                </c:pt>
                <c:pt idx="468">
                  <c:v>3.08385</c:v>
                </c:pt>
                <c:pt idx="469">
                  <c:v>2.8990500000000003</c:v>
                </c:pt>
                <c:pt idx="470">
                  <c:v>2.98935</c:v>
                </c:pt>
                <c:pt idx="471">
                  <c:v>3.0376499999999997</c:v>
                </c:pt>
                <c:pt idx="472">
                  <c:v>2.8665000000000003</c:v>
                </c:pt>
                <c:pt idx="473">
                  <c:v>2.8360500000000002</c:v>
                </c:pt>
                <c:pt idx="474">
                  <c:v>2.7614999999999998</c:v>
                </c:pt>
                <c:pt idx="475">
                  <c:v>2.7982500000000003</c:v>
                </c:pt>
                <c:pt idx="476">
                  <c:v>2.7310500000000002</c:v>
                </c:pt>
                <c:pt idx="477">
                  <c:v>2.7415500000000002</c:v>
                </c:pt>
                <c:pt idx="478">
                  <c:v>2.6732999999999998</c:v>
                </c:pt>
                <c:pt idx="479">
                  <c:v>2.5704000000000002</c:v>
                </c:pt>
                <c:pt idx="480">
                  <c:v>2.6438999999999999</c:v>
                </c:pt>
                <c:pt idx="481">
                  <c:v>2.625</c:v>
                </c:pt>
                <c:pt idx="482">
                  <c:v>2.5525500000000001</c:v>
                </c:pt>
                <c:pt idx="483">
                  <c:v>2.4569999999999999</c:v>
                </c:pt>
                <c:pt idx="484">
                  <c:v>2.7614999999999998</c:v>
                </c:pt>
                <c:pt idx="485">
                  <c:v>2.76885</c:v>
                </c:pt>
                <c:pt idx="486">
                  <c:v>2.6974499999999999</c:v>
                </c:pt>
                <c:pt idx="487">
                  <c:v>2.6176499999999998</c:v>
                </c:pt>
                <c:pt idx="488">
                  <c:v>2.6796000000000002</c:v>
                </c:pt>
                <c:pt idx="489">
                  <c:v>2.8906500000000004</c:v>
                </c:pt>
                <c:pt idx="490">
                  <c:v>2.7982500000000003</c:v>
                </c:pt>
                <c:pt idx="491">
                  <c:v>2.8538999999999999</c:v>
                </c:pt>
                <c:pt idx="492">
                  <c:v>2.6638500000000001</c:v>
                </c:pt>
                <c:pt idx="493">
                  <c:v>2.4024000000000001</c:v>
                </c:pt>
                <c:pt idx="494">
                  <c:v>2.3310000000000004</c:v>
                </c:pt>
                <c:pt idx="495">
                  <c:v>2.4024000000000001</c:v>
                </c:pt>
                <c:pt idx="496">
                  <c:v>2.4349500000000002</c:v>
                </c:pt>
                <c:pt idx="497">
                  <c:v>2.4601500000000001</c:v>
                </c:pt>
                <c:pt idx="498">
                  <c:v>2.5882499999999999</c:v>
                </c:pt>
                <c:pt idx="499">
                  <c:v>2.6040000000000001</c:v>
                </c:pt>
                <c:pt idx="500">
                  <c:v>2.56725</c:v>
                </c:pt>
                <c:pt idx="501">
                  <c:v>2.4318</c:v>
                </c:pt>
                <c:pt idx="502">
                  <c:v>2.4622500000000005</c:v>
                </c:pt>
                <c:pt idx="503">
                  <c:v>2.4874500000000004</c:v>
                </c:pt>
                <c:pt idx="504">
                  <c:v>2.6239500000000002</c:v>
                </c:pt>
                <c:pt idx="505">
                  <c:v>2.87385</c:v>
                </c:pt>
                <c:pt idx="506">
                  <c:v>2.8791000000000002</c:v>
                </c:pt>
                <c:pt idx="507">
                  <c:v>2.8087499999999999</c:v>
                </c:pt>
                <c:pt idx="508">
                  <c:v>2.8150500000000003</c:v>
                </c:pt>
                <c:pt idx="509">
                  <c:v>2.8581000000000003</c:v>
                </c:pt>
                <c:pt idx="510">
                  <c:v>2.8728000000000002</c:v>
                </c:pt>
                <c:pt idx="511">
                  <c:v>3.0849000000000002</c:v>
                </c:pt>
                <c:pt idx="512">
                  <c:v>2.8749000000000002</c:v>
                </c:pt>
                <c:pt idx="513">
                  <c:v>2.8444500000000001</c:v>
                </c:pt>
                <c:pt idx="514">
                  <c:v>2.6670000000000003</c:v>
                </c:pt>
                <c:pt idx="515">
                  <c:v>2.7741000000000002</c:v>
                </c:pt>
                <c:pt idx="516">
                  <c:v>2.2501500000000001</c:v>
                </c:pt>
                <c:pt idx="517">
                  <c:v>2.0348999999999999</c:v>
                </c:pt>
                <c:pt idx="518">
                  <c:v>2.6596500000000001</c:v>
                </c:pt>
                <c:pt idx="519">
                  <c:v>2.7804000000000002</c:v>
                </c:pt>
                <c:pt idx="520">
                  <c:v>2.7058499999999999</c:v>
                </c:pt>
                <c:pt idx="521">
                  <c:v>2.6890499999999999</c:v>
                </c:pt>
                <c:pt idx="522">
                  <c:v>2.0002500000000003</c:v>
                </c:pt>
                <c:pt idx="523">
                  <c:v>2.26485</c:v>
                </c:pt>
                <c:pt idx="524">
                  <c:v>2.26695</c:v>
                </c:pt>
                <c:pt idx="525">
                  <c:v>2.6533500000000001</c:v>
                </c:pt>
                <c:pt idx="526">
                  <c:v>2.3583000000000003</c:v>
                </c:pt>
                <c:pt idx="527">
                  <c:v>2.4622500000000005</c:v>
                </c:pt>
                <c:pt idx="528">
                  <c:v>2.4202500000000002</c:v>
                </c:pt>
                <c:pt idx="529">
                  <c:v>2.8266000000000004</c:v>
                </c:pt>
                <c:pt idx="530">
                  <c:v>2.6386500000000002</c:v>
                </c:pt>
                <c:pt idx="531">
                  <c:v>2.4527999999999999</c:v>
                </c:pt>
                <c:pt idx="532">
                  <c:v>2.4013499999999999</c:v>
                </c:pt>
                <c:pt idx="533">
                  <c:v>2.4286500000000002</c:v>
                </c:pt>
                <c:pt idx="534">
                  <c:v>2.4569999999999999</c:v>
                </c:pt>
                <c:pt idx="535">
                  <c:v>2.3687999999999998</c:v>
                </c:pt>
                <c:pt idx="536">
                  <c:v>2.4045000000000001</c:v>
                </c:pt>
                <c:pt idx="537">
                  <c:v>2.4160500000000003</c:v>
                </c:pt>
                <c:pt idx="538">
                  <c:v>2.5998000000000001</c:v>
                </c:pt>
                <c:pt idx="539">
                  <c:v>2.8780500000000004</c:v>
                </c:pt>
                <c:pt idx="540">
                  <c:v>3.07125</c:v>
                </c:pt>
                <c:pt idx="541">
                  <c:v>2.8245</c:v>
                </c:pt>
                <c:pt idx="542">
                  <c:v>2.9988000000000001</c:v>
                </c:pt>
                <c:pt idx="543">
                  <c:v>2.8423500000000002</c:v>
                </c:pt>
                <c:pt idx="544">
                  <c:v>2.7457500000000001</c:v>
                </c:pt>
                <c:pt idx="545">
                  <c:v>2.6344500000000002</c:v>
                </c:pt>
                <c:pt idx="546">
                  <c:v>2.5032000000000001</c:v>
                </c:pt>
                <c:pt idx="547">
                  <c:v>2.5084499999999998</c:v>
                </c:pt>
                <c:pt idx="548">
                  <c:v>2.4391500000000002</c:v>
                </c:pt>
                <c:pt idx="549">
                  <c:v>2.5851000000000002</c:v>
                </c:pt>
                <c:pt idx="550">
                  <c:v>2.7562500000000001</c:v>
                </c:pt>
                <c:pt idx="551">
                  <c:v>2.8087499999999999</c:v>
                </c:pt>
                <c:pt idx="552">
                  <c:v>2.8203</c:v>
                </c:pt>
                <c:pt idx="553">
                  <c:v>2.8917000000000002</c:v>
                </c:pt>
                <c:pt idx="554">
                  <c:v>2.8308000000000004</c:v>
                </c:pt>
                <c:pt idx="555">
                  <c:v>2.7153</c:v>
                </c:pt>
                <c:pt idx="556">
                  <c:v>1.9215000000000002</c:v>
                </c:pt>
                <c:pt idx="557">
                  <c:v>2.3131499999999998</c:v>
                </c:pt>
                <c:pt idx="558">
                  <c:v>2.6491500000000001</c:v>
                </c:pt>
                <c:pt idx="559">
                  <c:v>1.8301500000000002</c:v>
                </c:pt>
                <c:pt idx="560">
                  <c:v>1.71255</c:v>
                </c:pt>
                <c:pt idx="561">
                  <c:v>1.7482500000000001</c:v>
                </c:pt>
                <c:pt idx="562">
                  <c:v>2.0139</c:v>
                </c:pt>
                <c:pt idx="563">
                  <c:v>2.1966000000000001</c:v>
                </c:pt>
                <c:pt idx="564">
                  <c:v>2.4339</c:v>
                </c:pt>
                <c:pt idx="565">
                  <c:v>2.2701000000000002</c:v>
                </c:pt>
                <c:pt idx="566">
                  <c:v>1.96455</c:v>
                </c:pt>
                <c:pt idx="567">
                  <c:v>1.8333000000000002</c:v>
                </c:pt>
                <c:pt idx="568">
                  <c:v>1.9036500000000001</c:v>
                </c:pt>
                <c:pt idx="569">
                  <c:v>1.71465</c:v>
                </c:pt>
                <c:pt idx="570">
                  <c:v>1.6443000000000001</c:v>
                </c:pt>
                <c:pt idx="571">
                  <c:v>1.5424500000000001</c:v>
                </c:pt>
                <c:pt idx="572">
                  <c:v>1.5718500000000002</c:v>
                </c:pt>
                <c:pt idx="573">
                  <c:v>1.5718500000000002</c:v>
                </c:pt>
                <c:pt idx="574">
                  <c:v>1.5025500000000001</c:v>
                </c:pt>
                <c:pt idx="575">
                  <c:v>1.4962500000000001</c:v>
                </c:pt>
                <c:pt idx="576">
                  <c:v>1.4931000000000001</c:v>
                </c:pt>
                <c:pt idx="577">
                  <c:v>1.5277500000000002</c:v>
                </c:pt>
                <c:pt idx="578">
                  <c:v>1.5508500000000001</c:v>
                </c:pt>
                <c:pt idx="579">
                  <c:v>1.5666</c:v>
                </c:pt>
                <c:pt idx="580">
                  <c:v>1.5456000000000001</c:v>
                </c:pt>
                <c:pt idx="581">
                  <c:v>1.7461500000000001</c:v>
                </c:pt>
                <c:pt idx="582">
                  <c:v>1.6810500000000002</c:v>
                </c:pt>
                <c:pt idx="583">
                  <c:v>1.66005</c:v>
                </c:pt>
                <c:pt idx="584">
                  <c:v>1.6495500000000001</c:v>
                </c:pt>
                <c:pt idx="585">
                  <c:v>2.1861000000000002</c:v>
                </c:pt>
                <c:pt idx="586">
                  <c:v>1.9362000000000001</c:v>
                </c:pt>
                <c:pt idx="587">
                  <c:v>1.6569</c:v>
                </c:pt>
                <c:pt idx="588">
                  <c:v>1.5834000000000001</c:v>
                </c:pt>
                <c:pt idx="589">
                  <c:v>1.5823499999999999</c:v>
                </c:pt>
                <c:pt idx="590">
                  <c:v>1.57605</c:v>
                </c:pt>
                <c:pt idx="591">
                  <c:v>1.5886499999999999</c:v>
                </c:pt>
                <c:pt idx="592">
                  <c:v>1.6695000000000002</c:v>
                </c:pt>
                <c:pt idx="593">
                  <c:v>1.6989000000000001</c:v>
                </c:pt>
                <c:pt idx="594">
                  <c:v>1.7524500000000001</c:v>
                </c:pt>
                <c:pt idx="595">
                  <c:v>1.6999500000000001</c:v>
                </c:pt>
                <c:pt idx="596">
                  <c:v>1.71675</c:v>
                </c:pt>
                <c:pt idx="597">
                  <c:v>1.7472000000000001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-7.6999999999999999E-2</c:v>
                </c:pt>
                <c:pt idx="1">
                  <c:v>-0.18099999999999999</c:v>
                </c:pt>
                <c:pt idx="2">
                  <c:v>-0.24299999999999999</c:v>
                </c:pt>
                <c:pt idx="3">
                  <c:v>-0.308</c:v>
                </c:pt>
                <c:pt idx="4">
                  <c:v>-0.377</c:v>
                </c:pt>
                <c:pt idx="5">
                  <c:v>-0.44800000000000001</c:v>
                </c:pt>
                <c:pt idx="6">
                  <c:v>-0.52200000000000002</c:v>
                </c:pt>
                <c:pt idx="7">
                  <c:v>-0.59699999999999998</c:v>
                </c:pt>
                <c:pt idx="8">
                  <c:v>-0.67300000000000004</c:v>
                </c:pt>
                <c:pt idx="9">
                  <c:v>-0.75</c:v>
                </c:pt>
                <c:pt idx="10">
                  <c:v>-0.82799999999999996</c:v>
                </c:pt>
                <c:pt idx="11">
                  <c:v>-0.90600000000000003</c:v>
                </c:pt>
                <c:pt idx="12">
                  <c:v>-0.98499999999999999</c:v>
                </c:pt>
                <c:pt idx="13">
                  <c:v>-1.0640000000000001</c:v>
                </c:pt>
                <c:pt idx="14">
                  <c:v>-1.1419999999999999</c:v>
                </c:pt>
                <c:pt idx="15">
                  <c:v>-1.2210000000000001</c:v>
                </c:pt>
                <c:pt idx="16">
                  <c:v>-1.3</c:v>
                </c:pt>
                <c:pt idx="17">
                  <c:v>-1.379</c:v>
                </c:pt>
                <c:pt idx="18">
                  <c:v>-1.4590000000000001</c:v>
                </c:pt>
                <c:pt idx="19">
                  <c:v>-1.5389999999999999</c:v>
                </c:pt>
                <c:pt idx="20">
                  <c:v>-1.6180000000000001</c:v>
                </c:pt>
                <c:pt idx="21">
                  <c:v>-1.6970000000000001</c:v>
                </c:pt>
                <c:pt idx="22">
                  <c:v>-1.776</c:v>
                </c:pt>
                <c:pt idx="23">
                  <c:v>-1.855</c:v>
                </c:pt>
                <c:pt idx="24">
                  <c:v>-1.9339999999999999</c:v>
                </c:pt>
                <c:pt idx="25">
                  <c:v>-2.012</c:v>
                </c:pt>
                <c:pt idx="26">
                  <c:v>-2.0910000000000002</c:v>
                </c:pt>
                <c:pt idx="27">
                  <c:v>-2.169</c:v>
                </c:pt>
                <c:pt idx="28">
                  <c:v>-2.2469999999999999</c:v>
                </c:pt>
                <c:pt idx="29">
                  <c:v>-2.3239999999999998</c:v>
                </c:pt>
                <c:pt idx="30">
                  <c:v>-2.4009999999999998</c:v>
                </c:pt>
                <c:pt idx="31">
                  <c:v>-2.4769999999999999</c:v>
                </c:pt>
                <c:pt idx="32">
                  <c:v>-2.552</c:v>
                </c:pt>
                <c:pt idx="33">
                  <c:v>-2.6269999999999998</c:v>
                </c:pt>
                <c:pt idx="34">
                  <c:v>-2.702</c:v>
                </c:pt>
                <c:pt idx="35">
                  <c:v>-2.7770000000000001</c:v>
                </c:pt>
                <c:pt idx="36">
                  <c:v>-2.8479999999999999</c:v>
                </c:pt>
                <c:pt idx="37">
                  <c:v>-2.9209999999999998</c:v>
                </c:pt>
                <c:pt idx="38">
                  <c:v>-2.9950000000000001</c:v>
                </c:pt>
                <c:pt idx="39">
                  <c:v>-3.069</c:v>
                </c:pt>
                <c:pt idx="40">
                  <c:v>-3.1440000000000001</c:v>
                </c:pt>
                <c:pt idx="41">
                  <c:v>-3.2240000000000002</c:v>
                </c:pt>
                <c:pt idx="42">
                  <c:v>-3.3039999999999998</c:v>
                </c:pt>
                <c:pt idx="43">
                  <c:v>-3.3839999999999999</c:v>
                </c:pt>
                <c:pt idx="44">
                  <c:v>-3.4649999999999999</c:v>
                </c:pt>
                <c:pt idx="45">
                  <c:v>-3.5470000000000002</c:v>
                </c:pt>
                <c:pt idx="46">
                  <c:v>-3.6280000000000001</c:v>
                </c:pt>
                <c:pt idx="47">
                  <c:v>-3.7090000000000001</c:v>
                </c:pt>
                <c:pt idx="48">
                  <c:v>-3.79</c:v>
                </c:pt>
                <c:pt idx="49">
                  <c:v>-3.87</c:v>
                </c:pt>
                <c:pt idx="50">
                  <c:v>-3.95</c:v>
                </c:pt>
                <c:pt idx="51">
                  <c:v>-4.03</c:v>
                </c:pt>
                <c:pt idx="52">
                  <c:v>-4.1100000000000003</c:v>
                </c:pt>
                <c:pt idx="53">
                  <c:v>-4.1900000000000004</c:v>
                </c:pt>
                <c:pt idx="54">
                  <c:v>-4.2690000000000001</c:v>
                </c:pt>
                <c:pt idx="55">
                  <c:v>-4.3470000000000004</c:v>
                </c:pt>
                <c:pt idx="56">
                  <c:v>-4.4210000000000003</c:v>
                </c:pt>
                <c:pt idx="57">
                  <c:v>-4.49</c:v>
                </c:pt>
                <c:pt idx="58">
                  <c:v>-4.5540000000000003</c:v>
                </c:pt>
                <c:pt idx="59">
                  <c:v>-4.6139999999999999</c:v>
                </c:pt>
                <c:pt idx="60">
                  <c:v>-4.67</c:v>
                </c:pt>
                <c:pt idx="61">
                  <c:v>-4.726</c:v>
                </c:pt>
                <c:pt idx="62">
                  <c:v>-4.7809999999999997</c:v>
                </c:pt>
                <c:pt idx="63">
                  <c:v>-4.835</c:v>
                </c:pt>
                <c:pt idx="64">
                  <c:v>-4.9340000000000002</c:v>
                </c:pt>
                <c:pt idx="65">
                  <c:v>-5</c:v>
                </c:pt>
                <c:pt idx="66">
                  <c:v>-5.0709999999999997</c:v>
                </c:pt>
                <c:pt idx="67">
                  <c:v>-5.1269999999999998</c:v>
                </c:pt>
                <c:pt idx="68">
                  <c:v>-5.1879999999999997</c:v>
                </c:pt>
                <c:pt idx="69">
                  <c:v>-5.2530000000000001</c:v>
                </c:pt>
                <c:pt idx="70">
                  <c:v>-5.327</c:v>
                </c:pt>
                <c:pt idx="71">
                  <c:v>-5.4119999999999999</c:v>
                </c:pt>
                <c:pt idx="72">
                  <c:v>-5.5019999999999998</c:v>
                </c:pt>
                <c:pt idx="73">
                  <c:v>-5.5819999999999999</c:v>
                </c:pt>
                <c:pt idx="74">
                  <c:v>-5.65</c:v>
                </c:pt>
                <c:pt idx="75">
                  <c:v>-5.7160000000000002</c:v>
                </c:pt>
                <c:pt idx="76">
                  <c:v>-5.7830000000000004</c:v>
                </c:pt>
                <c:pt idx="77">
                  <c:v>-5.8559999999999999</c:v>
                </c:pt>
                <c:pt idx="78">
                  <c:v>-5.9390000000000001</c:v>
                </c:pt>
                <c:pt idx="79">
                  <c:v>-6.032</c:v>
                </c:pt>
                <c:pt idx="80">
                  <c:v>-6.125</c:v>
                </c:pt>
                <c:pt idx="81">
                  <c:v>-6.2149999999999999</c:v>
                </c:pt>
                <c:pt idx="82">
                  <c:v>-6.3029999999999999</c:v>
                </c:pt>
                <c:pt idx="83">
                  <c:v>-6.3869999999999996</c:v>
                </c:pt>
                <c:pt idx="84">
                  <c:v>-6.4740000000000002</c:v>
                </c:pt>
                <c:pt idx="85">
                  <c:v>-6.5670000000000002</c:v>
                </c:pt>
                <c:pt idx="86">
                  <c:v>-6.6609999999999996</c:v>
                </c:pt>
                <c:pt idx="87">
                  <c:v>-6.7469999999999999</c:v>
                </c:pt>
                <c:pt idx="88">
                  <c:v>-6.8230000000000004</c:v>
                </c:pt>
                <c:pt idx="89">
                  <c:v>-6.8929999999999998</c:v>
                </c:pt>
                <c:pt idx="90">
                  <c:v>-6.9560000000000004</c:v>
                </c:pt>
                <c:pt idx="91">
                  <c:v>-7.0229999999999997</c:v>
                </c:pt>
                <c:pt idx="92">
                  <c:v>-7.0919999999999996</c:v>
                </c:pt>
                <c:pt idx="93">
                  <c:v>-7.1589999999999998</c:v>
                </c:pt>
                <c:pt idx="94">
                  <c:v>-7.22</c:v>
                </c:pt>
                <c:pt idx="95">
                  <c:v>-7.282</c:v>
                </c:pt>
                <c:pt idx="96">
                  <c:v>-7.3440000000000003</c:v>
                </c:pt>
                <c:pt idx="97">
                  <c:v>-7.4050000000000002</c:v>
                </c:pt>
                <c:pt idx="98">
                  <c:v>-7.4649999999999999</c:v>
                </c:pt>
                <c:pt idx="99">
                  <c:v>-7.5279999999999996</c:v>
                </c:pt>
                <c:pt idx="100">
                  <c:v>-7.5910000000000002</c:v>
                </c:pt>
                <c:pt idx="101">
                  <c:v>-7.6509999999999998</c:v>
                </c:pt>
                <c:pt idx="102">
                  <c:v>-7.7069999999999999</c:v>
                </c:pt>
                <c:pt idx="103">
                  <c:v>-7.76</c:v>
                </c:pt>
                <c:pt idx="104">
                  <c:v>-7.8129999999999997</c:v>
                </c:pt>
                <c:pt idx="105">
                  <c:v>-7.8630000000000004</c:v>
                </c:pt>
                <c:pt idx="106">
                  <c:v>-7.93</c:v>
                </c:pt>
                <c:pt idx="107">
                  <c:v>-7.9809999999999999</c:v>
                </c:pt>
                <c:pt idx="108">
                  <c:v>-8.0370000000000008</c:v>
                </c:pt>
                <c:pt idx="109">
                  <c:v>-8.0939999999999994</c:v>
                </c:pt>
                <c:pt idx="110">
                  <c:v>-8.157</c:v>
                </c:pt>
                <c:pt idx="111">
                  <c:v>-8.2170000000000005</c:v>
                </c:pt>
                <c:pt idx="112">
                  <c:v>-8.27</c:v>
                </c:pt>
                <c:pt idx="113">
                  <c:v>-8.3330000000000002</c:v>
                </c:pt>
                <c:pt idx="114">
                  <c:v>-8.3889999999999993</c:v>
                </c:pt>
                <c:pt idx="115">
                  <c:v>-8.4529999999999994</c:v>
                </c:pt>
                <c:pt idx="116">
                  <c:v>-8.5079999999999991</c:v>
                </c:pt>
                <c:pt idx="117">
                  <c:v>-8.56</c:v>
                </c:pt>
                <c:pt idx="118">
                  <c:v>-8.6150000000000002</c:v>
                </c:pt>
                <c:pt idx="119">
                  <c:v>-8.6709999999999994</c:v>
                </c:pt>
                <c:pt idx="120">
                  <c:v>-8.7260000000000009</c:v>
                </c:pt>
                <c:pt idx="121">
                  <c:v>-8.7789999999999999</c:v>
                </c:pt>
                <c:pt idx="122">
                  <c:v>-8.8309999999999995</c:v>
                </c:pt>
                <c:pt idx="123">
                  <c:v>-8.8810000000000002</c:v>
                </c:pt>
                <c:pt idx="124">
                  <c:v>-8.9329999999999998</c:v>
                </c:pt>
                <c:pt idx="125">
                  <c:v>-8.9879999999999995</c:v>
                </c:pt>
                <c:pt idx="126">
                  <c:v>-9.0440000000000005</c:v>
                </c:pt>
                <c:pt idx="127">
                  <c:v>-9.1010000000000009</c:v>
                </c:pt>
                <c:pt idx="128">
                  <c:v>-9.16</c:v>
                </c:pt>
                <c:pt idx="129">
                  <c:v>-9.218</c:v>
                </c:pt>
                <c:pt idx="130">
                  <c:v>-9.2750000000000004</c:v>
                </c:pt>
                <c:pt idx="131">
                  <c:v>-9.3320000000000007</c:v>
                </c:pt>
                <c:pt idx="132">
                  <c:v>-9.3889999999999993</c:v>
                </c:pt>
                <c:pt idx="133">
                  <c:v>-9.4469999999999992</c:v>
                </c:pt>
                <c:pt idx="134">
                  <c:v>-9.5060000000000002</c:v>
                </c:pt>
                <c:pt idx="135">
                  <c:v>-9.5649999999999995</c:v>
                </c:pt>
                <c:pt idx="136">
                  <c:v>-9.6210000000000004</c:v>
                </c:pt>
                <c:pt idx="137">
                  <c:v>-9.6760000000000002</c:v>
                </c:pt>
                <c:pt idx="138">
                  <c:v>-9.7330000000000005</c:v>
                </c:pt>
                <c:pt idx="139">
                  <c:v>-9.7929999999999993</c:v>
                </c:pt>
                <c:pt idx="140">
                  <c:v>-9.8490000000000002</c:v>
                </c:pt>
                <c:pt idx="141">
                  <c:v>-9.9009999999999998</c:v>
                </c:pt>
                <c:pt idx="142">
                  <c:v>-9.952</c:v>
                </c:pt>
                <c:pt idx="143">
                  <c:v>-10.003</c:v>
                </c:pt>
                <c:pt idx="144">
                  <c:v>-10.061999999999999</c:v>
                </c:pt>
                <c:pt idx="145">
                  <c:v>-10.119999999999999</c:v>
                </c:pt>
                <c:pt idx="146">
                  <c:v>-10.178000000000001</c:v>
                </c:pt>
                <c:pt idx="147">
                  <c:v>-10.237</c:v>
                </c:pt>
                <c:pt idx="148">
                  <c:v>-10.292999999999999</c:v>
                </c:pt>
                <c:pt idx="149">
                  <c:v>-10.347</c:v>
                </c:pt>
                <c:pt idx="150">
                  <c:v>-10.401</c:v>
                </c:pt>
                <c:pt idx="151">
                  <c:v>-10.457000000000001</c:v>
                </c:pt>
                <c:pt idx="152">
                  <c:v>-10.513999999999999</c:v>
                </c:pt>
                <c:pt idx="153">
                  <c:v>-10.57</c:v>
                </c:pt>
                <c:pt idx="154">
                  <c:v>-10.622999999999999</c:v>
                </c:pt>
                <c:pt idx="155">
                  <c:v>-10.676</c:v>
                </c:pt>
                <c:pt idx="156">
                  <c:v>-10.731</c:v>
                </c:pt>
                <c:pt idx="157">
                  <c:v>-10.787000000000001</c:v>
                </c:pt>
                <c:pt idx="158">
                  <c:v>-10.843</c:v>
                </c:pt>
                <c:pt idx="159">
                  <c:v>-10.894</c:v>
                </c:pt>
                <c:pt idx="160">
                  <c:v>-10.945</c:v>
                </c:pt>
                <c:pt idx="161">
                  <c:v>-10.997</c:v>
                </c:pt>
                <c:pt idx="162">
                  <c:v>-11.048999999999999</c:v>
                </c:pt>
                <c:pt idx="163">
                  <c:v>-11.102</c:v>
                </c:pt>
                <c:pt idx="164">
                  <c:v>-11.154999999999999</c:v>
                </c:pt>
                <c:pt idx="165">
                  <c:v>-11.207000000000001</c:v>
                </c:pt>
                <c:pt idx="166">
                  <c:v>-11.26</c:v>
                </c:pt>
                <c:pt idx="167">
                  <c:v>-11.313000000000001</c:v>
                </c:pt>
                <c:pt idx="168">
                  <c:v>-11.365</c:v>
                </c:pt>
                <c:pt idx="169">
                  <c:v>-11.417</c:v>
                </c:pt>
                <c:pt idx="170">
                  <c:v>-11.467000000000001</c:v>
                </c:pt>
                <c:pt idx="171">
                  <c:v>-11.516999999999999</c:v>
                </c:pt>
                <c:pt idx="172">
                  <c:v>-11.568</c:v>
                </c:pt>
                <c:pt idx="173">
                  <c:v>-11.635</c:v>
                </c:pt>
                <c:pt idx="174">
                  <c:v>-11.7</c:v>
                </c:pt>
                <c:pt idx="175">
                  <c:v>-11.763</c:v>
                </c:pt>
                <c:pt idx="176">
                  <c:v>-11.821</c:v>
                </c:pt>
                <c:pt idx="177">
                  <c:v>-11.878</c:v>
                </c:pt>
                <c:pt idx="178">
                  <c:v>-11.932</c:v>
                </c:pt>
                <c:pt idx="179">
                  <c:v>-11.987</c:v>
                </c:pt>
                <c:pt idx="180">
                  <c:v>-12.039</c:v>
                </c:pt>
                <c:pt idx="181">
                  <c:v>-12.090999999999999</c:v>
                </c:pt>
                <c:pt idx="182">
                  <c:v>-12.144</c:v>
                </c:pt>
                <c:pt idx="183">
                  <c:v>-12.196999999999999</c:v>
                </c:pt>
                <c:pt idx="184">
                  <c:v>-12.250999999999999</c:v>
                </c:pt>
                <c:pt idx="185">
                  <c:v>-12.304</c:v>
                </c:pt>
                <c:pt idx="186">
                  <c:v>-12.356</c:v>
                </c:pt>
                <c:pt idx="187">
                  <c:v>-12.407</c:v>
                </c:pt>
                <c:pt idx="188">
                  <c:v>-12.468999999999999</c:v>
                </c:pt>
                <c:pt idx="189">
                  <c:v>-12.53</c:v>
                </c:pt>
                <c:pt idx="190">
                  <c:v>-12.581</c:v>
                </c:pt>
                <c:pt idx="191">
                  <c:v>-12.632999999999999</c:v>
                </c:pt>
                <c:pt idx="192">
                  <c:v>-12.685</c:v>
                </c:pt>
                <c:pt idx="193">
                  <c:v>-12.737</c:v>
                </c:pt>
                <c:pt idx="194">
                  <c:v>-12.787000000000001</c:v>
                </c:pt>
                <c:pt idx="195">
                  <c:v>-12.837999999999999</c:v>
                </c:pt>
                <c:pt idx="196">
                  <c:v>-12.89</c:v>
                </c:pt>
                <c:pt idx="197">
                  <c:v>-12.942</c:v>
                </c:pt>
                <c:pt idx="198">
                  <c:v>-12.994</c:v>
                </c:pt>
                <c:pt idx="199">
                  <c:v>-13.047000000000001</c:v>
                </c:pt>
                <c:pt idx="200">
                  <c:v>-13.102</c:v>
                </c:pt>
                <c:pt idx="201">
                  <c:v>-13.156000000000001</c:v>
                </c:pt>
                <c:pt idx="202">
                  <c:v>-13.21</c:v>
                </c:pt>
                <c:pt idx="203">
                  <c:v>-13.263999999999999</c:v>
                </c:pt>
                <c:pt idx="204">
                  <c:v>-13.317</c:v>
                </c:pt>
                <c:pt idx="205">
                  <c:v>-13.372</c:v>
                </c:pt>
                <c:pt idx="206">
                  <c:v>-13.43</c:v>
                </c:pt>
                <c:pt idx="207">
                  <c:v>-13.488</c:v>
                </c:pt>
                <c:pt idx="208">
                  <c:v>-13.548</c:v>
                </c:pt>
                <c:pt idx="209">
                  <c:v>-13.6</c:v>
                </c:pt>
                <c:pt idx="210">
                  <c:v>-13.653</c:v>
                </c:pt>
                <c:pt idx="211">
                  <c:v>-13.711</c:v>
                </c:pt>
                <c:pt idx="212">
                  <c:v>-13.769</c:v>
                </c:pt>
                <c:pt idx="213">
                  <c:v>-13.824999999999999</c:v>
                </c:pt>
                <c:pt idx="214">
                  <c:v>-13.881</c:v>
                </c:pt>
                <c:pt idx="215">
                  <c:v>-13.935</c:v>
                </c:pt>
                <c:pt idx="216">
                  <c:v>-13.989000000000001</c:v>
                </c:pt>
                <c:pt idx="217">
                  <c:v>-14.047000000000001</c:v>
                </c:pt>
                <c:pt idx="218">
                  <c:v>-14.108000000000001</c:v>
                </c:pt>
                <c:pt idx="219">
                  <c:v>-14.16</c:v>
                </c:pt>
                <c:pt idx="220">
                  <c:v>-14.211</c:v>
                </c:pt>
                <c:pt idx="221">
                  <c:v>-14.260999999999999</c:v>
                </c:pt>
                <c:pt idx="222">
                  <c:v>-14.321</c:v>
                </c:pt>
                <c:pt idx="223">
                  <c:v>-14.378</c:v>
                </c:pt>
                <c:pt idx="224">
                  <c:v>-14.436</c:v>
                </c:pt>
                <c:pt idx="225">
                  <c:v>-14.492000000000001</c:v>
                </c:pt>
                <c:pt idx="226">
                  <c:v>-14.548</c:v>
                </c:pt>
                <c:pt idx="227">
                  <c:v>-14.602</c:v>
                </c:pt>
                <c:pt idx="228">
                  <c:v>-14.653</c:v>
                </c:pt>
                <c:pt idx="229">
                  <c:v>-14.712</c:v>
                </c:pt>
                <c:pt idx="230">
                  <c:v>-14.77</c:v>
                </c:pt>
                <c:pt idx="231">
                  <c:v>-14.824999999999999</c:v>
                </c:pt>
                <c:pt idx="232">
                  <c:v>-14.88</c:v>
                </c:pt>
                <c:pt idx="233">
                  <c:v>-14.936</c:v>
                </c:pt>
                <c:pt idx="234">
                  <c:v>-14.991</c:v>
                </c:pt>
                <c:pt idx="235">
                  <c:v>-15.047000000000001</c:v>
                </c:pt>
                <c:pt idx="236">
                  <c:v>-15.102</c:v>
                </c:pt>
                <c:pt idx="237">
                  <c:v>-15.153</c:v>
                </c:pt>
                <c:pt idx="238">
                  <c:v>-15.215</c:v>
                </c:pt>
                <c:pt idx="239">
                  <c:v>-15.276999999999999</c:v>
                </c:pt>
                <c:pt idx="240">
                  <c:v>-15.337</c:v>
                </c:pt>
                <c:pt idx="241">
                  <c:v>-15.395</c:v>
                </c:pt>
                <c:pt idx="242">
                  <c:v>-15.455</c:v>
                </c:pt>
                <c:pt idx="243">
                  <c:v>-15.513999999999999</c:v>
                </c:pt>
                <c:pt idx="244">
                  <c:v>-15.574</c:v>
                </c:pt>
                <c:pt idx="245">
                  <c:v>-15.634</c:v>
                </c:pt>
                <c:pt idx="246">
                  <c:v>-15.694000000000001</c:v>
                </c:pt>
                <c:pt idx="247">
                  <c:v>-15.755000000000001</c:v>
                </c:pt>
                <c:pt idx="248">
                  <c:v>-15.816000000000001</c:v>
                </c:pt>
                <c:pt idx="249">
                  <c:v>-15.877000000000001</c:v>
                </c:pt>
                <c:pt idx="250">
                  <c:v>-15.939</c:v>
                </c:pt>
                <c:pt idx="251">
                  <c:v>-15.997999999999999</c:v>
                </c:pt>
                <c:pt idx="252">
                  <c:v>-16.056999999999999</c:v>
                </c:pt>
                <c:pt idx="253">
                  <c:v>-16.113</c:v>
                </c:pt>
                <c:pt idx="254">
                  <c:v>-16.167000000000002</c:v>
                </c:pt>
                <c:pt idx="255">
                  <c:v>-16.22</c:v>
                </c:pt>
                <c:pt idx="256">
                  <c:v>-16.273</c:v>
                </c:pt>
                <c:pt idx="257">
                  <c:v>-16.327000000000002</c:v>
                </c:pt>
                <c:pt idx="258">
                  <c:v>-16.379000000000001</c:v>
                </c:pt>
                <c:pt idx="259">
                  <c:v>-16.439</c:v>
                </c:pt>
                <c:pt idx="260">
                  <c:v>-16.489999999999998</c:v>
                </c:pt>
                <c:pt idx="261">
                  <c:v>-16.542999999999999</c:v>
                </c:pt>
                <c:pt idx="262">
                  <c:v>-16.594000000000001</c:v>
                </c:pt>
                <c:pt idx="263">
                  <c:v>-16.646000000000001</c:v>
                </c:pt>
                <c:pt idx="264">
                  <c:v>-16.696000000000002</c:v>
                </c:pt>
                <c:pt idx="265">
                  <c:v>-16.751999999999999</c:v>
                </c:pt>
                <c:pt idx="266">
                  <c:v>-16.809999999999999</c:v>
                </c:pt>
                <c:pt idx="267">
                  <c:v>-16.864999999999998</c:v>
                </c:pt>
                <c:pt idx="268">
                  <c:v>-16.922999999999998</c:v>
                </c:pt>
                <c:pt idx="269">
                  <c:v>-16.984999999999999</c:v>
                </c:pt>
                <c:pt idx="270">
                  <c:v>-17.047999999999998</c:v>
                </c:pt>
                <c:pt idx="271">
                  <c:v>-17.111999999999998</c:v>
                </c:pt>
                <c:pt idx="272">
                  <c:v>-17.177</c:v>
                </c:pt>
                <c:pt idx="273">
                  <c:v>-17.239999999999998</c:v>
                </c:pt>
                <c:pt idx="274">
                  <c:v>-17.303999999999998</c:v>
                </c:pt>
                <c:pt idx="275">
                  <c:v>-17.364000000000001</c:v>
                </c:pt>
                <c:pt idx="276">
                  <c:v>-17.423999999999999</c:v>
                </c:pt>
                <c:pt idx="277">
                  <c:v>-17.486999999999998</c:v>
                </c:pt>
                <c:pt idx="278">
                  <c:v>-17.548999999999999</c:v>
                </c:pt>
                <c:pt idx="279">
                  <c:v>-17.609000000000002</c:v>
                </c:pt>
                <c:pt idx="280">
                  <c:v>-17.669</c:v>
                </c:pt>
                <c:pt idx="281">
                  <c:v>-17.731000000000002</c:v>
                </c:pt>
                <c:pt idx="282">
                  <c:v>-17.791</c:v>
                </c:pt>
                <c:pt idx="283">
                  <c:v>-17.849</c:v>
                </c:pt>
                <c:pt idx="284">
                  <c:v>-17.91</c:v>
                </c:pt>
                <c:pt idx="285">
                  <c:v>-17.971</c:v>
                </c:pt>
                <c:pt idx="286">
                  <c:v>-18.030999999999999</c:v>
                </c:pt>
                <c:pt idx="287">
                  <c:v>-18.09</c:v>
                </c:pt>
                <c:pt idx="288">
                  <c:v>-18.149000000000001</c:v>
                </c:pt>
                <c:pt idx="289">
                  <c:v>-18.209</c:v>
                </c:pt>
                <c:pt idx="290">
                  <c:v>-18.27</c:v>
                </c:pt>
                <c:pt idx="291">
                  <c:v>-18.332000000000001</c:v>
                </c:pt>
                <c:pt idx="292">
                  <c:v>-18.393999999999998</c:v>
                </c:pt>
                <c:pt idx="293">
                  <c:v>-18.457000000000001</c:v>
                </c:pt>
                <c:pt idx="294">
                  <c:v>-18.518999999999998</c:v>
                </c:pt>
                <c:pt idx="295">
                  <c:v>-18.582999999999998</c:v>
                </c:pt>
                <c:pt idx="296">
                  <c:v>-18.648</c:v>
                </c:pt>
                <c:pt idx="297">
                  <c:v>-18.7</c:v>
                </c:pt>
                <c:pt idx="298">
                  <c:v>-18.765000000000001</c:v>
                </c:pt>
                <c:pt idx="299">
                  <c:v>-18.818000000000001</c:v>
                </c:pt>
                <c:pt idx="300">
                  <c:v>-18.882000000000001</c:v>
                </c:pt>
                <c:pt idx="301">
                  <c:v>-18.945</c:v>
                </c:pt>
                <c:pt idx="302">
                  <c:v>-19.006</c:v>
                </c:pt>
                <c:pt idx="303">
                  <c:v>-19.065999999999999</c:v>
                </c:pt>
                <c:pt idx="304">
                  <c:v>-19.126999999999999</c:v>
                </c:pt>
                <c:pt idx="305">
                  <c:v>-19.187999999999999</c:v>
                </c:pt>
                <c:pt idx="306">
                  <c:v>-19.248000000000001</c:v>
                </c:pt>
                <c:pt idx="307">
                  <c:v>-19.306000000000001</c:v>
                </c:pt>
                <c:pt idx="308">
                  <c:v>-19.364999999999998</c:v>
                </c:pt>
                <c:pt idx="309">
                  <c:v>-19.422999999999998</c:v>
                </c:pt>
                <c:pt idx="310">
                  <c:v>-19.481000000000002</c:v>
                </c:pt>
                <c:pt idx="311">
                  <c:v>-19.536000000000001</c:v>
                </c:pt>
                <c:pt idx="312">
                  <c:v>-19.591000000000001</c:v>
                </c:pt>
                <c:pt idx="313">
                  <c:v>-19.646000000000001</c:v>
                </c:pt>
                <c:pt idx="314">
                  <c:v>-19.7</c:v>
                </c:pt>
                <c:pt idx="315">
                  <c:v>-19.754999999999999</c:v>
                </c:pt>
                <c:pt idx="316">
                  <c:v>-19.812000000000001</c:v>
                </c:pt>
                <c:pt idx="317">
                  <c:v>-19.873000000000001</c:v>
                </c:pt>
                <c:pt idx="318">
                  <c:v>-19.927</c:v>
                </c:pt>
                <c:pt idx="319">
                  <c:v>-19.981000000000002</c:v>
                </c:pt>
                <c:pt idx="320">
                  <c:v>-20.036999999999999</c:v>
                </c:pt>
                <c:pt idx="321">
                  <c:v>-20.091999999999999</c:v>
                </c:pt>
                <c:pt idx="322">
                  <c:v>-20.146000000000001</c:v>
                </c:pt>
                <c:pt idx="323">
                  <c:v>-20.2</c:v>
                </c:pt>
                <c:pt idx="324">
                  <c:v>-20.253</c:v>
                </c:pt>
                <c:pt idx="325">
                  <c:v>-20.306999999999999</c:v>
                </c:pt>
                <c:pt idx="326">
                  <c:v>-20.36</c:v>
                </c:pt>
                <c:pt idx="327">
                  <c:v>-20.413</c:v>
                </c:pt>
                <c:pt idx="328">
                  <c:v>-20.465</c:v>
                </c:pt>
                <c:pt idx="329">
                  <c:v>-20.516999999999999</c:v>
                </c:pt>
                <c:pt idx="330">
                  <c:v>-20.577000000000002</c:v>
                </c:pt>
                <c:pt idx="331">
                  <c:v>-20.635999999999999</c:v>
                </c:pt>
                <c:pt idx="332">
                  <c:v>-20.693999999999999</c:v>
                </c:pt>
                <c:pt idx="333">
                  <c:v>-20.751999999999999</c:v>
                </c:pt>
                <c:pt idx="334">
                  <c:v>-20.811</c:v>
                </c:pt>
                <c:pt idx="335">
                  <c:v>-20.870999999999999</c:v>
                </c:pt>
                <c:pt idx="336">
                  <c:v>-20.93</c:v>
                </c:pt>
                <c:pt idx="337">
                  <c:v>-20.991</c:v>
                </c:pt>
                <c:pt idx="338">
                  <c:v>-21.050999999999998</c:v>
                </c:pt>
                <c:pt idx="339">
                  <c:v>-21.111000000000001</c:v>
                </c:pt>
                <c:pt idx="340">
                  <c:v>-21.170999999999999</c:v>
                </c:pt>
                <c:pt idx="341">
                  <c:v>-21.233000000000001</c:v>
                </c:pt>
                <c:pt idx="342">
                  <c:v>-21.283999999999999</c:v>
                </c:pt>
                <c:pt idx="343">
                  <c:v>-21.338000000000001</c:v>
                </c:pt>
                <c:pt idx="344">
                  <c:v>-21.393000000000001</c:v>
                </c:pt>
                <c:pt idx="345">
                  <c:v>-21.446999999999999</c:v>
                </c:pt>
                <c:pt idx="346">
                  <c:v>-21.5</c:v>
                </c:pt>
                <c:pt idx="347">
                  <c:v>-21.552</c:v>
                </c:pt>
                <c:pt idx="348">
                  <c:v>-21.613</c:v>
                </c:pt>
                <c:pt idx="349">
                  <c:v>-21.673999999999999</c:v>
                </c:pt>
                <c:pt idx="350">
                  <c:v>-21.734999999999999</c:v>
                </c:pt>
                <c:pt idx="351">
                  <c:v>-21.795999999999999</c:v>
                </c:pt>
                <c:pt idx="352">
                  <c:v>-21.856999999999999</c:v>
                </c:pt>
                <c:pt idx="353">
                  <c:v>-21.914000000000001</c:v>
                </c:pt>
                <c:pt idx="354">
                  <c:v>-21.969000000000001</c:v>
                </c:pt>
                <c:pt idx="355">
                  <c:v>-22.021000000000001</c:v>
                </c:pt>
                <c:pt idx="356">
                  <c:v>-22.08</c:v>
                </c:pt>
                <c:pt idx="357">
                  <c:v>-22.138999999999999</c:v>
                </c:pt>
                <c:pt idx="358">
                  <c:v>-22.198</c:v>
                </c:pt>
                <c:pt idx="359">
                  <c:v>-22.254000000000001</c:v>
                </c:pt>
                <c:pt idx="360">
                  <c:v>-22.308</c:v>
                </c:pt>
                <c:pt idx="361">
                  <c:v>-22.366</c:v>
                </c:pt>
                <c:pt idx="362">
                  <c:v>-22.420999999999999</c:v>
                </c:pt>
                <c:pt idx="363">
                  <c:v>-22.472999999999999</c:v>
                </c:pt>
                <c:pt idx="364">
                  <c:v>-22.527000000000001</c:v>
                </c:pt>
                <c:pt idx="365">
                  <c:v>-22.582999999999998</c:v>
                </c:pt>
                <c:pt idx="366">
                  <c:v>-22.64</c:v>
                </c:pt>
                <c:pt idx="367">
                  <c:v>-22.696000000000002</c:v>
                </c:pt>
                <c:pt idx="368">
                  <c:v>-22.753</c:v>
                </c:pt>
                <c:pt idx="369">
                  <c:v>-22.811</c:v>
                </c:pt>
                <c:pt idx="370">
                  <c:v>-22.864000000000001</c:v>
                </c:pt>
                <c:pt idx="371">
                  <c:v>-22.917000000000002</c:v>
                </c:pt>
                <c:pt idx="372">
                  <c:v>-22.969000000000001</c:v>
                </c:pt>
                <c:pt idx="373">
                  <c:v>-23.021000000000001</c:v>
                </c:pt>
                <c:pt idx="374">
                  <c:v>-23.074000000000002</c:v>
                </c:pt>
                <c:pt idx="375">
                  <c:v>-23.126999999999999</c:v>
                </c:pt>
                <c:pt idx="376">
                  <c:v>-23.181999999999999</c:v>
                </c:pt>
                <c:pt idx="377">
                  <c:v>-23.241</c:v>
                </c:pt>
                <c:pt idx="378">
                  <c:v>-23.3</c:v>
                </c:pt>
                <c:pt idx="379">
                  <c:v>-23.359000000000002</c:v>
                </c:pt>
                <c:pt idx="380">
                  <c:v>-23.417999999999999</c:v>
                </c:pt>
                <c:pt idx="381">
                  <c:v>-23.475999999999999</c:v>
                </c:pt>
                <c:pt idx="382">
                  <c:v>-23.532</c:v>
                </c:pt>
                <c:pt idx="383">
                  <c:v>-23.59</c:v>
                </c:pt>
                <c:pt idx="384">
                  <c:v>-23.646999999999998</c:v>
                </c:pt>
                <c:pt idx="385">
                  <c:v>-23.704999999999998</c:v>
                </c:pt>
                <c:pt idx="386">
                  <c:v>-23.76</c:v>
                </c:pt>
                <c:pt idx="387">
                  <c:v>-23.812000000000001</c:v>
                </c:pt>
                <c:pt idx="388">
                  <c:v>-23.867000000000001</c:v>
                </c:pt>
                <c:pt idx="389">
                  <c:v>-23.923999999999999</c:v>
                </c:pt>
                <c:pt idx="390">
                  <c:v>-23.981000000000002</c:v>
                </c:pt>
                <c:pt idx="391">
                  <c:v>-24.033999999999999</c:v>
                </c:pt>
                <c:pt idx="392">
                  <c:v>-24.091000000000001</c:v>
                </c:pt>
                <c:pt idx="393">
                  <c:v>-24.146000000000001</c:v>
                </c:pt>
                <c:pt idx="394">
                  <c:v>-24.2</c:v>
                </c:pt>
                <c:pt idx="395">
                  <c:v>-24.265999999999998</c:v>
                </c:pt>
                <c:pt idx="396">
                  <c:v>-24.329000000000001</c:v>
                </c:pt>
                <c:pt idx="397">
                  <c:v>-24.390999999999998</c:v>
                </c:pt>
                <c:pt idx="398">
                  <c:v>-24.460999999999999</c:v>
                </c:pt>
                <c:pt idx="399">
                  <c:v>-24.530999999999999</c:v>
                </c:pt>
                <c:pt idx="400">
                  <c:v>-24.6</c:v>
                </c:pt>
                <c:pt idx="401">
                  <c:v>-24.669</c:v>
                </c:pt>
                <c:pt idx="402">
                  <c:v>-24.736000000000001</c:v>
                </c:pt>
                <c:pt idx="403">
                  <c:v>-24.803000000000001</c:v>
                </c:pt>
                <c:pt idx="404">
                  <c:v>-24.867000000000001</c:v>
                </c:pt>
                <c:pt idx="405">
                  <c:v>-24.933</c:v>
                </c:pt>
                <c:pt idx="406">
                  <c:v>-25</c:v>
                </c:pt>
                <c:pt idx="407">
                  <c:v>-25.052</c:v>
                </c:pt>
                <c:pt idx="408">
                  <c:v>-25.105</c:v>
                </c:pt>
                <c:pt idx="409">
                  <c:v>-25.158999999999999</c:v>
                </c:pt>
                <c:pt idx="410">
                  <c:v>-25.21</c:v>
                </c:pt>
                <c:pt idx="411">
                  <c:v>-25.266999999999999</c:v>
                </c:pt>
                <c:pt idx="412">
                  <c:v>-25.324000000000002</c:v>
                </c:pt>
                <c:pt idx="413">
                  <c:v>-25.381</c:v>
                </c:pt>
                <c:pt idx="414">
                  <c:v>-25.436</c:v>
                </c:pt>
                <c:pt idx="415">
                  <c:v>-25.492999999999999</c:v>
                </c:pt>
                <c:pt idx="416">
                  <c:v>-25.548999999999999</c:v>
                </c:pt>
                <c:pt idx="417">
                  <c:v>-25.6</c:v>
                </c:pt>
                <c:pt idx="418">
                  <c:v>-25.654</c:v>
                </c:pt>
                <c:pt idx="419">
                  <c:v>-25.704999999999998</c:v>
                </c:pt>
                <c:pt idx="420">
                  <c:v>-25.756</c:v>
                </c:pt>
                <c:pt idx="421">
                  <c:v>-25.809000000000001</c:v>
                </c:pt>
                <c:pt idx="422">
                  <c:v>-25.86</c:v>
                </c:pt>
                <c:pt idx="423">
                  <c:v>-25.914000000000001</c:v>
                </c:pt>
                <c:pt idx="424">
                  <c:v>-25.968</c:v>
                </c:pt>
                <c:pt idx="425">
                  <c:v>-26.024000000000001</c:v>
                </c:pt>
                <c:pt idx="426">
                  <c:v>-26.076000000000001</c:v>
                </c:pt>
                <c:pt idx="427">
                  <c:v>-26.13</c:v>
                </c:pt>
                <c:pt idx="428">
                  <c:v>-26.184999999999999</c:v>
                </c:pt>
                <c:pt idx="429">
                  <c:v>-26.239000000000001</c:v>
                </c:pt>
                <c:pt idx="430">
                  <c:v>-26.29</c:v>
                </c:pt>
                <c:pt idx="431">
                  <c:v>-26.341999999999999</c:v>
                </c:pt>
                <c:pt idx="432">
                  <c:v>-26.393999999999998</c:v>
                </c:pt>
                <c:pt idx="433">
                  <c:v>-26.448</c:v>
                </c:pt>
                <c:pt idx="434">
                  <c:v>-26.498999999999999</c:v>
                </c:pt>
                <c:pt idx="435">
                  <c:v>-26.55</c:v>
                </c:pt>
                <c:pt idx="436">
                  <c:v>-26.602</c:v>
                </c:pt>
                <c:pt idx="437">
                  <c:v>-26.652000000000001</c:v>
                </c:pt>
                <c:pt idx="438">
                  <c:v>-26.702000000000002</c:v>
                </c:pt>
                <c:pt idx="439">
                  <c:v>-26.759</c:v>
                </c:pt>
                <c:pt idx="440">
                  <c:v>-26.814</c:v>
                </c:pt>
                <c:pt idx="441">
                  <c:v>-26.87</c:v>
                </c:pt>
                <c:pt idx="442">
                  <c:v>-26.925000000000001</c:v>
                </c:pt>
                <c:pt idx="443">
                  <c:v>-26.977</c:v>
                </c:pt>
                <c:pt idx="444">
                  <c:v>-27.030999999999999</c:v>
                </c:pt>
                <c:pt idx="445">
                  <c:v>-27.085000000000001</c:v>
                </c:pt>
                <c:pt idx="446">
                  <c:v>-27.137</c:v>
                </c:pt>
                <c:pt idx="447">
                  <c:v>-27.19</c:v>
                </c:pt>
                <c:pt idx="448">
                  <c:v>-27.241</c:v>
                </c:pt>
                <c:pt idx="449">
                  <c:v>-27.297000000000001</c:v>
                </c:pt>
                <c:pt idx="450">
                  <c:v>-27.352</c:v>
                </c:pt>
                <c:pt idx="451">
                  <c:v>-27.405999999999999</c:v>
                </c:pt>
                <c:pt idx="452">
                  <c:v>-27.459</c:v>
                </c:pt>
                <c:pt idx="453">
                  <c:v>-27.513000000000002</c:v>
                </c:pt>
                <c:pt idx="454">
                  <c:v>-27.564</c:v>
                </c:pt>
                <c:pt idx="455">
                  <c:v>-27.620999999999999</c:v>
                </c:pt>
                <c:pt idx="456">
                  <c:v>-27.672999999999998</c:v>
                </c:pt>
                <c:pt idx="457">
                  <c:v>-27.728000000000002</c:v>
                </c:pt>
                <c:pt idx="458">
                  <c:v>-27.782</c:v>
                </c:pt>
                <c:pt idx="459">
                  <c:v>-27.837</c:v>
                </c:pt>
                <c:pt idx="460">
                  <c:v>-27.89</c:v>
                </c:pt>
                <c:pt idx="461">
                  <c:v>-27.943000000000001</c:v>
                </c:pt>
                <c:pt idx="462">
                  <c:v>-27.998999999999999</c:v>
                </c:pt>
                <c:pt idx="463">
                  <c:v>-28.05</c:v>
                </c:pt>
                <c:pt idx="464">
                  <c:v>-28.103000000000002</c:v>
                </c:pt>
                <c:pt idx="465">
                  <c:v>-28.155999999999999</c:v>
                </c:pt>
                <c:pt idx="466">
                  <c:v>-28.209</c:v>
                </c:pt>
                <c:pt idx="467">
                  <c:v>-28.263999999999999</c:v>
                </c:pt>
                <c:pt idx="468">
                  <c:v>-28.315999999999999</c:v>
                </c:pt>
                <c:pt idx="469">
                  <c:v>-28.369</c:v>
                </c:pt>
                <c:pt idx="470">
                  <c:v>-28.420999999999999</c:v>
                </c:pt>
                <c:pt idx="471">
                  <c:v>-28.475999999999999</c:v>
                </c:pt>
                <c:pt idx="472">
                  <c:v>-28.527000000000001</c:v>
                </c:pt>
                <c:pt idx="473">
                  <c:v>-28.58</c:v>
                </c:pt>
                <c:pt idx="474">
                  <c:v>-28.632000000000001</c:v>
                </c:pt>
                <c:pt idx="475">
                  <c:v>-28.687000000000001</c:v>
                </c:pt>
                <c:pt idx="476">
                  <c:v>-28.742999999999999</c:v>
                </c:pt>
                <c:pt idx="477">
                  <c:v>-28.794</c:v>
                </c:pt>
                <c:pt idx="478">
                  <c:v>-28.844999999999999</c:v>
                </c:pt>
                <c:pt idx="479">
                  <c:v>-28.898</c:v>
                </c:pt>
                <c:pt idx="480">
                  <c:v>-28.95</c:v>
                </c:pt>
                <c:pt idx="481">
                  <c:v>-29.001000000000001</c:v>
                </c:pt>
                <c:pt idx="482">
                  <c:v>-29.053000000000001</c:v>
                </c:pt>
                <c:pt idx="483">
                  <c:v>-29.106999999999999</c:v>
                </c:pt>
                <c:pt idx="484">
                  <c:v>-29.161000000000001</c:v>
                </c:pt>
                <c:pt idx="485">
                  <c:v>-29.213000000000001</c:v>
                </c:pt>
                <c:pt idx="486">
                  <c:v>-29.266999999999999</c:v>
                </c:pt>
                <c:pt idx="487">
                  <c:v>-29.321999999999999</c:v>
                </c:pt>
                <c:pt idx="488">
                  <c:v>-29.376999999999999</c:v>
                </c:pt>
                <c:pt idx="489">
                  <c:v>-29.427</c:v>
                </c:pt>
                <c:pt idx="490">
                  <c:v>-29.481000000000002</c:v>
                </c:pt>
                <c:pt idx="491">
                  <c:v>-29.533999999999999</c:v>
                </c:pt>
                <c:pt idx="492">
                  <c:v>-29.588000000000001</c:v>
                </c:pt>
                <c:pt idx="493">
                  <c:v>-29.640999999999998</c:v>
                </c:pt>
                <c:pt idx="494">
                  <c:v>-29.693999999999999</c:v>
                </c:pt>
                <c:pt idx="495">
                  <c:v>-29.745000000000001</c:v>
                </c:pt>
                <c:pt idx="496">
                  <c:v>-29.797000000000001</c:v>
                </c:pt>
                <c:pt idx="497">
                  <c:v>-29.85</c:v>
                </c:pt>
                <c:pt idx="498">
                  <c:v>-29.9</c:v>
                </c:pt>
                <c:pt idx="499">
                  <c:v>-29.952999999999999</c:v>
                </c:pt>
                <c:pt idx="500">
                  <c:v>-30.007000000000001</c:v>
                </c:pt>
                <c:pt idx="501">
                  <c:v>-30.061</c:v>
                </c:pt>
                <c:pt idx="502">
                  <c:v>-30.113</c:v>
                </c:pt>
                <c:pt idx="503">
                  <c:v>-30.164999999999999</c:v>
                </c:pt>
                <c:pt idx="504">
                  <c:v>-30.216999999999999</c:v>
                </c:pt>
                <c:pt idx="505">
                  <c:v>-30.27</c:v>
                </c:pt>
                <c:pt idx="506">
                  <c:v>-30.321000000000002</c:v>
                </c:pt>
                <c:pt idx="507">
                  <c:v>-30.373999999999999</c:v>
                </c:pt>
                <c:pt idx="508">
                  <c:v>-30.425000000000001</c:v>
                </c:pt>
                <c:pt idx="509">
                  <c:v>-30.477</c:v>
                </c:pt>
                <c:pt idx="510">
                  <c:v>-30.529</c:v>
                </c:pt>
                <c:pt idx="511">
                  <c:v>-30.58</c:v>
                </c:pt>
                <c:pt idx="512">
                  <c:v>-30.634</c:v>
                </c:pt>
                <c:pt idx="513">
                  <c:v>-30.686</c:v>
                </c:pt>
                <c:pt idx="514">
                  <c:v>-30.736999999999998</c:v>
                </c:pt>
                <c:pt idx="515">
                  <c:v>-30.789000000000001</c:v>
                </c:pt>
                <c:pt idx="516">
                  <c:v>-30.84</c:v>
                </c:pt>
                <c:pt idx="517">
                  <c:v>-30.893000000000001</c:v>
                </c:pt>
                <c:pt idx="518">
                  <c:v>-30.945</c:v>
                </c:pt>
                <c:pt idx="519">
                  <c:v>-30.995999999999999</c:v>
                </c:pt>
                <c:pt idx="520">
                  <c:v>-31.047999999999998</c:v>
                </c:pt>
                <c:pt idx="521">
                  <c:v>-31.1</c:v>
                </c:pt>
                <c:pt idx="522">
                  <c:v>-31.152000000000001</c:v>
                </c:pt>
                <c:pt idx="523">
                  <c:v>-31.202000000000002</c:v>
                </c:pt>
                <c:pt idx="524">
                  <c:v>-31.254999999999999</c:v>
                </c:pt>
                <c:pt idx="525">
                  <c:v>-31.306000000000001</c:v>
                </c:pt>
                <c:pt idx="526">
                  <c:v>-31.356000000000002</c:v>
                </c:pt>
                <c:pt idx="527">
                  <c:v>-31.405999999999999</c:v>
                </c:pt>
                <c:pt idx="528">
                  <c:v>-31.459</c:v>
                </c:pt>
                <c:pt idx="529">
                  <c:v>-31.512</c:v>
                </c:pt>
                <c:pt idx="530">
                  <c:v>-31.562999999999999</c:v>
                </c:pt>
                <c:pt idx="531">
                  <c:v>-31.614000000000001</c:v>
                </c:pt>
                <c:pt idx="532">
                  <c:v>-31.664000000000001</c:v>
                </c:pt>
                <c:pt idx="533">
                  <c:v>-31.716999999999999</c:v>
                </c:pt>
                <c:pt idx="534">
                  <c:v>-31.766999999999999</c:v>
                </c:pt>
                <c:pt idx="535">
                  <c:v>-31.817</c:v>
                </c:pt>
                <c:pt idx="536">
                  <c:v>-31.867999999999999</c:v>
                </c:pt>
                <c:pt idx="537">
                  <c:v>-31.920999999999999</c:v>
                </c:pt>
                <c:pt idx="538">
                  <c:v>-31.975000000000001</c:v>
                </c:pt>
                <c:pt idx="539">
                  <c:v>-32.026000000000003</c:v>
                </c:pt>
                <c:pt idx="540">
                  <c:v>-32.076999999999998</c:v>
                </c:pt>
                <c:pt idx="541">
                  <c:v>-32.128999999999998</c:v>
                </c:pt>
                <c:pt idx="542">
                  <c:v>-32.182000000000002</c:v>
                </c:pt>
                <c:pt idx="543">
                  <c:v>-32.231999999999999</c:v>
                </c:pt>
                <c:pt idx="544">
                  <c:v>-32.283999999999999</c:v>
                </c:pt>
                <c:pt idx="545">
                  <c:v>-32.335999999999999</c:v>
                </c:pt>
                <c:pt idx="546">
                  <c:v>-32.386000000000003</c:v>
                </c:pt>
                <c:pt idx="547">
                  <c:v>-32.436</c:v>
                </c:pt>
                <c:pt idx="548">
                  <c:v>-32.49</c:v>
                </c:pt>
                <c:pt idx="549">
                  <c:v>-32.54</c:v>
                </c:pt>
                <c:pt idx="550">
                  <c:v>-32.591000000000001</c:v>
                </c:pt>
                <c:pt idx="551">
                  <c:v>-32.642000000000003</c:v>
                </c:pt>
                <c:pt idx="552">
                  <c:v>-32.692</c:v>
                </c:pt>
                <c:pt idx="553">
                  <c:v>-32.744</c:v>
                </c:pt>
                <c:pt idx="554">
                  <c:v>-32.795000000000002</c:v>
                </c:pt>
                <c:pt idx="555">
                  <c:v>-32.845999999999997</c:v>
                </c:pt>
                <c:pt idx="556">
                  <c:v>-32.896000000000001</c:v>
                </c:pt>
                <c:pt idx="557">
                  <c:v>-32.945999999999998</c:v>
                </c:pt>
                <c:pt idx="558">
                  <c:v>-32.997999999999998</c:v>
                </c:pt>
                <c:pt idx="559">
                  <c:v>-33.049999999999997</c:v>
                </c:pt>
                <c:pt idx="560">
                  <c:v>-33.101999999999997</c:v>
                </c:pt>
                <c:pt idx="561">
                  <c:v>-33.154000000000003</c:v>
                </c:pt>
                <c:pt idx="562">
                  <c:v>-33.204999999999998</c:v>
                </c:pt>
                <c:pt idx="563">
                  <c:v>-33.256999999999998</c:v>
                </c:pt>
                <c:pt idx="564">
                  <c:v>-33.311</c:v>
                </c:pt>
                <c:pt idx="565">
                  <c:v>-33.360999999999997</c:v>
                </c:pt>
                <c:pt idx="566">
                  <c:v>-33.411000000000001</c:v>
                </c:pt>
                <c:pt idx="567">
                  <c:v>-33.465000000000003</c:v>
                </c:pt>
                <c:pt idx="568">
                  <c:v>-33.515999999999998</c:v>
                </c:pt>
                <c:pt idx="569">
                  <c:v>-33.566000000000003</c:v>
                </c:pt>
                <c:pt idx="570">
                  <c:v>-33.619</c:v>
                </c:pt>
                <c:pt idx="571">
                  <c:v>-33.67</c:v>
                </c:pt>
                <c:pt idx="572">
                  <c:v>-33.722000000000001</c:v>
                </c:pt>
                <c:pt idx="573">
                  <c:v>-33.771999999999998</c:v>
                </c:pt>
                <c:pt idx="574">
                  <c:v>-33.822000000000003</c:v>
                </c:pt>
                <c:pt idx="575">
                  <c:v>-33.872</c:v>
                </c:pt>
                <c:pt idx="576">
                  <c:v>-33.923999999999999</c:v>
                </c:pt>
                <c:pt idx="577">
                  <c:v>-33.975999999999999</c:v>
                </c:pt>
                <c:pt idx="578">
                  <c:v>-34.027999999999999</c:v>
                </c:pt>
                <c:pt idx="579">
                  <c:v>-34.08</c:v>
                </c:pt>
                <c:pt idx="580">
                  <c:v>-34.130000000000003</c:v>
                </c:pt>
                <c:pt idx="581">
                  <c:v>-34.18</c:v>
                </c:pt>
                <c:pt idx="582">
                  <c:v>-34.232999999999997</c:v>
                </c:pt>
                <c:pt idx="583">
                  <c:v>-34.283000000000001</c:v>
                </c:pt>
                <c:pt idx="584">
                  <c:v>-34.335000000000001</c:v>
                </c:pt>
                <c:pt idx="585">
                  <c:v>-34.384999999999998</c:v>
                </c:pt>
                <c:pt idx="586">
                  <c:v>-34.436999999999998</c:v>
                </c:pt>
                <c:pt idx="587">
                  <c:v>-34.488999999999997</c:v>
                </c:pt>
                <c:pt idx="588">
                  <c:v>-34.540999999999997</c:v>
                </c:pt>
                <c:pt idx="589">
                  <c:v>-34.591999999999999</c:v>
                </c:pt>
                <c:pt idx="590">
                  <c:v>-34.643000000000001</c:v>
                </c:pt>
                <c:pt idx="591">
                  <c:v>-34.694000000000003</c:v>
                </c:pt>
                <c:pt idx="592">
                  <c:v>-34.744999999999997</c:v>
                </c:pt>
                <c:pt idx="593">
                  <c:v>-34.795999999999999</c:v>
                </c:pt>
                <c:pt idx="594">
                  <c:v>-34.847999999999999</c:v>
                </c:pt>
                <c:pt idx="595">
                  <c:v>-34.898000000000003</c:v>
                </c:pt>
                <c:pt idx="596">
                  <c:v>-34.948</c:v>
                </c:pt>
                <c:pt idx="59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151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150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42517</v>
      </c>
      <c r="D5" s="188">
        <f>'Groundwater Profile Log'!D5</f>
        <v>42518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Peri Pump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1" t="str">
        <f>'Groundwater Profile Log'!G6</f>
        <v>ZCRQT7052</v>
      </c>
      <c r="H6" s="321"/>
      <c r="I6" s="191"/>
      <c r="J6" s="183"/>
      <c r="K6" s="190" t="s">
        <v>33</v>
      </c>
      <c r="L6" s="320">
        <f>'Groundwater Profile Log'!L6:M6</f>
        <v>36.322727</v>
      </c>
      <c r="M6" s="320"/>
      <c r="N6" s="183"/>
      <c r="O6" s="180"/>
    </row>
    <row r="7" spans="1:15" s="182" customFormat="1" ht="23.1" customHeight="1" x14ac:dyDescent="0.3">
      <c r="A7" s="181"/>
      <c r="B7" s="192" t="s">
        <v>54</v>
      </c>
      <c r="C7" s="319">
        <f>'Groundwater Profile Log'!C7</f>
        <v>206201008</v>
      </c>
      <c r="D7" s="319"/>
      <c r="E7" s="191"/>
      <c r="F7" s="190" t="s">
        <v>20</v>
      </c>
      <c r="G7" s="319" t="str">
        <f>'Groundwater Profile Log'!G7</f>
        <v>Cascade</v>
      </c>
      <c r="H7" s="319"/>
      <c r="I7" s="191"/>
      <c r="J7" s="193"/>
      <c r="K7" s="194" t="s">
        <v>37</v>
      </c>
      <c r="L7" s="320">
        <f>'Groundwater Profile Log'!L7:M7</f>
        <v>69.802655000000001</v>
      </c>
      <c r="M7" s="320"/>
      <c r="N7" s="195"/>
      <c r="O7" s="196"/>
    </row>
    <row r="8" spans="1:15" s="182" customFormat="1" ht="23.1" customHeight="1" x14ac:dyDescent="0.3">
      <c r="A8" s="181"/>
      <c r="B8" s="190" t="s">
        <v>19</v>
      </c>
      <c r="C8" s="319" t="s">
        <v>149</v>
      </c>
      <c r="D8" s="321"/>
      <c r="E8" s="191"/>
      <c r="F8" s="190" t="s">
        <v>38</v>
      </c>
      <c r="G8" s="322">
        <f ca="1">AVERAGE(E14:E36)</f>
        <v>-13.4476</v>
      </c>
      <c r="H8" s="322"/>
      <c r="I8" s="191"/>
      <c r="J8" s="183"/>
      <c r="K8" s="194" t="s">
        <v>23</v>
      </c>
      <c r="L8" s="319" t="s">
        <v>85</v>
      </c>
      <c r="M8" s="32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-16.696000000000002</v>
      </c>
      <c r="C14" s="228" t="str">
        <f ca="1">IF( 'Sample 1'!$B$50=0,"",CELL("contents",OFFSET( 'Sample 1'!$B$1,( 'Sample 1'!$B$50-1),4)))</f>
        <v>05/28/2020:16:12:00</v>
      </c>
      <c r="D14" s="229">
        <f ca="1">IF( 'Sample 1'!$B$50=0,"",CELL("contents",OFFSET( 'Sample 1'!$B$1,( 'Sample 1'!$B$50-1),5)))</f>
        <v>500</v>
      </c>
      <c r="E14" s="230">
        <f ca="1">IF( 'Sample 1'!$B$50=0,"", 'Sample 1'!E$14)</f>
        <v>-13.75</v>
      </c>
      <c r="F14" s="229">
        <f ca="1">IF( 'Sample 1'!$B$50=0,"",CELL("contents",OFFSET( 'Sample 1'!$B$1,( 'Sample 1'!$B$50-1),6)))</f>
        <v>162</v>
      </c>
      <c r="G14" s="230">
        <f ca="1">IF( 'Sample 1'!$B$50=0,"",CELL("contents",OFFSET( 'Sample 1'!$B$1,( 'Sample 1'!$B$50-1),8)))</f>
        <v>3.52</v>
      </c>
      <c r="H14" s="230">
        <f ca="1">IF( 'Sample 1'!$B$50=0,"",CELL("contents",OFFSET( 'Sample 1'!$B$1,( 'Sample 1'!$B$50-1),10)))</f>
        <v>5.49</v>
      </c>
      <c r="I14" s="231">
        <f ca="1">IF( 'Sample 1'!$B$50=0,"",CELL("contents",OFFSET( 'Sample 1'!$B$1,( 'Sample 1'!$B$50-1),12)))</f>
        <v>99</v>
      </c>
      <c r="J14" s="315" t="str">
        <f ca="1">IF('Sample 1'!$B$50=0,"",IF(CELL("contents",OFFSET('Sample 1'!$B$1,('Sample 1'!$B$50-1),18))="","",CELL("contents",OFFSET('Sample 1'!$B$1,('Sample 1'!$B$50-1),18))))</f>
        <v>PT-52 min // Pulled Sample at two paramters stable due to time constraints.</v>
      </c>
      <c r="K14" s="316" t="s">
        <v>68</v>
      </c>
      <c r="L14" s="316" t="s">
        <v>68</v>
      </c>
      <c r="M14" s="316" t="s">
        <v>68</v>
      </c>
      <c r="N14" s="317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-24.2</v>
      </c>
      <c r="C15" s="228" t="str">
        <f ca="1">IF( 'Sample 2'!$B$50=0,"",CELL("contents",OFFSET( 'Sample 2'!$B$1,( 'Sample 2'!$B$50-1),4)))</f>
        <v>05/29/2020:09:24:19</v>
      </c>
      <c r="D15" s="229">
        <f ca="1">IF( 'Sample 2'!$B$50=0,"",CELL("contents",OFFSET( 'Sample 2'!$B$1,( 'Sample 2'!$B$50-1),5)))</f>
        <v>700</v>
      </c>
      <c r="E15" s="230">
        <f ca="1">IF( 'Sample 2'!$B$50=0,"", 'Sample 2'!$E$14)</f>
        <v>-14.37</v>
      </c>
      <c r="F15" s="229">
        <f ca="1">IF( 'Sample 2'!$B$50=0,"",CELL("contents",OFFSET( 'Sample 2'!$B$1,( 'Sample 2'!$B$50-1),6)))</f>
        <v>115</v>
      </c>
      <c r="G15" s="230">
        <f ca="1">IF( 'Sample 2'!$B$50=0,"",CELL("contents",OFFSET( 'Sample 2'!$B$1,( 'Sample 2'!$B$50-1),8)))</f>
        <v>3.81</v>
      </c>
      <c r="H15" s="230">
        <f ca="1">IF( 'Sample 2'!$B$50=0,"",CELL("contents",OFFSET( 'Sample 2'!$B$1,( 'Sample 2'!$B$50-1),10)))</f>
        <v>5.55</v>
      </c>
      <c r="I15" s="231">
        <f ca="1">IF( 'Sample 2'!$B$50=0,"",CELL("contents",OFFSET( 'Sample 2'!$B$1,( 'Sample 2'!$B$50-1),12)))</f>
        <v>103</v>
      </c>
      <c r="J15" s="315" t="str">
        <f ca="1">IF('Sample 2'!$B$50=0,"",IF(CELL("contents",OFFSET('Sample 2'!$B$1,('Sample 2'!$B$50-1),18))="","",CELL("contents",OFFSET('Sample 2'!$B$1,('Sample 2'!$B$50-1),18))))</f>
        <v>PT is 48 min // Pulling x4 Sample for Duplicates @ client's request.</v>
      </c>
      <c r="K15" s="316" t="s">
        <v>68</v>
      </c>
      <c r="L15" s="316" t="s">
        <v>68</v>
      </c>
      <c r="M15" s="316" t="s">
        <v>68</v>
      </c>
      <c r="N15" s="317" t="s">
        <v>68</v>
      </c>
      <c r="O15" s="217"/>
    </row>
    <row r="16" spans="1:15" s="232" customFormat="1" ht="43.9" customHeight="1" x14ac:dyDescent="0.2">
      <c r="A16" s="180"/>
      <c r="B16" s="227">
        <f ca="1">IF( 'Sample 3A'!$B$50=0,"",-ABS( 'Sample 3A'!$D$14))</f>
        <v>-31.1</v>
      </c>
      <c r="C16" s="228" t="str">
        <f ca="1">IF( 'Sample 3A'!$B$50=0,"",CELL("contents",OFFSET( 'Sample 3A'!$B$1,( 'Sample 3A'!$B$50-1),4)))</f>
        <v>05/29/2020:11:47:54</v>
      </c>
      <c r="D16" s="229">
        <f ca="1">IF( 'Sample 3A'!$B$50=0,"",CELL("contents",OFFSET( 'Sample 3A'!$B$1,( 'Sample 3A'!$B$50-1),5)))</f>
        <v>600</v>
      </c>
      <c r="E16" s="230">
        <f ca="1">IF( 'Sample 3A'!$B$50=0,"", 'Sample 3A'!$E$14)</f>
        <v>-13.52</v>
      </c>
      <c r="F16" s="229">
        <f ca="1">IF( 'Sample 3A'!$B$50=0,"",CELL("contents",OFFSET( 'Sample 3A'!$B$1,( 'Sample 3A'!$B$50-1),6)))</f>
        <v>156</v>
      </c>
      <c r="G16" s="230">
        <f ca="1">IF( 'Sample 3A'!$B$50=0,"",CELL("contents",OFFSET( 'Sample 3A'!$B$1,( 'Sample 3A'!$B$50-1),8)))</f>
        <v>3.54</v>
      </c>
      <c r="H16" s="230">
        <f ca="1">IF( 'Sample 3A'!$B$50=0,"",CELL("contents",OFFSET( 'Sample 3A'!$B$1,( 'Sample 3A'!$B$50-1),10)))</f>
        <v>5.54</v>
      </c>
      <c r="I16" s="231">
        <f ca="1">IF( 'Sample 3A'!$B$50=0,"",CELL("contents",OFFSET( 'Sample 3A'!$B$1,( 'Sample 3A'!$B$50-1),12)))</f>
        <v>134</v>
      </c>
      <c r="J16" s="315" t="str">
        <f ca="1">IF('Sample 3A'!$B$50=0,"",IF(CELL("contents",OFFSET('Sample 3A'!$B$1,('Sample 3A'!$B$50-1),18))="","",CELL("contents",OFFSET('Sample 3A'!$B$1,('Sample 3A'!$B$50-1),18))))</f>
        <v xml:space="preserve">PT is 42 min </v>
      </c>
      <c r="K16" s="316" t="s">
        <v>68</v>
      </c>
      <c r="L16" s="316" t="s">
        <v>68</v>
      </c>
      <c r="M16" s="316" t="s">
        <v>68</v>
      </c>
      <c r="N16" s="317" t="s">
        <v>68</v>
      </c>
      <c r="O16" s="217"/>
    </row>
    <row r="17" spans="1:15" s="232" customFormat="1" ht="43.9" customHeight="1" x14ac:dyDescent="0.2">
      <c r="A17" s="180"/>
      <c r="B17" s="227">
        <f ca="1">IF( 'Sample 3B'!$B$50=0,"",-ABS( 'Sample 3B'!$D$14))</f>
        <v>-31.1</v>
      </c>
      <c r="C17" s="228" t="s">
        <v>130</v>
      </c>
      <c r="D17" s="229">
        <f ca="1">IF( 'Sample 3B'!$B$50=0,"",CELL("contents",OFFSET( 'Sample 3B'!$B$1,( 'Sample 3B'!$B$50-1),5)))</f>
        <v>300</v>
      </c>
      <c r="E17" s="230">
        <f ca="1">IF( 'Sample 3B'!$B$50=0,"", 'Sample 3B'!$E$14)</f>
        <v>-11.845000000000001</v>
      </c>
      <c r="F17" s="229">
        <f ca="1">IF( 'Sample 3B'!$B$50=0,"",CELL("contents",OFFSET( 'Sample 3B'!$B$1,( 'Sample 3B'!$B$50-1),6)))</f>
        <v>163</v>
      </c>
      <c r="G17" s="230">
        <f ca="1">IF( 'Sample 3B'!$B$50=0,"",CELL("contents",OFFSET( 'Sample 3B'!$B$1,( 'Sample 3B'!$B$50-1),8)))</f>
        <v>3.78</v>
      </c>
      <c r="H17" s="230">
        <f ca="1">IF( 'Sample 3B'!$B$50=0,"",CELL("contents",OFFSET( 'Sample 3B'!$B$1,( 'Sample 3B'!$B$50-1),10)))</f>
        <v>5.41</v>
      </c>
      <c r="I17" s="231">
        <f ca="1">IF( 'Sample 3B'!$B$50=0,"",CELL("contents",OFFSET( 'Sample 3B'!$B$1,( 'Sample 3B'!$B$50-1),12)))</f>
        <v>122</v>
      </c>
      <c r="J17" s="315" t="str">
        <f ca="1">IF('Sample 3B'!$B$50=0,"",IF(CELL("contents",OFFSET('Sample 3B'!$B$1,('Sample 3B'!$B$50-1),18))="","",CELL("contents",OFFSET('Sample 3B'!$B$1,('Sample 3B'!$B$50-1),18))))</f>
        <v>Total Purge 900 mL // PT 1 hr &amp; 45 min // Same sampling event as Sample 3 but with additional 300 mL purge due to 45 min downtime // Weather Stop Work</v>
      </c>
      <c r="K17" s="316" t="s">
        <v>68</v>
      </c>
      <c r="L17" s="316" t="s">
        <v>68</v>
      </c>
      <c r="M17" s="316" t="s">
        <v>68</v>
      </c>
      <c r="N17" s="317" t="s">
        <v>68</v>
      </c>
      <c r="O17" s="217"/>
    </row>
    <row r="18" spans="1:15" s="232" customFormat="1" ht="43.9" customHeight="1" x14ac:dyDescent="0.2">
      <c r="A18" s="180"/>
      <c r="B18" s="233">
        <f ca="1">IF( 'Sample 4'!$B$50=0,"",-ABS( 'Sample 4'!$D$14))</f>
        <v>-35</v>
      </c>
      <c r="C18" s="228" t="str">
        <f ca="1">IF( 'Sample 4'!$B$50=0,"",CELL("contents",OFFSET( 'Sample 4'!$B$1,( 'Sample 4'!$B$50-1),4)))</f>
        <v>05/29/2020:15:02:51</v>
      </c>
      <c r="D18" s="234">
        <f ca="1">IF( 'Sample 4'!$B$50=0,"",CELL("contents",OFFSET( 'Sample 4'!$B$1,( 'Sample 4'!$B$50-1),5)))</f>
        <v>800</v>
      </c>
      <c r="E18" s="235">
        <f ca="1">IF( 'Sample 4'!$B$50=0,"", 'Sample 4'!$E$14)</f>
        <v>-13.753</v>
      </c>
      <c r="F18" s="234">
        <f ca="1">IF( 'Sample 4'!$B$50=0,"",CELL("contents",OFFSET( 'Sample 4'!$B$1,( 'Sample 4'!$B$50-1),6)))</f>
        <v>200</v>
      </c>
      <c r="G18" s="235">
        <f ca="1">IF( 'Sample 4'!$B$50=0,"",CELL("contents",OFFSET( 'Sample 4'!$B$1,( 'Sample 4'!$B$50-1),8)))</f>
        <v>2.5499999999999998</v>
      </c>
      <c r="H18" s="235">
        <f ca="1">IF( 'Sample 4'!$B$50=0,"",CELL("contents",OFFSET( 'Sample 4'!$B$1,( 'Sample 4'!$B$50-1),10)))</f>
        <v>5.6</v>
      </c>
      <c r="I18" s="236">
        <f ca="1">IF( 'Sample 4'!$B$50=0,"",CELL("contents",OFFSET( 'Sample 4'!$B$1,( 'Sample 4'!$B$50-1),12)))</f>
        <v>126</v>
      </c>
      <c r="J18" s="315" t="str">
        <f ca="1">IF('Sample 4'!$B$50=0,"",IF(CELL("contents",OFFSET('Sample 4'!$B$1,('Sample 4'!$B$50-1),18))="","",CELL("contents",OFFSET('Sample 4'!$B$1,('Sample 4'!$B$50-1),18))))</f>
        <v xml:space="preserve">PT is 1 hour 30 min // Allowed for extra time for sample event @ client's request.  </v>
      </c>
      <c r="K18" s="316" t="s">
        <v>68</v>
      </c>
      <c r="L18" s="316" t="s">
        <v>68</v>
      </c>
      <c r="M18" s="316" t="s">
        <v>68</v>
      </c>
      <c r="N18" s="317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5" t="str">
        <f ca="1">IF('Sample 6'!$B$50=0,"",IF(CELL("contents",OFFSET('Sample 6'!$B$1,('Sample 6'!$B$50-1),18))="","",CELL("contents",OFFSET('Sample 6'!$B$1,('Sample 6'!$B$50-1),18))))</f>
        <v/>
      </c>
      <c r="K19" s="316" t="s">
        <v>68</v>
      </c>
      <c r="L19" s="316" t="s">
        <v>68</v>
      </c>
      <c r="M19" s="316" t="s">
        <v>68</v>
      </c>
      <c r="N19" s="317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5" t="str">
        <f ca="1">IF('Sample 7'!$B$50=0,"",IF(CELL("contents",OFFSET('Sample 7'!$B$1,('Sample 7'!$B$50-1),18))="","",CELL("contents",OFFSET('Sample 7'!$B$1,('Sample 7'!$B$50-1),18))))</f>
        <v/>
      </c>
      <c r="K20" s="316" t="s">
        <v>68</v>
      </c>
      <c r="L20" s="316" t="s">
        <v>68</v>
      </c>
      <c r="M20" s="316" t="s">
        <v>68</v>
      </c>
      <c r="N20" s="317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5" t="str">
        <f ca="1">IF('Sample 8'!$B$50=0,"",IF(CELL("contents",OFFSET('Sample 8'!$B$1,('Sample 8'!$B$50-1),18))="","",CELL("contents",OFFSET('Sample 8'!$B$1,('Sample 8'!$B$50-1),18))))</f>
        <v/>
      </c>
      <c r="K21" s="316" t="s">
        <v>68</v>
      </c>
      <c r="L21" s="316" t="s">
        <v>68</v>
      </c>
      <c r="M21" s="316" t="s">
        <v>68</v>
      </c>
      <c r="N21" s="317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5" t="str">
        <f ca="1">IF('Sample 9'!$B$50=0,"",IF(CELL("contents",OFFSET('Sample 9'!$B$1,('Sample 9'!$B$50-1),18))="","",CELL("contents",OFFSET('Sample 9'!$B$1,('Sample 9'!$B$50-1),18))))</f>
        <v/>
      </c>
      <c r="K22" s="316" t="s">
        <v>68</v>
      </c>
      <c r="L22" s="316" t="s">
        <v>68</v>
      </c>
      <c r="M22" s="316" t="s">
        <v>68</v>
      </c>
      <c r="N22" s="317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5" t="str">
        <f ca="1">IF('Sample 10'!$B$50=0,"",IF(CELL("contents",OFFSET('Sample 10'!$B$1,('Sample 10'!$B$50-1),18))="","",CELL("contents",OFFSET('Sample 10'!$B$1,('Sample 10'!$B$50-1),18))))</f>
        <v/>
      </c>
      <c r="K23" s="316" t="s">
        <v>68</v>
      </c>
      <c r="L23" s="316" t="s">
        <v>68</v>
      </c>
      <c r="M23" s="316" t="s">
        <v>68</v>
      </c>
      <c r="N23" s="317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5" t="str">
        <f ca="1">IF('Sample 11'!$B$50=0,"",IF(CELL("contents",OFFSET('Sample 11'!$B$1,('Sample 11'!$B$50-1),18))="","",CELL("contents",OFFSET('Sample 11'!$B$1,('Sample 11'!$B$50-1),18))))</f>
        <v/>
      </c>
      <c r="K24" s="316" t="s">
        <v>68</v>
      </c>
      <c r="L24" s="316" t="s">
        <v>68</v>
      </c>
      <c r="M24" s="316" t="s">
        <v>68</v>
      </c>
      <c r="N24" s="317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5" t="str">
        <f ca="1">IF('Sample 12'!$B$50=0,"",IF(CELL("contents",OFFSET('Sample 12'!$B$1,('Sample 12'!$B$50-1),18))="","",CELL("contents",OFFSET('Sample 12'!$B$1,('Sample 12'!$B$50-1),18))))</f>
        <v/>
      </c>
      <c r="K25" s="316" t="s">
        <v>68</v>
      </c>
      <c r="L25" s="316" t="s">
        <v>68</v>
      </c>
      <c r="M25" s="316" t="s">
        <v>68</v>
      </c>
      <c r="N25" s="317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5" t="str">
        <f ca="1">IF('Sample 13'!$B$50=0,"",IF(CELL("contents",OFFSET('Sample 13'!$B$1,('Sample 13'!$B$50-1),18))="","",CELL("contents",OFFSET('Sample 13'!$B$1,('Sample 13'!$B$50-1),18))))</f>
        <v/>
      </c>
      <c r="K26" s="316" t="s">
        <v>68</v>
      </c>
      <c r="L26" s="316" t="s">
        <v>68</v>
      </c>
      <c r="M26" s="316" t="s">
        <v>68</v>
      </c>
      <c r="N26" s="317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5" t="str">
        <f ca="1">IF('Sample 14'!$B$50=0,"",IF(CELL("contents",OFFSET('Sample 14'!$B$1,('Sample 14'!$B$50-1),18))="","",CELL("contents",OFFSET('Sample 14'!$B$1,('Sample 14'!$B$50-1),18))))</f>
        <v/>
      </c>
      <c r="K27" s="316" t="s">
        <v>68</v>
      </c>
      <c r="L27" s="316" t="s">
        <v>68</v>
      </c>
      <c r="M27" s="316" t="s">
        <v>68</v>
      </c>
      <c r="N27" s="317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5" t="str">
        <f ca="1">IF('Sample 15'!$B$50=0,"",IF(CELL("contents",OFFSET('Sample 15'!$B$1,('Sample 15'!$B$50-1),18))="","",CELL("contents",OFFSET('Sample 15'!$B$1,('Sample 15'!$B$50-1),18))))</f>
        <v/>
      </c>
      <c r="K28" s="316" t="s">
        <v>68</v>
      </c>
      <c r="L28" s="316" t="s">
        <v>68</v>
      </c>
      <c r="M28" s="316" t="s">
        <v>68</v>
      </c>
      <c r="N28" s="317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5" t="str">
        <f ca="1">IF('Sample 16'!$B$50=0,"",IF(CELL("contents",OFFSET('Sample 16'!$B$1,('Sample 16'!$B$50-1),18))="","",CELL("contents",OFFSET('Sample 16'!$B$1,('Sample 16'!$B$50-1),18))))</f>
        <v/>
      </c>
      <c r="K29" s="316" t="s">
        <v>68</v>
      </c>
      <c r="L29" s="316" t="s">
        <v>68</v>
      </c>
      <c r="M29" s="316" t="s">
        <v>68</v>
      </c>
      <c r="N29" s="317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5" t="str">
        <f ca="1">IF('Sample 17'!$B$50=0,"",IF(CELL("contents",OFFSET('Sample 17'!$B$1,('Sample 17'!$B$50-1),18))="","",CELL("contents",OFFSET('Sample 17'!$B$1,('Sample 17'!$B$50-1),18))))</f>
        <v/>
      </c>
      <c r="K30" s="316" t="s">
        <v>68</v>
      </c>
      <c r="L30" s="316" t="s">
        <v>68</v>
      </c>
      <c r="M30" s="316" t="s">
        <v>68</v>
      </c>
      <c r="N30" s="317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5" t="str">
        <f ca="1">IF('Sample 18'!$B$50=0,"",IF(CELL("contents",OFFSET('Sample 18'!$B$1,('Sample 18'!$B$50-1),18))="","",CELL("contents",OFFSET('Sample 18'!$B$1,('Sample 18'!$B$50-1),18))))</f>
        <v/>
      </c>
      <c r="K31" s="316" t="s">
        <v>68</v>
      </c>
      <c r="L31" s="316" t="s">
        <v>68</v>
      </c>
      <c r="M31" s="316" t="s">
        <v>68</v>
      </c>
      <c r="N31" s="317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5" t="str">
        <f ca="1">IF('Sample 19'!$B$50=0,"",IF(CELL("contents",OFFSET('Sample 19'!$B$1,('Sample 19'!$B$50-1),18))="","",CELL("contents",OFFSET('Sample 19'!$B$1,('Sample 19'!$B$50-1),18))))</f>
        <v/>
      </c>
      <c r="K32" s="316" t="s">
        <v>68</v>
      </c>
      <c r="L32" s="316" t="s">
        <v>68</v>
      </c>
      <c r="M32" s="316" t="s">
        <v>68</v>
      </c>
      <c r="N32" s="317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5" t="str">
        <f ca="1">IF('Sample 20'!$B$50=0,"",IF(CELL("contents",OFFSET('Sample 20'!$B$1,('Sample 20'!$B$50-1),18))="","",CELL("contents",OFFSET('Sample 20'!$B$1,('Sample 20'!$B$50-1),18))))</f>
        <v/>
      </c>
      <c r="K33" s="316" t="s">
        <v>68</v>
      </c>
      <c r="L33" s="316" t="s">
        <v>68</v>
      </c>
      <c r="M33" s="316" t="s">
        <v>68</v>
      </c>
      <c r="N33" s="317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5" t="str">
        <f ca="1">IF('Sample 21'!$B$50=0,"",IF(CELL("contents",OFFSET('Sample 21'!$B$1,('Sample 21'!$B$50-1),18))="","",CELL("contents",OFFSET('Sample 21'!$B$1,('Sample 21'!$B$50-1),18))))</f>
        <v/>
      </c>
      <c r="K34" s="316" t="s">
        <v>68</v>
      </c>
      <c r="L34" s="316" t="s">
        <v>68</v>
      </c>
      <c r="M34" s="316" t="s">
        <v>68</v>
      </c>
      <c r="N34" s="317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5" t="str">
        <f ca="1">IF('Sample 22'!$B$50=0,"",IF(CELL("contents",OFFSET('Sample 22'!$B$1,('Sample 22'!$B$50-1),18))="","",CELL("contents",OFFSET('Sample 22'!$B$1,('Sample 22'!$B$50-1),18))))</f>
        <v/>
      </c>
      <c r="K35" s="316" t="s">
        <v>68</v>
      </c>
      <c r="L35" s="316" t="s">
        <v>68</v>
      </c>
      <c r="M35" s="316" t="s">
        <v>68</v>
      </c>
      <c r="N35" s="317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5" t="str">
        <f ca="1">IF('Sample 23'!$B$50=0,"",IF(CELL("contents",OFFSET('Sample 23'!$B$1,('Sample 23'!$B$50-1),18))="","",CELL("contents",OFFSET('Sample 23'!$B$1,('Sample 23'!$B$50-1),18))))</f>
        <v/>
      </c>
      <c r="K36" s="316" t="s">
        <v>68</v>
      </c>
      <c r="L36" s="316" t="s">
        <v>68</v>
      </c>
      <c r="M36" s="316" t="s">
        <v>68</v>
      </c>
      <c r="N36" s="317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8"/>
      <c r="M39" s="318"/>
      <c r="N39" s="318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T16" sqref="T1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147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-35</v>
      </c>
      <c r="E14" s="310">
        <v>-13.753</v>
      </c>
      <c r="F14" s="311" t="s">
        <v>132</v>
      </c>
      <c r="G14" s="308">
        <v>100</v>
      </c>
      <c r="H14" s="308">
        <v>159</v>
      </c>
      <c r="I14" s="312">
        <v>-2.4540000000000002</v>
      </c>
      <c r="J14" s="173">
        <v>4.47</v>
      </c>
      <c r="K14" s="312">
        <v>18.254000000000001</v>
      </c>
      <c r="L14" s="173">
        <v>5.89</v>
      </c>
      <c r="M14" s="312">
        <v>8.8719999999999999</v>
      </c>
      <c r="N14" s="294"/>
      <c r="O14" s="295"/>
      <c r="P14" s="308">
        <v>29.35</v>
      </c>
      <c r="Q14" s="312">
        <v>6.7270000000000003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309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107</v>
      </c>
      <c r="AC14" s="309">
        <v>-5.7930000000000001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-35</v>
      </c>
      <c r="E15" s="310">
        <v>-13.753</v>
      </c>
      <c r="F15" s="311" t="s">
        <v>133</v>
      </c>
      <c r="G15" s="308">
        <v>200</v>
      </c>
      <c r="H15" s="308">
        <v>151</v>
      </c>
      <c r="I15" s="312">
        <v>-5.0309999999999997</v>
      </c>
      <c r="J15" s="173">
        <v>4.3899999999999997</v>
      </c>
      <c r="K15" s="312">
        <v>-1.79</v>
      </c>
      <c r="L15" s="173">
        <v>6.02</v>
      </c>
      <c r="M15" s="312">
        <v>2.2069999999999999</v>
      </c>
      <c r="N15" s="294">
        <f t="shared" ref="N15:N36" si="1">IF(ISNUMBER(Z15), AA15, "")</f>
        <v>107</v>
      </c>
      <c r="O15" s="295" t="str">
        <f t="shared" ref="O15:O36" si="2">IF(ISNUMBER(N14), IF(ISNUMBER(N15), ABS(((ABS(N14-N15))/N14)*100), ""), "")</f>
        <v/>
      </c>
      <c r="P15" s="308">
        <v>30.07</v>
      </c>
      <c r="Q15" s="312">
        <v>2.4529999999999998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308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107</v>
      </c>
      <c r="AC15" s="309">
        <v>-0.32400000000000001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-35</v>
      </c>
      <c r="E16" s="310">
        <v>-13.753</v>
      </c>
      <c r="F16" s="311" t="s">
        <v>134</v>
      </c>
      <c r="G16" s="308">
        <v>300</v>
      </c>
      <c r="H16" s="308">
        <v>152</v>
      </c>
      <c r="I16" s="312">
        <v>0.66200000000000003</v>
      </c>
      <c r="J16" s="173">
        <v>3.62</v>
      </c>
      <c r="K16" s="312">
        <v>-17.54</v>
      </c>
      <c r="L16" s="173">
        <v>5.96</v>
      </c>
      <c r="M16" s="312">
        <v>-0.997</v>
      </c>
      <c r="N16" s="294">
        <f t="shared" si="1"/>
        <v>113</v>
      </c>
      <c r="O16" s="295">
        <f t="shared" si="2"/>
        <v>5.6074766355140184</v>
      </c>
      <c r="P16" s="308">
        <v>30.57</v>
      </c>
      <c r="Q16" s="312">
        <v>1.663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314</v>
      </c>
      <c r="AA16" s="10">
        <f t="shared" si="4"/>
        <v>113</v>
      </c>
      <c r="AC16" s="309">
        <v>1.948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-35</v>
      </c>
      <c r="E17" s="310">
        <v>-13.753</v>
      </c>
      <c r="F17" s="311" t="s">
        <v>135</v>
      </c>
      <c r="G17" s="308">
        <v>400</v>
      </c>
      <c r="H17" s="308">
        <v>160</v>
      </c>
      <c r="I17" s="312">
        <v>5.2629999999999999</v>
      </c>
      <c r="J17" s="173">
        <v>3.57</v>
      </c>
      <c r="K17" s="312">
        <v>-1.381</v>
      </c>
      <c r="L17" s="173">
        <v>5.86</v>
      </c>
      <c r="M17" s="312">
        <v>-1.6779999999999999</v>
      </c>
      <c r="N17" s="294">
        <f t="shared" si="1"/>
        <v>120</v>
      </c>
      <c r="O17" s="295">
        <f t="shared" si="2"/>
        <v>6.1946902654867255</v>
      </c>
      <c r="P17" s="308">
        <v>30.99</v>
      </c>
      <c r="Q17" s="312">
        <v>1.3740000000000001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321</v>
      </c>
      <c r="AA17" s="10">
        <f t="shared" si="4"/>
        <v>120</v>
      </c>
      <c r="AC17" s="309">
        <v>2.2290000000000001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0">
        <v>-35</v>
      </c>
      <c r="E18" s="310">
        <v>-13.753</v>
      </c>
      <c r="F18" s="311" t="s">
        <v>136</v>
      </c>
      <c r="G18" s="308">
        <v>500</v>
      </c>
      <c r="H18" s="308">
        <v>175</v>
      </c>
      <c r="I18" s="312">
        <v>9.375</v>
      </c>
      <c r="J18" s="173">
        <v>3.2</v>
      </c>
      <c r="K18" s="312">
        <v>-10.364000000000001</v>
      </c>
      <c r="L18" s="173">
        <v>5.76</v>
      </c>
      <c r="M18" s="312">
        <v>-1.706</v>
      </c>
      <c r="N18" s="294">
        <f t="shared" si="1"/>
        <v>128</v>
      </c>
      <c r="O18" s="295">
        <f t="shared" si="2"/>
        <v>6.666666666666667</v>
      </c>
      <c r="P18" s="308">
        <v>31.2</v>
      </c>
      <c r="Q18" s="312">
        <v>0.67800000000000005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9">
        <v>329</v>
      </c>
      <c r="AA18" s="10">
        <f t="shared" si="4"/>
        <v>128</v>
      </c>
      <c r="AC18" s="309">
        <v>2.492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0">
        <v>-35</v>
      </c>
      <c r="E19" s="310">
        <v>-13.753</v>
      </c>
      <c r="F19" s="311" t="s">
        <v>137</v>
      </c>
      <c r="G19" s="308">
        <v>600</v>
      </c>
      <c r="H19" s="308">
        <v>184</v>
      </c>
      <c r="I19" s="312">
        <v>5.1429999999999998</v>
      </c>
      <c r="J19" s="173">
        <v>2.85</v>
      </c>
      <c r="K19" s="312">
        <v>-10.936999999999999</v>
      </c>
      <c r="L19" s="173">
        <v>5.69</v>
      </c>
      <c r="M19" s="312">
        <v>-1.2150000000000001</v>
      </c>
      <c r="N19" s="294">
        <f t="shared" si="1"/>
        <v>130</v>
      </c>
      <c r="O19" s="295">
        <f t="shared" si="2"/>
        <v>1.5625</v>
      </c>
      <c r="P19" s="308">
        <v>31.44</v>
      </c>
      <c r="Q19" s="312">
        <v>0.76900000000000002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09">
        <v>331</v>
      </c>
      <c r="AA19" s="10">
        <f t="shared" si="4"/>
        <v>130</v>
      </c>
      <c r="AC19" s="309">
        <v>0.60799999999999998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10">
        <v>-35</v>
      </c>
      <c r="E20" s="310">
        <v>-13.753</v>
      </c>
      <c r="F20" s="311" t="s">
        <v>138</v>
      </c>
      <c r="G20" s="308">
        <v>700</v>
      </c>
      <c r="H20" s="308">
        <v>192</v>
      </c>
      <c r="I20" s="312">
        <v>4.3479999999999999</v>
      </c>
      <c r="J20" s="173">
        <v>2.66</v>
      </c>
      <c r="K20" s="312">
        <v>-6.6669999999999998</v>
      </c>
      <c r="L20" s="173">
        <v>5.63</v>
      </c>
      <c r="M20" s="312">
        <v>-1.054</v>
      </c>
      <c r="N20" s="294">
        <f t="shared" si="1"/>
        <v>129</v>
      </c>
      <c r="O20" s="295">
        <f t="shared" si="2"/>
        <v>0.76923076923076927</v>
      </c>
      <c r="P20" s="308">
        <v>31.74</v>
      </c>
      <c r="Q20" s="312">
        <v>0.95399999999999996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09">
        <v>330</v>
      </c>
      <c r="AA20" s="10">
        <f t="shared" si="4"/>
        <v>129</v>
      </c>
      <c r="AC20" s="309">
        <v>-0.30199999999999999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10">
        <v>-35</v>
      </c>
      <c r="E21" s="310">
        <v>-13.753</v>
      </c>
      <c r="F21" s="311" t="s">
        <v>139</v>
      </c>
      <c r="G21" s="308">
        <v>800</v>
      </c>
      <c r="H21" s="308">
        <v>200</v>
      </c>
      <c r="I21" s="312">
        <v>4.1669999999999998</v>
      </c>
      <c r="J21" s="173">
        <v>2.5499999999999998</v>
      </c>
      <c r="K21" s="312">
        <v>-4.1349999999999998</v>
      </c>
      <c r="L21" s="173">
        <v>5.6</v>
      </c>
      <c r="M21" s="312">
        <v>-0.53300000000000003</v>
      </c>
      <c r="N21" s="294">
        <f t="shared" si="1"/>
        <v>126</v>
      </c>
      <c r="O21" s="295">
        <f t="shared" si="2"/>
        <v>2.3255813953488373</v>
      </c>
      <c r="P21" s="308">
        <v>31.91</v>
      </c>
      <c r="Q21" s="312">
        <v>0.53600000000000003</v>
      </c>
      <c r="R21" s="274"/>
      <c r="S21" s="286" t="str">
        <f t="shared" si="3"/>
        <v/>
      </c>
      <c r="T21" s="313" t="s">
        <v>140</v>
      </c>
      <c r="U21" s="272"/>
      <c r="V21" s="272"/>
      <c r="W21" s="272"/>
      <c r="X21" s="14"/>
      <c r="Z21" s="309">
        <v>327</v>
      </c>
      <c r="AA21" s="10">
        <f t="shared" si="4"/>
        <v>126</v>
      </c>
      <c r="AC21" s="309">
        <v>-0.90900000000000003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7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DPT44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42518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36.322727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69.802655000000001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154.33009999999999</v>
      </c>
      <c r="G16" s="174">
        <v>60</v>
      </c>
      <c r="H16" s="174">
        <v>3.8971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-10.002599999999999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113.3993</v>
      </c>
      <c r="G17" s="174">
        <v>60</v>
      </c>
      <c r="H17" s="174">
        <v>2.3342000000000001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-12.978</v>
      </c>
      <c r="D18" s="173" t="s">
        <v>86</v>
      </c>
      <c r="E18" s="303">
        <f>IF(ISNUMBER(C18), LOOKUP(D18,{"IK Decreased When Hammer Stopped","IK Increased When Hammer Stopped","No Change When Hammer Stopped"},{1,2,3}), "")</f>
        <v>1</v>
      </c>
      <c r="F18" s="308">
        <v>94.275599999999997</v>
      </c>
      <c r="G18" s="174">
        <v>60</v>
      </c>
      <c r="H18" s="174">
        <v>1.839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-13.6</v>
      </c>
      <c r="D19" s="173" t="s">
        <v>86</v>
      </c>
      <c r="E19" s="303">
        <f>IF(ISNUMBER(C19), LOOKUP(D19,{"IK Decreased When Hammer Stopped","IK Increased When Hammer Stopped","No Change When Hammer Stopped"},{1,2,3}), "")</f>
        <v>1</v>
      </c>
      <c r="F19" s="308">
        <v>101.0286</v>
      </c>
      <c r="G19" s="174">
        <v>60</v>
      </c>
      <c r="H19" s="174">
        <v>2.0068000000000001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-14.601699999999999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153.381</v>
      </c>
      <c r="G20" s="174">
        <v>60</v>
      </c>
      <c r="H20" s="174">
        <v>3.6292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-15.101900000000001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150.75210000000001</v>
      </c>
      <c r="G21" s="174">
        <v>60</v>
      </c>
      <c r="H21" s="174">
        <v>3.5297999999999998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-15.9976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139.95490000000001</v>
      </c>
      <c r="G22" s="174">
        <v>60</v>
      </c>
      <c r="H22" s="174">
        <v>3.1456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-16.696100000000001</v>
      </c>
      <c r="D23" s="173" t="s">
        <v>86</v>
      </c>
      <c r="E23" s="303">
        <f>IF(ISNUMBER(C23), LOOKUP(D23,{"IK Decreased When Hammer Stopped","IK Increased When Hammer Stopped","No Change When Hammer Stopped"},{1,2,3}), "")</f>
        <v>1</v>
      </c>
      <c r="F23" s="308">
        <v>96.487899999999996</v>
      </c>
      <c r="G23" s="174">
        <v>60</v>
      </c>
      <c r="H23" s="174">
        <v>1.8932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-19.7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59.051900000000003</v>
      </c>
      <c r="G24" s="174">
        <v>60</v>
      </c>
      <c r="H24" s="174">
        <v>1.0581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-22.290199999999999</v>
      </c>
      <c r="D25" s="173" t="s">
        <v>86</v>
      </c>
      <c r="E25" s="303">
        <f>IF(ISNUMBER(C25), LOOKUP(D25,{"IK Decreased When Hammer Stopped","IK Increased When Hammer Stopped","No Change When Hammer Stopped"},{1,2,3}), "")</f>
        <v>1</v>
      </c>
      <c r="F25" s="308">
        <v>127.729</v>
      </c>
      <c r="G25" s="174">
        <v>60</v>
      </c>
      <c r="H25" s="174">
        <v>2.7406000000000001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-23.5352</v>
      </c>
      <c r="D26" s="173" t="s">
        <v>86</v>
      </c>
      <c r="E26" s="303">
        <f>IF(ISNUMBER(C26), LOOKUP(D26,{"IK Decreased When Hammer Stopped","IK Increased When Hammer Stopped","No Change When Hammer Stopped"},{1,2,3}), "")</f>
        <v>1</v>
      </c>
      <c r="F26" s="308">
        <v>87.310100000000006</v>
      </c>
      <c r="G26" s="174">
        <v>60</v>
      </c>
      <c r="H26" s="174">
        <v>1.6673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-24.2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106.7724</v>
      </c>
      <c r="G27" s="174">
        <v>60</v>
      </c>
      <c r="H27" s="174">
        <v>2.1476999999999999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-24.2</v>
      </c>
      <c r="D28" s="173" t="s">
        <v>83</v>
      </c>
      <c r="E28" s="303">
        <f>IF(ISNUMBER(C28), LOOKUP(D28,{"IK Decreased When Hammer Stopped","IK Increased When Hammer Stopped","No Change When Hammer Stopped"},{1,2,3}), "")</f>
        <v>3</v>
      </c>
      <c r="F28" s="308">
        <v>111.66540000000001</v>
      </c>
      <c r="G28" s="174">
        <v>60</v>
      </c>
      <c r="H28" s="174">
        <v>2.2783000000000002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-25</v>
      </c>
      <c r="D29" s="173" t="s">
        <v>83</v>
      </c>
      <c r="E29" s="303">
        <f>IF(ISNUMBER(C29), LOOKUP(D29,{"IK Decreased When Hammer Stopped","IK Increased When Hammer Stopped","No Change When Hammer Stopped"},{1,2,3}), "")</f>
        <v>3</v>
      </c>
      <c r="F29" s="308">
        <v>118.4851</v>
      </c>
      <c r="G29" s="174">
        <v>60</v>
      </c>
      <c r="H29" s="174">
        <v>2.468</v>
      </c>
      <c r="I29" s="173" t="s">
        <v>99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-29.9</v>
      </c>
      <c r="D30" s="173" t="s">
        <v>83</v>
      </c>
      <c r="E30" s="303">
        <f>IF(ISNUMBER(C30), LOOKUP(D30,{"IK Decreased When Hammer Stopped","IK Increased When Hammer Stopped","No Change When Hammer Stopped"},{1,2,3}), "")</f>
        <v>3</v>
      </c>
      <c r="F30" s="308">
        <v>111.3398</v>
      </c>
      <c r="G30" s="174">
        <v>60</v>
      </c>
      <c r="H30" s="174">
        <v>2.2694999999999999</v>
      </c>
      <c r="I30" s="173" t="s">
        <v>100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-31.1</v>
      </c>
      <c r="D31" s="173" t="s">
        <v>83</v>
      </c>
      <c r="E31" s="303">
        <f>IF(ISNUMBER(C31), LOOKUP(D31,{"IK Decreased When Hammer Stopped","IK Increased When Hammer Stopped","No Change When Hammer Stopped"},{1,2,3}), "")</f>
        <v>3</v>
      </c>
      <c r="F31" s="308">
        <v>102.9457</v>
      </c>
      <c r="G31" s="174">
        <v>80</v>
      </c>
      <c r="H31" s="174">
        <v>2.2130999999999998</v>
      </c>
      <c r="I31" s="173" t="s">
        <v>101</v>
      </c>
      <c r="J31" s="174" t="s">
        <v>85</v>
      </c>
      <c r="K31" s="303">
        <f>IF(ISNUMBER(C31),LOOKUP(J31,{"Broken Down Hole equipment","NA","Reached Target Depth","ROP Dropped Below Threshold","Sudden Hard Refusal"},{7,11,8,9,10}),"")</f>
        <v>11</v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-35</v>
      </c>
      <c r="D32" s="173" t="s">
        <v>86</v>
      </c>
      <c r="E32" s="303">
        <f>IF(ISNUMBER(C32), LOOKUP(D32,{"IK Decreased When Hammer Stopped","IK Increased When Hammer Stopped","No Change When Hammer Stopped"},{1,2,3}), "")</f>
        <v>1</v>
      </c>
      <c r="F32" s="308">
        <v>80.610699999999994</v>
      </c>
      <c r="G32" s="174">
        <v>80</v>
      </c>
      <c r="H32" s="174">
        <v>1.5969</v>
      </c>
      <c r="I32" s="173" t="s">
        <v>102</v>
      </c>
      <c r="J32" s="174" t="s">
        <v>85</v>
      </c>
      <c r="K32" s="303">
        <f>IF(ISNUMBER(C32),LOOKUP(J32,{"Broken Down Hole equipment","NA","Reached Target Depth","ROP Dropped Below Threshold","Sudden Hard Refusal"},{7,11,8,9,10}),"")</f>
        <v>11</v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>
        <v>-35</v>
      </c>
      <c r="D33" s="173" t="s">
        <v>83</v>
      </c>
      <c r="E33" s="303">
        <f>IF(ISNUMBER(C33), LOOKUP(D33,{"IK Decreased When Hammer Stopped","IK Increased When Hammer Stopped","No Change When Hammer Stopped"},{1,2,3}), "")</f>
        <v>3</v>
      </c>
      <c r="F33" s="308">
        <v>0.40079999999999999</v>
      </c>
      <c r="G33" s="174">
        <v>80</v>
      </c>
      <c r="H33" s="174">
        <v>6.4999999999999997E-3</v>
      </c>
      <c r="I33" s="173" t="s">
        <v>103</v>
      </c>
      <c r="J33" s="174" t="s">
        <v>105</v>
      </c>
      <c r="K33" s="303">
        <f>IF(ISNUMBER(C33),LOOKUP(J33,{"Broken Down Hole equipment","NA","Reached Target Depth","ROP Dropped Below Threshold","Sudden Hard Refusal"},{7,11,8,9,10}),"")</f>
        <v>9</v>
      </c>
      <c r="L33" s="309" t="s">
        <v>104</v>
      </c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AFP6\APS\MSTJV\[DPT44_Groundwater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7">
        <v>42518</v>
      </c>
      <c r="D5" s="307">
        <v>42518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36.322727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69.802655000000001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-10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K10" sqref="K10:L1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DPT-44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42518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Peri Pump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36.322727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69.802655000000001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1" t="s">
        <v>147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-15.997590000000001</v>
      </c>
      <c r="D16" s="173" t="s">
        <v>107</v>
      </c>
      <c r="E16" s="137"/>
      <c r="F16" s="173" t="s">
        <v>106</v>
      </c>
      <c r="G16" s="305">
        <f>IF(ISNUMBER(C16),LOOKUP(F16,{"Could Not Produce Water","Equipment Issue","Yield Deemed Too Slow"},{4,5,6}),"")</f>
        <v>4</v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AFP6\APS\MSTJV\[DPT44_Groundwater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9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9.5703125" bestFit="1" customWidth="1"/>
    <col min="3" max="3" width="12.5703125" customWidth="1"/>
  </cols>
  <sheetData>
    <row r="1" spans="1:8" x14ac:dyDescent="0.2">
      <c r="A1" t="s">
        <v>141</v>
      </c>
      <c r="B1" t="s">
        <v>142</v>
      </c>
      <c r="C1" t="s">
        <v>143</v>
      </c>
      <c r="D1" t="s">
        <v>144</v>
      </c>
      <c r="E1" t="s">
        <v>45</v>
      </c>
      <c r="F1" t="s">
        <v>145</v>
      </c>
      <c r="G1" t="s">
        <v>146</v>
      </c>
      <c r="H1" t="s">
        <v>62</v>
      </c>
    </row>
    <row r="2" spans="1:8" x14ac:dyDescent="0.2">
      <c r="A2">
        <v>24055.884999999998</v>
      </c>
      <c r="B2">
        <v>-7.3999999999999996E-2</v>
      </c>
      <c r="C2">
        <v>-7.6999999999999999E-2</v>
      </c>
      <c r="D2">
        <v>0</v>
      </c>
      <c r="E2">
        <v>147.51900000000001</v>
      </c>
      <c r="F2">
        <v>60</v>
      </c>
      <c r="G2">
        <v>62.573</v>
      </c>
      <c r="H2">
        <v>4.0456500000000002</v>
      </c>
    </row>
    <row r="3" spans="1:8" x14ac:dyDescent="0.2">
      <c r="A3">
        <v>24056.513999999999</v>
      </c>
      <c r="B3">
        <v>-0.17299999999999999</v>
      </c>
      <c r="C3">
        <v>-0.18099999999999999</v>
      </c>
      <c r="D3">
        <v>16.454999999999998</v>
      </c>
      <c r="E3">
        <v>147.41</v>
      </c>
      <c r="F3">
        <v>60</v>
      </c>
      <c r="G3">
        <v>62.578000000000003</v>
      </c>
      <c r="H3">
        <v>4.0351499999999998</v>
      </c>
    </row>
    <row r="4" spans="1:8" x14ac:dyDescent="0.2">
      <c r="A4">
        <v>24056.826000000001</v>
      </c>
      <c r="B4">
        <v>-0.23200000000000001</v>
      </c>
      <c r="C4">
        <v>-0.24299999999999999</v>
      </c>
      <c r="D4">
        <v>19.786999999999999</v>
      </c>
      <c r="E4">
        <v>147.21700000000001</v>
      </c>
      <c r="F4">
        <v>60</v>
      </c>
      <c r="G4">
        <v>62.566000000000003</v>
      </c>
      <c r="H4">
        <v>4.0236000000000001</v>
      </c>
    </row>
    <row r="5" spans="1:8" x14ac:dyDescent="0.2">
      <c r="A5">
        <v>24057.138999999999</v>
      </c>
      <c r="B5">
        <v>-0.29499999999999998</v>
      </c>
      <c r="C5">
        <v>-0.308</v>
      </c>
      <c r="D5">
        <v>20.832000000000001</v>
      </c>
      <c r="E5">
        <v>147.49600000000001</v>
      </c>
      <c r="F5">
        <v>60</v>
      </c>
      <c r="G5">
        <v>62.555999999999997</v>
      </c>
      <c r="H5">
        <v>4.032</v>
      </c>
    </row>
    <row r="6" spans="1:8" x14ac:dyDescent="0.2">
      <c r="A6">
        <v>24057.451000000001</v>
      </c>
      <c r="B6">
        <v>-0.36099999999999999</v>
      </c>
      <c r="C6">
        <v>-0.377</v>
      </c>
      <c r="D6">
        <v>21.963000000000001</v>
      </c>
      <c r="E6">
        <v>148.38499999999999</v>
      </c>
      <c r="F6">
        <v>60</v>
      </c>
      <c r="G6">
        <v>62.53</v>
      </c>
      <c r="H6">
        <v>4.0687500000000005</v>
      </c>
    </row>
    <row r="7" spans="1:8" x14ac:dyDescent="0.2">
      <c r="A7">
        <v>24057.766</v>
      </c>
      <c r="B7">
        <v>-0.42899999999999999</v>
      </c>
      <c r="C7">
        <v>-0.44800000000000001</v>
      </c>
      <c r="D7">
        <v>22.859000000000002</v>
      </c>
      <c r="E7">
        <v>147.75</v>
      </c>
      <c r="F7">
        <v>60</v>
      </c>
      <c r="G7">
        <v>62.529000000000003</v>
      </c>
      <c r="H7">
        <v>4.0362</v>
      </c>
    </row>
    <row r="8" spans="1:8" x14ac:dyDescent="0.2">
      <c r="A8">
        <v>24058.078000000001</v>
      </c>
      <c r="B8">
        <v>-0.5</v>
      </c>
      <c r="C8">
        <v>-0.52200000000000002</v>
      </c>
      <c r="D8">
        <v>23.562999999999999</v>
      </c>
      <c r="E8">
        <v>147.88</v>
      </c>
      <c r="F8">
        <v>60</v>
      </c>
      <c r="G8">
        <v>62.521000000000001</v>
      </c>
      <c r="H8">
        <v>4.0383000000000004</v>
      </c>
    </row>
    <row r="9" spans="1:8" x14ac:dyDescent="0.2">
      <c r="A9">
        <v>24058.391</v>
      </c>
      <c r="B9">
        <v>-0.57199999999999995</v>
      </c>
      <c r="C9">
        <v>-0.59699999999999998</v>
      </c>
      <c r="D9">
        <v>24.062000000000001</v>
      </c>
      <c r="E9">
        <v>147.44800000000001</v>
      </c>
      <c r="F9">
        <v>60</v>
      </c>
      <c r="G9">
        <v>62.509</v>
      </c>
      <c r="H9">
        <v>4.0152000000000001</v>
      </c>
    </row>
    <row r="10" spans="1:8" x14ac:dyDescent="0.2">
      <c r="A10">
        <v>24058.703000000001</v>
      </c>
      <c r="B10">
        <v>-0.64500000000000002</v>
      </c>
      <c r="C10">
        <v>-0.67300000000000004</v>
      </c>
      <c r="D10">
        <v>24.443000000000001</v>
      </c>
      <c r="E10">
        <v>147.02799999999999</v>
      </c>
      <c r="F10">
        <v>60</v>
      </c>
      <c r="G10">
        <v>62.488</v>
      </c>
      <c r="H10">
        <v>3.9921000000000002</v>
      </c>
    </row>
    <row r="11" spans="1:8" x14ac:dyDescent="0.2">
      <c r="A11">
        <v>24059.018</v>
      </c>
      <c r="B11">
        <v>-0.71899999999999997</v>
      </c>
      <c r="C11">
        <v>-0.75</v>
      </c>
      <c r="D11">
        <v>24.524000000000001</v>
      </c>
      <c r="E11">
        <v>148.47</v>
      </c>
      <c r="F11">
        <v>60</v>
      </c>
      <c r="G11">
        <v>62.484000000000002</v>
      </c>
      <c r="H11">
        <v>4.0529999999999999</v>
      </c>
    </row>
    <row r="12" spans="1:8" x14ac:dyDescent="0.2">
      <c r="A12">
        <v>24059.328000000001</v>
      </c>
      <c r="B12">
        <v>-0.79300000000000004</v>
      </c>
      <c r="C12">
        <v>-0.82799999999999996</v>
      </c>
      <c r="D12">
        <v>24.989000000000001</v>
      </c>
      <c r="E12">
        <v>149.13399999999999</v>
      </c>
      <c r="F12">
        <v>60</v>
      </c>
      <c r="G12">
        <v>62.488999999999997</v>
      </c>
      <c r="H12">
        <v>4.0781999999999998</v>
      </c>
    </row>
    <row r="13" spans="1:8" x14ac:dyDescent="0.2">
      <c r="A13">
        <v>24059.638999999999</v>
      </c>
      <c r="B13">
        <v>-0.86799999999999999</v>
      </c>
      <c r="C13">
        <v>-0.90600000000000003</v>
      </c>
      <c r="D13">
        <v>25.155999999999999</v>
      </c>
      <c r="E13">
        <v>149.61500000000001</v>
      </c>
      <c r="F13">
        <v>60</v>
      </c>
      <c r="G13">
        <v>62.463999999999999</v>
      </c>
      <c r="H13">
        <v>4.09605</v>
      </c>
    </row>
    <row r="14" spans="1:8" x14ac:dyDescent="0.2">
      <c r="A14">
        <v>24059.949000000001</v>
      </c>
      <c r="B14">
        <v>-0.94299999999999995</v>
      </c>
      <c r="C14">
        <v>-0.98499999999999999</v>
      </c>
      <c r="D14">
        <v>25.295000000000002</v>
      </c>
      <c r="E14">
        <v>149.489</v>
      </c>
      <c r="F14">
        <v>60</v>
      </c>
      <c r="G14">
        <v>62.462000000000003</v>
      </c>
      <c r="H14">
        <v>4.0865999999999998</v>
      </c>
    </row>
    <row r="15" spans="1:8" x14ac:dyDescent="0.2">
      <c r="A15">
        <v>24060.266</v>
      </c>
      <c r="B15">
        <v>-1.0189999999999999</v>
      </c>
      <c r="C15">
        <v>-1.0640000000000001</v>
      </c>
      <c r="D15">
        <v>24.818999999999999</v>
      </c>
      <c r="E15">
        <v>148.398</v>
      </c>
      <c r="F15">
        <v>60</v>
      </c>
      <c r="G15">
        <v>62.46</v>
      </c>
      <c r="H15">
        <v>4.0330500000000002</v>
      </c>
    </row>
    <row r="16" spans="1:8" x14ac:dyDescent="0.2">
      <c r="A16">
        <v>24060.578000000001</v>
      </c>
      <c r="B16">
        <v>-1.0940000000000001</v>
      </c>
      <c r="C16">
        <v>-1.1419999999999999</v>
      </c>
      <c r="D16">
        <v>25.09</v>
      </c>
      <c r="E16">
        <v>148.62200000000001</v>
      </c>
      <c r="F16">
        <v>60</v>
      </c>
      <c r="G16">
        <v>62.457000000000001</v>
      </c>
      <c r="H16">
        <v>4.0393499999999998</v>
      </c>
    </row>
    <row r="17" spans="1:8" x14ac:dyDescent="0.2">
      <c r="A17">
        <v>24060.893</v>
      </c>
      <c r="B17">
        <v>-1.169</v>
      </c>
      <c r="C17">
        <v>-1.2210000000000001</v>
      </c>
      <c r="D17">
        <v>25.08</v>
      </c>
      <c r="E17">
        <v>148.72300000000001</v>
      </c>
      <c r="F17">
        <v>60</v>
      </c>
      <c r="G17">
        <v>62.43</v>
      </c>
      <c r="H17">
        <v>4.0393499999999998</v>
      </c>
    </row>
    <row r="18" spans="1:8" x14ac:dyDescent="0.2">
      <c r="A18">
        <v>24061.208999999999</v>
      </c>
      <c r="B18">
        <v>-1.2450000000000001</v>
      </c>
      <c r="C18">
        <v>-1.3</v>
      </c>
      <c r="D18">
        <v>25.068000000000001</v>
      </c>
      <c r="E18">
        <v>149.64099999999999</v>
      </c>
      <c r="F18">
        <v>60</v>
      </c>
      <c r="G18">
        <v>62.451999999999998</v>
      </c>
      <c r="H18">
        <v>4.0761000000000003</v>
      </c>
    </row>
    <row r="19" spans="1:8" x14ac:dyDescent="0.2">
      <c r="A19">
        <v>24061.523000000001</v>
      </c>
      <c r="B19">
        <v>-1.321</v>
      </c>
      <c r="C19">
        <v>-1.379</v>
      </c>
      <c r="D19">
        <v>25.309000000000001</v>
      </c>
      <c r="E19">
        <v>149.762</v>
      </c>
      <c r="F19">
        <v>60</v>
      </c>
      <c r="G19">
        <v>62.427</v>
      </c>
      <c r="H19">
        <v>4.0771500000000005</v>
      </c>
    </row>
    <row r="20" spans="1:8" x14ac:dyDescent="0.2">
      <c r="A20">
        <v>24061.84</v>
      </c>
      <c r="B20">
        <v>-1.397</v>
      </c>
      <c r="C20">
        <v>-1.4590000000000001</v>
      </c>
      <c r="D20">
        <v>25.126000000000001</v>
      </c>
      <c r="E20">
        <v>149.078</v>
      </c>
      <c r="F20">
        <v>60</v>
      </c>
      <c r="G20">
        <v>62.423000000000002</v>
      </c>
      <c r="H20">
        <v>4.0425000000000004</v>
      </c>
    </row>
    <row r="21" spans="1:8" x14ac:dyDescent="0.2">
      <c r="A21">
        <v>24062.151999999998</v>
      </c>
      <c r="B21">
        <v>-1.4730000000000001</v>
      </c>
      <c r="C21">
        <v>-1.5389999999999999</v>
      </c>
      <c r="D21">
        <v>25.367999999999999</v>
      </c>
      <c r="E21">
        <v>149.691</v>
      </c>
      <c r="F21">
        <v>60</v>
      </c>
      <c r="G21">
        <v>62.384999999999998</v>
      </c>
      <c r="H21">
        <v>4.0655999999999999</v>
      </c>
    </row>
    <row r="22" spans="1:8" x14ac:dyDescent="0.2">
      <c r="A22">
        <v>24062.467000000001</v>
      </c>
      <c r="B22">
        <v>-1.55</v>
      </c>
      <c r="C22">
        <v>-1.6180000000000001</v>
      </c>
      <c r="D22">
        <v>25.396000000000001</v>
      </c>
      <c r="E22">
        <v>150.41800000000001</v>
      </c>
      <c r="F22">
        <v>60</v>
      </c>
      <c r="G22">
        <v>62.383000000000003</v>
      </c>
      <c r="H22">
        <v>4.0949999999999998</v>
      </c>
    </row>
    <row r="23" spans="1:8" x14ac:dyDescent="0.2">
      <c r="A23">
        <v>24062.776999999998</v>
      </c>
      <c r="B23">
        <v>-1.625</v>
      </c>
      <c r="C23">
        <v>-1.6970000000000001</v>
      </c>
      <c r="D23">
        <v>25.454999999999998</v>
      </c>
      <c r="E23">
        <v>149.178</v>
      </c>
      <c r="F23">
        <v>60</v>
      </c>
      <c r="G23">
        <v>62.375</v>
      </c>
      <c r="H23">
        <v>4.0351499999999998</v>
      </c>
    </row>
    <row r="24" spans="1:8" x14ac:dyDescent="0.2">
      <c r="A24">
        <v>24063.09</v>
      </c>
      <c r="B24">
        <v>-1.7010000000000001</v>
      </c>
      <c r="C24">
        <v>-1.776</v>
      </c>
      <c r="D24">
        <v>25.335999999999999</v>
      </c>
      <c r="E24">
        <v>148.422</v>
      </c>
      <c r="F24">
        <v>60</v>
      </c>
      <c r="G24">
        <v>62.365000000000002</v>
      </c>
      <c r="H24">
        <v>3.99735</v>
      </c>
    </row>
    <row r="25" spans="1:8" x14ac:dyDescent="0.2">
      <c r="A25">
        <v>24063.4</v>
      </c>
      <c r="B25">
        <v>-1.7769999999999999</v>
      </c>
      <c r="C25">
        <v>-1.855</v>
      </c>
      <c r="D25">
        <v>25.254000000000001</v>
      </c>
      <c r="E25">
        <v>148.23400000000001</v>
      </c>
      <c r="F25">
        <v>60</v>
      </c>
      <c r="G25">
        <v>62.374000000000002</v>
      </c>
      <c r="H25">
        <v>3.98475</v>
      </c>
    </row>
    <row r="26" spans="1:8" x14ac:dyDescent="0.2">
      <c r="A26">
        <v>24063.715</v>
      </c>
      <c r="B26">
        <v>-1.8520000000000001</v>
      </c>
      <c r="C26">
        <v>-1.9339999999999999</v>
      </c>
      <c r="D26">
        <v>25.07</v>
      </c>
      <c r="E26">
        <v>146.22399999999999</v>
      </c>
      <c r="F26">
        <v>60</v>
      </c>
      <c r="G26">
        <v>62.338000000000001</v>
      </c>
      <c r="H26">
        <v>3.8934000000000002</v>
      </c>
    </row>
    <row r="27" spans="1:8" x14ac:dyDescent="0.2">
      <c r="A27">
        <v>24064.028999999999</v>
      </c>
      <c r="B27">
        <v>-1.927</v>
      </c>
      <c r="C27">
        <v>-2.012</v>
      </c>
      <c r="D27">
        <v>25.004999999999999</v>
      </c>
      <c r="E27">
        <v>147.79300000000001</v>
      </c>
      <c r="F27">
        <v>60</v>
      </c>
      <c r="G27">
        <v>62.323</v>
      </c>
      <c r="H27">
        <v>3.9574500000000001</v>
      </c>
    </row>
    <row r="28" spans="1:8" x14ac:dyDescent="0.2">
      <c r="A28">
        <v>24064.34</v>
      </c>
      <c r="B28">
        <v>-2.0019999999999998</v>
      </c>
      <c r="C28">
        <v>-2.0910000000000002</v>
      </c>
      <c r="D28">
        <v>25.22</v>
      </c>
      <c r="E28">
        <v>149.88399999999999</v>
      </c>
      <c r="F28">
        <v>60</v>
      </c>
      <c r="G28">
        <v>62.3</v>
      </c>
      <c r="H28">
        <v>4.0456500000000002</v>
      </c>
    </row>
    <row r="29" spans="1:8" x14ac:dyDescent="0.2">
      <c r="A29">
        <v>24064.653999999999</v>
      </c>
      <c r="B29">
        <v>-2.077</v>
      </c>
      <c r="C29">
        <v>-2.169</v>
      </c>
      <c r="D29">
        <v>24.908000000000001</v>
      </c>
      <c r="E29">
        <v>150.089</v>
      </c>
      <c r="F29">
        <v>60</v>
      </c>
      <c r="G29">
        <v>62.323999999999998</v>
      </c>
      <c r="H29">
        <v>4.0509000000000004</v>
      </c>
    </row>
    <row r="30" spans="1:8" x14ac:dyDescent="0.2">
      <c r="A30">
        <v>24064.967000000001</v>
      </c>
      <c r="B30">
        <v>-2.1520000000000001</v>
      </c>
      <c r="C30">
        <v>-2.2469999999999999</v>
      </c>
      <c r="D30">
        <v>24.949000000000002</v>
      </c>
      <c r="E30">
        <v>150.07400000000001</v>
      </c>
      <c r="F30">
        <v>60</v>
      </c>
      <c r="G30">
        <v>62.298000000000002</v>
      </c>
      <c r="H30">
        <v>4.0456500000000002</v>
      </c>
    </row>
    <row r="31" spans="1:8" x14ac:dyDescent="0.2">
      <c r="A31">
        <v>24065.285</v>
      </c>
      <c r="B31">
        <v>-2.226</v>
      </c>
      <c r="C31">
        <v>-2.3239999999999998</v>
      </c>
      <c r="D31">
        <v>24.29</v>
      </c>
      <c r="E31">
        <v>149.595</v>
      </c>
      <c r="F31">
        <v>60</v>
      </c>
      <c r="G31">
        <v>62.28</v>
      </c>
      <c r="H31">
        <v>4.0204500000000003</v>
      </c>
    </row>
    <row r="32" spans="1:8" x14ac:dyDescent="0.2">
      <c r="A32">
        <v>24065.596000000001</v>
      </c>
      <c r="B32">
        <v>-2.2999999999999998</v>
      </c>
      <c r="C32">
        <v>-2.4009999999999998</v>
      </c>
      <c r="D32">
        <v>24.768999999999998</v>
      </c>
      <c r="E32">
        <v>149.458</v>
      </c>
      <c r="F32">
        <v>60</v>
      </c>
      <c r="G32">
        <v>62.287999999999997</v>
      </c>
      <c r="H32">
        <v>4.0110000000000001</v>
      </c>
    </row>
    <row r="33" spans="1:8" x14ac:dyDescent="0.2">
      <c r="A33">
        <v>24065.903999999999</v>
      </c>
      <c r="B33">
        <v>-2.3719999999999999</v>
      </c>
      <c r="C33">
        <v>-2.4769999999999999</v>
      </c>
      <c r="D33">
        <v>24.51</v>
      </c>
      <c r="E33">
        <v>148.773</v>
      </c>
      <c r="F33">
        <v>60</v>
      </c>
      <c r="G33">
        <v>62.26</v>
      </c>
      <c r="H33">
        <v>3.9773999999999998</v>
      </c>
    </row>
    <row r="34" spans="1:8" x14ac:dyDescent="0.2">
      <c r="A34">
        <v>24066.217000000001</v>
      </c>
      <c r="B34">
        <v>-2.444</v>
      </c>
      <c r="C34">
        <v>-2.552</v>
      </c>
      <c r="D34">
        <v>24.172000000000001</v>
      </c>
      <c r="E34">
        <v>150.84700000000001</v>
      </c>
      <c r="F34">
        <v>60</v>
      </c>
      <c r="G34">
        <v>62.237000000000002</v>
      </c>
      <c r="H34">
        <v>4.0645500000000006</v>
      </c>
    </row>
    <row r="35" spans="1:8" x14ac:dyDescent="0.2">
      <c r="A35">
        <v>24066.528999999999</v>
      </c>
      <c r="B35">
        <v>-2.516</v>
      </c>
      <c r="C35">
        <v>-2.6269999999999998</v>
      </c>
      <c r="D35">
        <v>24.006</v>
      </c>
      <c r="E35">
        <v>150.756</v>
      </c>
      <c r="F35">
        <v>60</v>
      </c>
      <c r="G35">
        <v>62.265000000000001</v>
      </c>
      <c r="H35">
        <v>4.0561500000000006</v>
      </c>
    </row>
    <row r="36" spans="1:8" x14ac:dyDescent="0.2">
      <c r="A36">
        <v>24066.84</v>
      </c>
      <c r="B36">
        <v>-2.5880000000000001</v>
      </c>
      <c r="C36">
        <v>-2.702</v>
      </c>
      <c r="D36">
        <v>24.065000000000001</v>
      </c>
      <c r="E36">
        <v>151.56</v>
      </c>
      <c r="F36">
        <v>60</v>
      </c>
      <c r="G36">
        <v>62.225000000000001</v>
      </c>
      <c r="H36">
        <v>4.0887000000000002</v>
      </c>
    </row>
    <row r="37" spans="1:8" x14ac:dyDescent="0.2">
      <c r="A37">
        <v>24067.15</v>
      </c>
      <c r="B37">
        <v>-2.6589999999999998</v>
      </c>
      <c r="C37">
        <v>-2.7770000000000001</v>
      </c>
      <c r="D37">
        <v>24.065000000000001</v>
      </c>
      <c r="E37">
        <v>151.834</v>
      </c>
      <c r="F37">
        <v>60</v>
      </c>
      <c r="G37">
        <v>62.216999999999999</v>
      </c>
      <c r="H37">
        <v>4.0971000000000002</v>
      </c>
    </row>
    <row r="38" spans="1:8" x14ac:dyDescent="0.2">
      <c r="A38">
        <v>24067.467000000001</v>
      </c>
      <c r="B38">
        <v>-2.7280000000000002</v>
      </c>
      <c r="C38">
        <v>-2.8479999999999999</v>
      </c>
      <c r="D38">
        <v>22.678000000000001</v>
      </c>
      <c r="E38">
        <v>151.148</v>
      </c>
      <c r="F38">
        <v>60</v>
      </c>
      <c r="G38">
        <v>62.243000000000002</v>
      </c>
      <c r="H38">
        <v>4.0624500000000001</v>
      </c>
    </row>
    <row r="39" spans="1:8" x14ac:dyDescent="0.2">
      <c r="A39">
        <v>24067.785</v>
      </c>
      <c r="B39">
        <v>-2.798</v>
      </c>
      <c r="C39">
        <v>-2.9209999999999998</v>
      </c>
      <c r="D39">
        <v>22.795999999999999</v>
      </c>
      <c r="E39">
        <v>151.30099999999999</v>
      </c>
      <c r="F39">
        <v>60</v>
      </c>
      <c r="G39">
        <v>62.195</v>
      </c>
      <c r="H39">
        <v>4.0655999999999999</v>
      </c>
    </row>
    <row r="40" spans="1:8" x14ac:dyDescent="0.2">
      <c r="A40">
        <v>24068.098000000002</v>
      </c>
      <c r="B40">
        <v>-2.8679999999999999</v>
      </c>
      <c r="C40">
        <v>-2.9950000000000001</v>
      </c>
      <c r="D40">
        <v>23.648</v>
      </c>
      <c r="E40">
        <v>151.97900000000001</v>
      </c>
      <c r="F40">
        <v>60</v>
      </c>
      <c r="G40">
        <v>62.171999999999997</v>
      </c>
      <c r="H40">
        <v>4.09185</v>
      </c>
    </row>
    <row r="41" spans="1:8" x14ac:dyDescent="0.2">
      <c r="A41">
        <v>24068.407999999999</v>
      </c>
      <c r="B41">
        <v>-2.94</v>
      </c>
      <c r="C41">
        <v>-3.069</v>
      </c>
      <c r="D41">
        <v>23.966999999999999</v>
      </c>
      <c r="E41">
        <v>153.01400000000001</v>
      </c>
      <c r="F41">
        <v>60</v>
      </c>
      <c r="G41">
        <v>62.164000000000001</v>
      </c>
      <c r="H41">
        <v>4.1349</v>
      </c>
    </row>
    <row r="42" spans="1:8" x14ac:dyDescent="0.2">
      <c r="A42">
        <v>24068.717000000001</v>
      </c>
      <c r="B42">
        <v>-3.0110000000000001</v>
      </c>
      <c r="C42">
        <v>-3.1440000000000001</v>
      </c>
      <c r="D42">
        <v>24.231000000000002</v>
      </c>
      <c r="E42">
        <v>153.33500000000001</v>
      </c>
      <c r="F42">
        <v>60</v>
      </c>
      <c r="G42">
        <v>62.151000000000003</v>
      </c>
      <c r="H42">
        <v>4.1454000000000004</v>
      </c>
    </row>
    <row r="43" spans="1:8" x14ac:dyDescent="0.2">
      <c r="A43">
        <v>24069.032999999999</v>
      </c>
      <c r="B43">
        <v>-3.0880000000000001</v>
      </c>
      <c r="C43">
        <v>-3.2240000000000002</v>
      </c>
      <c r="D43">
        <v>25.183</v>
      </c>
      <c r="E43">
        <v>153.82900000000001</v>
      </c>
      <c r="F43">
        <v>60</v>
      </c>
      <c r="G43">
        <v>62.155000000000001</v>
      </c>
      <c r="H43">
        <v>4.1632499999999997</v>
      </c>
    </row>
    <row r="44" spans="1:8" x14ac:dyDescent="0.2">
      <c r="A44">
        <v>24069.353999999999</v>
      </c>
      <c r="B44">
        <v>-3.165</v>
      </c>
      <c r="C44">
        <v>-3.3039999999999998</v>
      </c>
      <c r="D44">
        <v>25.087</v>
      </c>
      <c r="E44">
        <v>152.22</v>
      </c>
      <c r="F44">
        <v>60</v>
      </c>
      <c r="G44">
        <v>62.183999999999997</v>
      </c>
      <c r="H44">
        <v>4.0865999999999998</v>
      </c>
    </row>
    <row r="45" spans="1:8" x14ac:dyDescent="0.2">
      <c r="A45">
        <v>24069.666000000001</v>
      </c>
      <c r="B45">
        <v>-3.2410000000000001</v>
      </c>
      <c r="C45">
        <v>-3.3839999999999999</v>
      </c>
      <c r="D45">
        <v>25.606999999999999</v>
      </c>
      <c r="E45">
        <v>152.161</v>
      </c>
      <c r="F45">
        <v>60</v>
      </c>
      <c r="G45">
        <v>62.161999999999999</v>
      </c>
      <c r="H45">
        <v>4.07925</v>
      </c>
    </row>
    <row r="46" spans="1:8" x14ac:dyDescent="0.2">
      <c r="A46">
        <v>24069.974999999999</v>
      </c>
      <c r="B46">
        <v>-3.319</v>
      </c>
      <c r="C46">
        <v>-3.4649999999999999</v>
      </c>
      <c r="D46">
        <v>26.152000000000001</v>
      </c>
      <c r="E46">
        <v>150.46600000000001</v>
      </c>
      <c r="F46">
        <v>60</v>
      </c>
      <c r="G46">
        <v>62.148000000000003</v>
      </c>
      <c r="H46">
        <v>4.0005000000000006</v>
      </c>
    </row>
    <row r="47" spans="1:8" x14ac:dyDescent="0.2">
      <c r="A47">
        <v>24070.287</v>
      </c>
      <c r="B47">
        <v>-3.3969999999999998</v>
      </c>
      <c r="C47">
        <v>-3.5470000000000002</v>
      </c>
      <c r="D47">
        <v>26.048999999999999</v>
      </c>
      <c r="E47">
        <v>149.18199999999999</v>
      </c>
      <c r="F47">
        <v>60</v>
      </c>
      <c r="G47">
        <v>62.134</v>
      </c>
      <c r="H47">
        <v>3.9406500000000002</v>
      </c>
    </row>
    <row r="48" spans="1:8" x14ac:dyDescent="0.2">
      <c r="A48">
        <v>24070.601999999999</v>
      </c>
      <c r="B48">
        <v>-3.4750000000000001</v>
      </c>
      <c r="C48">
        <v>-3.6280000000000001</v>
      </c>
      <c r="D48">
        <v>26.012</v>
      </c>
      <c r="E48">
        <v>149.58000000000001</v>
      </c>
      <c r="F48">
        <v>60</v>
      </c>
      <c r="G48">
        <v>62.097000000000001</v>
      </c>
      <c r="H48">
        <v>3.9543000000000004</v>
      </c>
    </row>
    <row r="49" spans="1:8" x14ac:dyDescent="0.2">
      <c r="A49">
        <v>24070.918000000001</v>
      </c>
      <c r="B49">
        <v>-3.552</v>
      </c>
      <c r="C49">
        <v>-3.7090000000000001</v>
      </c>
      <c r="D49">
        <v>25.454000000000001</v>
      </c>
      <c r="E49">
        <v>149.66800000000001</v>
      </c>
      <c r="F49">
        <v>60</v>
      </c>
      <c r="G49">
        <v>62.101999999999997</v>
      </c>
      <c r="H49">
        <v>3.9543000000000004</v>
      </c>
    </row>
    <row r="50" spans="1:8" x14ac:dyDescent="0.2">
      <c r="A50">
        <v>24071.24</v>
      </c>
      <c r="B50">
        <v>-3.629</v>
      </c>
      <c r="C50">
        <v>-3.79</v>
      </c>
      <c r="D50">
        <v>25.097000000000001</v>
      </c>
      <c r="E50">
        <v>149.98599999999999</v>
      </c>
      <c r="F50">
        <v>60</v>
      </c>
      <c r="G50">
        <v>62.064</v>
      </c>
      <c r="H50">
        <v>3.9637500000000001</v>
      </c>
    </row>
    <row r="51" spans="1:8" x14ac:dyDescent="0.2">
      <c r="A51">
        <v>24071.559000000001</v>
      </c>
      <c r="B51">
        <v>-3.7069999999999999</v>
      </c>
      <c r="C51">
        <v>-3.87</v>
      </c>
      <c r="D51">
        <v>25.343</v>
      </c>
      <c r="E51">
        <v>150.16499999999999</v>
      </c>
      <c r="F51">
        <v>60</v>
      </c>
      <c r="G51">
        <v>62.021999999999998</v>
      </c>
      <c r="H51">
        <v>3.9679500000000001</v>
      </c>
    </row>
    <row r="52" spans="1:8" x14ac:dyDescent="0.2">
      <c r="A52">
        <v>24071.868999999999</v>
      </c>
      <c r="B52">
        <v>-3.7829999999999999</v>
      </c>
      <c r="C52">
        <v>-3.95</v>
      </c>
      <c r="D52">
        <v>25.611000000000001</v>
      </c>
      <c r="E52">
        <v>151.62299999999999</v>
      </c>
      <c r="F52">
        <v>60</v>
      </c>
      <c r="G52">
        <v>62.037999999999997</v>
      </c>
      <c r="H52">
        <v>4.0267499999999998</v>
      </c>
    </row>
    <row r="53" spans="1:8" x14ac:dyDescent="0.2">
      <c r="A53">
        <v>24072.187000000002</v>
      </c>
      <c r="B53">
        <v>-3.86</v>
      </c>
      <c r="C53">
        <v>-4.03</v>
      </c>
      <c r="D53">
        <v>25.306999999999999</v>
      </c>
      <c r="E53">
        <v>151.989</v>
      </c>
      <c r="F53">
        <v>60</v>
      </c>
      <c r="G53">
        <v>62.064999999999998</v>
      </c>
      <c r="H53">
        <v>4.0383000000000004</v>
      </c>
    </row>
    <row r="54" spans="1:8" x14ac:dyDescent="0.2">
      <c r="A54">
        <v>24072.495999999999</v>
      </c>
      <c r="B54">
        <v>-3.9359999999999999</v>
      </c>
      <c r="C54">
        <v>-4.1100000000000003</v>
      </c>
      <c r="D54">
        <v>25.760999999999999</v>
      </c>
      <c r="E54">
        <v>152.916</v>
      </c>
      <c r="F54">
        <v>60</v>
      </c>
      <c r="G54">
        <v>62.033000000000001</v>
      </c>
      <c r="H54">
        <v>4.0750500000000001</v>
      </c>
    </row>
    <row r="55" spans="1:8" x14ac:dyDescent="0.2">
      <c r="A55">
        <v>24072.809000000001</v>
      </c>
      <c r="B55">
        <v>-4.0129999999999999</v>
      </c>
      <c r="C55">
        <v>-4.1900000000000004</v>
      </c>
      <c r="D55">
        <v>25.715</v>
      </c>
      <c r="E55">
        <v>152.684</v>
      </c>
      <c r="F55">
        <v>60</v>
      </c>
      <c r="G55">
        <v>62.021000000000001</v>
      </c>
      <c r="H55">
        <v>4.0613999999999999</v>
      </c>
    </row>
    <row r="56" spans="1:8" x14ac:dyDescent="0.2">
      <c r="A56">
        <v>24073.116999999998</v>
      </c>
      <c r="B56">
        <v>-4.0890000000000004</v>
      </c>
      <c r="C56">
        <v>-4.2690000000000001</v>
      </c>
      <c r="D56">
        <v>25.567</v>
      </c>
      <c r="E56">
        <v>153.072</v>
      </c>
      <c r="F56">
        <v>60</v>
      </c>
      <c r="G56">
        <v>62.015000000000001</v>
      </c>
      <c r="H56">
        <v>4.0739999999999998</v>
      </c>
    </row>
    <row r="57" spans="1:8" x14ac:dyDescent="0.2">
      <c r="A57">
        <v>24073.434000000001</v>
      </c>
      <c r="B57">
        <v>-4.1630000000000003</v>
      </c>
      <c r="C57">
        <v>-4.3470000000000004</v>
      </c>
      <c r="D57">
        <v>24.713000000000001</v>
      </c>
      <c r="E57">
        <v>154.33799999999999</v>
      </c>
      <c r="F57">
        <v>60</v>
      </c>
      <c r="G57">
        <v>61.981999999999999</v>
      </c>
      <c r="H57">
        <v>4.1265000000000001</v>
      </c>
    </row>
    <row r="58" spans="1:8" x14ac:dyDescent="0.2">
      <c r="A58">
        <v>24073.745999999999</v>
      </c>
      <c r="B58">
        <v>-4.234</v>
      </c>
      <c r="C58">
        <v>-4.4210000000000003</v>
      </c>
      <c r="D58">
        <v>23.327000000000002</v>
      </c>
      <c r="E58">
        <v>154.49100000000001</v>
      </c>
      <c r="F58">
        <v>60</v>
      </c>
      <c r="G58">
        <v>61.933999999999997</v>
      </c>
      <c r="H58">
        <v>4.1296499999999998</v>
      </c>
    </row>
    <row r="59" spans="1:8" x14ac:dyDescent="0.2">
      <c r="A59">
        <v>24074.061000000002</v>
      </c>
      <c r="B59">
        <v>-4.3</v>
      </c>
      <c r="C59">
        <v>-4.49</v>
      </c>
      <c r="D59">
        <v>21.978999999999999</v>
      </c>
      <c r="E59">
        <v>154.50399999999999</v>
      </c>
      <c r="F59">
        <v>60</v>
      </c>
      <c r="G59">
        <v>61.96</v>
      </c>
      <c r="H59">
        <v>4.1265000000000001</v>
      </c>
    </row>
    <row r="60" spans="1:8" x14ac:dyDescent="0.2">
      <c r="A60">
        <v>24074.377</v>
      </c>
      <c r="B60">
        <v>-4.3609999999999998</v>
      </c>
      <c r="C60">
        <v>-4.5540000000000003</v>
      </c>
      <c r="D60">
        <v>20.364000000000001</v>
      </c>
      <c r="E60">
        <v>153.65799999999999</v>
      </c>
      <c r="F60">
        <v>60</v>
      </c>
      <c r="G60">
        <v>61.98</v>
      </c>
      <c r="H60">
        <v>4.0855500000000005</v>
      </c>
    </row>
    <row r="61" spans="1:8" x14ac:dyDescent="0.2">
      <c r="A61">
        <v>24074.686000000002</v>
      </c>
      <c r="B61">
        <v>-4.4189999999999996</v>
      </c>
      <c r="C61">
        <v>-4.6139999999999999</v>
      </c>
      <c r="D61">
        <v>19.385999999999999</v>
      </c>
      <c r="E61">
        <v>153.215</v>
      </c>
      <c r="F61">
        <v>60</v>
      </c>
      <c r="G61">
        <v>61.945999999999998</v>
      </c>
      <c r="H61">
        <v>4.0624500000000001</v>
      </c>
    </row>
    <row r="62" spans="1:8" x14ac:dyDescent="0.2">
      <c r="A62">
        <v>24074.998</v>
      </c>
      <c r="B62">
        <v>-4.4729999999999999</v>
      </c>
      <c r="C62">
        <v>-4.67</v>
      </c>
      <c r="D62">
        <v>18.05</v>
      </c>
      <c r="E62">
        <v>152.834</v>
      </c>
      <c r="F62">
        <v>60</v>
      </c>
      <c r="G62">
        <v>61.954000000000001</v>
      </c>
      <c r="H62">
        <v>4.0435499999999998</v>
      </c>
    </row>
    <row r="63" spans="1:8" x14ac:dyDescent="0.2">
      <c r="A63">
        <v>24075.311000000002</v>
      </c>
      <c r="B63">
        <v>-4.5259999999999998</v>
      </c>
      <c r="C63">
        <v>-4.726</v>
      </c>
      <c r="D63">
        <v>17.885999999999999</v>
      </c>
      <c r="E63">
        <v>151.90600000000001</v>
      </c>
      <c r="F63">
        <v>60</v>
      </c>
      <c r="G63">
        <v>61.962000000000003</v>
      </c>
      <c r="H63">
        <v>3.9994500000000004</v>
      </c>
    </row>
    <row r="64" spans="1:8" x14ac:dyDescent="0.2">
      <c r="A64">
        <v>24075.629000000001</v>
      </c>
      <c r="B64">
        <v>-4.5789999999999997</v>
      </c>
      <c r="C64">
        <v>-4.7809999999999997</v>
      </c>
      <c r="D64">
        <v>17.315000000000001</v>
      </c>
      <c r="E64">
        <v>153.52199999999999</v>
      </c>
      <c r="F64">
        <v>60</v>
      </c>
      <c r="G64">
        <v>61.981000000000002</v>
      </c>
      <c r="H64">
        <v>4.0677000000000003</v>
      </c>
    </row>
    <row r="65" spans="1:8" x14ac:dyDescent="0.2">
      <c r="A65">
        <v>24075.949000000001</v>
      </c>
      <c r="B65">
        <v>-4.63</v>
      </c>
      <c r="C65">
        <v>-4.835</v>
      </c>
      <c r="D65">
        <v>16.741</v>
      </c>
      <c r="E65">
        <v>153.28200000000001</v>
      </c>
      <c r="F65">
        <v>60</v>
      </c>
      <c r="G65">
        <v>61.927999999999997</v>
      </c>
      <c r="H65">
        <v>4.0540500000000002</v>
      </c>
    </row>
    <row r="66" spans="1:8" x14ac:dyDescent="0.2">
      <c r="A66">
        <v>24076.581999999999</v>
      </c>
      <c r="B66">
        <v>-4.7249999999999996</v>
      </c>
      <c r="C66">
        <v>-4.9340000000000002</v>
      </c>
      <c r="D66">
        <v>15.667999999999999</v>
      </c>
      <c r="E66">
        <v>153.499</v>
      </c>
      <c r="F66">
        <v>60</v>
      </c>
      <c r="G66">
        <v>61.944000000000003</v>
      </c>
      <c r="H66">
        <v>4.0593000000000004</v>
      </c>
    </row>
    <row r="67" spans="1:8" x14ac:dyDescent="0.2">
      <c r="A67">
        <v>24077.210999999999</v>
      </c>
      <c r="B67">
        <v>-4.7889999999999997</v>
      </c>
      <c r="C67">
        <v>-5</v>
      </c>
      <c r="D67">
        <v>10.51</v>
      </c>
      <c r="E67">
        <v>153.99100000000001</v>
      </c>
      <c r="F67">
        <v>60</v>
      </c>
      <c r="G67">
        <v>62.015999999999998</v>
      </c>
      <c r="H67">
        <v>4.0771500000000005</v>
      </c>
    </row>
    <row r="68" spans="1:8" x14ac:dyDescent="0.2">
      <c r="A68">
        <v>24140.113000000001</v>
      </c>
      <c r="B68">
        <v>-5.0709999999999997</v>
      </c>
      <c r="C68">
        <v>-5.0709999999999997</v>
      </c>
      <c r="D68">
        <v>0</v>
      </c>
      <c r="E68">
        <v>154.94300000000001</v>
      </c>
      <c r="F68">
        <v>60</v>
      </c>
      <c r="G68">
        <v>62.061</v>
      </c>
      <c r="H68">
        <v>4.1149500000000003</v>
      </c>
    </row>
    <row r="69" spans="1:8" x14ac:dyDescent="0.2">
      <c r="A69">
        <v>24140.741999999998</v>
      </c>
      <c r="B69">
        <v>-5.1269999999999998</v>
      </c>
      <c r="C69">
        <v>-5.1269999999999998</v>
      </c>
      <c r="D69">
        <v>8.9030000000000005</v>
      </c>
      <c r="E69">
        <v>154.40100000000001</v>
      </c>
      <c r="F69">
        <v>60</v>
      </c>
      <c r="G69">
        <v>61.890999999999998</v>
      </c>
      <c r="H69">
        <v>4.0887000000000002</v>
      </c>
    </row>
    <row r="70" spans="1:8" x14ac:dyDescent="0.2">
      <c r="A70">
        <v>24141.348000000002</v>
      </c>
      <c r="B70">
        <v>-5.1879999999999997</v>
      </c>
      <c r="C70">
        <v>-5.1879999999999997</v>
      </c>
      <c r="D70">
        <v>9.9499999999999993</v>
      </c>
      <c r="E70">
        <v>153.90100000000001</v>
      </c>
      <c r="F70">
        <v>60</v>
      </c>
      <c r="G70">
        <v>61.954999999999998</v>
      </c>
      <c r="H70">
        <v>4.0635000000000003</v>
      </c>
    </row>
    <row r="71" spans="1:8" x14ac:dyDescent="0.2">
      <c r="A71">
        <v>24141.974999999999</v>
      </c>
      <c r="B71">
        <v>-5.2530000000000001</v>
      </c>
      <c r="C71">
        <v>-5.2530000000000001</v>
      </c>
      <c r="D71">
        <v>10.365</v>
      </c>
      <c r="E71">
        <v>154.989</v>
      </c>
      <c r="F71">
        <v>60</v>
      </c>
      <c r="G71">
        <v>62.103000000000002</v>
      </c>
      <c r="H71">
        <v>4.1075999999999997</v>
      </c>
    </row>
    <row r="72" spans="1:8" x14ac:dyDescent="0.2">
      <c r="A72">
        <v>24142.596000000001</v>
      </c>
      <c r="B72">
        <v>-5.327</v>
      </c>
      <c r="C72">
        <v>-5.327</v>
      </c>
      <c r="D72">
        <v>11.946</v>
      </c>
      <c r="E72">
        <v>154.88800000000001</v>
      </c>
      <c r="F72">
        <v>60</v>
      </c>
      <c r="G72">
        <v>62.017000000000003</v>
      </c>
      <c r="H72">
        <v>4.0991999999999997</v>
      </c>
    </row>
    <row r="73" spans="1:8" x14ac:dyDescent="0.2">
      <c r="A73">
        <v>24143.223000000002</v>
      </c>
      <c r="B73">
        <v>-5.4119999999999999</v>
      </c>
      <c r="C73">
        <v>-5.4119999999999999</v>
      </c>
      <c r="D73">
        <v>13.634</v>
      </c>
      <c r="E73">
        <v>153.642</v>
      </c>
      <c r="F73">
        <v>60</v>
      </c>
      <c r="G73">
        <v>61.963000000000001</v>
      </c>
      <c r="H73">
        <v>4.0404</v>
      </c>
    </row>
    <row r="74" spans="1:8" x14ac:dyDescent="0.2">
      <c r="A74">
        <v>24143.851999999999</v>
      </c>
      <c r="B74">
        <v>-5.5019999999999998</v>
      </c>
      <c r="C74">
        <v>-5.5019999999999998</v>
      </c>
      <c r="D74">
        <v>14.295</v>
      </c>
      <c r="E74">
        <v>151.44</v>
      </c>
      <c r="F74">
        <v>60</v>
      </c>
      <c r="G74">
        <v>62.070999999999998</v>
      </c>
      <c r="H74">
        <v>3.9417</v>
      </c>
    </row>
    <row r="75" spans="1:8" x14ac:dyDescent="0.2">
      <c r="A75">
        <v>24144.478999999999</v>
      </c>
      <c r="B75">
        <v>-5.5819999999999999</v>
      </c>
      <c r="C75">
        <v>-5.5819999999999999</v>
      </c>
      <c r="D75">
        <v>12.752000000000001</v>
      </c>
      <c r="E75">
        <v>153.56299999999999</v>
      </c>
      <c r="F75">
        <v>60</v>
      </c>
      <c r="G75">
        <v>62.061999999999998</v>
      </c>
      <c r="H75">
        <v>4.0288500000000003</v>
      </c>
    </row>
    <row r="76" spans="1:8" x14ac:dyDescent="0.2">
      <c r="A76">
        <v>24145.105</v>
      </c>
      <c r="B76">
        <v>-5.65</v>
      </c>
      <c r="C76">
        <v>-5.65</v>
      </c>
      <c r="D76">
        <v>10.855</v>
      </c>
      <c r="E76">
        <v>153.76499999999999</v>
      </c>
      <c r="F76">
        <v>60</v>
      </c>
      <c r="G76">
        <v>62.319000000000003</v>
      </c>
      <c r="H76">
        <v>4.0341000000000005</v>
      </c>
    </row>
    <row r="77" spans="1:8" x14ac:dyDescent="0.2">
      <c r="A77">
        <v>24145.73</v>
      </c>
      <c r="B77">
        <v>-5.7160000000000002</v>
      </c>
      <c r="C77">
        <v>-5.7160000000000002</v>
      </c>
      <c r="D77">
        <v>10.587999999999999</v>
      </c>
      <c r="E77">
        <v>152.34100000000001</v>
      </c>
      <c r="F77">
        <v>60</v>
      </c>
      <c r="G77">
        <v>62.253</v>
      </c>
      <c r="H77">
        <v>3.9689999999999999</v>
      </c>
    </row>
    <row r="78" spans="1:8" x14ac:dyDescent="0.2">
      <c r="A78">
        <v>24146.359</v>
      </c>
      <c r="B78">
        <v>-5.7830000000000004</v>
      </c>
      <c r="C78">
        <v>-5.7830000000000004</v>
      </c>
      <c r="D78">
        <v>10.603</v>
      </c>
      <c r="E78">
        <v>151.44399999999999</v>
      </c>
      <c r="F78">
        <v>60</v>
      </c>
      <c r="G78">
        <v>62.131</v>
      </c>
      <c r="H78">
        <v>3.9280500000000003</v>
      </c>
    </row>
    <row r="79" spans="1:8" x14ac:dyDescent="0.2">
      <c r="A79">
        <v>24146.982</v>
      </c>
      <c r="B79">
        <v>-5.8559999999999999</v>
      </c>
      <c r="C79">
        <v>-5.8559999999999999</v>
      </c>
      <c r="D79">
        <v>11.715999999999999</v>
      </c>
      <c r="E79">
        <v>152.30600000000001</v>
      </c>
      <c r="F79">
        <v>60</v>
      </c>
      <c r="G79">
        <v>62.225000000000001</v>
      </c>
      <c r="H79">
        <v>3.9605999999999999</v>
      </c>
    </row>
    <row r="80" spans="1:8" x14ac:dyDescent="0.2">
      <c r="A80">
        <v>24147.603999999999</v>
      </c>
      <c r="B80">
        <v>-5.9390000000000001</v>
      </c>
      <c r="C80">
        <v>-5.9390000000000001</v>
      </c>
      <c r="D80">
        <v>13.441000000000001</v>
      </c>
      <c r="E80">
        <v>152.18100000000001</v>
      </c>
      <c r="F80">
        <v>60</v>
      </c>
      <c r="G80">
        <v>62.317999999999998</v>
      </c>
      <c r="H80">
        <v>3.9511500000000002</v>
      </c>
    </row>
    <row r="81" spans="1:8" x14ac:dyDescent="0.2">
      <c r="A81">
        <v>24148.236000000001</v>
      </c>
      <c r="B81">
        <v>-6.032</v>
      </c>
      <c r="C81">
        <v>-6.032</v>
      </c>
      <c r="D81">
        <v>14.598000000000001</v>
      </c>
      <c r="E81">
        <v>152.23500000000001</v>
      </c>
      <c r="F81">
        <v>60</v>
      </c>
      <c r="G81">
        <v>62.280999999999999</v>
      </c>
      <c r="H81">
        <v>3.9490500000000002</v>
      </c>
    </row>
    <row r="82" spans="1:8" x14ac:dyDescent="0.2">
      <c r="A82">
        <v>24148.866999999998</v>
      </c>
      <c r="B82">
        <v>-6.125</v>
      </c>
      <c r="C82">
        <v>-6.125</v>
      </c>
      <c r="D82">
        <v>14.814</v>
      </c>
      <c r="E82">
        <v>151.523</v>
      </c>
      <c r="F82">
        <v>60</v>
      </c>
      <c r="G82">
        <v>62.442</v>
      </c>
      <c r="H82">
        <v>3.9144000000000005</v>
      </c>
    </row>
    <row r="83" spans="1:8" x14ac:dyDescent="0.2">
      <c r="A83">
        <v>24149.498</v>
      </c>
      <c r="B83">
        <v>-6.2149999999999999</v>
      </c>
      <c r="C83">
        <v>-6.2149999999999999</v>
      </c>
      <c r="D83">
        <v>14.234999999999999</v>
      </c>
      <c r="E83">
        <v>146.93899999999999</v>
      </c>
      <c r="F83">
        <v>60</v>
      </c>
      <c r="G83">
        <v>63.173999999999999</v>
      </c>
      <c r="H83">
        <v>3.7222500000000003</v>
      </c>
    </row>
    <row r="84" spans="1:8" x14ac:dyDescent="0.2">
      <c r="A84">
        <v>24150.125</v>
      </c>
      <c r="B84">
        <v>-6.3029999999999999</v>
      </c>
      <c r="C84">
        <v>-6.3029999999999999</v>
      </c>
      <c r="D84">
        <v>13.936999999999999</v>
      </c>
      <c r="E84">
        <v>141.19</v>
      </c>
      <c r="F84">
        <v>60</v>
      </c>
      <c r="G84">
        <v>63.884</v>
      </c>
      <c r="H84">
        <v>3.49335</v>
      </c>
    </row>
    <row r="85" spans="1:8" x14ac:dyDescent="0.2">
      <c r="A85">
        <v>24150.75</v>
      </c>
      <c r="B85">
        <v>-6.3869999999999996</v>
      </c>
      <c r="C85">
        <v>-6.3869999999999996</v>
      </c>
      <c r="D85">
        <v>13.569000000000001</v>
      </c>
      <c r="E85">
        <v>134.53700000000001</v>
      </c>
      <c r="F85">
        <v>60</v>
      </c>
      <c r="G85">
        <v>64.441000000000003</v>
      </c>
      <c r="H85">
        <v>3.2434500000000002</v>
      </c>
    </row>
    <row r="86" spans="1:8" x14ac:dyDescent="0.2">
      <c r="A86">
        <v>24151.375</v>
      </c>
      <c r="B86">
        <v>-6.4740000000000002</v>
      </c>
      <c r="C86">
        <v>-6.4740000000000002</v>
      </c>
      <c r="D86">
        <v>13.925000000000001</v>
      </c>
      <c r="E86">
        <v>131.07900000000001</v>
      </c>
      <c r="F86">
        <v>60</v>
      </c>
      <c r="G86">
        <v>64.28</v>
      </c>
      <c r="H86">
        <v>3.1174499999999998</v>
      </c>
    </row>
    <row r="87" spans="1:8" x14ac:dyDescent="0.2">
      <c r="A87">
        <v>24152.006000000001</v>
      </c>
      <c r="B87">
        <v>-6.5670000000000002</v>
      </c>
      <c r="C87">
        <v>-6.5670000000000002</v>
      </c>
      <c r="D87">
        <v>14.733000000000001</v>
      </c>
      <c r="E87">
        <v>130.19800000000001</v>
      </c>
      <c r="F87">
        <v>60</v>
      </c>
      <c r="G87">
        <v>64.542000000000002</v>
      </c>
      <c r="H87">
        <v>3.08385</v>
      </c>
    </row>
    <row r="88" spans="1:8" x14ac:dyDescent="0.2">
      <c r="A88">
        <v>24152.636999999999</v>
      </c>
      <c r="B88">
        <v>-6.6609999999999996</v>
      </c>
      <c r="C88">
        <v>-6.6609999999999996</v>
      </c>
      <c r="D88">
        <v>14.862</v>
      </c>
      <c r="E88">
        <v>128.68100000000001</v>
      </c>
      <c r="F88">
        <v>60</v>
      </c>
      <c r="G88">
        <v>64.900000000000006</v>
      </c>
      <c r="H88">
        <v>3.0292499999999998</v>
      </c>
    </row>
    <row r="89" spans="1:8" x14ac:dyDescent="0.2">
      <c r="A89">
        <v>24153.263999999999</v>
      </c>
      <c r="B89">
        <v>-6.7469999999999999</v>
      </c>
      <c r="C89">
        <v>-6.7469999999999999</v>
      </c>
      <c r="D89">
        <v>13.755000000000001</v>
      </c>
      <c r="E89">
        <v>126.202</v>
      </c>
      <c r="F89">
        <v>60</v>
      </c>
      <c r="G89">
        <v>65.414000000000001</v>
      </c>
      <c r="H89">
        <v>2.9421000000000004</v>
      </c>
    </row>
    <row r="90" spans="1:8" x14ac:dyDescent="0.2">
      <c r="A90">
        <v>24153.895</v>
      </c>
      <c r="B90">
        <v>-6.8230000000000004</v>
      </c>
      <c r="C90">
        <v>-6.8230000000000004</v>
      </c>
      <c r="D90">
        <v>12.061999999999999</v>
      </c>
      <c r="E90">
        <v>122.893</v>
      </c>
      <c r="F90">
        <v>60</v>
      </c>
      <c r="G90">
        <v>65.522999999999996</v>
      </c>
      <c r="H90">
        <v>2.8308000000000004</v>
      </c>
    </row>
    <row r="91" spans="1:8" x14ac:dyDescent="0.2">
      <c r="A91">
        <v>24154.52</v>
      </c>
      <c r="B91">
        <v>-6.8929999999999998</v>
      </c>
      <c r="C91">
        <v>-6.8929999999999998</v>
      </c>
      <c r="D91">
        <v>11.097</v>
      </c>
      <c r="E91">
        <v>118.821</v>
      </c>
      <c r="F91">
        <v>60</v>
      </c>
      <c r="G91">
        <v>66.361999999999995</v>
      </c>
      <c r="H91">
        <v>2.6985000000000001</v>
      </c>
    </row>
    <row r="92" spans="1:8" x14ac:dyDescent="0.2">
      <c r="A92">
        <v>24155.145</v>
      </c>
      <c r="B92">
        <v>-6.9560000000000004</v>
      </c>
      <c r="C92">
        <v>-6.9560000000000004</v>
      </c>
      <c r="D92">
        <v>10.089</v>
      </c>
      <c r="E92">
        <v>117.517</v>
      </c>
      <c r="F92">
        <v>60</v>
      </c>
      <c r="G92">
        <v>65.662999999999997</v>
      </c>
      <c r="H92">
        <v>2.6564999999999999</v>
      </c>
    </row>
    <row r="93" spans="1:8" x14ac:dyDescent="0.2">
      <c r="A93">
        <v>24155.771000000001</v>
      </c>
      <c r="B93">
        <v>-7.0229999999999997</v>
      </c>
      <c r="C93">
        <v>-7.0229999999999997</v>
      </c>
      <c r="D93">
        <v>10.72</v>
      </c>
      <c r="E93">
        <v>115.886</v>
      </c>
      <c r="F93">
        <v>60</v>
      </c>
      <c r="G93">
        <v>66.004000000000005</v>
      </c>
      <c r="H93">
        <v>2.6040000000000001</v>
      </c>
    </row>
    <row r="94" spans="1:8" x14ac:dyDescent="0.2">
      <c r="A94">
        <v>24156.398000000001</v>
      </c>
      <c r="B94">
        <v>-7.0919999999999996</v>
      </c>
      <c r="C94">
        <v>-7.0919999999999996</v>
      </c>
      <c r="D94">
        <v>11.015000000000001</v>
      </c>
      <c r="E94">
        <v>114.47499999999999</v>
      </c>
      <c r="F94">
        <v>60</v>
      </c>
      <c r="G94">
        <v>66.165999999999997</v>
      </c>
      <c r="H94">
        <v>2.5588500000000001</v>
      </c>
    </row>
    <row r="95" spans="1:8" x14ac:dyDescent="0.2">
      <c r="A95">
        <v>24157.026999999998</v>
      </c>
      <c r="B95">
        <v>-7.1589999999999998</v>
      </c>
      <c r="C95">
        <v>-7.1589999999999998</v>
      </c>
      <c r="D95">
        <v>10.647</v>
      </c>
      <c r="E95">
        <v>110.173</v>
      </c>
      <c r="F95">
        <v>60</v>
      </c>
      <c r="G95">
        <v>66.933999999999997</v>
      </c>
      <c r="H95">
        <v>2.4286500000000002</v>
      </c>
    </row>
    <row r="96" spans="1:8" x14ac:dyDescent="0.2">
      <c r="A96">
        <v>24157.646000000001</v>
      </c>
      <c r="B96">
        <v>-7.22</v>
      </c>
      <c r="C96">
        <v>-7.22</v>
      </c>
      <c r="D96">
        <v>9.859</v>
      </c>
      <c r="E96">
        <v>106.249</v>
      </c>
      <c r="F96">
        <v>60</v>
      </c>
      <c r="G96">
        <v>67.078999999999994</v>
      </c>
      <c r="H96">
        <v>2.3131499999999998</v>
      </c>
    </row>
    <row r="97" spans="1:8" x14ac:dyDescent="0.2">
      <c r="A97">
        <v>24158.258000000002</v>
      </c>
      <c r="B97">
        <v>-7.282</v>
      </c>
      <c r="C97">
        <v>-7.282</v>
      </c>
      <c r="D97">
        <v>10.090999999999999</v>
      </c>
      <c r="E97">
        <v>104.45399999999999</v>
      </c>
      <c r="F97">
        <v>60</v>
      </c>
      <c r="G97">
        <v>66.731999999999999</v>
      </c>
      <c r="H97">
        <v>2.26065</v>
      </c>
    </row>
    <row r="98" spans="1:8" x14ac:dyDescent="0.2">
      <c r="A98">
        <v>24158.870999999999</v>
      </c>
      <c r="B98">
        <v>-7.3440000000000003</v>
      </c>
      <c r="C98">
        <v>-7.3440000000000003</v>
      </c>
      <c r="D98">
        <v>10.154999999999999</v>
      </c>
      <c r="E98">
        <v>104.488</v>
      </c>
      <c r="F98">
        <v>60</v>
      </c>
      <c r="G98">
        <v>67.013999999999996</v>
      </c>
      <c r="H98">
        <v>2.26065</v>
      </c>
    </row>
    <row r="99" spans="1:8" x14ac:dyDescent="0.2">
      <c r="A99">
        <v>24159.495999999999</v>
      </c>
      <c r="B99">
        <v>-7.4050000000000002</v>
      </c>
      <c r="C99">
        <v>-7.4050000000000002</v>
      </c>
      <c r="D99">
        <v>9.7490000000000006</v>
      </c>
      <c r="E99">
        <v>103.658</v>
      </c>
      <c r="F99">
        <v>60</v>
      </c>
      <c r="G99">
        <v>66.712999999999994</v>
      </c>
      <c r="H99">
        <v>2.2354500000000002</v>
      </c>
    </row>
    <row r="100" spans="1:8" x14ac:dyDescent="0.2">
      <c r="A100">
        <v>24160.118999999999</v>
      </c>
      <c r="B100">
        <v>-7.4649999999999999</v>
      </c>
      <c r="C100">
        <v>-7.4649999999999999</v>
      </c>
      <c r="D100">
        <v>9.6519999999999992</v>
      </c>
      <c r="E100">
        <v>106.577</v>
      </c>
      <c r="F100">
        <v>60</v>
      </c>
      <c r="G100">
        <v>67.052999999999997</v>
      </c>
      <c r="H100">
        <v>2.3173499999999998</v>
      </c>
    </row>
    <row r="101" spans="1:8" x14ac:dyDescent="0.2">
      <c r="A101">
        <v>24160.752</v>
      </c>
      <c r="B101">
        <v>-7.5279999999999996</v>
      </c>
      <c r="C101">
        <v>-7.5279999999999996</v>
      </c>
      <c r="D101">
        <v>9.9580000000000002</v>
      </c>
      <c r="E101">
        <v>101.895</v>
      </c>
      <c r="F101">
        <v>60</v>
      </c>
      <c r="G101">
        <v>67.921999999999997</v>
      </c>
      <c r="H101">
        <v>2.1840000000000002</v>
      </c>
    </row>
    <row r="102" spans="1:8" x14ac:dyDescent="0.2">
      <c r="A102">
        <v>24161.370999999999</v>
      </c>
      <c r="B102">
        <v>-7.5910000000000002</v>
      </c>
      <c r="C102">
        <v>-7.5910000000000002</v>
      </c>
      <c r="D102">
        <v>10.225</v>
      </c>
      <c r="E102">
        <v>100.258</v>
      </c>
      <c r="F102">
        <v>60</v>
      </c>
      <c r="G102">
        <v>67.751000000000005</v>
      </c>
      <c r="H102">
        <v>2.1377999999999999</v>
      </c>
    </row>
    <row r="103" spans="1:8" x14ac:dyDescent="0.2">
      <c r="A103">
        <v>24161.991999999998</v>
      </c>
      <c r="B103">
        <v>-7.6509999999999998</v>
      </c>
      <c r="C103">
        <v>-7.6509999999999998</v>
      </c>
      <c r="D103">
        <v>9.5229999999999997</v>
      </c>
      <c r="E103">
        <v>97.918000000000006</v>
      </c>
      <c r="F103">
        <v>60</v>
      </c>
      <c r="G103">
        <v>67.995999999999995</v>
      </c>
      <c r="H103">
        <v>2.0727000000000002</v>
      </c>
    </row>
    <row r="104" spans="1:8" x14ac:dyDescent="0.2">
      <c r="A104">
        <v>24162.618999999999</v>
      </c>
      <c r="B104">
        <v>-7.7069999999999999</v>
      </c>
      <c r="C104">
        <v>-7.7069999999999999</v>
      </c>
      <c r="D104">
        <v>8.93</v>
      </c>
      <c r="E104">
        <v>98.778999999999996</v>
      </c>
      <c r="F104">
        <v>60</v>
      </c>
      <c r="G104">
        <v>67.034999999999997</v>
      </c>
      <c r="H104">
        <v>2.0947500000000003</v>
      </c>
    </row>
    <row r="105" spans="1:8" x14ac:dyDescent="0.2">
      <c r="A105">
        <v>24163.241999999998</v>
      </c>
      <c r="B105">
        <v>-7.76</v>
      </c>
      <c r="C105">
        <v>-7.76</v>
      </c>
      <c r="D105">
        <v>8.6430000000000007</v>
      </c>
      <c r="E105">
        <v>101.82599999999999</v>
      </c>
      <c r="F105">
        <v>60</v>
      </c>
      <c r="G105">
        <v>67.474999999999994</v>
      </c>
      <c r="H105">
        <v>2.17665</v>
      </c>
    </row>
    <row r="106" spans="1:8" x14ac:dyDescent="0.2">
      <c r="A106">
        <v>24163.873</v>
      </c>
      <c r="B106">
        <v>-7.8129999999999997</v>
      </c>
      <c r="C106">
        <v>-7.8129999999999997</v>
      </c>
      <c r="D106">
        <v>8.2680000000000007</v>
      </c>
      <c r="E106">
        <v>102.816</v>
      </c>
      <c r="F106">
        <v>60</v>
      </c>
      <c r="G106">
        <v>66.787000000000006</v>
      </c>
      <c r="H106">
        <v>2.2029000000000001</v>
      </c>
    </row>
    <row r="107" spans="1:8" x14ac:dyDescent="0.2">
      <c r="A107">
        <v>24164.498</v>
      </c>
      <c r="B107">
        <v>-7.8630000000000004</v>
      </c>
      <c r="C107">
        <v>-7.8630000000000004</v>
      </c>
      <c r="D107">
        <v>8.0299999999999994</v>
      </c>
      <c r="E107">
        <v>120.099</v>
      </c>
      <c r="F107">
        <v>60</v>
      </c>
      <c r="G107">
        <v>64.415000000000006</v>
      </c>
      <c r="H107">
        <v>2.7111000000000001</v>
      </c>
    </row>
    <row r="108" spans="1:8" x14ac:dyDescent="0.2">
      <c r="A108">
        <v>24165.442999999999</v>
      </c>
      <c r="B108">
        <v>-7.93</v>
      </c>
      <c r="C108">
        <v>-7.93</v>
      </c>
      <c r="D108">
        <v>7.085</v>
      </c>
      <c r="E108">
        <v>132.83600000000001</v>
      </c>
      <c r="F108">
        <v>60</v>
      </c>
      <c r="G108">
        <v>64.138000000000005</v>
      </c>
      <c r="H108">
        <v>3.1279500000000002</v>
      </c>
    </row>
    <row r="109" spans="1:8" x14ac:dyDescent="0.2">
      <c r="A109">
        <v>24166.388999999999</v>
      </c>
      <c r="B109">
        <v>-7.9809999999999999</v>
      </c>
      <c r="C109">
        <v>-7.9809999999999999</v>
      </c>
      <c r="D109">
        <v>5.4260000000000002</v>
      </c>
      <c r="E109">
        <v>125.169</v>
      </c>
      <c r="F109">
        <v>60</v>
      </c>
      <c r="G109">
        <v>65.941999999999993</v>
      </c>
      <c r="H109">
        <v>2.8686000000000003</v>
      </c>
    </row>
    <row r="110" spans="1:8" x14ac:dyDescent="0.2">
      <c r="A110">
        <v>24168.27</v>
      </c>
      <c r="B110">
        <v>-8.0370000000000008</v>
      </c>
      <c r="C110">
        <v>-8.0370000000000008</v>
      </c>
      <c r="D110">
        <v>2.956</v>
      </c>
      <c r="E110">
        <v>100.599</v>
      </c>
      <c r="F110">
        <v>60</v>
      </c>
      <c r="G110">
        <v>67.858000000000004</v>
      </c>
      <c r="H110">
        <v>2.1377999999999999</v>
      </c>
    </row>
    <row r="111" spans="1:8" x14ac:dyDescent="0.2">
      <c r="A111">
        <v>24169.51</v>
      </c>
      <c r="B111">
        <v>-8.0939999999999994</v>
      </c>
      <c r="C111">
        <v>-8.0939999999999994</v>
      </c>
      <c r="D111">
        <v>4.6379999999999999</v>
      </c>
      <c r="E111">
        <v>94.929000000000002</v>
      </c>
      <c r="F111">
        <v>60</v>
      </c>
      <c r="G111">
        <v>67.894999999999996</v>
      </c>
      <c r="H111">
        <v>1.9844999999999999</v>
      </c>
    </row>
    <row r="112" spans="1:8" x14ac:dyDescent="0.2">
      <c r="A112">
        <v>24170.440999999999</v>
      </c>
      <c r="B112">
        <v>-8.157</v>
      </c>
      <c r="C112">
        <v>-8.157</v>
      </c>
      <c r="D112">
        <v>6.7530000000000001</v>
      </c>
      <c r="E112">
        <v>96.638000000000005</v>
      </c>
      <c r="F112">
        <v>60</v>
      </c>
      <c r="G112">
        <v>68.245999999999995</v>
      </c>
      <c r="H112">
        <v>2.0286</v>
      </c>
    </row>
    <row r="113" spans="1:8" x14ac:dyDescent="0.2">
      <c r="A113">
        <v>24171.373</v>
      </c>
      <c r="B113">
        <v>-8.2170000000000005</v>
      </c>
      <c r="C113">
        <v>-8.2170000000000005</v>
      </c>
      <c r="D113">
        <v>6.4640000000000004</v>
      </c>
      <c r="E113">
        <v>98.266000000000005</v>
      </c>
      <c r="F113">
        <v>60</v>
      </c>
      <c r="G113">
        <v>67.747</v>
      </c>
      <c r="H113">
        <v>2.0706000000000002</v>
      </c>
    </row>
    <row r="114" spans="1:8" x14ac:dyDescent="0.2">
      <c r="A114">
        <v>24172.309000000001</v>
      </c>
      <c r="B114">
        <v>-8.27</v>
      </c>
      <c r="C114">
        <v>-8.27</v>
      </c>
      <c r="D114">
        <v>5.6429999999999998</v>
      </c>
      <c r="E114">
        <v>99.988</v>
      </c>
      <c r="F114">
        <v>60</v>
      </c>
      <c r="G114">
        <v>67.772999999999996</v>
      </c>
      <c r="H114">
        <v>2.1157500000000002</v>
      </c>
    </row>
    <row r="115" spans="1:8" x14ac:dyDescent="0.2">
      <c r="A115">
        <v>24173.572</v>
      </c>
      <c r="B115">
        <v>-8.3330000000000002</v>
      </c>
      <c r="C115">
        <v>-8.3330000000000002</v>
      </c>
      <c r="D115">
        <v>4.9710000000000001</v>
      </c>
      <c r="E115">
        <v>101.036</v>
      </c>
      <c r="F115">
        <v>60</v>
      </c>
      <c r="G115">
        <v>67.849999999999994</v>
      </c>
      <c r="H115">
        <v>2.1430500000000001</v>
      </c>
    </row>
    <row r="116" spans="1:8" x14ac:dyDescent="0.2">
      <c r="A116">
        <v>24174.831999999999</v>
      </c>
      <c r="B116">
        <v>-8.3889999999999993</v>
      </c>
      <c r="C116">
        <v>-8.3889999999999993</v>
      </c>
      <c r="D116">
        <v>4.4829999999999997</v>
      </c>
      <c r="E116">
        <v>96.328000000000003</v>
      </c>
      <c r="F116">
        <v>60</v>
      </c>
      <c r="G116">
        <v>68.430999999999997</v>
      </c>
      <c r="H116">
        <v>2.016</v>
      </c>
    </row>
    <row r="117" spans="1:8" x14ac:dyDescent="0.2">
      <c r="A117">
        <v>24176.088</v>
      </c>
      <c r="B117">
        <v>-8.4529999999999994</v>
      </c>
      <c r="C117">
        <v>-8.4529999999999994</v>
      </c>
      <c r="D117">
        <v>5.0780000000000003</v>
      </c>
      <c r="E117">
        <v>85.244</v>
      </c>
      <c r="F117">
        <v>60</v>
      </c>
      <c r="G117">
        <v>69.873999999999995</v>
      </c>
      <c r="H117">
        <v>1.7314500000000002</v>
      </c>
    </row>
    <row r="118" spans="1:8" x14ac:dyDescent="0.2">
      <c r="A118">
        <v>24177.02</v>
      </c>
      <c r="B118">
        <v>-8.5079999999999991</v>
      </c>
      <c r="C118">
        <v>-8.5079999999999991</v>
      </c>
      <c r="D118">
        <v>5.915</v>
      </c>
      <c r="E118">
        <v>78.073999999999998</v>
      </c>
      <c r="F118">
        <v>60</v>
      </c>
      <c r="G118">
        <v>70.018000000000001</v>
      </c>
      <c r="H118">
        <v>1.5582</v>
      </c>
    </row>
    <row r="119" spans="1:8" x14ac:dyDescent="0.2">
      <c r="A119">
        <v>24177.965</v>
      </c>
      <c r="B119">
        <v>-8.56</v>
      </c>
      <c r="C119">
        <v>-8.56</v>
      </c>
      <c r="D119">
        <v>5.4969999999999999</v>
      </c>
      <c r="E119">
        <v>80.616</v>
      </c>
      <c r="F119">
        <v>60</v>
      </c>
      <c r="G119">
        <v>69.421999999999997</v>
      </c>
      <c r="H119">
        <v>1.61805</v>
      </c>
    </row>
    <row r="120" spans="1:8" x14ac:dyDescent="0.2">
      <c r="A120">
        <v>24178.903999999999</v>
      </c>
      <c r="B120">
        <v>-8.6150000000000002</v>
      </c>
      <c r="C120">
        <v>-8.6150000000000002</v>
      </c>
      <c r="D120">
        <v>5.8609999999999998</v>
      </c>
      <c r="E120">
        <v>86.664000000000001</v>
      </c>
      <c r="F120">
        <v>60</v>
      </c>
      <c r="G120">
        <v>69.078000000000003</v>
      </c>
      <c r="H120">
        <v>1.764</v>
      </c>
    </row>
    <row r="121" spans="1:8" x14ac:dyDescent="0.2">
      <c r="A121">
        <v>24179.853999999999</v>
      </c>
      <c r="B121">
        <v>-8.6709999999999994</v>
      </c>
      <c r="C121">
        <v>-8.6709999999999994</v>
      </c>
      <c r="D121">
        <v>5.8810000000000002</v>
      </c>
      <c r="E121">
        <v>90.703999999999994</v>
      </c>
      <c r="F121">
        <v>60</v>
      </c>
      <c r="G121">
        <v>68.575999999999993</v>
      </c>
      <c r="H121">
        <v>1.8648</v>
      </c>
    </row>
    <row r="122" spans="1:8" x14ac:dyDescent="0.2">
      <c r="A122">
        <v>24180.798999999999</v>
      </c>
      <c r="B122">
        <v>-8.7260000000000009</v>
      </c>
      <c r="C122">
        <v>-8.7260000000000009</v>
      </c>
      <c r="D122">
        <v>5.7969999999999997</v>
      </c>
      <c r="E122">
        <v>93.611000000000004</v>
      </c>
      <c r="F122">
        <v>60</v>
      </c>
      <c r="G122">
        <v>68.632999999999996</v>
      </c>
      <c r="H122">
        <v>1.9383000000000001</v>
      </c>
    </row>
    <row r="123" spans="1:8" x14ac:dyDescent="0.2">
      <c r="A123">
        <v>24181.74</v>
      </c>
      <c r="B123">
        <v>-8.7789999999999999</v>
      </c>
      <c r="C123">
        <v>-8.7789999999999999</v>
      </c>
      <c r="D123">
        <v>5.6349999999999998</v>
      </c>
      <c r="E123">
        <v>94.769000000000005</v>
      </c>
      <c r="F123">
        <v>60</v>
      </c>
      <c r="G123">
        <v>68.566999999999993</v>
      </c>
      <c r="H123">
        <v>1.96665</v>
      </c>
    </row>
    <row r="124" spans="1:8" x14ac:dyDescent="0.2">
      <c r="A124">
        <v>24182.682000000001</v>
      </c>
      <c r="B124">
        <v>-8.8309999999999995</v>
      </c>
      <c r="C124">
        <v>-8.8309999999999995</v>
      </c>
      <c r="D124">
        <v>5.4939999999999998</v>
      </c>
      <c r="E124">
        <v>93.518000000000001</v>
      </c>
      <c r="F124">
        <v>60</v>
      </c>
      <c r="G124">
        <v>69.09</v>
      </c>
      <c r="H124">
        <v>1.9341000000000002</v>
      </c>
    </row>
    <row r="125" spans="1:8" x14ac:dyDescent="0.2">
      <c r="A125">
        <v>24183.611000000001</v>
      </c>
      <c r="B125">
        <v>-8.8810000000000002</v>
      </c>
      <c r="C125">
        <v>-8.8810000000000002</v>
      </c>
      <c r="D125">
        <v>5.4509999999999996</v>
      </c>
      <c r="E125">
        <v>88.561000000000007</v>
      </c>
      <c r="F125">
        <v>60</v>
      </c>
      <c r="G125">
        <v>69.513999999999996</v>
      </c>
      <c r="H125">
        <v>1.8070500000000003</v>
      </c>
    </row>
    <row r="126" spans="1:8" x14ac:dyDescent="0.2">
      <c r="A126">
        <v>24184.544999999998</v>
      </c>
      <c r="B126">
        <v>-8.9329999999999998</v>
      </c>
      <c r="C126">
        <v>-8.9329999999999998</v>
      </c>
      <c r="D126">
        <v>5.5279999999999996</v>
      </c>
      <c r="E126">
        <v>86.787000000000006</v>
      </c>
      <c r="F126">
        <v>60</v>
      </c>
      <c r="G126">
        <v>69.656999999999996</v>
      </c>
      <c r="H126">
        <v>1.7619</v>
      </c>
    </row>
    <row r="127" spans="1:8" x14ac:dyDescent="0.2">
      <c r="A127">
        <v>24185.486000000001</v>
      </c>
      <c r="B127">
        <v>-8.9879999999999995</v>
      </c>
      <c r="C127">
        <v>-8.9879999999999995</v>
      </c>
      <c r="D127">
        <v>5.8070000000000004</v>
      </c>
      <c r="E127">
        <v>84.763000000000005</v>
      </c>
      <c r="F127">
        <v>60</v>
      </c>
      <c r="G127">
        <v>69.688999999999993</v>
      </c>
      <c r="H127">
        <v>1.7115</v>
      </c>
    </row>
    <row r="128" spans="1:8" x14ac:dyDescent="0.2">
      <c r="A128">
        <v>24186.428</v>
      </c>
      <c r="B128">
        <v>-9.0440000000000005</v>
      </c>
      <c r="C128">
        <v>-9.0440000000000005</v>
      </c>
      <c r="D128">
        <v>6.0289999999999999</v>
      </c>
      <c r="E128">
        <v>87.831999999999994</v>
      </c>
      <c r="F128">
        <v>60</v>
      </c>
      <c r="G128">
        <v>69.191999999999993</v>
      </c>
      <c r="H128">
        <v>1.7860500000000001</v>
      </c>
    </row>
    <row r="129" spans="1:8" x14ac:dyDescent="0.2">
      <c r="A129">
        <v>24187.370999999999</v>
      </c>
      <c r="B129">
        <v>-9.1010000000000009</v>
      </c>
      <c r="C129">
        <v>-9.1010000000000009</v>
      </c>
      <c r="D129">
        <v>6.04</v>
      </c>
      <c r="E129">
        <v>89.585999999999999</v>
      </c>
      <c r="F129">
        <v>60</v>
      </c>
      <c r="G129">
        <v>68.988</v>
      </c>
      <c r="H129">
        <v>1.8291000000000002</v>
      </c>
    </row>
    <row r="130" spans="1:8" x14ac:dyDescent="0.2">
      <c r="A130">
        <v>24188.309000000001</v>
      </c>
      <c r="B130">
        <v>-9.16</v>
      </c>
      <c r="C130">
        <v>-9.16</v>
      </c>
      <c r="D130">
        <v>6.2279999999999998</v>
      </c>
      <c r="E130">
        <v>93.213999999999999</v>
      </c>
      <c r="F130">
        <v>60</v>
      </c>
      <c r="G130">
        <v>68.771000000000001</v>
      </c>
      <c r="H130">
        <v>1.9194000000000002</v>
      </c>
    </row>
    <row r="131" spans="1:8" x14ac:dyDescent="0.2">
      <c r="A131">
        <v>24189.243999999999</v>
      </c>
      <c r="B131">
        <v>-9.218</v>
      </c>
      <c r="C131">
        <v>-9.218</v>
      </c>
      <c r="D131">
        <v>6.19</v>
      </c>
      <c r="E131">
        <v>94.84</v>
      </c>
      <c r="F131">
        <v>60</v>
      </c>
      <c r="G131">
        <v>68.635000000000005</v>
      </c>
      <c r="H131">
        <v>1.96035</v>
      </c>
    </row>
    <row r="132" spans="1:8" x14ac:dyDescent="0.2">
      <c r="A132">
        <v>24190.187000000002</v>
      </c>
      <c r="B132">
        <v>-9.2750000000000004</v>
      </c>
      <c r="C132">
        <v>-9.2750000000000004</v>
      </c>
      <c r="D132">
        <v>6.1020000000000003</v>
      </c>
      <c r="E132">
        <v>95.135999999999996</v>
      </c>
      <c r="F132">
        <v>60</v>
      </c>
      <c r="G132">
        <v>68.715999999999994</v>
      </c>
      <c r="H132">
        <v>1.96665</v>
      </c>
    </row>
    <row r="133" spans="1:8" x14ac:dyDescent="0.2">
      <c r="A133">
        <v>24191.094000000001</v>
      </c>
      <c r="B133">
        <v>-9.3320000000000007</v>
      </c>
      <c r="C133">
        <v>-9.3320000000000007</v>
      </c>
      <c r="D133">
        <v>6.2270000000000003</v>
      </c>
      <c r="E133">
        <v>95.677000000000007</v>
      </c>
      <c r="F133">
        <v>60</v>
      </c>
      <c r="G133">
        <v>68.570999999999998</v>
      </c>
      <c r="H133">
        <v>1.9802999999999999</v>
      </c>
    </row>
    <row r="134" spans="1:8" x14ac:dyDescent="0.2">
      <c r="A134">
        <v>24192.013999999999</v>
      </c>
      <c r="B134">
        <v>-9.3889999999999993</v>
      </c>
      <c r="C134">
        <v>-9.3889999999999993</v>
      </c>
      <c r="D134">
        <v>6.22</v>
      </c>
      <c r="E134">
        <v>97.91</v>
      </c>
      <c r="F134">
        <v>60</v>
      </c>
      <c r="G134">
        <v>68.444000000000003</v>
      </c>
      <c r="H134">
        <v>2.0369999999999999</v>
      </c>
    </row>
    <row r="135" spans="1:8" x14ac:dyDescent="0.2">
      <c r="A135">
        <v>24192.938999999998</v>
      </c>
      <c r="B135">
        <v>-9.4469999999999992</v>
      </c>
      <c r="C135">
        <v>-9.4469999999999992</v>
      </c>
      <c r="D135">
        <v>6.3220000000000001</v>
      </c>
      <c r="E135">
        <v>98.048000000000002</v>
      </c>
      <c r="F135">
        <v>60</v>
      </c>
      <c r="G135">
        <v>68.302000000000007</v>
      </c>
      <c r="H135">
        <v>2.0390999999999999</v>
      </c>
    </row>
    <row r="136" spans="1:8" x14ac:dyDescent="0.2">
      <c r="A136">
        <v>24193.870999999999</v>
      </c>
      <c r="B136">
        <v>-9.5060000000000002</v>
      </c>
      <c r="C136">
        <v>-9.5060000000000002</v>
      </c>
      <c r="D136">
        <v>6.3029999999999999</v>
      </c>
      <c r="E136">
        <v>102.22499999999999</v>
      </c>
      <c r="F136">
        <v>60</v>
      </c>
      <c r="G136">
        <v>67.763000000000005</v>
      </c>
      <c r="H136">
        <v>2.1493500000000001</v>
      </c>
    </row>
    <row r="137" spans="1:8" x14ac:dyDescent="0.2">
      <c r="A137">
        <v>24194.796999999999</v>
      </c>
      <c r="B137">
        <v>-9.5649999999999995</v>
      </c>
      <c r="C137">
        <v>-9.5649999999999995</v>
      </c>
      <c r="D137">
        <v>6.359</v>
      </c>
      <c r="E137">
        <v>106.12</v>
      </c>
      <c r="F137">
        <v>60</v>
      </c>
      <c r="G137">
        <v>67.239999999999995</v>
      </c>
      <c r="H137">
        <v>2.2554000000000003</v>
      </c>
    </row>
    <row r="138" spans="1:8" x14ac:dyDescent="0.2">
      <c r="A138">
        <v>24195.732</v>
      </c>
      <c r="B138">
        <v>-9.6210000000000004</v>
      </c>
      <c r="C138">
        <v>-9.6210000000000004</v>
      </c>
      <c r="D138">
        <v>6.0069999999999997</v>
      </c>
      <c r="E138">
        <v>107.676</v>
      </c>
      <c r="F138">
        <v>60</v>
      </c>
      <c r="G138">
        <v>67.084000000000003</v>
      </c>
      <c r="H138">
        <v>2.2974000000000001</v>
      </c>
    </row>
    <row r="139" spans="1:8" x14ac:dyDescent="0.2">
      <c r="A139">
        <v>24196.664000000001</v>
      </c>
      <c r="B139">
        <v>-9.6760000000000002</v>
      </c>
      <c r="C139">
        <v>-9.6760000000000002</v>
      </c>
      <c r="D139">
        <v>5.84</v>
      </c>
      <c r="E139">
        <v>109.67</v>
      </c>
      <c r="F139">
        <v>60</v>
      </c>
      <c r="G139">
        <v>66.855999999999995</v>
      </c>
      <c r="H139">
        <v>2.3520000000000003</v>
      </c>
    </row>
    <row r="140" spans="1:8" x14ac:dyDescent="0.2">
      <c r="A140">
        <v>24197.599999999999</v>
      </c>
      <c r="B140">
        <v>-9.7330000000000005</v>
      </c>
      <c r="C140">
        <v>-9.7330000000000005</v>
      </c>
      <c r="D140">
        <v>6.141</v>
      </c>
      <c r="E140">
        <v>117.925</v>
      </c>
      <c r="F140">
        <v>60</v>
      </c>
      <c r="G140">
        <v>66.143000000000001</v>
      </c>
      <c r="H140">
        <v>2.5914000000000001</v>
      </c>
    </row>
    <row r="141" spans="1:8" x14ac:dyDescent="0.2">
      <c r="A141">
        <v>24198.528999999999</v>
      </c>
      <c r="B141">
        <v>-9.7929999999999993</v>
      </c>
      <c r="C141">
        <v>-9.7929999999999993</v>
      </c>
      <c r="D141">
        <v>6.4420000000000002</v>
      </c>
      <c r="E141">
        <v>120.116</v>
      </c>
      <c r="F141">
        <v>60</v>
      </c>
      <c r="G141">
        <v>66.010999999999996</v>
      </c>
      <c r="H141">
        <v>2.6564999999999999</v>
      </c>
    </row>
    <row r="142" spans="1:8" x14ac:dyDescent="0.2">
      <c r="A142">
        <v>24199.469000000001</v>
      </c>
      <c r="B142">
        <v>-9.8490000000000002</v>
      </c>
      <c r="C142">
        <v>-9.8490000000000002</v>
      </c>
      <c r="D142">
        <v>6.0090000000000003</v>
      </c>
      <c r="E142">
        <v>120.337</v>
      </c>
      <c r="F142">
        <v>60</v>
      </c>
      <c r="G142">
        <v>66.128</v>
      </c>
      <c r="H142">
        <v>2.6617500000000001</v>
      </c>
    </row>
    <row r="143" spans="1:8" x14ac:dyDescent="0.2">
      <c r="A143">
        <v>24200.386999999999</v>
      </c>
      <c r="B143">
        <v>-9.9009999999999998</v>
      </c>
      <c r="C143">
        <v>-9.9009999999999998</v>
      </c>
      <c r="D143">
        <v>5.6059999999999999</v>
      </c>
      <c r="E143">
        <v>123.22199999999999</v>
      </c>
      <c r="F143">
        <v>60</v>
      </c>
      <c r="G143">
        <v>65.787000000000006</v>
      </c>
      <c r="H143">
        <v>2.7488999999999999</v>
      </c>
    </row>
    <row r="144" spans="1:8" x14ac:dyDescent="0.2">
      <c r="A144">
        <v>24201.313999999998</v>
      </c>
      <c r="B144">
        <v>-9.952</v>
      </c>
      <c r="C144">
        <v>-9.952</v>
      </c>
      <c r="D144">
        <v>5.5010000000000003</v>
      </c>
      <c r="E144">
        <v>126.572</v>
      </c>
      <c r="F144">
        <v>60</v>
      </c>
      <c r="G144">
        <v>65.242999999999995</v>
      </c>
      <c r="H144">
        <v>2.8528500000000001</v>
      </c>
    </row>
    <row r="145" spans="1:8" x14ac:dyDescent="0.2">
      <c r="A145">
        <v>24202.248</v>
      </c>
      <c r="B145">
        <v>-10.003</v>
      </c>
      <c r="C145">
        <v>-10.003</v>
      </c>
      <c r="D145">
        <v>5.4160000000000004</v>
      </c>
      <c r="E145">
        <v>129.67599999999999</v>
      </c>
      <c r="F145">
        <v>60</v>
      </c>
      <c r="G145">
        <v>65.161000000000001</v>
      </c>
      <c r="H145">
        <v>2.9515500000000001</v>
      </c>
    </row>
    <row r="146" spans="1:8" x14ac:dyDescent="0.2">
      <c r="A146">
        <v>24334.423999999999</v>
      </c>
      <c r="B146">
        <v>-10.061999999999999</v>
      </c>
      <c r="C146">
        <v>-10.061999999999999</v>
      </c>
      <c r="D146">
        <v>0</v>
      </c>
      <c r="E146">
        <v>131.57400000000001</v>
      </c>
      <c r="F146">
        <v>60</v>
      </c>
      <c r="G146">
        <v>64.191000000000003</v>
      </c>
      <c r="H146">
        <v>3.0145500000000003</v>
      </c>
    </row>
    <row r="147" spans="1:8" x14ac:dyDescent="0.2">
      <c r="A147">
        <v>24335.366999999998</v>
      </c>
      <c r="B147">
        <v>-10.119</v>
      </c>
      <c r="C147">
        <v>-10.119999999999999</v>
      </c>
      <c r="D147">
        <v>6.1639999999999997</v>
      </c>
      <c r="E147">
        <v>136.88</v>
      </c>
      <c r="F147">
        <v>60</v>
      </c>
      <c r="G147">
        <v>63.743000000000002</v>
      </c>
      <c r="H147">
        <v>3.1951500000000004</v>
      </c>
    </row>
    <row r="148" spans="1:8" x14ac:dyDescent="0.2">
      <c r="A148">
        <v>24336.305</v>
      </c>
      <c r="B148">
        <v>-10.177</v>
      </c>
      <c r="C148">
        <v>-10.178000000000001</v>
      </c>
      <c r="D148">
        <v>6.194</v>
      </c>
      <c r="E148">
        <v>143.602</v>
      </c>
      <c r="F148">
        <v>60</v>
      </c>
      <c r="G148">
        <v>63.398000000000003</v>
      </c>
      <c r="H148">
        <v>3.4345500000000002</v>
      </c>
    </row>
    <row r="149" spans="1:8" x14ac:dyDescent="0.2">
      <c r="A149">
        <v>24337.236000000001</v>
      </c>
      <c r="B149">
        <v>-10.234999999999999</v>
      </c>
      <c r="C149">
        <v>-10.237</v>
      </c>
      <c r="D149">
        <v>6.2969999999999997</v>
      </c>
      <c r="E149">
        <v>141.804</v>
      </c>
      <c r="F149">
        <v>60</v>
      </c>
      <c r="G149">
        <v>63.298000000000002</v>
      </c>
      <c r="H149">
        <v>3.3694500000000001</v>
      </c>
    </row>
    <row r="150" spans="1:8" x14ac:dyDescent="0.2">
      <c r="A150">
        <v>24338.15</v>
      </c>
      <c r="B150">
        <v>-10.292</v>
      </c>
      <c r="C150">
        <v>-10.292999999999999</v>
      </c>
      <c r="D150">
        <v>6.1710000000000003</v>
      </c>
      <c r="E150">
        <v>141.63200000000001</v>
      </c>
      <c r="F150">
        <v>60</v>
      </c>
      <c r="G150">
        <v>63.363</v>
      </c>
      <c r="H150">
        <v>3.3631500000000001</v>
      </c>
    </row>
    <row r="151" spans="1:8" x14ac:dyDescent="0.2">
      <c r="A151">
        <v>24339.094000000001</v>
      </c>
      <c r="B151">
        <v>-10.345000000000001</v>
      </c>
      <c r="C151">
        <v>-10.347</v>
      </c>
      <c r="D151">
        <v>5.673</v>
      </c>
      <c r="E151">
        <v>139.352</v>
      </c>
      <c r="F151">
        <v>60</v>
      </c>
      <c r="G151">
        <v>63.698999999999998</v>
      </c>
      <c r="H151">
        <v>3.28125</v>
      </c>
    </row>
    <row r="152" spans="1:8" x14ac:dyDescent="0.2">
      <c r="A152">
        <v>24340.037</v>
      </c>
      <c r="B152">
        <v>-10.398999999999999</v>
      </c>
      <c r="C152">
        <v>-10.401</v>
      </c>
      <c r="D152">
        <v>5.7279999999999998</v>
      </c>
      <c r="E152">
        <v>136.714</v>
      </c>
      <c r="F152">
        <v>60</v>
      </c>
      <c r="G152">
        <v>63.984000000000002</v>
      </c>
      <c r="H152">
        <v>3.18885</v>
      </c>
    </row>
    <row r="153" spans="1:8" x14ac:dyDescent="0.2">
      <c r="A153">
        <v>24340.978999999999</v>
      </c>
      <c r="B153">
        <v>-10.455</v>
      </c>
      <c r="C153">
        <v>-10.457000000000001</v>
      </c>
      <c r="D153">
        <v>5.99</v>
      </c>
      <c r="E153">
        <v>134.58500000000001</v>
      </c>
      <c r="F153">
        <v>60</v>
      </c>
      <c r="G153">
        <v>64.322000000000003</v>
      </c>
      <c r="H153">
        <v>3.1164000000000001</v>
      </c>
    </row>
    <row r="154" spans="1:8" x14ac:dyDescent="0.2">
      <c r="A154">
        <v>24341.919999999998</v>
      </c>
      <c r="B154">
        <v>-10.510999999999999</v>
      </c>
      <c r="C154">
        <v>-10.513999999999999</v>
      </c>
      <c r="D154">
        <v>6.0709999999999997</v>
      </c>
      <c r="E154">
        <v>131.905</v>
      </c>
      <c r="F154">
        <v>60</v>
      </c>
      <c r="G154">
        <v>64.489999999999995</v>
      </c>
      <c r="H154">
        <v>3.0261000000000005</v>
      </c>
    </row>
    <row r="155" spans="1:8" x14ac:dyDescent="0.2">
      <c r="A155">
        <v>24342.851999999999</v>
      </c>
      <c r="B155">
        <v>-10.567</v>
      </c>
      <c r="C155">
        <v>-10.57</v>
      </c>
      <c r="D155">
        <v>5.9749999999999996</v>
      </c>
      <c r="E155">
        <v>132.29300000000001</v>
      </c>
      <c r="F155">
        <v>60</v>
      </c>
      <c r="G155">
        <v>64.415000000000006</v>
      </c>
      <c r="H155">
        <v>3.0387000000000004</v>
      </c>
    </row>
    <row r="156" spans="1:8" x14ac:dyDescent="0.2">
      <c r="A156">
        <v>24343.763999999999</v>
      </c>
      <c r="B156">
        <v>-10.62</v>
      </c>
      <c r="C156">
        <v>-10.622999999999999</v>
      </c>
      <c r="D156">
        <v>5.8479999999999999</v>
      </c>
      <c r="E156">
        <v>131.93</v>
      </c>
      <c r="F156">
        <v>60</v>
      </c>
      <c r="G156">
        <v>64.328000000000003</v>
      </c>
      <c r="H156">
        <v>3.0261000000000005</v>
      </c>
    </row>
    <row r="157" spans="1:8" x14ac:dyDescent="0.2">
      <c r="A157">
        <v>24344.697</v>
      </c>
      <c r="B157">
        <v>-10.673</v>
      </c>
      <c r="C157">
        <v>-10.676</v>
      </c>
      <c r="D157">
        <v>5.6820000000000004</v>
      </c>
      <c r="E157">
        <v>132.47300000000001</v>
      </c>
      <c r="F157">
        <v>60</v>
      </c>
      <c r="G157">
        <v>64.497</v>
      </c>
      <c r="H157">
        <v>3.0449999999999999</v>
      </c>
    </row>
    <row r="158" spans="1:8" x14ac:dyDescent="0.2">
      <c r="A158">
        <v>24345.633000000002</v>
      </c>
      <c r="B158">
        <v>-10.727</v>
      </c>
      <c r="C158">
        <v>-10.731</v>
      </c>
      <c r="D158">
        <v>5.8010000000000002</v>
      </c>
      <c r="E158">
        <v>129.31399999999999</v>
      </c>
      <c r="F158">
        <v>60</v>
      </c>
      <c r="G158">
        <v>64.668999999999997</v>
      </c>
      <c r="H158">
        <v>2.94</v>
      </c>
    </row>
    <row r="159" spans="1:8" x14ac:dyDescent="0.2">
      <c r="A159">
        <v>24346.565999999999</v>
      </c>
      <c r="B159">
        <v>-10.782999999999999</v>
      </c>
      <c r="C159">
        <v>-10.787000000000001</v>
      </c>
      <c r="D159">
        <v>6.0759999999999996</v>
      </c>
      <c r="E159">
        <v>127.998</v>
      </c>
      <c r="F159">
        <v>60</v>
      </c>
      <c r="G159">
        <v>64.772999999999996</v>
      </c>
      <c r="H159">
        <v>2.8969499999999999</v>
      </c>
    </row>
    <row r="160" spans="1:8" x14ac:dyDescent="0.2">
      <c r="A160">
        <v>24347.495999999999</v>
      </c>
      <c r="B160">
        <v>-10.837999999999999</v>
      </c>
      <c r="C160">
        <v>-10.843</v>
      </c>
      <c r="D160">
        <v>5.968</v>
      </c>
      <c r="E160">
        <v>126.545</v>
      </c>
      <c r="F160">
        <v>60</v>
      </c>
      <c r="G160">
        <v>64.569000000000003</v>
      </c>
      <c r="H160">
        <v>2.8507500000000001</v>
      </c>
    </row>
    <row r="161" spans="1:8" x14ac:dyDescent="0.2">
      <c r="A161">
        <v>24348.43</v>
      </c>
      <c r="B161">
        <v>-10.888999999999999</v>
      </c>
      <c r="C161">
        <v>-10.894</v>
      </c>
      <c r="D161">
        <v>5.5030000000000001</v>
      </c>
      <c r="E161">
        <v>127.834</v>
      </c>
      <c r="F161">
        <v>60</v>
      </c>
      <c r="G161">
        <v>64.813999999999993</v>
      </c>
      <c r="H161">
        <v>2.8917000000000002</v>
      </c>
    </row>
    <row r="162" spans="1:8" x14ac:dyDescent="0.2">
      <c r="A162">
        <v>24349.365000000002</v>
      </c>
      <c r="B162">
        <v>-10.939</v>
      </c>
      <c r="C162">
        <v>-10.945</v>
      </c>
      <c r="D162">
        <v>5.3949999999999996</v>
      </c>
      <c r="E162">
        <v>124.86799999999999</v>
      </c>
      <c r="F162">
        <v>60</v>
      </c>
      <c r="G162">
        <v>65.010000000000005</v>
      </c>
      <c r="H162">
        <v>2.7972000000000001</v>
      </c>
    </row>
    <row r="163" spans="1:8" x14ac:dyDescent="0.2">
      <c r="A163">
        <v>24350.296999999999</v>
      </c>
      <c r="B163">
        <v>-10.991</v>
      </c>
      <c r="C163">
        <v>-10.997</v>
      </c>
      <c r="D163">
        <v>5.5730000000000004</v>
      </c>
      <c r="E163">
        <v>123.062</v>
      </c>
      <c r="F163">
        <v>60</v>
      </c>
      <c r="G163">
        <v>65.248000000000005</v>
      </c>
      <c r="H163">
        <v>2.7404999999999999</v>
      </c>
    </row>
    <row r="164" spans="1:8" x14ac:dyDescent="0.2">
      <c r="A164">
        <v>24351.228999999999</v>
      </c>
      <c r="B164">
        <v>-11.042999999999999</v>
      </c>
      <c r="C164">
        <v>-11.048999999999999</v>
      </c>
      <c r="D164">
        <v>5.6260000000000003</v>
      </c>
      <c r="E164">
        <v>120.583</v>
      </c>
      <c r="F164">
        <v>60</v>
      </c>
      <c r="G164">
        <v>65.370999999999995</v>
      </c>
      <c r="H164">
        <v>2.6648999999999998</v>
      </c>
    </row>
    <row r="165" spans="1:8" x14ac:dyDescent="0.2">
      <c r="A165">
        <v>24352.168000000001</v>
      </c>
      <c r="B165">
        <v>-11.095000000000001</v>
      </c>
      <c r="C165">
        <v>-11.102</v>
      </c>
      <c r="D165">
        <v>5.5949999999999998</v>
      </c>
      <c r="E165">
        <v>120.583</v>
      </c>
      <c r="F165">
        <v>60</v>
      </c>
      <c r="G165">
        <v>65.659000000000006</v>
      </c>
      <c r="H165">
        <v>2.6648999999999998</v>
      </c>
    </row>
    <row r="166" spans="1:8" x14ac:dyDescent="0.2">
      <c r="A166">
        <v>24353.115000000002</v>
      </c>
      <c r="B166">
        <v>-11.148</v>
      </c>
      <c r="C166">
        <v>-11.154999999999999</v>
      </c>
      <c r="D166">
        <v>5.5970000000000004</v>
      </c>
      <c r="E166">
        <v>114.598</v>
      </c>
      <c r="F166">
        <v>60</v>
      </c>
      <c r="G166">
        <v>65.915999999999997</v>
      </c>
      <c r="H166">
        <v>2.4853499999999999</v>
      </c>
    </row>
    <row r="167" spans="1:8" x14ac:dyDescent="0.2">
      <c r="A167">
        <v>24354.053</v>
      </c>
      <c r="B167">
        <v>-11.201000000000001</v>
      </c>
      <c r="C167">
        <v>-11.207000000000001</v>
      </c>
      <c r="D167">
        <v>5.61</v>
      </c>
      <c r="E167">
        <v>115.79900000000001</v>
      </c>
      <c r="F167">
        <v>60</v>
      </c>
      <c r="G167">
        <v>65.807000000000002</v>
      </c>
      <c r="H167">
        <v>2.5210499999999998</v>
      </c>
    </row>
    <row r="168" spans="1:8" x14ac:dyDescent="0.2">
      <c r="A168">
        <v>24354.986000000001</v>
      </c>
      <c r="B168">
        <v>-11.253</v>
      </c>
      <c r="C168">
        <v>-11.26</v>
      </c>
      <c r="D168">
        <v>5.6360000000000001</v>
      </c>
      <c r="E168">
        <v>114.631</v>
      </c>
      <c r="F168">
        <v>60</v>
      </c>
      <c r="G168">
        <v>66.02</v>
      </c>
      <c r="H168">
        <v>2.4864000000000002</v>
      </c>
    </row>
    <row r="169" spans="1:8" x14ac:dyDescent="0.2">
      <c r="A169">
        <v>24355.921999999999</v>
      </c>
      <c r="B169">
        <v>-11.305999999999999</v>
      </c>
      <c r="C169">
        <v>-11.313000000000001</v>
      </c>
      <c r="D169">
        <v>5.6740000000000004</v>
      </c>
      <c r="E169">
        <v>113.248</v>
      </c>
      <c r="F169">
        <v>60</v>
      </c>
      <c r="G169">
        <v>65.896000000000001</v>
      </c>
      <c r="H169">
        <v>2.4465000000000003</v>
      </c>
    </row>
    <row r="170" spans="1:8" x14ac:dyDescent="0.2">
      <c r="A170">
        <v>24356.857</v>
      </c>
      <c r="B170">
        <v>-11.356999999999999</v>
      </c>
      <c r="C170">
        <v>-11.365</v>
      </c>
      <c r="D170">
        <v>5.5650000000000004</v>
      </c>
      <c r="E170">
        <v>113.925</v>
      </c>
      <c r="F170">
        <v>60</v>
      </c>
      <c r="G170">
        <v>66.162999999999997</v>
      </c>
      <c r="H170">
        <v>2.4664500000000005</v>
      </c>
    </row>
    <row r="171" spans="1:8" x14ac:dyDescent="0.2">
      <c r="A171">
        <v>24357.787</v>
      </c>
      <c r="B171">
        <v>-11.409000000000001</v>
      </c>
      <c r="C171">
        <v>-11.417</v>
      </c>
      <c r="D171">
        <v>5.54</v>
      </c>
      <c r="E171">
        <v>109.48</v>
      </c>
      <c r="F171">
        <v>60</v>
      </c>
      <c r="G171">
        <v>67.036000000000001</v>
      </c>
      <c r="H171">
        <v>2.3394000000000004</v>
      </c>
    </row>
    <row r="172" spans="1:8" x14ac:dyDescent="0.2">
      <c r="A172">
        <v>24358.73</v>
      </c>
      <c r="B172">
        <v>-11.459</v>
      </c>
      <c r="C172">
        <v>-11.467000000000001</v>
      </c>
      <c r="D172">
        <v>5.3659999999999997</v>
      </c>
      <c r="E172">
        <v>105.887</v>
      </c>
      <c r="F172">
        <v>60</v>
      </c>
      <c r="G172">
        <v>66.908000000000001</v>
      </c>
      <c r="H172">
        <v>2.2386000000000004</v>
      </c>
    </row>
    <row r="173" spans="1:8" x14ac:dyDescent="0.2">
      <c r="A173">
        <v>24359.671999999999</v>
      </c>
      <c r="B173">
        <v>-11.509</v>
      </c>
      <c r="C173">
        <v>-11.516999999999999</v>
      </c>
      <c r="D173">
        <v>5.3419999999999996</v>
      </c>
      <c r="E173">
        <v>107.732</v>
      </c>
      <c r="F173">
        <v>60</v>
      </c>
      <c r="G173">
        <v>66.834999999999994</v>
      </c>
      <c r="H173">
        <v>2.2900500000000004</v>
      </c>
    </row>
    <row r="174" spans="1:8" x14ac:dyDescent="0.2">
      <c r="A174">
        <v>24360.609</v>
      </c>
      <c r="B174">
        <v>-11.56</v>
      </c>
      <c r="C174">
        <v>-11.568</v>
      </c>
      <c r="D174">
        <v>5.4130000000000003</v>
      </c>
      <c r="E174">
        <v>107.541</v>
      </c>
      <c r="F174">
        <v>60</v>
      </c>
      <c r="G174">
        <v>66.567999999999998</v>
      </c>
      <c r="H174">
        <v>2.2848000000000002</v>
      </c>
    </row>
    <row r="175" spans="1:8" x14ac:dyDescent="0.2">
      <c r="A175">
        <v>24361.853999999999</v>
      </c>
      <c r="B175">
        <v>-11.625999999999999</v>
      </c>
      <c r="C175">
        <v>-11.635</v>
      </c>
      <c r="D175">
        <v>5.3920000000000003</v>
      </c>
      <c r="E175">
        <v>105.614</v>
      </c>
      <c r="F175">
        <v>60</v>
      </c>
      <c r="G175">
        <v>66.638999999999996</v>
      </c>
      <c r="H175">
        <v>2.2312500000000002</v>
      </c>
    </row>
    <row r="176" spans="1:8" x14ac:dyDescent="0.2">
      <c r="A176">
        <v>24363.109</v>
      </c>
      <c r="B176">
        <v>-11.691000000000001</v>
      </c>
      <c r="C176">
        <v>-11.7</v>
      </c>
      <c r="D176">
        <v>5.1959999999999997</v>
      </c>
      <c r="E176">
        <v>108.288</v>
      </c>
      <c r="F176">
        <v>60</v>
      </c>
      <c r="G176">
        <v>66.495999999999995</v>
      </c>
      <c r="H176">
        <v>2.3058000000000001</v>
      </c>
    </row>
    <row r="177" spans="1:8" x14ac:dyDescent="0.2">
      <c r="A177">
        <v>24364.366999999998</v>
      </c>
      <c r="B177">
        <v>-11.753</v>
      </c>
      <c r="C177">
        <v>-11.763</v>
      </c>
      <c r="D177">
        <v>4.9630000000000001</v>
      </c>
      <c r="E177">
        <v>113.527</v>
      </c>
      <c r="F177">
        <v>60</v>
      </c>
      <c r="G177">
        <v>66.242999999999995</v>
      </c>
      <c r="H177">
        <v>2.4549000000000003</v>
      </c>
    </row>
    <row r="178" spans="1:8" x14ac:dyDescent="0.2">
      <c r="A178">
        <v>24365.633000000002</v>
      </c>
      <c r="B178">
        <v>-11.811</v>
      </c>
      <c r="C178">
        <v>-11.821</v>
      </c>
      <c r="D178">
        <v>4.6079999999999997</v>
      </c>
      <c r="E178">
        <v>110.697</v>
      </c>
      <c r="F178">
        <v>60</v>
      </c>
      <c r="G178">
        <v>66.28</v>
      </c>
      <c r="H178">
        <v>2.3729999999999998</v>
      </c>
    </row>
    <row r="179" spans="1:8" x14ac:dyDescent="0.2">
      <c r="A179">
        <v>24366.870999999999</v>
      </c>
      <c r="B179">
        <v>-11.867000000000001</v>
      </c>
      <c r="C179">
        <v>-11.878</v>
      </c>
      <c r="D179">
        <v>4.5529999999999999</v>
      </c>
      <c r="E179">
        <v>111.497</v>
      </c>
      <c r="F179">
        <v>60</v>
      </c>
      <c r="G179">
        <v>66.073999999999998</v>
      </c>
      <c r="H179">
        <v>2.3961000000000001</v>
      </c>
    </row>
    <row r="180" spans="1:8" x14ac:dyDescent="0.2">
      <c r="A180">
        <v>24368.123</v>
      </c>
      <c r="B180">
        <v>-11.922000000000001</v>
      </c>
      <c r="C180">
        <v>-11.932</v>
      </c>
      <c r="D180">
        <v>4.3609999999999998</v>
      </c>
      <c r="E180">
        <v>113.49</v>
      </c>
      <c r="F180">
        <v>60</v>
      </c>
      <c r="G180">
        <v>65.783000000000001</v>
      </c>
      <c r="H180">
        <v>2.4538500000000001</v>
      </c>
    </row>
    <row r="181" spans="1:8" x14ac:dyDescent="0.2">
      <c r="A181">
        <v>24369.384999999998</v>
      </c>
      <c r="B181">
        <v>-11.976000000000001</v>
      </c>
      <c r="C181">
        <v>-11.987</v>
      </c>
      <c r="D181">
        <v>4.3339999999999996</v>
      </c>
      <c r="E181">
        <v>117.876</v>
      </c>
      <c r="F181">
        <v>60</v>
      </c>
      <c r="G181">
        <v>65.635000000000005</v>
      </c>
      <c r="H181">
        <v>2.5830000000000002</v>
      </c>
    </row>
    <row r="182" spans="1:8" x14ac:dyDescent="0.2">
      <c r="A182">
        <v>24370.638999999999</v>
      </c>
      <c r="B182">
        <v>-12.028</v>
      </c>
      <c r="C182">
        <v>-12.039</v>
      </c>
      <c r="D182">
        <v>4.1580000000000004</v>
      </c>
      <c r="E182">
        <v>114.66200000000001</v>
      </c>
      <c r="F182">
        <v>60</v>
      </c>
      <c r="G182">
        <v>65.932000000000002</v>
      </c>
      <c r="H182">
        <v>2.4874500000000004</v>
      </c>
    </row>
    <row r="183" spans="1:8" x14ac:dyDescent="0.2">
      <c r="A183">
        <v>24371.895</v>
      </c>
      <c r="B183">
        <v>-12.08</v>
      </c>
      <c r="C183">
        <v>-12.090999999999999</v>
      </c>
      <c r="D183">
        <v>4.1509999999999998</v>
      </c>
      <c r="E183">
        <v>117.937</v>
      </c>
      <c r="F183">
        <v>60</v>
      </c>
      <c r="G183">
        <v>66.021000000000001</v>
      </c>
      <c r="H183">
        <v>2.5851000000000002</v>
      </c>
    </row>
    <row r="184" spans="1:8" x14ac:dyDescent="0.2">
      <c r="A184">
        <v>24373.153999999999</v>
      </c>
      <c r="B184">
        <v>-12.132</v>
      </c>
      <c r="C184">
        <v>-12.144</v>
      </c>
      <c r="D184">
        <v>4.2119999999999997</v>
      </c>
      <c r="E184">
        <v>117.8</v>
      </c>
      <c r="F184">
        <v>60</v>
      </c>
      <c r="G184">
        <v>65.960999999999999</v>
      </c>
      <c r="H184">
        <v>2.5809000000000002</v>
      </c>
    </row>
    <row r="185" spans="1:8" x14ac:dyDescent="0.2">
      <c r="A185">
        <v>24374.416000000001</v>
      </c>
      <c r="B185">
        <v>-12.185</v>
      </c>
      <c r="C185">
        <v>-12.196999999999999</v>
      </c>
      <c r="D185">
        <v>4.21</v>
      </c>
      <c r="E185">
        <v>118.114</v>
      </c>
      <c r="F185">
        <v>60</v>
      </c>
      <c r="G185">
        <v>65.623999999999995</v>
      </c>
      <c r="H185">
        <v>2.5903500000000004</v>
      </c>
    </row>
    <row r="186" spans="1:8" x14ac:dyDescent="0.2">
      <c r="A186">
        <v>24375.675999999999</v>
      </c>
      <c r="B186">
        <v>-12.239000000000001</v>
      </c>
      <c r="C186">
        <v>-12.250999999999999</v>
      </c>
      <c r="D186">
        <v>4.2530000000000001</v>
      </c>
      <c r="E186">
        <v>122.432</v>
      </c>
      <c r="F186">
        <v>60</v>
      </c>
      <c r="G186">
        <v>65.519000000000005</v>
      </c>
      <c r="H186">
        <v>2.7216</v>
      </c>
    </row>
    <row r="187" spans="1:8" x14ac:dyDescent="0.2">
      <c r="A187">
        <v>24376.937000000002</v>
      </c>
      <c r="B187">
        <v>-12.291</v>
      </c>
      <c r="C187">
        <v>-12.304</v>
      </c>
      <c r="D187">
        <v>4.1779999999999999</v>
      </c>
      <c r="E187">
        <v>121.22</v>
      </c>
      <c r="F187">
        <v>60</v>
      </c>
      <c r="G187">
        <v>65.625</v>
      </c>
      <c r="H187">
        <v>2.6838000000000002</v>
      </c>
    </row>
    <row r="188" spans="1:8" x14ac:dyDescent="0.2">
      <c r="A188">
        <v>24378.203000000001</v>
      </c>
      <c r="B188">
        <v>-12.343</v>
      </c>
      <c r="C188">
        <v>-12.356</v>
      </c>
      <c r="D188">
        <v>4.1420000000000003</v>
      </c>
      <c r="E188">
        <v>118.36499999999999</v>
      </c>
      <c r="F188">
        <v>60</v>
      </c>
      <c r="G188">
        <v>65.557000000000002</v>
      </c>
      <c r="H188">
        <v>2.5977000000000001</v>
      </c>
    </row>
    <row r="189" spans="1:8" x14ac:dyDescent="0.2">
      <c r="A189">
        <v>24379.460999999999</v>
      </c>
      <c r="B189">
        <v>-12.394</v>
      </c>
      <c r="C189">
        <v>-12.407</v>
      </c>
      <c r="D189">
        <v>4.056</v>
      </c>
      <c r="E189">
        <v>118.386</v>
      </c>
      <c r="F189">
        <v>60</v>
      </c>
      <c r="G189">
        <v>65.283000000000001</v>
      </c>
      <c r="H189">
        <v>2.5977000000000001</v>
      </c>
    </row>
    <row r="190" spans="1:8" x14ac:dyDescent="0.2">
      <c r="A190">
        <v>24381.021000000001</v>
      </c>
      <c r="B190">
        <v>-12.455</v>
      </c>
      <c r="C190">
        <v>-12.468999999999999</v>
      </c>
      <c r="D190">
        <v>3.94</v>
      </c>
      <c r="E190">
        <v>129.214</v>
      </c>
      <c r="F190">
        <v>60</v>
      </c>
      <c r="G190">
        <v>64.492000000000004</v>
      </c>
      <c r="H190">
        <v>2.9368500000000002</v>
      </c>
    </row>
    <row r="191" spans="1:8" x14ac:dyDescent="0.2">
      <c r="A191">
        <v>24382.594000000001</v>
      </c>
      <c r="B191">
        <v>-12.516</v>
      </c>
      <c r="C191">
        <v>-12.53</v>
      </c>
      <c r="D191">
        <v>3.919</v>
      </c>
      <c r="E191">
        <v>129.19900000000001</v>
      </c>
      <c r="F191">
        <v>60</v>
      </c>
      <c r="G191">
        <v>64.855000000000004</v>
      </c>
      <c r="H191">
        <v>2.9368500000000002</v>
      </c>
    </row>
    <row r="192" spans="1:8" x14ac:dyDescent="0.2">
      <c r="A192">
        <v>24383.848000000002</v>
      </c>
      <c r="B192">
        <v>-12.566000000000001</v>
      </c>
      <c r="C192">
        <v>-12.581</v>
      </c>
      <c r="D192">
        <v>4.0140000000000002</v>
      </c>
      <c r="E192">
        <v>123.845</v>
      </c>
      <c r="F192">
        <v>60</v>
      </c>
      <c r="G192">
        <v>65.376000000000005</v>
      </c>
      <c r="H192">
        <v>2.7656999999999998</v>
      </c>
    </row>
    <row r="193" spans="1:8" x14ac:dyDescent="0.2">
      <c r="A193">
        <v>24385.118999999999</v>
      </c>
      <c r="B193">
        <v>-12.618</v>
      </c>
      <c r="C193">
        <v>-12.632999999999999</v>
      </c>
      <c r="D193">
        <v>4.1239999999999997</v>
      </c>
      <c r="E193">
        <v>118.839</v>
      </c>
      <c r="F193">
        <v>60</v>
      </c>
      <c r="G193">
        <v>65.971999999999994</v>
      </c>
      <c r="H193">
        <v>2.6113500000000003</v>
      </c>
    </row>
    <row r="194" spans="1:8" x14ac:dyDescent="0.2">
      <c r="A194">
        <v>24386.377</v>
      </c>
      <c r="B194">
        <v>-12.67</v>
      </c>
      <c r="C194">
        <v>-12.685</v>
      </c>
      <c r="D194">
        <v>4.1189999999999998</v>
      </c>
      <c r="E194">
        <v>113.889</v>
      </c>
      <c r="F194">
        <v>60</v>
      </c>
      <c r="G194">
        <v>66.27</v>
      </c>
      <c r="H194">
        <v>2.4653999999999998</v>
      </c>
    </row>
    <row r="195" spans="1:8" x14ac:dyDescent="0.2">
      <c r="A195">
        <v>24387.618999999999</v>
      </c>
      <c r="B195">
        <v>-12.722</v>
      </c>
      <c r="C195">
        <v>-12.737</v>
      </c>
      <c r="D195">
        <v>4.17</v>
      </c>
      <c r="E195">
        <v>109.369</v>
      </c>
      <c r="F195">
        <v>60</v>
      </c>
      <c r="G195">
        <v>66.7</v>
      </c>
      <c r="H195">
        <v>2.3362500000000002</v>
      </c>
    </row>
    <row r="196" spans="1:8" x14ac:dyDescent="0.2">
      <c r="A196">
        <v>24388.870999999999</v>
      </c>
      <c r="B196">
        <v>-12.772</v>
      </c>
      <c r="C196">
        <v>-12.787000000000001</v>
      </c>
      <c r="D196">
        <v>4.0279999999999996</v>
      </c>
      <c r="E196">
        <v>105.965</v>
      </c>
      <c r="F196">
        <v>60</v>
      </c>
      <c r="G196">
        <v>66.978999999999999</v>
      </c>
      <c r="H196">
        <v>2.2406999999999999</v>
      </c>
    </row>
    <row r="197" spans="1:8" x14ac:dyDescent="0.2">
      <c r="A197">
        <v>24390.129000000001</v>
      </c>
      <c r="B197">
        <v>-12.823</v>
      </c>
      <c r="C197">
        <v>-12.837999999999999</v>
      </c>
      <c r="D197">
        <v>4.069</v>
      </c>
      <c r="E197">
        <v>104.92</v>
      </c>
      <c r="F197">
        <v>60</v>
      </c>
      <c r="G197">
        <v>67.078999999999994</v>
      </c>
      <c r="H197">
        <v>2.2123500000000003</v>
      </c>
    </row>
    <row r="198" spans="1:8" x14ac:dyDescent="0.2">
      <c r="A198">
        <v>24391.373</v>
      </c>
      <c r="B198">
        <v>-12.874000000000001</v>
      </c>
      <c r="C198">
        <v>-12.89</v>
      </c>
      <c r="D198">
        <v>4.1680000000000001</v>
      </c>
      <c r="E198">
        <v>106.633</v>
      </c>
      <c r="F198">
        <v>60</v>
      </c>
      <c r="G198">
        <v>66.822000000000003</v>
      </c>
      <c r="H198">
        <v>2.2596000000000003</v>
      </c>
    </row>
    <row r="199" spans="1:8" x14ac:dyDescent="0.2">
      <c r="A199">
        <v>24392.616999999998</v>
      </c>
      <c r="B199">
        <v>-12.926</v>
      </c>
      <c r="C199">
        <v>-12.942</v>
      </c>
      <c r="D199">
        <v>4.2130000000000001</v>
      </c>
      <c r="E199">
        <v>109.861</v>
      </c>
      <c r="F199">
        <v>60</v>
      </c>
      <c r="G199">
        <v>66.447000000000003</v>
      </c>
      <c r="H199">
        <v>2.3498999999999999</v>
      </c>
    </row>
    <row r="200" spans="1:8" x14ac:dyDescent="0.2">
      <c r="A200">
        <v>24393.861000000001</v>
      </c>
      <c r="B200">
        <v>-12.978</v>
      </c>
      <c r="C200">
        <v>-12.994</v>
      </c>
      <c r="D200">
        <v>4.1870000000000003</v>
      </c>
      <c r="E200">
        <v>106.336</v>
      </c>
      <c r="F200">
        <v>60</v>
      </c>
      <c r="G200">
        <v>66.835999999999999</v>
      </c>
      <c r="H200">
        <v>2.2512000000000003</v>
      </c>
    </row>
    <row r="201" spans="1:8" x14ac:dyDescent="0.2">
      <c r="A201">
        <v>24412.726999999999</v>
      </c>
      <c r="B201">
        <v>-13.03</v>
      </c>
      <c r="C201">
        <v>-13.047000000000001</v>
      </c>
      <c r="D201">
        <v>0.27900000000000003</v>
      </c>
      <c r="E201">
        <v>97.259</v>
      </c>
      <c r="F201">
        <v>60</v>
      </c>
      <c r="G201">
        <v>67.781999999999996</v>
      </c>
      <c r="H201">
        <v>2.0076000000000001</v>
      </c>
    </row>
    <row r="202" spans="1:8" x14ac:dyDescent="0.2">
      <c r="A202">
        <v>24413.98</v>
      </c>
      <c r="B202">
        <v>-13.085000000000001</v>
      </c>
      <c r="C202">
        <v>-13.102</v>
      </c>
      <c r="D202">
        <v>4.3630000000000004</v>
      </c>
      <c r="E202">
        <v>96.35</v>
      </c>
      <c r="F202">
        <v>60</v>
      </c>
      <c r="G202">
        <v>68.037999999999997</v>
      </c>
      <c r="H202">
        <v>1.9844999999999999</v>
      </c>
    </row>
    <row r="203" spans="1:8" x14ac:dyDescent="0.2">
      <c r="A203">
        <v>24415.241999999998</v>
      </c>
      <c r="B203">
        <v>-13.138999999999999</v>
      </c>
      <c r="C203">
        <v>-13.156000000000001</v>
      </c>
      <c r="D203">
        <v>4.2949999999999999</v>
      </c>
      <c r="E203">
        <v>98.245000000000005</v>
      </c>
      <c r="F203">
        <v>60</v>
      </c>
      <c r="G203">
        <v>68.09</v>
      </c>
      <c r="H203">
        <v>2.0338500000000002</v>
      </c>
    </row>
    <row r="204" spans="1:8" x14ac:dyDescent="0.2">
      <c r="A204">
        <v>24416.498</v>
      </c>
      <c r="B204">
        <v>-13.193</v>
      </c>
      <c r="C204">
        <v>-13.21</v>
      </c>
      <c r="D204">
        <v>4.3259999999999996</v>
      </c>
      <c r="E204">
        <v>95.676000000000002</v>
      </c>
      <c r="F204">
        <v>60</v>
      </c>
      <c r="G204">
        <v>67.909000000000006</v>
      </c>
      <c r="H204">
        <v>1.96665</v>
      </c>
    </row>
    <row r="205" spans="1:8" x14ac:dyDescent="0.2">
      <c r="A205">
        <v>24417.743999999999</v>
      </c>
      <c r="B205">
        <v>-13.246</v>
      </c>
      <c r="C205">
        <v>-13.263999999999999</v>
      </c>
      <c r="D205">
        <v>4.3090000000000002</v>
      </c>
      <c r="E205">
        <v>99.99</v>
      </c>
      <c r="F205">
        <v>60</v>
      </c>
      <c r="G205">
        <v>67.674000000000007</v>
      </c>
      <c r="H205">
        <v>2.0800500000000004</v>
      </c>
    </row>
    <row r="206" spans="1:8" x14ac:dyDescent="0.2">
      <c r="A206">
        <v>24418.988000000001</v>
      </c>
      <c r="B206">
        <v>-13.298999999999999</v>
      </c>
      <c r="C206">
        <v>-13.317</v>
      </c>
      <c r="D206">
        <v>4.2519999999999998</v>
      </c>
      <c r="E206">
        <v>104.203</v>
      </c>
      <c r="F206">
        <v>60</v>
      </c>
      <c r="G206">
        <v>67.353999999999999</v>
      </c>
      <c r="H206">
        <v>2.1924000000000001</v>
      </c>
    </row>
    <row r="207" spans="1:8" x14ac:dyDescent="0.2">
      <c r="A207">
        <v>24420.23</v>
      </c>
      <c r="B207">
        <v>-13.353</v>
      </c>
      <c r="C207">
        <v>-13.372</v>
      </c>
      <c r="D207">
        <v>4.4340000000000002</v>
      </c>
      <c r="E207">
        <v>105.108</v>
      </c>
      <c r="F207">
        <v>60</v>
      </c>
      <c r="G207">
        <v>66.975999999999999</v>
      </c>
      <c r="H207">
        <v>2.2176</v>
      </c>
    </row>
    <row r="208" spans="1:8" x14ac:dyDescent="0.2">
      <c r="A208">
        <v>24421.473000000002</v>
      </c>
      <c r="B208">
        <v>-13.411</v>
      </c>
      <c r="C208">
        <v>-13.43</v>
      </c>
      <c r="D208">
        <v>4.665</v>
      </c>
      <c r="E208">
        <v>108.76900000000001</v>
      </c>
      <c r="F208">
        <v>60</v>
      </c>
      <c r="G208">
        <v>66.778000000000006</v>
      </c>
      <c r="H208">
        <v>2.3184000000000005</v>
      </c>
    </row>
    <row r="209" spans="1:8" x14ac:dyDescent="0.2">
      <c r="A209">
        <v>24422.715</v>
      </c>
      <c r="B209">
        <v>-13.468999999999999</v>
      </c>
      <c r="C209">
        <v>-13.488</v>
      </c>
      <c r="D209">
        <v>4.7080000000000002</v>
      </c>
      <c r="E209">
        <v>109.533</v>
      </c>
      <c r="F209">
        <v>60</v>
      </c>
      <c r="G209">
        <v>66.704999999999998</v>
      </c>
      <c r="H209">
        <v>2.3404500000000001</v>
      </c>
    </row>
    <row r="210" spans="1:8" x14ac:dyDescent="0.2">
      <c r="A210">
        <v>24423.978999999999</v>
      </c>
      <c r="B210">
        <v>-13.528</v>
      </c>
      <c r="C210">
        <v>-13.548</v>
      </c>
      <c r="D210">
        <v>4.694</v>
      </c>
      <c r="E210">
        <v>106.253</v>
      </c>
      <c r="F210">
        <v>60</v>
      </c>
      <c r="G210">
        <v>66.759</v>
      </c>
      <c r="H210">
        <v>2.2490999999999999</v>
      </c>
    </row>
    <row r="211" spans="1:8" x14ac:dyDescent="0.2">
      <c r="A211">
        <v>24425.555</v>
      </c>
      <c r="B211">
        <v>-13.58</v>
      </c>
      <c r="C211">
        <v>-13.6</v>
      </c>
      <c r="D211">
        <v>3.3210000000000002</v>
      </c>
      <c r="E211">
        <v>104.54300000000001</v>
      </c>
      <c r="F211">
        <v>60</v>
      </c>
      <c r="G211">
        <v>67.45</v>
      </c>
      <c r="H211">
        <v>2.2018499999999999</v>
      </c>
    </row>
    <row r="212" spans="1:8" x14ac:dyDescent="0.2">
      <c r="A212">
        <v>24534.891</v>
      </c>
      <c r="B212">
        <v>-13.653</v>
      </c>
      <c r="C212">
        <v>-13.653</v>
      </c>
      <c r="D212">
        <v>0</v>
      </c>
      <c r="E212">
        <v>114.084</v>
      </c>
      <c r="F212">
        <v>60</v>
      </c>
      <c r="G212">
        <v>66.725999999999999</v>
      </c>
      <c r="H212">
        <v>2.4706500000000005</v>
      </c>
    </row>
    <row r="213" spans="1:8" x14ac:dyDescent="0.2">
      <c r="A213">
        <v>24536.465</v>
      </c>
      <c r="B213">
        <v>-13.711</v>
      </c>
      <c r="C213">
        <v>-13.711</v>
      </c>
      <c r="D213">
        <v>3.6389999999999998</v>
      </c>
      <c r="E213">
        <v>113.872</v>
      </c>
      <c r="F213">
        <v>60</v>
      </c>
      <c r="G213">
        <v>66.831000000000003</v>
      </c>
      <c r="H213">
        <v>2.46435</v>
      </c>
    </row>
    <row r="214" spans="1:8" x14ac:dyDescent="0.2">
      <c r="A214">
        <v>24538.035</v>
      </c>
      <c r="B214">
        <v>-13.769</v>
      </c>
      <c r="C214">
        <v>-13.769</v>
      </c>
      <c r="D214">
        <v>3.681</v>
      </c>
      <c r="E214">
        <v>114.587</v>
      </c>
      <c r="F214">
        <v>60</v>
      </c>
      <c r="G214">
        <v>66.516999999999996</v>
      </c>
      <c r="H214">
        <v>2.4853499999999999</v>
      </c>
    </row>
    <row r="215" spans="1:8" x14ac:dyDescent="0.2">
      <c r="A215">
        <v>24539.588</v>
      </c>
      <c r="B215">
        <v>-13.824999999999999</v>
      </c>
      <c r="C215">
        <v>-13.824999999999999</v>
      </c>
      <c r="D215">
        <v>3.6659999999999999</v>
      </c>
      <c r="E215">
        <v>120.429</v>
      </c>
      <c r="F215">
        <v>60</v>
      </c>
      <c r="G215">
        <v>65.896000000000001</v>
      </c>
      <c r="H215">
        <v>2.6596500000000001</v>
      </c>
    </row>
    <row r="216" spans="1:8" x14ac:dyDescent="0.2">
      <c r="A216">
        <v>24541.148000000001</v>
      </c>
      <c r="B216">
        <v>-13.881</v>
      </c>
      <c r="C216">
        <v>-13.881</v>
      </c>
      <c r="D216">
        <v>3.532</v>
      </c>
      <c r="E216">
        <v>135.35400000000001</v>
      </c>
      <c r="F216">
        <v>60</v>
      </c>
      <c r="G216">
        <v>63.780999999999999</v>
      </c>
      <c r="H216">
        <v>3.1426500000000002</v>
      </c>
    </row>
    <row r="217" spans="1:8" x14ac:dyDescent="0.2">
      <c r="A217">
        <v>24542.701000000001</v>
      </c>
      <c r="B217">
        <v>-13.935</v>
      </c>
      <c r="C217">
        <v>-13.935</v>
      </c>
      <c r="D217">
        <v>3.53</v>
      </c>
      <c r="E217">
        <v>149.71199999999999</v>
      </c>
      <c r="F217">
        <v>60</v>
      </c>
      <c r="G217">
        <v>62.512</v>
      </c>
      <c r="H217">
        <v>3.6655500000000001</v>
      </c>
    </row>
    <row r="218" spans="1:8" x14ac:dyDescent="0.2">
      <c r="A218">
        <v>24544.256000000001</v>
      </c>
      <c r="B218">
        <v>-13.989000000000001</v>
      </c>
      <c r="C218">
        <v>-13.989000000000001</v>
      </c>
      <c r="D218">
        <v>3.452</v>
      </c>
      <c r="E218">
        <v>153.857</v>
      </c>
      <c r="F218">
        <v>60</v>
      </c>
      <c r="G218">
        <v>62.704999999999998</v>
      </c>
      <c r="H218">
        <v>3.8293499999999998</v>
      </c>
    </row>
    <row r="219" spans="1:8" x14ac:dyDescent="0.2">
      <c r="A219">
        <v>24545.811000000002</v>
      </c>
      <c r="B219">
        <v>-14.047000000000001</v>
      </c>
      <c r="C219">
        <v>-14.047000000000001</v>
      </c>
      <c r="D219">
        <v>3.714</v>
      </c>
      <c r="E219">
        <v>149.28299999999999</v>
      </c>
      <c r="F219">
        <v>60</v>
      </c>
      <c r="G219">
        <v>62.942999999999998</v>
      </c>
      <c r="H219">
        <v>3.6487500000000002</v>
      </c>
    </row>
    <row r="220" spans="1:8" x14ac:dyDescent="0.2">
      <c r="A220">
        <v>24547.363000000001</v>
      </c>
      <c r="B220">
        <v>-14.108000000000001</v>
      </c>
      <c r="C220">
        <v>-14.108000000000001</v>
      </c>
      <c r="D220">
        <v>3.9209999999999998</v>
      </c>
      <c r="E220">
        <v>148.05500000000001</v>
      </c>
      <c r="F220">
        <v>60</v>
      </c>
      <c r="G220">
        <v>62.837000000000003</v>
      </c>
      <c r="H220">
        <v>3.6015000000000001</v>
      </c>
    </row>
    <row r="221" spans="1:8" x14ac:dyDescent="0.2">
      <c r="A221">
        <v>24548.607</v>
      </c>
      <c r="B221">
        <v>-14.16</v>
      </c>
      <c r="C221">
        <v>-14.16</v>
      </c>
      <c r="D221">
        <v>4.1660000000000004</v>
      </c>
      <c r="E221">
        <v>148.50700000000001</v>
      </c>
      <c r="F221">
        <v>60</v>
      </c>
      <c r="G221">
        <v>62.579000000000001</v>
      </c>
      <c r="H221">
        <v>3.6193500000000003</v>
      </c>
    </row>
    <row r="222" spans="1:8" x14ac:dyDescent="0.2">
      <c r="A222">
        <v>24549.857</v>
      </c>
      <c r="B222">
        <v>-14.211</v>
      </c>
      <c r="C222">
        <v>-14.211</v>
      </c>
      <c r="D222">
        <v>4.1120000000000001</v>
      </c>
      <c r="E222">
        <v>153.85900000000001</v>
      </c>
      <c r="F222">
        <v>60</v>
      </c>
      <c r="G222">
        <v>61.99</v>
      </c>
      <c r="H222">
        <v>3.8304000000000005</v>
      </c>
    </row>
    <row r="223" spans="1:8" x14ac:dyDescent="0.2">
      <c r="A223">
        <v>24551.101999999999</v>
      </c>
      <c r="B223">
        <v>-14.260999999999999</v>
      </c>
      <c r="C223">
        <v>-14.260999999999999</v>
      </c>
      <c r="D223">
        <v>4.0380000000000003</v>
      </c>
      <c r="E223">
        <v>158.10900000000001</v>
      </c>
      <c r="F223">
        <v>60</v>
      </c>
      <c r="G223">
        <v>61.7</v>
      </c>
      <c r="H223">
        <v>4.0047000000000006</v>
      </c>
    </row>
    <row r="224" spans="1:8" x14ac:dyDescent="0.2">
      <c r="A224">
        <v>24552.655999999999</v>
      </c>
      <c r="B224">
        <v>-14.321</v>
      </c>
      <c r="C224">
        <v>-14.321</v>
      </c>
      <c r="D224">
        <v>3.843</v>
      </c>
      <c r="E224">
        <v>158.57300000000001</v>
      </c>
      <c r="F224">
        <v>60</v>
      </c>
      <c r="G224">
        <v>61.597999999999999</v>
      </c>
      <c r="H224">
        <v>4.0246500000000003</v>
      </c>
    </row>
    <row r="225" spans="1:8" x14ac:dyDescent="0.2">
      <c r="A225">
        <v>24554.224999999999</v>
      </c>
      <c r="B225">
        <v>-14.378</v>
      </c>
      <c r="C225">
        <v>-14.378</v>
      </c>
      <c r="D225">
        <v>3.67</v>
      </c>
      <c r="E225">
        <v>161.392</v>
      </c>
      <c r="F225">
        <v>60</v>
      </c>
      <c r="G225">
        <v>61.546999999999997</v>
      </c>
      <c r="H225">
        <v>4.1454000000000004</v>
      </c>
    </row>
    <row r="226" spans="1:8" x14ac:dyDescent="0.2">
      <c r="A226">
        <v>24555.794999999998</v>
      </c>
      <c r="B226">
        <v>-14.436</v>
      </c>
      <c r="C226">
        <v>-14.436</v>
      </c>
      <c r="D226">
        <v>3.6469999999999998</v>
      </c>
      <c r="E226">
        <v>158.05199999999999</v>
      </c>
      <c r="F226">
        <v>60</v>
      </c>
      <c r="G226">
        <v>61.652000000000001</v>
      </c>
      <c r="H226">
        <v>4.0026000000000002</v>
      </c>
    </row>
    <row r="227" spans="1:8" x14ac:dyDescent="0.2">
      <c r="A227">
        <v>24557.363000000001</v>
      </c>
      <c r="B227">
        <v>-14.492000000000001</v>
      </c>
      <c r="C227">
        <v>-14.492000000000001</v>
      </c>
      <c r="D227">
        <v>3.5840000000000001</v>
      </c>
      <c r="E227">
        <v>158.13300000000001</v>
      </c>
      <c r="F227">
        <v>60</v>
      </c>
      <c r="G227">
        <v>61.445</v>
      </c>
      <c r="H227">
        <v>4.0057499999999999</v>
      </c>
    </row>
    <row r="228" spans="1:8" x14ac:dyDescent="0.2">
      <c r="A228">
        <v>24558.934000000001</v>
      </c>
      <c r="B228">
        <v>-14.548</v>
      </c>
      <c r="C228">
        <v>-14.548</v>
      </c>
      <c r="D228">
        <v>3.5409999999999999</v>
      </c>
      <c r="E228">
        <v>159.71600000000001</v>
      </c>
      <c r="F228">
        <v>60</v>
      </c>
      <c r="G228">
        <v>61.31</v>
      </c>
      <c r="H228">
        <v>4.0729500000000005</v>
      </c>
    </row>
    <row r="229" spans="1:8" x14ac:dyDescent="0.2">
      <c r="A229">
        <v>24560.502</v>
      </c>
      <c r="B229">
        <v>-14.602</v>
      </c>
      <c r="C229">
        <v>-14.602</v>
      </c>
      <c r="D229">
        <v>3.4540000000000002</v>
      </c>
      <c r="E229">
        <v>159.66399999999999</v>
      </c>
      <c r="F229">
        <v>60</v>
      </c>
      <c r="G229">
        <v>61.335999999999999</v>
      </c>
      <c r="H229">
        <v>4.0708500000000001</v>
      </c>
    </row>
    <row r="230" spans="1:8" x14ac:dyDescent="0.2">
      <c r="A230">
        <v>24687.947</v>
      </c>
      <c r="B230">
        <v>-14.653</v>
      </c>
      <c r="C230">
        <v>-14.653</v>
      </c>
      <c r="D230">
        <v>0</v>
      </c>
      <c r="E230">
        <v>158.63900000000001</v>
      </c>
      <c r="F230">
        <v>60</v>
      </c>
      <c r="G230">
        <v>61.749000000000002</v>
      </c>
      <c r="H230">
        <v>4.0267499999999998</v>
      </c>
    </row>
    <row r="231" spans="1:8" x14ac:dyDescent="0.2">
      <c r="A231">
        <v>24689.206999999999</v>
      </c>
      <c r="B231">
        <v>-14.712</v>
      </c>
      <c r="C231">
        <v>-14.712</v>
      </c>
      <c r="D231">
        <v>4.6429999999999998</v>
      </c>
      <c r="E231">
        <v>159.571</v>
      </c>
      <c r="F231">
        <v>60</v>
      </c>
      <c r="G231">
        <v>61.716999999999999</v>
      </c>
      <c r="H231">
        <v>4.0666500000000001</v>
      </c>
    </row>
    <row r="232" spans="1:8" x14ac:dyDescent="0.2">
      <c r="A232">
        <v>24690.465</v>
      </c>
      <c r="B232">
        <v>-14.77</v>
      </c>
      <c r="C232">
        <v>-14.77</v>
      </c>
      <c r="D232">
        <v>4.6399999999999997</v>
      </c>
      <c r="E232">
        <v>156.62100000000001</v>
      </c>
      <c r="F232">
        <v>60</v>
      </c>
      <c r="G232">
        <v>61.662999999999997</v>
      </c>
      <c r="H232">
        <v>3.9427500000000002</v>
      </c>
    </row>
    <row r="233" spans="1:8" x14ac:dyDescent="0.2">
      <c r="A233">
        <v>24691.721000000001</v>
      </c>
      <c r="B233">
        <v>-14.824999999999999</v>
      </c>
      <c r="C233">
        <v>-14.824999999999999</v>
      </c>
      <c r="D233">
        <v>4.3579999999999997</v>
      </c>
      <c r="E233">
        <v>159.09899999999999</v>
      </c>
      <c r="F233">
        <v>60</v>
      </c>
      <c r="G233">
        <v>61.698</v>
      </c>
      <c r="H233">
        <v>4.0467000000000004</v>
      </c>
    </row>
    <row r="234" spans="1:8" x14ac:dyDescent="0.2">
      <c r="A234">
        <v>24692.974999999999</v>
      </c>
      <c r="B234">
        <v>-14.88</v>
      </c>
      <c r="C234">
        <v>-14.88</v>
      </c>
      <c r="D234">
        <v>4.4029999999999996</v>
      </c>
      <c r="E234">
        <v>157.51599999999999</v>
      </c>
      <c r="F234">
        <v>60</v>
      </c>
      <c r="G234">
        <v>61.655999999999999</v>
      </c>
      <c r="H234">
        <v>3.98055</v>
      </c>
    </row>
    <row r="235" spans="1:8" x14ac:dyDescent="0.2">
      <c r="A235">
        <v>24694.234</v>
      </c>
      <c r="B235">
        <v>-14.936</v>
      </c>
      <c r="C235">
        <v>-14.936</v>
      </c>
      <c r="D235">
        <v>4.4459999999999997</v>
      </c>
      <c r="E235">
        <v>158.73099999999999</v>
      </c>
      <c r="F235">
        <v>60</v>
      </c>
      <c r="G235">
        <v>61.625</v>
      </c>
      <c r="H235">
        <v>4.0309499999999998</v>
      </c>
    </row>
    <row r="236" spans="1:8" x14ac:dyDescent="0.2">
      <c r="A236">
        <v>24695.49</v>
      </c>
      <c r="B236">
        <v>-14.991</v>
      </c>
      <c r="C236">
        <v>-14.991</v>
      </c>
      <c r="D236">
        <v>4.4139999999999997</v>
      </c>
      <c r="E236">
        <v>156.40199999999999</v>
      </c>
      <c r="F236">
        <v>60</v>
      </c>
      <c r="G236">
        <v>61.582999999999998</v>
      </c>
      <c r="H236">
        <v>3.9333</v>
      </c>
    </row>
    <row r="237" spans="1:8" x14ac:dyDescent="0.2">
      <c r="A237">
        <v>24696.738000000001</v>
      </c>
      <c r="B237">
        <v>-15.047000000000001</v>
      </c>
      <c r="C237">
        <v>-15.047000000000001</v>
      </c>
      <c r="D237">
        <v>4.4989999999999997</v>
      </c>
      <c r="E237">
        <v>156.04</v>
      </c>
      <c r="F237">
        <v>60</v>
      </c>
      <c r="G237">
        <v>61.576999999999998</v>
      </c>
      <c r="H237">
        <v>3.9186000000000005</v>
      </c>
    </row>
    <row r="238" spans="1:8" x14ac:dyDescent="0.2">
      <c r="A238">
        <v>24697.984</v>
      </c>
      <c r="B238">
        <v>-15.102</v>
      </c>
      <c r="C238">
        <v>-15.102</v>
      </c>
      <c r="D238">
        <v>4.3719999999999999</v>
      </c>
      <c r="E238">
        <v>155.869</v>
      </c>
      <c r="F238">
        <v>60</v>
      </c>
      <c r="G238">
        <v>61.540999999999997</v>
      </c>
      <c r="H238">
        <v>3.9123000000000001</v>
      </c>
    </row>
    <row r="239" spans="1:8" x14ac:dyDescent="0.2">
      <c r="A239">
        <v>24829.861000000001</v>
      </c>
      <c r="B239">
        <v>-15.153</v>
      </c>
      <c r="C239">
        <v>-15.153</v>
      </c>
      <c r="D239">
        <v>0</v>
      </c>
      <c r="E239">
        <v>156.767</v>
      </c>
      <c r="F239">
        <v>60</v>
      </c>
      <c r="G239">
        <v>61.377000000000002</v>
      </c>
      <c r="H239">
        <v>3.9490500000000002</v>
      </c>
    </row>
    <row r="240" spans="1:8" x14ac:dyDescent="0.2">
      <c r="A240">
        <v>24831.125</v>
      </c>
      <c r="B240">
        <v>-15.215</v>
      </c>
      <c r="C240">
        <v>-15.215</v>
      </c>
      <c r="D240">
        <v>4.923</v>
      </c>
      <c r="E240">
        <v>154.797</v>
      </c>
      <c r="F240">
        <v>60</v>
      </c>
      <c r="G240">
        <v>61.427</v>
      </c>
      <c r="H240">
        <v>3.8682000000000003</v>
      </c>
    </row>
    <row r="241" spans="1:8" x14ac:dyDescent="0.2">
      <c r="A241">
        <v>24832.383000000002</v>
      </c>
      <c r="B241">
        <v>-15.276999999999999</v>
      </c>
      <c r="C241">
        <v>-15.276999999999999</v>
      </c>
      <c r="D241">
        <v>4.9349999999999996</v>
      </c>
      <c r="E241">
        <v>155.24</v>
      </c>
      <c r="F241">
        <v>60</v>
      </c>
      <c r="G241">
        <v>61.598999999999997</v>
      </c>
      <c r="H241">
        <v>3.8860500000000004</v>
      </c>
    </row>
    <row r="242" spans="1:8" x14ac:dyDescent="0.2">
      <c r="A242">
        <v>24833.638999999999</v>
      </c>
      <c r="B242">
        <v>-15.337</v>
      </c>
      <c r="C242">
        <v>-15.337</v>
      </c>
      <c r="D242">
        <v>4.8109999999999999</v>
      </c>
      <c r="E242">
        <v>150.95400000000001</v>
      </c>
      <c r="F242">
        <v>60</v>
      </c>
      <c r="G242">
        <v>61.793999999999997</v>
      </c>
      <c r="H242">
        <v>3.7138499999999999</v>
      </c>
    </row>
    <row r="243" spans="1:8" x14ac:dyDescent="0.2">
      <c r="A243">
        <v>24834.898000000001</v>
      </c>
      <c r="B243">
        <v>-15.395</v>
      </c>
      <c r="C243">
        <v>-15.395</v>
      </c>
      <c r="D243">
        <v>4.6120000000000001</v>
      </c>
      <c r="E243">
        <v>150.67400000000001</v>
      </c>
      <c r="F243">
        <v>60</v>
      </c>
      <c r="G243">
        <v>61.963000000000001</v>
      </c>
      <c r="H243">
        <v>3.7033500000000004</v>
      </c>
    </row>
    <row r="244" spans="1:8" x14ac:dyDescent="0.2">
      <c r="A244">
        <v>24836.157999999999</v>
      </c>
      <c r="B244">
        <v>-15.455</v>
      </c>
      <c r="C244">
        <v>-15.455</v>
      </c>
      <c r="D244">
        <v>4.7530000000000001</v>
      </c>
      <c r="E244">
        <v>147.56100000000001</v>
      </c>
      <c r="F244">
        <v>60</v>
      </c>
      <c r="G244">
        <v>62.17</v>
      </c>
      <c r="H244">
        <v>3.5826000000000002</v>
      </c>
    </row>
    <row r="245" spans="1:8" x14ac:dyDescent="0.2">
      <c r="A245">
        <v>24837.414000000001</v>
      </c>
      <c r="B245">
        <v>-15.513999999999999</v>
      </c>
      <c r="C245">
        <v>-15.513999999999999</v>
      </c>
      <c r="D245">
        <v>4.7</v>
      </c>
      <c r="E245">
        <v>145.67400000000001</v>
      </c>
      <c r="F245">
        <v>60</v>
      </c>
      <c r="G245">
        <v>62.253</v>
      </c>
      <c r="H245">
        <v>3.5122500000000003</v>
      </c>
    </row>
    <row r="246" spans="1:8" x14ac:dyDescent="0.2">
      <c r="A246">
        <v>24838.668000000001</v>
      </c>
      <c r="B246">
        <v>-15.574</v>
      </c>
      <c r="C246">
        <v>-15.574</v>
      </c>
      <c r="D246">
        <v>4.7679999999999998</v>
      </c>
      <c r="E246">
        <v>144.648</v>
      </c>
      <c r="F246">
        <v>60</v>
      </c>
      <c r="G246">
        <v>62.473999999999997</v>
      </c>
      <c r="H246">
        <v>3.4733999999999998</v>
      </c>
    </row>
    <row r="247" spans="1:8" x14ac:dyDescent="0.2">
      <c r="A247">
        <v>24839.921999999999</v>
      </c>
      <c r="B247">
        <v>-15.634</v>
      </c>
      <c r="C247">
        <v>-15.634</v>
      </c>
      <c r="D247">
        <v>4.7619999999999996</v>
      </c>
      <c r="E247">
        <v>143.61799999999999</v>
      </c>
      <c r="F247">
        <v>60</v>
      </c>
      <c r="G247">
        <v>62.515999999999998</v>
      </c>
      <c r="H247">
        <v>3.4356</v>
      </c>
    </row>
    <row r="248" spans="1:8" x14ac:dyDescent="0.2">
      <c r="A248">
        <v>24841.173999999999</v>
      </c>
      <c r="B248">
        <v>-15.694000000000001</v>
      </c>
      <c r="C248">
        <v>-15.694000000000001</v>
      </c>
      <c r="D248">
        <v>4.8479999999999999</v>
      </c>
      <c r="E248">
        <v>143.17099999999999</v>
      </c>
      <c r="F248">
        <v>60</v>
      </c>
      <c r="G248">
        <v>62.713000000000001</v>
      </c>
      <c r="H248">
        <v>3.4188000000000001</v>
      </c>
    </row>
    <row r="249" spans="1:8" x14ac:dyDescent="0.2">
      <c r="A249">
        <v>24842.42</v>
      </c>
      <c r="B249">
        <v>-15.755000000000001</v>
      </c>
      <c r="C249">
        <v>-15.755000000000001</v>
      </c>
      <c r="D249">
        <v>4.8899999999999997</v>
      </c>
      <c r="E249">
        <v>141.68700000000001</v>
      </c>
      <c r="F249">
        <v>60</v>
      </c>
      <c r="G249">
        <v>62.749000000000002</v>
      </c>
      <c r="H249">
        <v>3.3652500000000001</v>
      </c>
    </row>
    <row r="250" spans="1:8" x14ac:dyDescent="0.2">
      <c r="A250">
        <v>24843.662</v>
      </c>
      <c r="B250">
        <v>-15.816000000000001</v>
      </c>
      <c r="C250">
        <v>-15.816000000000001</v>
      </c>
      <c r="D250">
        <v>4.8890000000000002</v>
      </c>
      <c r="E250">
        <v>141.84100000000001</v>
      </c>
      <c r="F250">
        <v>60</v>
      </c>
      <c r="G250">
        <v>62.887</v>
      </c>
      <c r="H250">
        <v>3.3705000000000003</v>
      </c>
    </row>
    <row r="251" spans="1:8" x14ac:dyDescent="0.2">
      <c r="A251">
        <v>24844.91</v>
      </c>
      <c r="B251">
        <v>-15.877000000000001</v>
      </c>
      <c r="C251">
        <v>-15.877000000000001</v>
      </c>
      <c r="D251">
        <v>4.9029999999999996</v>
      </c>
      <c r="E251">
        <v>141.577</v>
      </c>
      <c r="F251">
        <v>60</v>
      </c>
      <c r="G251">
        <v>62.930999999999997</v>
      </c>
      <c r="H251">
        <v>3.3610500000000001</v>
      </c>
    </row>
    <row r="252" spans="1:8" x14ac:dyDescent="0.2">
      <c r="A252">
        <v>24846.155999999999</v>
      </c>
      <c r="B252">
        <v>-15.939</v>
      </c>
      <c r="C252">
        <v>-15.939</v>
      </c>
      <c r="D252">
        <v>4.9489999999999998</v>
      </c>
      <c r="E252">
        <v>140.238</v>
      </c>
      <c r="F252">
        <v>60</v>
      </c>
      <c r="G252">
        <v>62.843000000000004</v>
      </c>
      <c r="H252">
        <v>3.3127499999999999</v>
      </c>
    </row>
    <row r="253" spans="1:8" x14ac:dyDescent="0.2">
      <c r="A253">
        <v>24847.4</v>
      </c>
      <c r="B253">
        <v>-15.997999999999999</v>
      </c>
      <c r="C253">
        <v>-15.997999999999999</v>
      </c>
      <c r="D253">
        <v>4.7160000000000002</v>
      </c>
      <c r="E253">
        <v>142.155</v>
      </c>
      <c r="F253">
        <v>60</v>
      </c>
      <c r="G253">
        <v>62.811</v>
      </c>
      <c r="H253">
        <v>3.3820500000000004</v>
      </c>
    </row>
    <row r="254" spans="1:8" x14ac:dyDescent="0.2">
      <c r="A254">
        <v>25378.004000000001</v>
      </c>
      <c r="B254">
        <v>-16.056999999999999</v>
      </c>
      <c r="C254">
        <v>-16.056999999999999</v>
      </c>
      <c r="D254">
        <v>0</v>
      </c>
      <c r="E254">
        <v>107.57</v>
      </c>
      <c r="F254">
        <v>60</v>
      </c>
      <c r="G254">
        <v>66.343000000000004</v>
      </c>
      <c r="H254">
        <v>2.2858499999999999</v>
      </c>
    </row>
    <row r="255" spans="1:8" x14ac:dyDescent="0.2">
      <c r="A255">
        <v>25379.561000000002</v>
      </c>
      <c r="B255">
        <v>-16.113</v>
      </c>
      <c r="C255">
        <v>-16.113</v>
      </c>
      <c r="D255">
        <v>3.5640000000000001</v>
      </c>
      <c r="E255">
        <v>114.636</v>
      </c>
      <c r="F255">
        <v>60</v>
      </c>
      <c r="G255">
        <v>65.748999999999995</v>
      </c>
      <c r="H255">
        <v>2.4864000000000002</v>
      </c>
    </row>
    <row r="256" spans="1:8" x14ac:dyDescent="0.2">
      <c r="A256">
        <v>25381.120999999999</v>
      </c>
      <c r="B256">
        <v>-16.167000000000002</v>
      </c>
      <c r="C256">
        <v>-16.167000000000002</v>
      </c>
      <c r="D256">
        <v>3.4670000000000001</v>
      </c>
      <c r="E256">
        <v>120.236</v>
      </c>
      <c r="F256">
        <v>60</v>
      </c>
      <c r="G256">
        <v>65.085999999999999</v>
      </c>
      <c r="H256">
        <v>2.6544000000000003</v>
      </c>
    </row>
    <row r="257" spans="1:8" x14ac:dyDescent="0.2">
      <c r="A257">
        <v>25382.695</v>
      </c>
      <c r="B257">
        <v>-16.22</v>
      </c>
      <c r="C257">
        <v>-16.22</v>
      </c>
      <c r="D257">
        <v>3.387</v>
      </c>
      <c r="E257">
        <v>119.139</v>
      </c>
      <c r="F257">
        <v>60</v>
      </c>
      <c r="G257">
        <v>65.41</v>
      </c>
      <c r="H257">
        <v>2.6208</v>
      </c>
    </row>
    <row r="258" spans="1:8" x14ac:dyDescent="0.2">
      <c r="A258">
        <v>25384.266</v>
      </c>
      <c r="B258">
        <v>-16.273</v>
      </c>
      <c r="C258">
        <v>-16.273</v>
      </c>
      <c r="D258">
        <v>3.3919999999999999</v>
      </c>
      <c r="E258">
        <v>116.288</v>
      </c>
      <c r="F258">
        <v>60</v>
      </c>
      <c r="G258">
        <v>65.713999999999999</v>
      </c>
      <c r="H258">
        <v>2.5357500000000002</v>
      </c>
    </row>
    <row r="259" spans="1:8" x14ac:dyDescent="0.2">
      <c r="A259">
        <v>25385.83</v>
      </c>
      <c r="B259">
        <v>-16.327000000000002</v>
      </c>
      <c r="C259">
        <v>-16.327000000000002</v>
      </c>
      <c r="D259">
        <v>3.4620000000000002</v>
      </c>
      <c r="E259">
        <v>118.797</v>
      </c>
      <c r="F259">
        <v>60</v>
      </c>
      <c r="G259">
        <v>64.846000000000004</v>
      </c>
      <c r="H259">
        <v>2.6103000000000005</v>
      </c>
    </row>
    <row r="260" spans="1:8" x14ac:dyDescent="0.2">
      <c r="A260">
        <v>25387.405999999999</v>
      </c>
      <c r="B260">
        <v>-16.379000000000001</v>
      </c>
      <c r="C260">
        <v>-16.379000000000001</v>
      </c>
      <c r="D260">
        <v>3.2959999999999998</v>
      </c>
      <c r="E260">
        <v>130.16200000000001</v>
      </c>
      <c r="F260">
        <v>60</v>
      </c>
      <c r="G260">
        <v>64.230999999999995</v>
      </c>
      <c r="H260">
        <v>2.96835</v>
      </c>
    </row>
    <row r="261" spans="1:8" x14ac:dyDescent="0.2">
      <c r="A261">
        <v>25389.293000000001</v>
      </c>
      <c r="B261">
        <v>-16.439</v>
      </c>
      <c r="C261">
        <v>-16.439</v>
      </c>
      <c r="D261">
        <v>3.137</v>
      </c>
      <c r="E261">
        <v>122.455</v>
      </c>
      <c r="F261">
        <v>60</v>
      </c>
      <c r="G261">
        <v>64.823999999999998</v>
      </c>
      <c r="H261">
        <v>2.7226500000000002</v>
      </c>
    </row>
    <row r="262" spans="1:8" x14ac:dyDescent="0.2">
      <c r="A262">
        <v>25390.861000000001</v>
      </c>
      <c r="B262">
        <v>-16.489999999999998</v>
      </c>
      <c r="C262">
        <v>-16.489999999999998</v>
      </c>
      <c r="D262">
        <v>3.3050000000000002</v>
      </c>
      <c r="E262">
        <v>119.904</v>
      </c>
      <c r="F262">
        <v>60</v>
      </c>
      <c r="G262">
        <v>64.882999999999996</v>
      </c>
      <c r="H262">
        <v>2.6438999999999999</v>
      </c>
    </row>
    <row r="263" spans="1:8" x14ac:dyDescent="0.2">
      <c r="A263">
        <v>25392.116999999998</v>
      </c>
      <c r="B263">
        <v>-16.542999999999999</v>
      </c>
      <c r="C263">
        <v>-16.542999999999999</v>
      </c>
      <c r="D263">
        <v>4.165</v>
      </c>
      <c r="E263">
        <v>118.792</v>
      </c>
      <c r="F263">
        <v>60</v>
      </c>
      <c r="G263">
        <v>64.822000000000003</v>
      </c>
      <c r="H263">
        <v>2.6103000000000005</v>
      </c>
    </row>
    <row r="264" spans="1:8" x14ac:dyDescent="0.2">
      <c r="A264">
        <v>25393.391</v>
      </c>
      <c r="B264">
        <v>-16.594000000000001</v>
      </c>
      <c r="C264">
        <v>-16.594000000000001</v>
      </c>
      <c r="D264">
        <v>4.0679999999999996</v>
      </c>
      <c r="E264">
        <v>120.64700000000001</v>
      </c>
      <c r="F264">
        <v>60</v>
      </c>
      <c r="G264">
        <v>64.745000000000005</v>
      </c>
      <c r="H264">
        <v>2.6670000000000003</v>
      </c>
    </row>
    <row r="265" spans="1:8" x14ac:dyDescent="0.2">
      <c r="A265">
        <v>25394.653999999999</v>
      </c>
      <c r="B265">
        <v>-16.646000000000001</v>
      </c>
      <c r="C265">
        <v>-16.646000000000001</v>
      </c>
      <c r="D265">
        <v>4.0529999999999999</v>
      </c>
      <c r="E265">
        <v>121.779</v>
      </c>
      <c r="F265">
        <v>60</v>
      </c>
      <c r="G265">
        <v>64.716999999999999</v>
      </c>
      <c r="H265">
        <v>2.7016499999999999</v>
      </c>
    </row>
    <row r="266" spans="1:8" x14ac:dyDescent="0.2">
      <c r="A266">
        <v>25409.368999999999</v>
      </c>
      <c r="B266">
        <v>-16.696000000000002</v>
      </c>
      <c r="C266">
        <v>-16.696000000000002</v>
      </c>
      <c r="D266">
        <v>0.34200000000000003</v>
      </c>
      <c r="E266">
        <v>103.66200000000001</v>
      </c>
      <c r="F266">
        <v>60</v>
      </c>
      <c r="G266">
        <v>64.962999999999994</v>
      </c>
      <c r="H266">
        <v>2.1776999999999997</v>
      </c>
    </row>
    <row r="267" spans="1:8" x14ac:dyDescent="0.2">
      <c r="A267">
        <v>2414.4969999999998</v>
      </c>
      <c r="B267">
        <v>-16.75</v>
      </c>
      <c r="C267">
        <v>-16.751999999999999</v>
      </c>
      <c r="D267">
        <v>0</v>
      </c>
      <c r="E267">
        <v>126.76600000000001</v>
      </c>
      <c r="F267">
        <v>60</v>
      </c>
      <c r="G267">
        <v>62.844000000000001</v>
      </c>
      <c r="H267">
        <v>2.8465500000000001</v>
      </c>
    </row>
    <row r="268" spans="1:8" x14ac:dyDescent="0.2">
      <c r="A268">
        <v>2416.337</v>
      </c>
      <c r="B268">
        <v>-16.805</v>
      </c>
      <c r="C268">
        <v>-16.809999999999999</v>
      </c>
      <c r="D268">
        <v>3.161</v>
      </c>
      <c r="E268">
        <v>131.15899999999999</v>
      </c>
      <c r="F268">
        <v>60</v>
      </c>
      <c r="G268">
        <v>62.439</v>
      </c>
      <c r="H268">
        <v>2.98935</v>
      </c>
    </row>
    <row r="269" spans="1:8" x14ac:dyDescent="0.2">
      <c r="A269">
        <v>2417.8690000000001</v>
      </c>
      <c r="B269">
        <v>-16.858000000000001</v>
      </c>
      <c r="C269">
        <v>-16.864999999999998</v>
      </c>
      <c r="D269">
        <v>3.577</v>
      </c>
      <c r="E269">
        <v>133.92599999999999</v>
      </c>
      <c r="F269">
        <v>60</v>
      </c>
      <c r="G269">
        <v>62.142000000000003</v>
      </c>
      <c r="H269">
        <v>3.08175</v>
      </c>
    </row>
    <row r="270" spans="1:8" x14ac:dyDescent="0.2">
      <c r="A270">
        <v>2419.4050000000002</v>
      </c>
      <c r="B270">
        <v>-16.913</v>
      </c>
      <c r="C270">
        <v>-16.922999999999998</v>
      </c>
      <c r="D270">
        <v>3.7810000000000001</v>
      </c>
      <c r="E270">
        <v>133.97499999999999</v>
      </c>
      <c r="F270">
        <v>60</v>
      </c>
      <c r="G270">
        <v>62.143000000000001</v>
      </c>
      <c r="H270">
        <v>3.0828000000000002</v>
      </c>
    </row>
    <row r="271" spans="1:8" x14ac:dyDescent="0.2">
      <c r="A271">
        <v>2420.9369999999999</v>
      </c>
      <c r="B271">
        <v>-16.972000000000001</v>
      </c>
      <c r="C271">
        <v>-16.984999999999999</v>
      </c>
      <c r="D271">
        <v>4.0410000000000004</v>
      </c>
      <c r="E271">
        <v>135.084</v>
      </c>
      <c r="F271">
        <v>60</v>
      </c>
      <c r="G271">
        <v>62.106999999999999</v>
      </c>
      <c r="H271">
        <v>3.1206</v>
      </c>
    </row>
    <row r="272" spans="1:8" x14ac:dyDescent="0.2">
      <c r="A272">
        <v>2422.4690000000001</v>
      </c>
      <c r="B272">
        <v>-17.032</v>
      </c>
      <c r="C272">
        <v>-17.047999999999998</v>
      </c>
      <c r="D272">
        <v>4.0819999999999999</v>
      </c>
      <c r="E272">
        <v>131.57499999999999</v>
      </c>
      <c r="F272">
        <v>60</v>
      </c>
      <c r="G272">
        <v>62.52</v>
      </c>
      <c r="H272">
        <v>3.0030000000000001</v>
      </c>
    </row>
    <row r="273" spans="1:8" x14ac:dyDescent="0.2">
      <c r="A273">
        <v>2424.0030000000002</v>
      </c>
      <c r="B273">
        <v>-17.093</v>
      </c>
      <c r="C273">
        <v>-17.111999999999998</v>
      </c>
      <c r="D273">
        <v>4.2069999999999999</v>
      </c>
      <c r="E273">
        <v>129.27500000000001</v>
      </c>
      <c r="F273">
        <v>60</v>
      </c>
      <c r="G273">
        <v>62.576999999999998</v>
      </c>
      <c r="H273">
        <v>2.9274</v>
      </c>
    </row>
    <row r="274" spans="1:8" x14ac:dyDescent="0.2">
      <c r="A274">
        <v>2425.5360000000001</v>
      </c>
      <c r="B274">
        <v>-17.155000000000001</v>
      </c>
      <c r="C274">
        <v>-17.177</v>
      </c>
      <c r="D274">
        <v>4.2050000000000001</v>
      </c>
      <c r="E274">
        <v>130.66900000000001</v>
      </c>
      <c r="F274">
        <v>60</v>
      </c>
      <c r="G274">
        <v>62.209000000000003</v>
      </c>
      <c r="H274">
        <v>2.9735999999999998</v>
      </c>
    </row>
    <row r="275" spans="1:8" x14ac:dyDescent="0.2">
      <c r="A275">
        <v>2427.0680000000002</v>
      </c>
      <c r="B275">
        <v>-17.216000000000001</v>
      </c>
      <c r="C275">
        <v>-17.239999999999998</v>
      </c>
      <c r="D275">
        <v>4.1520000000000001</v>
      </c>
      <c r="E275">
        <v>134.54</v>
      </c>
      <c r="F275">
        <v>60</v>
      </c>
      <c r="G275">
        <v>62.23</v>
      </c>
      <c r="H275">
        <v>3.1017000000000001</v>
      </c>
    </row>
    <row r="276" spans="1:8" x14ac:dyDescent="0.2">
      <c r="A276">
        <v>2428.6170000000002</v>
      </c>
      <c r="B276">
        <v>-17.276</v>
      </c>
      <c r="C276">
        <v>-17.303999999999998</v>
      </c>
      <c r="D276">
        <v>4.093</v>
      </c>
      <c r="E276">
        <v>136.49100000000001</v>
      </c>
      <c r="F276">
        <v>60</v>
      </c>
      <c r="G276">
        <v>61.984999999999999</v>
      </c>
      <c r="H276">
        <v>3.1688999999999998</v>
      </c>
    </row>
    <row r="277" spans="1:8" x14ac:dyDescent="0.2">
      <c r="A277">
        <v>2430.1790000000001</v>
      </c>
      <c r="B277">
        <v>-17.334</v>
      </c>
      <c r="C277">
        <v>-17.364000000000001</v>
      </c>
      <c r="D277">
        <v>3.883</v>
      </c>
      <c r="E277">
        <v>133.66900000000001</v>
      </c>
      <c r="F277">
        <v>60</v>
      </c>
      <c r="G277">
        <v>62.363999999999997</v>
      </c>
      <c r="H277">
        <v>3.0723000000000003</v>
      </c>
    </row>
    <row r="278" spans="1:8" x14ac:dyDescent="0.2">
      <c r="A278">
        <v>2431.748</v>
      </c>
      <c r="B278">
        <v>-17.390999999999998</v>
      </c>
      <c r="C278">
        <v>-17.423999999999999</v>
      </c>
      <c r="D278">
        <v>3.8130000000000002</v>
      </c>
      <c r="E278">
        <v>128.21799999999999</v>
      </c>
      <c r="F278">
        <v>60</v>
      </c>
      <c r="G278">
        <v>62.965000000000003</v>
      </c>
      <c r="H278">
        <v>2.8937999999999997</v>
      </c>
    </row>
    <row r="279" spans="1:8" x14ac:dyDescent="0.2">
      <c r="A279">
        <v>2433.299</v>
      </c>
      <c r="B279">
        <v>-17.451000000000001</v>
      </c>
      <c r="C279">
        <v>-17.486999999999998</v>
      </c>
      <c r="D279">
        <v>4.0460000000000003</v>
      </c>
      <c r="E279">
        <v>118.369</v>
      </c>
      <c r="F279">
        <v>60</v>
      </c>
      <c r="G279">
        <v>64.570999999999998</v>
      </c>
      <c r="H279">
        <v>2.5882499999999999</v>
      </c>
    </row>
    <row r="280" spans="1:8" x14ac:dyDescent="0.2">
      <c r="A280">
        <v>2434.8319999999999</v>
      </c>
      <c r="B280">
        <v>-17.510000000000002</v>
      </c>
      <c r="C280">
        <v>-17.548999999999999</v>
      </c>
      <c r="D280">
        <v>4.03</v>
      </c>
      <c r="E280">
        <v>110.379</v>
      </c>
      <c r="F280">
        <v>60</v>
      </c>
      <c r="G280">
        <v>64.665000000000006</v>
      </c>
      <c r="H280">
        <v>2.3562000000000003</v>
      </c>
    </row>
    <row r="281" spans="1:8" x14ac:dyDescent="0.2">
      <c r="A281">
        <v>2436.3629999999998</v>
      </c>
      <c r="B281">
        <v>-17.568000000000001</v>
      </c>
      <c r="C281">
        <v>-17.609000000000002</v>
      </c>
      <c r="D281">
        <v>3.93</v>
      </c>
      <c r="E281">
        <v>119.503</v>
      </c>
      <c r="F281">
        <v>60</v>
      </c>
      <c r="G281">
        <v>63.703000000000003</v>
      </c>
      <c r="H281">
        <v>2.6218499999999998</v>
      </c>
    </row>
    <row r="282" spans="1:8" x14ac:dyDescent="0.2">
      <c r="A282">
        <v>2437.895</v>
      </c>
      <c r="B282">
        <v>-17.625</v>
      </c>
      <c r="C282">
        <v>-17.669</v>
      </c>
      <c r="D282">
        <v>3.9319999999999999</v>
      </c>
      <c r="E282">
        <v>122.04</v>
      </c>
      <c r="F282">
        <v>60</v>
      </c>
      <c r="G282">
        <v>63.57</v>
      </c>
      <c r="H282">
        <v>2.6995500000000003</v>
      </c>
    </row>
    <row r="283" spans="1:8" x14ac:dyDescent="0.2">
      <c r="A283">
        <v>2439.453</v>
      </c>
      <c r="B283">
        <v>-17.684000000000001</v>
      </c>
      <c r="C283">
        <v>-17.731000000000002</v>
      </c>
      <c r="D283">
        <v>3.9580000000000002</v>
      </c>
      <c r="E283">
        <v>120.56</v>
      </c>
      <c r="F283">
        <v>60</v>
      </c>
      <c r="G283">
        <v>64.221999999999994</v>
      </c>
      <c r="H283">
        <v>2.6544000000000003</v>
      </c>
    </row>
    <row r="284" spans="1:8" x14ac:dyDescent="0.2">
      <c r="A284">
        <v>2440.982</v>
      </c>
      <c r="B284">
        <v>-17.741</v>
      </c>
      <c r="C284">
        <v>-17.791</v>
      </c>
      <c r="D284">
        <v>3.903</v>
      </c>
      <c r="E284">
        <v>114.97499999999999</v>
      </c>
      <c r="F284">
        <v>60</v>
      </c>
      <c r="G284">
        <v>64.626999999999995</v>
      </c>
      <c r="H284">
        <v>2.4874500000000004</v>
      </c>
    </row>
    <row r="285" spans="1:8" x14ac:dyDescent="0.2">
      <c r="A285">
        <v>2442.5129999999999</v>
      </c>
      <c r="B285">
        <v>-17.797000000000001</v>
      </c>
      <c r="C285">
        <v>-17.849</v>
      </c>
      <c r="D285">
        <v>3.8479999999999999</v>
      </c>
      <c r="E285">
        <v>108.56</v>
      </c>
      <c r="F285">
        <v>60</v>
      </c>
      <c r="G285">
        <v>65.230999999999995</v>
      </c>
      <c r="H285">
        <v>2.3047499999999999</v>
      </c>
    </row>
    <row r="286" spans="1:8" x14ac:dyDescent="0.2">
      <c r="A286">
        <v>2444.0459999999998</v>
      </c>
      <c r="B286">
        <v>-17.855</v>
      </c>
      <c r="C286">
        <v>-17.91</v>
      </c>
      <c r="D286">
        <v>3.9180000000000001</v>
      </c>
      <c r="E286">
        <v>105.66200000000001</v>
      </c>
      <c r="F286">
        <v>60</v>
      </c>
      <c r="G286">
        <v>65.375</v>
      </c>
      <c r="H286">
        <v>2.2249500000000002</v>
      </c>
    </row>
    <row r="287" spans="1:8" x14ac:dyDescent="0.2">
      <c r="A287">
        <v>2445.58</v>
      </c>
      <c r="B287">
        <v>-17.913</v>
      </c>
      <c r="C287">
        <v>-17.971</v>
      </c>
      <c r="D287">
        <v>4.0090000000000003</v>
      </c>
      <c r="E287">
        <v>103.602</v>
      </c>
      <c r="F287">
        <v>60</v>
      </c>
      <c r="G287">
        <v>65.56</v>
      </c>
      <c r="H287">
        <v>2.16825</v>
      </c>
    </row>
    <row r="288" spans="1:8" x14ac:dyDescent="0.2">
      <c r="A288">
        <v>2447.1109999999999</v>
      </c>
      <c r="B288">
        <v>-17.971</v>
      </c>
      <c r="C288">
        <v>-18.030999999999999</v>
      </c>
      <c r="D288">
        <v>3.9369999999999998</v>
      </c>
      <c r="E288">
        <v>102.931</v>
      </c>
      <c r="F288">
        <v>60</v>
      </c>
      <c r="G288">
        <v>65.742999999999995</v>
      </c>
      <c r="H288">
        <v>2.1504000000000003</v>
      </c>
    </row>
    <row r="289" spans="1:8" x14ac:dyDescent="0.2">
      <c r="A289">
        <v>2448.645</v>
      </c>
      <c r="B289">
        <v>-18.027000000000001</v>
      </c>
      <c r="C289">
        <v>-18.09</v>
      </c>
      <c r="D289">
        <v>3.839</v>
      </c>
      <c r="E289">
        <v>109.438</v>
      </c>
      <c r="F289">
        <v>60</v>
      </c>
      <c r="G289">
        <v>65.198999999999998</v>
      </c>
      <c r="H289">
        <v>2.3289</v>
      </c>
    </row>
    <row r="290" spans="1:8" x14ac:dyDescent="0.2">
      <c r="A290">
        <v>2450.1779999999999</v>
      </c>
      <c r="B290">
        <v>-18.082999999999998</v>
      </c>
      <c r="C290">
        <v>-18.149000000000001</v>
      </c>
      <c r="D290">
        <v>3.847</v>
      </c>
      <c r="E290">
        <v>116.036</v>
      </c>
      <c r="F290">
        <v>60</v>
      </c>
      <c r="G290">
        <v>64.388000000000005</v>
      </c>
      <c r="H290">
        <v>2.5189500000000002</v>
      </c>
    </row>
    <row r="291" spans="1:8" x14ac:dyDescent="0.2">
      <c r="A291">
        <v>2451.7080000000001</v>
      </c>
      <c r="B291">
        <v>-18.14</v>
      </c>
      <c r="C291">
        <v>-18.209</v>
      </c>
      <c r="D291">
        <v>3.911</v>
      </c>
      <c r="E291">
        <v>119.74</v>
      </c>
      <c r="F291">
        <v>60</v>
      </c>
      <c r="G291">
        <v>64.263999999999996</v>
      </c>
      <c r="H291">
        <v>2.6292</v>
      </c>
    </row>
    <row r="292" spans="1:8" x14ac:dyDescent="0.2">
      <c r="A292">
        <v>2453.239</v>
      </c>
      <c r="B292">
        <v>-18.198</v>
      </c>
      <c r="C292">
        <v>-18.27</v>
      </c>
      <c r="D292">
        <v>3.956</v>
      </c>
      <c r="E292">
        <v>119.515</v>
      </c>
      <c r="F292">
        <v>60</v>
      </c>
      <c r="G292">
        <v>64.224999999999994</v>
      </c>
      <c r="H292">
        <v>2.6218499999999998</v>
      </c>
    </row>
    <row r="293" spans="1:8" x14ac:dyDescent="0.2">
      <c r="A293">
        <v>2454.777</v>
      </c>
      <c r="B293">
        <v>-18.257000000000001</v>
      </c>
      <c r="C293">
        <v>-18.332000000000001</v>
      </c>
      <c r="D293">
        <v>4.032</v>
      </c>
      <c r="E293">
        <v>117.26900000000001</v>
      </c>
      <c r="F293">
        <v>60</v>
      </c>
      <c r="G293">
        <v>64.072999999999993</v>
      </c>
      <c r="H293">
        <v>2.5546500000000001</v>
      </c>
    </row>
    <row r="294" spans="1:8" x14ac:dyDescent="0.2">
      <c r="A294">
        <v>2456.308</v>
      </c>
      <c r="B294">
        <v>-18.317</v>
      </c>
      <c r="C294">
        <v>-18.393999999999998</v>
      </c>
      <c r="D294">
        <v>4.101</v>
      </c>
      <c r="E294">
        <v>119.26900000000001</v>
      </c>
      <c r="F294">
        <v>60</v>
      </c>
      <c r="G294">
        <v>64.061000000000007</v>
      </c>
      <c r="H294">
        <v>2.6145000000000005</v>
      </c>
    </row>
    <row r="295" spans="1:8" x14ac:dyDescent="0.2">
      <c r="A295">
        <v>2457.8380000000002</v>
      </c>
      <c r="B295">
        <v>-18.376999999999999</v>
      </c>
      <c r="C295">
        <v>-18.457000000000001</v>
      </c>
      <c r="D295">
        <v>4.0659999999999998</v>
      </c>
      <c r="E295">
        <v>118.786</v>
      </c>
      <c r="F295">
        <v>60</v>
      </c>
      <c r="G295">
        <v>64.637</v>
      </c>
      <c r="H295">
        <v>2.6008499999999999</v>
      </c>
    </row>
    <row r="296" spans="1:8" x14ac:dyDescent="0.2">
      <c r="A296">
        <v>2459.3739999999998</v>
      </c>
      <c r="B296">
        <v>-18.437000000000001</v>
      </c>
      <c r="C296">
        <v>-18.518999999999998</v>
      </c>
      <c r="D296">
        <v>4.0750000000000002</v>
      </c>
      <c r="E296">
        <v>117.66500000000001</v>
      </c>
      <c r="F296">
        <v>60</v>
      </c>
      <c r="G296">
        <v>64.430000000000007</v>
      </c>
      <c r="H296">
        <v>2.56725</v>
      </c>
    </row>
    <row r="297" spans="1:8" x14ac:dyDescent="0.2">
      <c r="A297">
        <v>2460.942</v>
      </c>
      <c r="B297">
        <v>-18.497</v>
      </c>
      <c r="C297">
        <v>-18.582999999999998</v>
      </c>
      <c r="D297">
        <v>4.0410000000000004</v>
      </c>
      <c r="E297">
        <v>116.52200000000001</v>
      </c>
      <c r="F297">
        <v>60</v>
      </c>
      <c r="G297">
        <v>64.459999999999994</v>
      </c>
      <c r="H297">
        <v>2.5326</v>
      </c>
    </row>
    <row r="298" spans="1:8" x14ac:dyDescent="0.2">
      <c r="A298">
        <v>2462.5070000000001</v>
      </c>
      <c r="B298">
        <v>-18.559000000000001</v>
      </c>
      <c r="C298">
        <v>-18.648</v>
      </c>
      <c r="D298">
        <v>4.1619999999999999</v>
      </c>
      <c r="E298">
        <v>114.759</v>
      </c>
      <c r="F298">
        <v>60</v>
      </c>
      <c r="G298">
        <v>64.671000000000006</v>
      </c>
      <c r="H298">
        <v>2.48115</v>
      </c>
    </row>
    <row r="299" spans="1:8" x14ac:dyDescent="0.2">
      <c r="A299">
        <v>2463.7559999999999</v>
      </c>
      <c r="B299">
        <v>-18.609000000000002</v>
      </c>
      <c r="C299">
        <v>-18.7</v>
      </c>
      <c r="D299">
        <v>4.1950000000000003</v>
      </c>
      <c r="E299">
        <v>112.59699999999999</v>
      </c>
      <c r="F299">
        <v>60</v>
      </c>
      <c r="G299">
        <v>64.759</v>
      </c>
      <c r="H299">
        <v>2.4192</v>
      </c>
    </row>
    <row r="300" spans="1:8" x14ac:dyDescent="0.2">
      <c r="A300">
        <v>2465.2930000000001</v>
      </c>
      <c r="B300">
        <v>-18.670999999999999</v>
      </c>
      <c r="C300">
        <v>-18.765000000000001</v>
      </c>
      <c r="D300">
        <v>4.2149999999999999</v>
      </c>
      <c r="E300">
        <v>115.495</v>
      </c>
      <c r="F300">
        <v>60</v>
      </c>
      <c r="G300">
        <v>64.587000000000003</v>
      </c>
      <c r="H300">
        <v>2.5032000000000001</v>
      </c>
    </row>
    <row r="301" spans="1:8" x14ac:dyDescent="0.2">
      <c r="A301">
        <v>2466.5419999999999</v>
      </c>
      <c r="B301">
        <v>-18.721</v>
      </c>
      <c r="C301">
        <v>-18.818000000000001</v>
      </c>
      <c r="D301">
        <v>4.2210000000000001</v>
      </c>
      <c r="E301">
        <v>117.002</v>
      </c>
      <c r="F301">
        <v>60</v>
      </c>
      <c r="G301">
        <v>64.268000000000001</v>
      </c>
      <c r="H301">
        <v>2.5473000000000003</v>
      </c>
    </row>
    <row r="302" spans="1:8" x14ac:dyDescent="0.2">
      <c r="A302">
        <v>2468.0749999999998</v>
      </c>
      <c r="B302">
        <v>-18.783000000000001</v>
      </c>
      <c r="C302">
        <v>-18.882000000000001</v>
      </c>
      <c r="D302">
        <v>4.2240000000000002</v>
      </c>
      <c r="E302">
        <v>120.006</v>
      </c>
      <c r="F302">
        <v>60</v>
      </c>
      <c r="G302">
        <v>63.959000000000003</v>
      </c>
      <c r="H302">
        <v>2.6375999999999999</v>
      </c>
    </row>
    <row r="303" spans="1:8" x14ac:dyDescent="0.2">
      <c r="A303">
        <v>2469.607</v>
      </c>
      <c r="B303">
        <v>-18.843</v>
      </c>
      <c r="C303">
        <v>-18.945</v>
      </c>
      <c r="D303">
        <v>4.0730000000000004</v>
      </c>
      <c r="E303">
        <v>123.255</v>
      </c>
      <c r="F303">
        <v>60</v>
      </c>
      <c r="G303">
        <v>63.572000000000003</v>
      </c>
      <c r="H303">
        <v>2.7363</v>
      </c>
    </row>
    <row r="304" spans="1:8" x14ac:dyDescent="0.2">
      <c r="A304">
        <v>2471.1370000000002</v>
      </c>
      <c r="B304">
        <v>-18.901</v>
      </c>
      <c r="C304">
        <v>-19.006</v>
      </c>
      <c r="D304">
        <v>3.9870000000000001</v>
      </c>
      <c r="E304">
        <v>124.318</v>
      </c>
      <c r="F304">
        <v>60</v>
      </c>
      <c r="G304">
        <v>63.542999999999999</v>
      </c>
      <c r="H304">
        <v>2.7698999999999998</v>
      </c>
    </row>
    <row r="305" spans="1:8" x14ac:dyDescent="0.2">
      <c r="A305">
        <v>2472.6819999999998</v>
      </c>
      <c r="B305">
        <v>-18.959</v>
      </c>
      <c r="C305">
        <v>-19.065999999999999</v>
      </c>
      <c r="D305">
        <v>3.92</v>
      </c>
      <c r="E305">
        <v>120.735</v>
      </c>
      <c r="F305">
        <v>60</v>
      </c>
      <c r="G305">
        <v>64.128</v>
      </c>
      <c r="H305">
        <v>2.6596500000000001</v>
      </c>
    </row>
    <row r="306" spans="1:8" x14ac:dyDescent="0.2">
      <c r="A306">
        <v>2474.1979999999999</v>
      </c>
      <c r="B306">
        <v>-19.016999999999999</v>
      </c>
      <c r="C306">
        <v>-19.126999999999999</v>
      </c>
      <c r="D306">
        <v>4.0090000000000003</v>
      </c>
      <c r="E306">
        <v>119.14100000000001</v>
      </c>
      <c r="F306">
        <v>60</v>
      </c>
      <c r="G306">
        <v>64.405000000000001</v>
      </c>
      <c r="H306">
        <v>2.6113500000000003</v>
      </c>
    </row>
    <row r="307" spans="1:8" x14ac:dyDescent="0.2">
      <c r="A307">
        <v>2475.732</v>
      </c>
      <c r="B307">
        <v>-19.074999999999999</v>
      </c>
      <c r="C307">
        <v>-19.187999999999999</v>
      </c>
      <c r="D307">
        <v>3.9750000000000001</v>
      </c>
      <c r="E307">
        <v>115.318</v>
      </c>
      <c r="F307">
        <v>60</v>
      </c>
      <c r="G307">
        <v>64.742999999999995</v>
      </c>
      <c r="H307">
        <v>2.4979499999999999</v>
      </c>
    </row>
    <row r="308" spans="1:8" x14ac:dyDescent="0.2">
      <c r="A308">
        <v>2477.2649999999999</v>
      </c>
      <c r="B308">
        <v>-19.132999999999999</v>
      </c>
      <c r="C308">
        <v>-19.248000000000001</v>
      </c>
      <c r="D308">
        <v>3.9239999999999999</v>
      </c>
      <c r="E308">
        <v>113.619</v>
      </c>
      <c r="F308">
        <v>60</v>
      </c>
      <c r="G308">
        <v>64.352999999999994</v>
      </c>
      <c r="H308">
        <v>2.4485999999999999</v>
      </c>
    </row>
    <row r="309" spans="1:8" x14ac:dyDescent="0.2">
      <c r="A309">
        <v>2478.7979999999998</v>
      </c>
      <c r="B309">
        <v>-19.187999999999999</v>
      </c>
      <c r="C309">
        <v>-19.306000000000001</v>
      </c>
      <c r="D309">
        <v>3.7879999999999998</v>
      </c>
      <c r="E309">
        <v>116.747</v>
      </c>
      <c r="F309">
        <v>60</v>
      </c>
      <c r="G309">
        <v>64.584000000000003</v>
      </c>
      <c r="H309">
        <v>2.5399500000000002</v>
      </c>
    </row>
    <row r="310" spans="1:8" x14ac:dyDescent="0.2">
      <c r="A310">
        <v>2480.33</v>
      </c>
      <c r="B310">
        <v>-19.244</v>
      </c>
      <c r="C310">
        <v>-19.364999999999998</v>
      </c>
      <c r="D310">
        <v>3.82</v>
      </c>
      <c r="E310">
        <v>114.383</v>
      </c>
      <c r="F310">
        <v>60</v>
      </c>
      <c r="G310">
        <v>64.903999999999996</v>
      </c>
      <c r="H310">
        <v>2.4706500000000005</v>
      </c>
    </row>
    <row r="311" spans="1:8" x14ac:dyDescent="0.2">
      <c r="A311">
        <v>2481.86</v>
      </c>
      <c r="B311">
        <v>-19.3</v>
      </c>
      <c r="C311">
        <v>-19.422999999999998</v>
      </c>
      <c r="D311">
        <v>3.8330000000000002</v>
      </c>
      <c r="E311">
        <v>113.399</v>
      </c>
      <c r="F311">
        <v>60</v>
      </c>
      <c r="G311">
        <v>64.997</v>
      </c>
      <c r="H311">
        <v>2.4423000000000004</v>
      </c>
    </row>
    <row r="312" spans="1:8" x14ac:dyDescent="0.2">
      <c r="A312">
        <v>2483.393</v>
      </c>
      <c r="B312">
        <v>-19.355</v>
      </c>
      <c r="C312">
        <v>-19.481000000000002</v>
      </c>
      <c r="D312">
        <v>3.7639999999999998</v>
      </c>
      <c r="E312">
        <v>108.711</v>
      </c>
      <c r="F312">
        <v>60</v>
      </c>
      <c r="G312">
        <v>65.335999999999999</v>
      </c>
      <c r="H312">
        <v>2.3089499999999998</v>
      </c>
    </row>
    <row r="313" spans="1:8" x14ac:dyDescent="0.2">
      <c r="A313">
        <v>2484.9360000000001</v>
      </c>
      <c r="B313">
        <v>-19.408000000000001</v>
      </c>
      <c r="C313">
        <v>-19.536000000000001</v>
      </c>
      <c r="D313">
        <v>3.581</v>
      </c>
      <c r="E313">
        <v>105.047</v>
      </c>
      <c r="F313">
        <v>60</v>
      </c>
      <c r="G313">
        <v>65.981999999999999</v>
      </c>
      <c r="H313">
        <v>2.2081500000000003</v>
      </c>
    </row>
    <row r="314" spans="1:8" x14ac:dyDescent="0.2">
      <c r="A314">
        <v>2486.5</v>
      </c>
      <c r="B314">
        <v>-19.46</v>
      </c>
      <c r="C314">
        <v>-19.591000000000001</v>
      </c>
      <c r="D314">
        <v>3.5049999999999999</v>
      </c>
      <c r="E314">
        <v>81.769000000000005</v>
      </c>
      <c r="F314">
        <v>60</v>
      </c>
      <c r="G314">
        <v>68.131</v>
      </c>
      <c r="H314">
        <v>1.61805</v>
      </c>
    </row>
    <row r="315" spans="1:8" x14ac:dyDescent="0.2">
      <c r="A315">
        <v>2488.0639999999999</v>
      </c>
      <c r="B315">
        <v>-19.512</v>
      </c>
      <c r="C315">
        <v>-19.646000000000001</v>
      </c>
      <c r="D315">
        <v>3.4769999999999999</v>
      </c>
      <c r="E315">
        <v>71.599000000000004</v>
      </c>
      <c r="F315">
        <v>60</v>
      </c>
      <c r="G315">
        <v>68.483999999999995</v>
      </c>
      <c r="H315">
        <v>1.3839000000000001</v>
      </c>
    </row>
    <row r="316" spans="1:8" x14ac:dyDescent="0.2">
      <c r="A316">
        <v>2489.931</v>
      </c>
      <c r="B316">
        <v>-19.564</v>
      </c>
      <c r="C316">
        <v>-19.7</v>
      </c>
      <c r="D316">
        <v>2.9169999999999998</v>
      </c>
      <c r="E316">
        <v>69.311999999999998</v>
      </c>
      <c r="F316">
        <v>60</v>
      </c>
      <c r="G316">
        <v>68.914000000000001</v>
      </c>
      <c r="H316">
        <v>1.3324499999999999</v>
      </c>
    </row>
    <row r="317" spans="1:8" x14ac:dyDescent="0.2">
      <c r="A317">
        <v>2558.5949999999998</v>
      </c>
      <c r="B317">
        <v>-19.753</v>
      </c>
      <c r="C317">
        <v>-19.754999999999999</v>
      </c>
      <c r="D317">
        <v>0</v>
      </c>
      <c r="E317">
        <v>69.852000000000004</v>
      </c>
      <c r="F317">
        <v>60</v>
      </c>
      <c r="G317">
        <v>69.715999999999994</v>
      </c>
      <c r="H317">
        <v>1.3450500000000001</v>
      </c>
    </row>
    <row r="318" spans="1:8" x14ac:dyDescent="0.2">
      <c r="A318">
        <v>2560.4679999999998</v>
      </c>
      <c r="B318">
        <v>-19.809000000000001</v>
      </c>
      <c r="C318">
        <v>-19.812000000000001</v>
      </c>
      <c r="D318">
        <v>3.0249999999999999</v>
      </c>
      <c r="E318">
        <v>68.137</v>
      </c>
      <c r="F318">
        <v>60</v>
      </c>
      <c r="G318">
        <v>69.667000000000002</v>
      </c>
      <c r="H318">
        <v>1.3062</v>
      </c>
    </row>
    <row r="319" spans="1:8" x14ac:dyDescent="0.2">
      <c r="A319">
        <v>2562.346</v>
      </c>
      <c r="B319">
        <v>-19.867999999999999</v>
      </c>
      <c r="C319">
        <v>-19.873000000000001</v>
      </c>
      <c r="D319">
        <v>3.2440000000000002</v>
      </c>
      <c r="E319">
        <v>72.117000000000004</v>
      </c>
      <c r="F319">
        <v>60</v>
      </c>
      <c r="G319">
        <v>69.587000000000003</v>
      </c>
      <c r="H319">
        <v>1.3954500000000001</v>
      </c>
    </row>
    <row r="320" spans="1:8" x14ac:dyDescent="0.2">
      <c r="A320">
        <v>2563.8809999999999</v>
      </c>
      <c r="B320">
        <v>-19.920000000000002</v>
      </c>
      <c r="C320">
        <v>-19.927</v>
      </c>
      <c r="D320">
        <v>3.5110000000000001</v>
      </c>
      <c r="E320">
        <v>73.054000000000002</v>
      </c>
      <c r="F320">
        <v>60</v>
      </c>
      <c r="G320">
        <v>69.248000000000005</v>
      </c>
      <c r="H320">
        <v>1.41645</v>
      </c>
    </row>
    <row r="321" spans="1:8" x14ac:dyDescent="0.2">
      <c r="A321">
        <v>2565.4270000000001</v>
      </c>
      <c r="B321">
        <v>-19.972999999999999</v>
      </c>
      <c r="C321">
        <v>-19.981000000000002</v>
      </c>
      <c r="D321">
        <v>3.5150000000000001</v>
      </c>
      <c r="E321">
        <v>72.78</v>
      </c>
      <c r="F321">
        <v>60</v>
      </c>
      <c r="G321">
        <v>69.283000000000001</v>
      </c>
      <c r="H321">
        <v>1.41015</v>
      </c>
    </row>
    <row r="322" spans="1:8" x14ac:dyDescent="0.2">
      <c r="A322">
        <v>2566.991</v>
      </c>
      <c r="B322">
        <v>-20.027000000000001</v>
      </c>
      <c r="C322">
        <v>-20.036999999999999</v>
      </c>
      <c r="D322">
        <v>3.5910000000000002</v>
      </c>
      <c r="E322">
        <v>81.652000000000001</v>
      </c>
      <c r="F322">
        <v>60</v>
      </c>
      <c r="G322">
        <v>68.42</v>
      </c>
      <c r="H322">
        <v>1.6149</v>
      </c>
    </row>
    <row r="323" spans="1:8" x14ac:dyDescent="0.2">
      <c r="A323">
        <v>2568.5540000000001</v>
      </c>
      <c r="B323">
        <v>-20.081</v>
      </c>
      <c r="C323">
        <v>-20.091999999999999</v>
      </c>
      <c r="D323">
        <v>3.524</v>
      </c>
      <c r="E323">
        <v>85.341999999999999</v>
      </c>
      <c r="F323">
        <v>60</v>
      </c>
      <c r="G323">
        <v>68.239000000000004</v>
      </c>
      <c r="H323">
        <v>1.7031000000000003</v>
      </c>
    </row>
    <row r="324" spans="1:8" x14ac:dyDescent="0.2">
      <c r="A324">
        <v>2570.1170000000002</v>
      </c>
      <c r="B324">
        <v>-20.132999999999999</v>
      </c>
      <c r="C324">
        <v>-20.146000000000001</v>
      </c>
      <c r="D324">
        <v>3.4529999999999998</v>
      </c>
      <c r="E324">
        <v>96.051000000000002</v>
      </c>
      <c r="F324">
        <v>60</v>
      </c>
      <c r="G324">
        <v>67.518000000000001</v>
      </c>
      <c r="H324">
        <v>1.9698</v>
      </c>
    </row>
    <row r="325" spans="1:8" x14ac:dyDescent="0.2">
      <c r="A325">
        <v>2571.6849999999999</v>
      </c>
      <c r="B325">
        <v>-20.186</v>
      </c>
      <c r="C325">
        <v>-20.2</v>
      </c>
      <c r="D325">
        <v>3.4329999999999998</v>
      </c>
      <c r="E325">
        <v>100.854</v>
      </c>
      <c r="F325">
        <v>60</v>
      </c>
      <c r="G325">
        <v>66.644000000000005</v>
      </c>
      <c r="H325">
        <v>2.0947500000000003</v>
      </c>
    </row>
    <row r="326" spans="1:8" x14ac:dyDescent="0.2">
      <c r="A326">
        <v>2573.2489999999998</v>
      </c>
      <c r="B326">
        <v>-20.236999999999998</v>
      </c>
      <c r="C326">
        <v>-20.253</v>
      </c>
      <c r="D326">
        <v>3.4</v>
      </c>
      <c r="E326">
        <v>102.738</v>
      </c>
      <c r="F326">
        <v>60</v>
      </c>
      <c r="G326">
        <v>66.774000000000001</v>
      </c>
      <c r="H326">
        <v>2.1451500000000001</v>
      </c>
    </row>
    <row r="327" spans="1:8" x14ac:dyDescent="0.2">
      <c r="A327">
        <v>2574.8119999999999</v>
      </c>
      <c r="B327">
        <v>-20.29</v>
      </c>
      <c r="C327">
        <v>-20.306999999999999</v>
      </c>
      <c r="D327">
        <v>3.4489999999999998</v>
      </c>
      <c r="E327">
        <v>103.465</v>
      </c>
      <c r="F327">
        <v>60</v>
      </c>
      <c r="G327">
        <v>66.430000000000007</v>
      </c>
      <c r="H327">
        <v>2.1650999999999998</v>
      </c>
    </row>
    <row r="328" spans="1:8" x14ac:dyDescent="0.2">
      <c r="A328">
        <v>2576.3820000000001</v>
      </c>
      <c r="B328">
        <v>-20.341999999999999</v>
      </c>
      <c r="C328">
        <v>-20.36</v>
      </c>
      <c r="D328">
        <v>3.3959999999999999</v>
      </c>
      <c r="E328">
        <v>103.872</v>
      </c>
      <c r="F328">
        <v>60</v>
      </c>
      <c r="G328">
        <v>66.537999999999997</v>
      </c>
      <c r="H328">
        <v>2.1756000000000002</v>
      </c>
    </row>
    <row r="329" spans="1:8" x14ac:dyDescent="0.2">
      <c r="A329">
        <v>2577.9450000000002</v>
      </c>
      <c r="B329">
        <v>-20.393000000000001</v>
      </c>
      <c r="C329">
        <v>-20.413</v>
      </c>
      <c r="D329">
        <v>3.38</v>
      </c>
      <c r="E329">
        <v>104.18600000000001</v>
      </c>
      <c r="F329">
        <v>60</v>
      </c>
      <c r="G329">
        <v>65.954999999999998</v>
      </c>
      <c r="H329">
        <v>2.1840000000000002</v>
      </c>
    </row>
    <row r="330" spans="1:8" x14ac:dyDescent="0.2">
      <c r="A330">
        <v>2579.5120000000002</v>
      </c>
      <c r="B330">
        <v>-20.443999999999999</v>
      </c>
      <c r="C330">
        <v>-20.465</v>
      </c>
      <c r="D330">
        <v>3.3319999999999999</v>
      </c>
      <c r="E330">
        <v>104.816</v>
      </c>
      <c r="F330">
        <v>60</v>
      </c>
      <c r="G330">
        <v>65.927000000000007</v>
      </c>
      <c r="H330">
        <v>2.2018499999999999</v>
      </c>
    </row>
    <row r="331" spans="1:8" x14ac:dyDescent="0.2">
      <c r="A331">
        <v>2581.0500000000002</v>
      </c>
      <c r="B331">
        <v>-20.494</v>
      </c>
      <c r="C331">
        <v>-20.516999999999999</v>
      </c>
      <c r="D331">
        <v>3.3530000000000002</v>
      </c>
      <c r="E331">
        <v>106.744</v>
      </c>
      <c r="F331">
        <v>60</v>
      </c>
      <c r="G331">
        <v>65.537000000000006</v>
      </c>
      <c r="H331">
        <v>2.2543500000000001</v>
      </c>
    </row>
    <row r="332" spans="1:8" x14ac:dyDescent="0.2">
      <c r="A332">
        <v>2582.8890000000001</v>
      </c>
      <c r="B332">
        <v>-20.552</v>
      </c>
      <c r="C332">
        <v>-20.577000000000002</v>
      </c>
      <c r="D332">
        <v>3.25</v>
      </c>
      <c r="E332">
        <v>107.35</v>
      </c>
      <c r="F332">
        <v>60</v>
      </c>
      <c r="G332">
        <v>65.766000000000005</v>
      </c>
      <c r="H332">
        <v>2.27115</v>
      </c>
    </row>
    <row r="333" spans="1:8" x14ac:dyDescent="0.2">
      <c r="A333">
        <v>2584.7280000000001</v>
      </c>
      <c r="B333">
        <v>-20.609000000000002</v>
      </c>
      <c r="C333">
        <v>-20.635999999999999</v>
      </c>
      <c r="D333">
        <v>3.2229999999999999</v>
      </c>
      <c r="E333">
        <v>109.4</v>
      </c>
      <c r="F333">
        <v>60</v>
      </c>
      <c r="G333">
        <v>65.593000000000004</v>
      </c>
      <c r="H333">
        <v>2.3278500000000002</v>
      </c>
    </row>
    <row r="334" spans="1:8" x14ac:dyDescent="0.2">
      <c r="A334">
        <v>2586.567</v>
      </c>
      <c r="B334">
        <v>-20.666</v>
      </c>
      <c r="C334">
        <v>-20.693999999999999</v>
      </c>
      <c r="D334">
        <v>3.1669999999999998</v>
      </c>
      <c r="E334">
        <v>110.922</v>
      </c>
      <c r="F334">
        <v>60</v>
      </c>
      <c r="G334">
        <v>65.37</v>
      </c>
      <c r="H334">
        <v>2.3709000000000002</v>
      </c>
    </row>
    <row r="335" spans="1:8" x14ac:dyDescent="0.2">
      <c r="A335">
        <v>2588.402</v>
      </c>
      <c r="B335">
        <v>-20.722000000000001</v>
      </c>
      <c r="C335">
        <v>-20.751999999999999</v>
      </c>
      <c r="D335">
        <v>3.17</v>
      </c>
      <c r="E335">
        <v>112.61499999999999</v>
      </c>
      <c r="F335">
        <v>60</v>
      </c>
      <c r="G335">
        <v>65.207999999999998</v>
      </c>
      <c r="H335">
        <v>2.4192</v>
      </c>
    </row>
    <row r="336" spans="1:8" x14ac:dyDescent="0.2">
      <c r="A336">
        <v>2590.239</v>
      </c>
      <c r="B336">
        <v>-20.779</v>
      </c>
      <c r="C336">
        <v>-20.811</v>
      </c>
      <c r="D336">
        <v>3.1680000000000001</v>
      </c>
      <c r="E336">
        <v>110.93899999999999</v>
      </c>
      <c r="F336">
        <v>60</v>
      </c>
      <c r="G336">
        <v>65.015000000000001</v>
      </c>
      <c r="H336">
        <v>2.37195</v>
      </c>
    </row>
    <row r="337" spans="1:8" x14ac:dyDescent="0.2">
      <c r="A337">
        <v>2592.0810000000001</v>
      </c>
      <c r="B337">
        <v>-20.837</v>
      </c>
      <c r="C337">
        <v>-20.870999999999999</v>
      </c>
      <c r="D337">
        <v>3.262</v>
      </c>
      <c r="E337">
        <v>128.23599999999999</v>
      </c>
      <c r="F337">
        <v>60</v>
      </c>
      <c r="G337">
        <v>63.045000000000002</v>
      </c>
      <c r="H337">
        <v>2.8937999999999997</v>
      </c>
    </row>
    <row r="338" spans="1:8" x14ac:dyDescent="0.2">
      <c r="A338">
        <v>2593.9349999999999</v>
      </c>
      <c r="B338">
        <v>-20.896000000000001</v>
      </c>
      <c r="C338">
        <v>-20.93</v>
      </c>
      <c r="D338">
        <v>3.2290000000000001</v>
      </c>
      <c r="E338">
        <v>125.095</v>
      </c>
      <c r="F338">
        <v>60</v>
      </c>
      <c r="G338">
        <v>63.189</v>
      </c>
      <c r="H338">
        <v>2.7940500000000004</v>
      </c>
    </row>
    <row r="339" spans="1:8" x14ac:dyDescent="0.2">
      <c r="A339">
        <v>2595.7800000000002</v>
      </c>
      <c r="B339">
        <v>-20.954000000000001</v>
      </c>
      <c r="C339">
        <v>-20.991</v>
      </c>
      <c r="D339">
        <v>3.2669999999999999</v>
      </c>
      <c r="E339">
        <v>120.123</v>
      </c>
      <c r="F339">
        <v>60</v>
      </c>
      <c r="G339">
        <v>64.084999999999994</v>
      </c>
      <c r="H339">
        <v>2.6407500000000002</v>
      </c>
    </row>
    <row r="340" spans="1:8" x14ac:dyDescent="0.2">
      <c r="A340">
        <v>2597.6170000000002</v>
      </c>
      <c r="B340">
        <v>-21.012</v>
      </c>
      <c r="C340">
        <v>-21.050999999999998</v>
      </c>
      <c r="D340">
        <v>3.27</v>
      </c>
      <c r="E340">
        <v>125.229</v>
      </c>
      <c r="F340">
        <v>60</v>
      </c>
      <c r="G340">
        <v>63.186</v>
      </c>
      <c r="H340">
        <v>2.7982500000000003</v>
      </c>
    </row>
    <row r="341" spans="1:8" x14ac:dyDescent="0.2">
      <c r="A341">
        <v>2599.4549999999999</v>
      </c>
      <c r="B341">
        <v>-21.071000000000002</v>
      </c>
      <c r="C341">
        <v>-21.111000000000001</v>
      </c>
      <c r="D341">
        <v>3.2570000000000001</v>
      </c>
      <c r="E341">
        <v>123.89700000000001</v>
      </c>
      <c r="F341">
        <v>60</v>
      </c>
      <c r="G341">
        <v>63.256</v>
      </c>
      <c r="H341">
        <v>2.7562500000000001</v>
      </c>
    </row>
    <row r="342" spans="1:8" x14ac:dyDescent="0.2">
      <c r="A342">
        <v>2601.2829999999999</v>
      </c>
      <c r="B342">
        <v>-21.13</v>
      </c>
      <c r="C342">
        <v>-21.170999999999999</v>
      </c>
      <c r="D342">
        <v>3.3180000000000001</v>
      </c>
      <c r="E342">
        <v>121.11</v>
      </c>
      <c r="F342">
        <v>60</v>
      </c>
      <c r="G342">
        <v>64.072999999999993</v>
      </c>
      <c r="H342">
        <v>2.6701500000000005</v>
      </c>
    </row>
    <row r="343" spans="1:8" x14ac:dyDescent="0.2">
      <c r="A343">
        <v>2603.152</v>
      </c>
      <c r="B343">
        <v>-21.189</v>
      </c>
      <c r="C343">
        <v>-21.233000000000001</v>
      </c>
      <c r="D343">
        <v>3.28</v>
      </c>
      <c r="E343">
        <v>115.91800000000001</v>
      </c>
      <c r="F343">
        <v>60</v>
      </c>
      <c r="G343">
        <v>64.37</v>
      </c>
      <c r="H343">
        <v>2.5147500000000003</v>
      </c>
    </row>
    <row r="344" spans="1:8" x14ac:dyDescent="0.2">
      <c r="A344">
        <v>2604.7179999999998</v>
      </c>
      <c r="B344">
        <v>-21.239000000000001</v>
      </c>
      <c r="C344">
        <v>-21.283999999999999</v>
      </c>
      <c r="D344">
        <v>3.3039999999999998</v>
      </c>
      <c r="E344">
        <v>115.91</v>
      </c>
      <c r="F344">
        <v>60</v>
      </c>
      <c r="G344">
        <v>64.507999999999996</v>
      </c>
      <c r="H344">
        <v>2.5147500000000003</v>
      </c>
    </row>
    <row r="345" spans="1:8" x14ac:dyDescent="0.2">
      <c r="A345">
        <v>2606.2800000000002</v>
      </c>
      <c r="B345">
        <v>-21.291</v>
      </c>
      <c r="C345">
        <v>-21.338000000000001</v>
      </c>
      <c r="D345">
        <v>3.41</v>
      </c>
      <c r="E345">
        <v>113.19799999999999</v>
      </c>
      <c r="F345">
        <v>60</v>
      </c>
      <c r="G345">
        <v>64.822999999999993</v>
      </c>
      <c r="H345">
        <v>2.4359999999999999</v>
      </c>
    </row>
    <row r="346" spans="1:8" x14ac:dyDescent="0.2">
      <c r="A346">
        <v>2607.8130000000001</v>
      </c>
      <c r="B346">
        <v>-21.344999999999999</v>
      </c>
      <c r="C346">
        <v>-21.393000000000001</v>
      </c>
      <c r="D346">
        <v>3.6070000000000002</v>
      </c>
      <c r="E346">
        <v>114.872</v>
      </c>
      <c r="F346">
        <v>60</v>
      </c>
      <c r="G346">
        <v>64.078000000000003</v>
      </c>
      <c r="H346">
        <v>2.4843000000000002</v>
      </c>
    </row>
    <row r="347" spans="1:8" x14ac:dyDescent="0.2">
      <c r="A347">
        <v>2609.3429999999998</v>
      </c>
      <c r="B347">
        <v>-21.398</v>
      </c>
      <c r="C347">
        <v>-21.446999999999999</v>
      </c>
      <c r="D347">
        <v>3.5449999999999999</v>
      </c>
      <c r="E347">
        <v>109.264</v>
      </c>
      <c r="F347">
        <v>60</v>
      </c>
      <c r="G347">
        <v>65.748000000000005</v>
      </c>
      <c r="H347">
        <v>2.3247</v>
      </c>
    </row>
    <row r="348" spans="1:8" x14ac:dyDescent="0.2">
      <c r="A348">
        <v>2610.8780000000002</v>
      </c>
      <c r="B348">
        <v>-21.449000000000002</v>
      </c>
      <c r="C348">
        <v>-21.5</v>
      </c>
      <c r="D348">
        <v>3.448</v>
      </c>
      <c r="E348">
        <v>96.266000000000005</v>
      </c>
      <c r="F348">
        <v>60</v>
      </c>
      <c r="G348">
        <v>66.882000000000005</v>
      </c>
      <c r="H348">
        <v>1.9750500000000002</v>
      </c>
    </row>
    <row r="349" spans="1:8" x14ac:dyDescent="0.2">
      <c r="A349">
        <v>2612.4059999999999</v>
      </c>
      <c r="B349">
        <v>-21.498999999999999</v>
      </c>
      <c r="C349">
        <v>-21.552</v>
      </c>
      <c r="D349">
        <v>3.391</v>
      </c>
      <c r="E349">
        <v>87.891999999999996</v>
      </c>
      <c r="F349">
        <v>60</v>
      </c>
      <c r="G349">
        <v>67.287000000000006</v>
      </c>
      <c r="H349">
        <v>1.7650500000000002</v>
      </c>
    </row>
    <row r="350" spans="1:8" x14ac:dyDescent="0.2">
      <c r="A350">
        <v>2614.2460000000001</v>
      </c>
      <c r="B350">
        <v>-21.558</v>
      </c>
      <c r="C350">
        <v>-21.613</v>
      </c>
      <c r="D350">
        <v>3.306</v>
      </c>
      <c r="E350">
        <v>87.287999999999997</v>
      </c>
      <c r="F350">
        <v>60</v>
      </c>
      <c r="G350">
        <v>66.766999999999996</v>
      </c>
      <c r="H350">
        <v>1.7503500000000001</v>
      </c>
    </row>
    <row r="351" spans="1:8" x14ac:dyDescent="0.2">
      <c r="A351">
        <v>2616.096</v>
      </c>
      <c r="B351">
        <v>-21.617999999999999</v>
      </c>
      <c r="C351">
        <v>-21.673999999999999</v>
      </c>
      <c r="D351">
        <v>3.3090000000000002</v>
      </c>
      <c r="E351">
        <v>94.141999999999996</v>
      </c>
      <c r="F351">
        <v>60</v>
      </c>
      <c r="G351">
        <v>66.600999999999999</v>
      </c>
      <c r="H351">
        <v>1.92045</v>
      </c>
    </row>
    <row r="352" spans="1:8" x14ac:dyDescent="0.2">
      <c r="A352">
        <v>2617.9430000000002</v>
      </c>
      <c r="B352">
        <v>-21.677</v>
      </c>
      <c r="C352">
        <v>-21.734999999999999</v>
      </c>
      <c r="D352">
        <v>3.2810000000000001</v>
      </c>
      <c r="E352">
        <v>100.139</v>
      </c>
      <c r="F352">
        <v>60</v>
      </c>
      <c r="G352">
        <v>65.909000000000006</v>
      </c>
      <c r="H352">
        <v>2.07585</v>
      </c>
    </row>
    <row r="353" spans="1:8" x14ac:dyDescent="0.2">
      <c r="A353">
        <v>2619.7820000000002</v>
      </c>
      <c r="B353">
        <v>-21.736999999999998</v>
      </c>
      <c r="C353">
        <v>-21.795999999999999</v>
      </c>
      <c r="D353">
        <v>3.36</v>
      </c>
      <c r="E353">
        <v>106.899</v>
      </c>
      <c r="F353">
        <v>60</v>
      </c>
      <c r="G353">
        <v>64.974000000000004</v>
      </c>
      <c r="H353">
        <v>2.2585500000000001</v>
      </c>
    </row>
    <row r="354" spans="1:8" x14ac:dyDescent="0.2">
      <c r="A354">
        <v>2621.6190000000001</v>
      </c>
      <c r="B354">
        <v>-21.795999999999999</v>
      </c>
      <c r="C354">
        <v>-21.856999999999999</v>
      </c>
      <c r="D354">
        <v>3.2930000000000001</v>
      </c>
      <c r="E354">
        <v>115.974</v>
      </c>
      <c r="F354">
        <v>60</v>
      </c>
      <c r="G354">
        <v>64.108999999999995</v>
      </c>
      <c r="H354">
        <v>2.5168499999999998</v>
      </c>
    </row>
    <row r="355" spans="1:8" x14ac:dyDescent="0.2">
      <c r="A355">
        <v>2623.4569999999999</v>
      </c>
      <c r="B355">
        <v>-21.850999999999999</v>
      </c>
      <c r="C355">
        <v>-21.914000000000001</v>
      </c>
      <c r="D355">
        <v>3.1040000000000001</v>
      </c>
      <c r="E355">
        <v>118.438</v>
      </c>
      <c r="F355">
        <v>60</v>
      </c>
      <c r="G355">
        <v>63.671999999999997</v>
      </c>
      <c r="H355">
        <v>2.5903500000000004</v>
      </c>
    </row>
    <row r="356" spans="1:8" x14ac:dyDescent="0.2">
      <c r="A356">
        <v>2625.2939999999999</v>
      </c>
      <c r="B356">
        <v>-21.904</v>
      </c>
      <c r="C356">
        <v>-21.969000000000001</v>
      </c>
      <c r="D356">
        <v>2.9860000000000002</v>
      </c>
      <c r="E356">
        <v>122.19</v>
      </c>
      <c r="F356">
        <v>60</v>
      </c>
      <c r="G356">
        <v>63.661000000000001</v>
      </c>
      <c r="H356">
        <v>2.7037500000000003</v>
      </c>
    </row>
    <row r="357" spans="1:8" x14ac:dyDescent="0.2">
      <c r="A357">
        <v>2627.12</v>
      </c>
      <c r="B357">
        <v>-21.954999999999998</v>
      </c>
      <c r="C357">
        <v>-22.021000000000001</v>
      </c>
      <c r="D357">
        <v>2.863</v>
      </c>
      <c r="E357">
        <v>123.075</v>
      </c>
      <c r="F357">
        <v>60</v>
      </c>
      <c r="G357">
        <v>63.281999999999996</v>
      </c>
      <c r="H357">
        <v>2.7310500000000002</v>
      </c>
    </row>
    <row r="358" spans="1:8" x14ac:dyDescent="0.2">
      <c r="A358">
        <v>2629.268</v>
      </c>
      <c r="B358">
        <v>-22.012</v>
      </c>
      <c r="C358">
        <v>-22.08</v>
      </c>
      <c r="D358">
        <v>2.742</v>
      </c>
      <c r="E358">
        <v>127.59699999999999</v>
      </c>
      <c r="F358">
        <v>60</v>
      </c>
      <c r="G358">
        <v>62.874000000000002</v>
      </c>
      <c r="H358">
        <v>2.87385</v>
      </c>
    </row>
    <row r="359" spans="1:8" x14ac:dyDescent="0.2">
      <c r="A359">
        <v>2631.4389999999999</v>
      </c>
      <c r="B359">
        <v>-22.07</v>
      </c>
      <c r="C359">
        <v>-22.138999999999999</v>
      </c>
      <c r="D359">
        <v>2.7170000000000001</v>
      </c>
      <c r="E359">
        <v>123.845</v>
      </c>
      <c r="F359">
        <v>60</v>
      </c>
      <c r="G359">
        <v>63.405999999999999</v>
      </c>
      <c r="H359">
        <v>2.7552000000000003</v>
      </c>
    </row>
    <row r="360" spans="1:8" x14ac:dyDescent="0.2">
      <c r="A360">
        <v>2633.5839999999998</v>
      </c>
      <c r="B360">
        <v>-22.126999999999999</v>
      </c>
      <c r="C360">
        <v>-22.198</v>
      </c>
      <c r="D360">
        <v>2.7650000000000001</v>
      </c>
      <c r="E360">
        <v>126.703</v>
      </c>
      <c r="F360">
        <v>60</v>
      </c>
      <c r="G360">
        <v>62.677999999999997</v>
      </c>
      <c r="H360">
        <v>2.8444500000000001</v>
      </c>
    </row>
    <row r="361" spans="1:8" x14ac:dyDescent="0.2">
      <c r="A361">
        <v>2635.7240000000002</v>
      </c>
      <c r="B361">
        <v>-22.181999999999999</v>
      </c>
      <c r="C361">
        <v>-22.254000000000001</v>
      </c>
      <c r="D361">
        <v>2.6160000000000001</v>
      </c>
      <c r="E361">
        <v>133.154</v>
      </c>
      <c r="F361">
        <v>60</v>
      </c>
      <c r="G361">
        <v>62.244</v>
      </c>
      <c r="H361">
        <v>3.0555000000000003</v>
      </c>
    </row>
    <row r="362" spans="1:8" x14ac:dyDescent="0.2">
      <c r="A362">
        <v>2637.87</v>
      </c>
      <c r="B362">
        <v>-22.234000000000002</v>
      </c>
      <c r="C362">
        <v>-22.308</v>
      </c>
      <c r="D362">
        <v>2.5230000000000001</v>
      </c>
      <c r="E362">
        <v>131.88800000000001</v>
      </c>
      <c r="F362">
        <v>60</v>
      </c>
      <c r="G362">
        <v>62.395000000000003</v>
      </c>
      <c r="H362">
        <v>3.0135000000000001</v>
      </c>
    </row>
    <row r="363" spans="1:8" x14ac:dyDescent="0.2">
      <c r="A363">
        <v>2640.3629999999998</v>
      </c>
      <c r="B363">
        <v>-22.29</v>
      </c>
      <c r="C363">
        <v>-22.366</v>
      </c>
      <c r="D363">
        <v>2.3109999999999999</v>
      </c>
      <c r="E363">
        <v>132.202</v>
      </c>
      <c r="F363">
        <v>60</v>
      </c>
      <c r="G363">
        <v>62.448999999999998</v>
      </c>
      <c r="H363">
        <v>3.024</v>
      </c>
    </row>
    <row r="364" spans="1:8" x14ac:dyDescent="0.2">
      <c r="A364">
        <v>2658.7539999999999</v>
      </c>
      <c r="B364">
        <v>-22.343</v>
      </c>
      <c r="C364">
        <v>-22.420999999999999</v>
      </c>
      <c r="D364">
        <v>0.29799999999999999</v>
      </c>
      <c r="E364">
        <v>138.24700000000001</v>
      </c>
      <c r="F364">
        <v>60</v>
      </c>
      <c r="G364">
        <v>61.697000000000003</v>
      </c>
      <c r="H364">
        <v>3.2298</v>
      </c>
    </row>
    <row r="365" spans="1:8" x14ac:dyDescent="0.2">
      <c r="A365">
        <v>2660.94</v>
      </c>
      <c r="B365">
        <v>-22.393999999999998</v>
      </c>
      <c r="C365">
        <v>-22.472999999999999</v>
      </c>
      <c r="D365">
        <v>2.39</v>
      </c>
      <c r="E365">
        <v>142.72399999999999</v>
      </c>
      <c r="F365">
        <v>60</v>
      </c>
      <c r="G365">
        <v>61.017000000000003</v>
      </c>
      <c r="H365">
        <v>3.3894000000000002</v>
      </c>
    </row>
    <row r="366" spans="1:8" x14ac:dyDescent="0.2">
      <c r="A366">
        <v>2663.11</v>
      </c>
      <c r="B366">
        <v>-22.446999999999999</v>
      </c>
      <c r="C366">
        <v>-22.527000000000001</v>
      </c>
      <c r="D366">
        <v>2.504</v>
      </c>
      <c r="E366">
        <v>142.25399999999999</v>
      </c>
      <c r="F366">
        <v>60</v>
      </c>
      <c r="G366">
        <v>61.305</v>
      </c>
      <c r="H366">
        <v>3.37155</v>
      </c>
    </row>
    <row r="367" spans="1:8" x14ac:dyDescent="0.2">
      <c r="A367">
        <v>2665.252</v>
      </c>
      <c r="B367">
        <v>-22.501000000000001</v>
      </c>
      <c r="C367">
        <v>-22.582999999999998</v>
      </c>
      <c r="D367">
        <v>2.6110000000000002</v>
      </c>
      <c r="E367">
        <v>139.34100000000001</v>
      </c>
      <c r="F367">
        <v>60</v>
      </c>
      <c r="G367">
        <v>61.531999999999996</v>
      </c>
      <c r="H367">
        <v>3.2676000000000003</v>
      </c>
    </row>
    <row r="368" spans="1:8" x14ac:dyDescent="0.2">
      <c r="A368">
        <v>2667.395</v>
      </c>
      <c r="B368">
        <v>-22.556999999999999</v>
      </c>
      <c r="C368">
        <v>-22.64</v>
      </c>
      <c r="D368">
        <v>2.6669999999999998</v>
      </c>
      <c r="E368">
        <v>137.53800000000001</v>
      </c>
      <c r="F368">
        <v>60</v>
      </c>
      <c r="G368">
        <v>62.006</v>
      </c>
      <c r="H368">
        <v>3.2046000000000001</v>
      </c>
    </row>
    <row r="369" spans="1:8" x14ac:dyDescent="0.2">
      <c r="A369">
        <v>2669.5590000000002</v>
      </c>
      <c r="B369">
        <v>-22.611000000000001</v>
      </c>
      <c r="C369">
        <v>-22.696000000000002</v>
      </c>
      <c r="D369">
        <v>2.5590000000000002</v>
      </c>
      <c r="E369">
        <v>130.374</v>
      </c>
      <c r="F369">
        <v>60</v>
      </c>
      <c r="G369">
        <v>62.579000000000001</v>
      </c>
      <c r="H369">
        <v>2.9631000000000003</v>
      </c>
    </row>
    <row r="370" spans="1:8" x14ac:dyDescent="0.2">
      <c r="A370">
        <v>2671.7049999999999</v>
      </c>
      <c r="B370">
        <v>-22.667000000000002</v>
      </c>
      <c r="C370">
        <v>-22.753</v>
      </c>
      <c r="D370">
        <v>2.6859999999999999</v>
      </c>
      <c r="E370">
        <v>127.65300000000001</v>
      </c>
      <c r="F370">
        <v>60</v>
      </c>
      <c r="G370">
        <v>62.847000000000001</v>
      </c>
      <c r="H370">
        <v>2.8749000000000002</v>
      </c>
    </row>
    <row r="371" spans="1:8" x14ac:dyDescent="0.2">
      <c r="A371">
        <v>2673.8829999999998</v>
      </c>
      <c r="B371">
        <v>-22.722999999999999</v>
      </c>
      <c r="C371">
        <v>-22.811</v>
      </c>
      <c r="D371">
        <v>2.6589999999999998</v>
      </c>
      <c r="E371">
        <v>128.02000000000001</v>
      </c>
      <c r="F371">
        <v>60</v>
      </c>
      <c r="G371">
        <v>62.783000000000001</v>
      </c>
      <c r="H371">
        <v>2.8875000000000002</v>
      </c>
    </row>
    <row r="372" spans="1:8" x14ac:dyDescent="0.2">
      <c r="A372">
        <v>2675.7570000000001</v>
      </c>
      <c r="B372">
        <v>-22.774000000000001</v>
      </c>
      <c r="C372">
        <v>-22.864000000000001</v>
      </c>
      <c r="D372">
        <v>2.802</v>
      </c>
      <c r="E372">
        <v>127.68600000000001</v>
      </c>
      <c r="F372">
        <v>60</v>
      </c>
      <c r="G372">
        <v>62.720999999999997</v>
      </c>
      <c r="H372">
        <v>2.87595</v>
      </c>
    </row>
    <row r="373" spans="1:8" x14ac:dyDescent="0.2">
      <c r="A373">
        <v>2677.6149999999998</v>
      </c>
      <c r="B373">
        <v>-22.824999999999999</v>
      </c>
      <c r="C373">
        <v>-22.917000000000002</v>
      </c>
      <c r="D373">
        <v>2.8530000000000002</v>
      </c>
      <c r="E373">
        <v>130.613</v>
      </c>
      <c r="F373">
        <v>60</v>
      </c>
      <c r="G373">
        <v>62.997</v>
      </c>
      <c r="H373">
        <v>2.9715000000000003</v>
      </c>
    </row>
    <row r="374" spans="1:8" x14ac:dyDescent="0.2">
      <c r="A374">
        <v>2679.4540000000002</v>
      </c>
      <c r="B374">
        <v>-22.876000000000001</v>
      </c>
      <c r="C374">
        <v>-22.969000000000001</v>
      </c>
      <c r="D374">
        <v>2.8519999999999999</v>
      </c>
      <c r="E374">
        <v>111.67</v>
      </c>
      <c r="F374">
        <v>60</v>
      </c>
      <c r="G374">
        <v>63.631</v>
      </c>
      <c r="H374">
        <v>2.3919000000000001</v>
      </c>
    </row>
    <row r="375" spans="1:8" x14ac:dyDescent="0.2">
      <c r="A375">
        <v>2681.2950000000001</v>
      </c>
      <c r="B375">
        <v>-22.927</v>
      </c>
      <c r="C375">
        <v>-23.021000000000001</v>
      </c>
      <c r="D375">
        <v>2.8370000000000002</v>
      </c>
      <c r="E375">
        <v>109.357</v>
      </c>
      <c r="F375">
        <v>60</v>
      </c>
      <c r="G375">
        <v>65.379000000000005</v>
      </c>
      <c r="H375">
        <v>2.3268000000000004</v>
      </c>
    </row>
    <row r="376" spans="1:8" x14ac:dyDescent="0.2">
      <c r="A376">
        <v>2683.13</v>
      </c>
      <c r="B376">
        <v>-22.978999999999999</v>
      </c>
      <c r="C376">
        <v>-23.074000000000002</v>
      </c>
      <c r="D376">
        <v>2.8889999999999998</v>
      </c>
      <c r="E376">
        <v>105.015</v>
      </c>
      <c r="F376">
        <v>60</v>
      </c>
      <c r="G376">
        <v>65.558000000000007</v>
      </c>
      <c r="H376">
        <v>2.2071000000000001</v>
      </c>
    </row>
    <row r="377" spans="1:8" x14ac:dyDescent="0.2">
      <c r="A377">
        <v>2685.5770000000002</v>
      </c>
      <c r="B377">
        <v>-23.029</v>
      </c>
      <c r="C377">
        <v>-23.126999999999999</v>
      </c>
      <c r="D377">
        <v>2.137</v>
      </c>
      <c r="E377">
        <v>99.224999999999994</v>
      </c>
      <c r="F377">
        <v>60</v>
      </c>
      <c r="G377">
        <v>66.183000000000007</v>
      </c>
      <c r="H377">
        <v>2.0516999999999999</v>
      </c>
    </row>
    <row r="378" spans="1:8" x14ac:dyDescent="0.2">
      <c r="A378">
        <v>2701.328</v>
      </c>
      <c r="B378">
        <v>-23.082999999999998</v>
      </c>
      <c r="C378">
        <v>-23.181999999999999</v>
      </c>
      <c r="D378">
        <v>0.34699999999999998</v>
      </c>
      <c r="E378">
        <v>107.003</v>
      </c>
      <c r="F378">
        <v>60</v>
      </c>
      <c r="G378">
        <v>65.144999999999996</v>
      </c>
      <c r="H378">
        <v>2.2616999999999998</v>
      </c>
    </row>
    <row r="379" spans="1:8" x14ac:dyDescent="0.2">
      <c r="A379">
        <v>2703.4749999999999</v>
      </c>
      <c r="B379">
        <v>-23.14</v>
      </c>
      <c r="C379">
        <v>-23.241</v>
      </c>
      <c r="D379">
        <v>2.7749999999999999</v>
      </c>
      <c r="E379">
        <v>102.90900000000001</v>
      </c>
      <c r="F379">
        <v>60</v>
      </c>
      <c r="G379">
        <v>65.209000000000003</v>
      </c>
      <c r="H379">
        <v>2.1504000000000003</v>
      </c>
    </row>
    <row r="380" spans="1:8" x14ac:dyDescent="0.2">
      <c r="A380">
        <v>2705.6210000000001</v>
      </c>
      <c r="B380">
        <v>-23.198</v>
      </c>
      <c r="C380">
        <v>-23.3</v>
      </c>
      <c r="D380">
        <v>2.7440000000000002</v>
      </c>
      <c r="E380">
        <v>95.222999999999999</v>
      </c>
      <c r="F380">
        <v>60</v>
      </c>
      <c r="G380">
        <v>67.203000000000003</v>
      </c>
      <c r="H380">
        <v>1.9488000000000001</v>
      </c>
    </row>
    <row r="381" spans="1:8" x14ac:dyDescent="0.2">
      <c r="A381">
        <v>2707.8090000000002</v>
      </c>
      <c r="B381">
        <v>-23.254999999999999</v>
      </c>
      <c r="C381">
        <v>-23.359000000000002</v>
      </c>
      <c r="D381">
        <v>2.6789999999999998</v>
      </c>
      <c r="E381">
        <v>90.034000000000006</v>
      </c>
      <c r="F381">
        <v>60</v>
      </c>
      <c r="G381">
        <v>67.518000000000001</v>
      </c>
      <c r="H381">
        <v>1.8175500000000002</v>
      </c>
    </row>
    <row r="382" spans="1:8" x14ac:dyDescent="0.2">
      <c r="A382">
        <v>2709.998</v>
      </c>
      <c r="B382">
        <v>-23.312000000000001</v>
      </c>
      <c r="C382">
        <v>-23.417999999999999</v>
      </c>
      <c r="D382">
        <v>2.71</v>
      </c>
      <c r="E382">
        <v>86.102999999999994</v>
      </c>
      <c r="F382">
        <v>60</v>
      </c>
      <c r="G382">
        <v>67.686999999999998</v>
      </c>
      <c r="H382">
        <v>1.72095</v>
      </c>
    </row>
    <row r="383" spans="1:8" x14ac:dyDescent="0.2">
      <c r="A383">
        <v>2712.154</v>
      </c>
      <c r="B383">
        <v>-23.367999999999999</v>
      </c>
      <c r="C383">
        <v>-23.475999999999999</v>
      </c>
      <c r="D383">
        <v>2.68</v>
      </c>
      <c r="E383">
        <v>80.283000000000001</v>
      </c>
      <c r="F383">
        <v>60</v>
      </c>
      <c r="G383">
        <v>67.947999999999993</v>
      </c>
      <c r="H383">
        <v>1.5823499999999999</v>
      </c>
    </row>
    <row r="384" spans="1:8" x14ac:dyDescent="0.2">
      <c r="A384">
        <v>2714.3049999999998</v>
      </c>
      <c r="B384">
        <v>-23.422999999999998</v>
      </c>
      <c r="C384">
        <v>-23.532</v>
      </c>
      <c r="D384">
        <v>2.613</v>
      </c>
      <c r="E384">
        <v>95.254999999999995</v>
      </c>
      <c r="F384">
        <v>60</v>
      </c>
      <c r="G384">
        <v>66.653999999999996</v>
      </c>
      <c r="H384">
        <v>1.9488000000000001</v>
      </c>
    </row>
    <row r="385" spans="1:8" x14ac:dyDescent="0.2">
      <c r="A385">
        <v>2716.4969999999998</v>
      </c>
      <c r="B385">
        <v>-23.478999999999999</v>
      </c>
      <c r="C385">
        <v>-23.59</v>
      </c>
      <c r="D385">
        <v>2.6339999999999999</v>
      </c>
      <c r="E385">
        <v>97.192999999999998</v>
      </c>
      <c r="F385">
        <v>60</v>
      </c>
      <c r="G385">
        <v>66.799000000000007</v>
      </c>
      <c r="H385">
        <v>1.9992000000000001</v>
      </c>
    </row>
    <row r="386" spans="1:8" x14ac:dyDescent="0.2">
      <c r="A386">
        <v>2718.69</v>
      </c>
      <c r="B386">
        <v>-23.535</v>
      </c>
      <c r="C386">
        <v>-23.646999999999998</v>
      </c>
      <c r="D386">
        <v>2.6320000000000001</v>
      </c>
      <c r="E386">
        <v>98.338999999999999</v>
      </c>
      <c r="F386">
        <v>60</v>
      </c>
      <c r="G386">
        <v>66.974000000000004</v>
      </c>
      <c r="H386">
        <v>2.0286</v>
      </c>
    </row>
    <row r="387" spans="1:8" x14ac:dyDescent="0.2">
      <c r="A387">
        <v>2748.5459999999998</v>
      </c>
      <c r="B387">
        <v>-23.591999999999999</v>
      </c>
      <c r="C387">
        <v>-23.704999999999998</v>
      </c>
      <c r="D387">
        <v>0.19400000000000001</v>
      </c>
      <c r="E387">
        <v>105.20699999999999</v>
      </c>
      <c r="F387">
        <v>60</v>
      </c>
      <c r="G387">
        <v>65.744</v>
      </c>
      <c r="H387">
        <v>2.2123500000000003</v>
      </c>
    </row>
    <row r="388" spans="1:8" x14ac:dyDescent="0.2">
      <c r="A388">
        <v>2751.05</v>
      </c>
      <c r="B388">
        <v>-23.643999999999998</v>
      </c>
      <c r="C388">
        <v>-23.76</v>
      </c>
      <c r="D388">
        <v>2.17</v>
      </c>
      <c r="E388">
        <v>131.434</v>
      </c>
      <c r="F388">
        <v>60</v>
      </c>
      <c r="G388">
        <v>62.978999999999999</v>
      </c>
      <c r="H388">
        <v>2.9988000000000001</v>
      </c>
    </row>
    <row r="389" spans="1:8" x14ac:dyDescent="0.2">
      <c r="A389">
        <v>2753.8530000000001</v>
      </c>
      <c r="B389">
        <v>-23.696000000000002</v>
      </c>
      <c r="C389">
        <v>-23.812000000000001</v>
      </c>
      <c r="D389">
        <v>1.88</v>
      </c>
      <c r="E389">
        <v>109.709</v>
      </c>
      <c r="F389">
        <v>60</v>
      </c>
      <c r="G389">
        <v>65.591999999999999</v>
      </c>
      <c r="H389">
        <v>2.3372999999999999</v>
      </c>
    </row>
    <row r="390" spans="1:8" x14ac:dyDescent="0.2">
      <c r="A390">
        <v>2756.913</v>
      </c>
      <c r="B390">
        <v>-23.748999999999999</v>
      </c>
      <c r="C390">
        <v>-23.867000000000001</v>
      </c>
      <c r="D390">
        <v>1.784</v>
      </c>
      <c r="E390">
        <v>120.413</v>
      </c>
      <c r="F390">
        <v>60</v>
      </c>
      <c r="G390">
        <v>63.984999999999999</v>
      </c>
      <c r="H390">
        <v>2.6491500000000001</v>
      </c>
    </row>
    <row r="391" spans="1:8" x14ac:dyDescent="0.2">
      <c r="A391">
        <v>2759.6709999999998</v>
      </c>
      <c r="B391">
        <v>-23.803999999999998</v>
      </c>
      <c r="C391">
        <v>-23.923999999999999</v>
      </c>
      <c r="D391">
        <v>2.0550000000000002</v>
      </c>
      <c r="E391">
        <v>140.34100000000001</v>
      </c>
      <c r="F391">
        <v>60</v>
      </c>
      <c r="G391">
        <v>62.973999999999997</v>
      </c>
      <c r="H391">
        <v>3.3033000000000001</v>
      </c>
    </row>
    <row r="392" spans="1:8" x14ac:dyDescent="0.2">
      <c r="A392">
        <v>2762.4279999999999</v>
      </c>
      <c r="B392">
        <v>-23.86</v>
      </c>
      <c r="C392">
        <v>-23.981000000000002</v>
      </c>
      <c r="D392">
        <v>2.0910000000000002</v>
      </c>
      <c r="E392">
        <v>99.989000000000004</v>
      </c>
      <c r="F392">
        <v>60</v>
      </c>
      <c r="G392">
        <v>66.5</v>
      </c>
      <c r="H392">
        <v>2.0727000000000002</v>
      </c>
    </row>
    <row r="393" spans="1:8" x14ac:dyDescent="0.2">
      <c r="A393">
        <v>2764.8789999999999</v>
      </c>
      <c r="B393">
        <v>-23.91</v>
      </c>
      <c r="C393">
        <v>-24.033999999999999</v>
      </c>
      <c r="D393">
        <v>2.1280000000000001</v>
      </c>
      <c r="E393">
        <v>98.334999999999994</v>
      </c>
      <c r="F393">
        <v>60</v>
      </c>
      <c r="G393">
        <v>66.305000000000007</v>
      </c>
      <c r="H393">
        <v>2.0286</v>
      </c>
    </row>
    <row r="394" spans="1:8" x14ac:dyDescent="0.2">
      <c r="A394">
        <v>2767.6379999999999</v>
      </c>
      <c r="B394">
        <v>-23.966000000000001</v>
      </c>
      <c r="C394">
        <v>-24.091000000000001</v>
      </c>
      <c r="D394">
        <v>2.0819999999999999</v>
      </c>
      <c r="E394">
        <v>100.818</v>
      </c>
      <c r="F394">
        <v>60</v>
      </c>
      <c r="G394">
        <v>65.944999999999993</v>
      </c>
      <c r="H394">
        <v>2.0937000000000001</v>
      </c>
    </row>
    <row r="395" spans="1:8" x14ac:dyDescent="0.2">
      <c r="A395">
        <v>2770.4279999999999</v>
      </c>
      <c r="B395">
        <v>-24.02</v>
      </c>
      <c r="C395">
        <v>-24.146000000000001</v>
      </c>
      <c r="D395">
        <v>1.984</v>
      </c>
      <c r="E395">
        <v>103.96899999999999</v>
      </c>
      <c r="F395">
        <v>60</v>
      </c>
      <c r="G395">
        <v>65.433999999999997</v>
      </c>
      <c r="H395">
        <v>2.1787500000000004</v>
      </c>
    </row>
    <row r="396" spans="1:8" x14ac:dyDescent="0.2">
      <c r="A396">
        <v>2773.2379999999998</v>
      </c>
      <c r="B396">
        <v>-24.071999999999999</v>
      </c>
      <c r="C396">
        <v>-24.2</v>
      </c>
      <c r="D396">
        <v>1.911</v>
      </c>
      <c r="E396">
        <v>104.66200000000001</v>
      </c>
      <c r="F396">
        <v>60</v>
      </c>
      <c r="G396">
        <v>65.531000000000006</v>
      </c>
      <c r="H396">
        <v>2.1976499999999999</v>
      </c>
    </row>
    <row r="397" spans="1:8" x14ac:dyDescent="0.2">
      <c r="A397">
        <v>9524.0849999999991</v>
      </c>
      <c r="B397">
        <v>-24.254000000000001</v>
      </c>
      <c r="C397">
        <v>-24.265999999999998</v>
      </c>
      <c r="D397">
        <v>0</v>
      </c>
      <c r="E397">
        <v>106.58499999999999</v>
      </c>
      <c r="F397">
        <v>60</v>
      </c>
      <c r="G397">
        <v>63.003999999999998</v>
      </c>
      <c r="H397">
        <v>2.2501500000000001</v>
      </c>
    </row>
    <row r="398" spans="1:8" x14ac:dyDescent="0.2">
      <c r="A398">
        <v>9525.9490000000005</v>
      </c>
      <c r="B398">
        <v>-24.306999999999999</v>
      </c>
      <c r="C398">
        <v>-24.329000000000001</v>
      </c>
      <c r="D398">
        <v>3.3879999999999999</v>
      </c>
      <c r="E398">
        <v>104.143</v>
      </c>
      <c r="F398">
        <v>60</v>
      </c>
      <c r="G398">
        <v>63.640999999999998</v>
      </c>
      <c r="H398">
        <v>2.1829500000000004</v>
      </c>
    </row>
    <row r="399" spans="1:8" x14ac:dyDescent="0.2">
      <c r="A399">
        <v>9527.8250000000007</v>
      </c>
      <c r="B399">
        <v>-24.358000000000001</v>
      </c>
      <c r="C399">
        <v>-24.390999999999998</v>
      </c>
      <c r="D399">
        <v>3.2919999999999998</v>
      </c>
      <c r="E399">
        <v>98.765000000000001</v>
      </c>
      <c r="F399">
        <v>60</v>
      </c>
      <c r="G399">
        <v>63.823</v>
      </c>
      <c r="H399">
        <v>2.0401500000000001</v>
      </c>
    </row>
    <row r="400" spans="1:8" x14ac:dyDescent="0.2">
      <c r="A400">
        <v>9529.99</v>
      </c>
      <c r="B400">
        <v>-24.416</v>
      </c>
      <c r="C400">
        <v>-24.460999999999999</v>
      </c>
      <c r="D400">
        <v>3.2320000000000002</v>
      </c>
      <c r="E400">
        <v>102.373</v>
      </c>
      <c r="F400">
        <v>60</v>
      </c>
      <c r="G400">
        <v>63.292000000000002</v>
      </c>
      <c r="H400">
        <v>2.1356999999999999</v>
      </c>
    </row>
    <row r="401" spans="1:8" x14ac:dyDescent="0.2">
      <c r="A401">
        <v>9532.1650000000009</v>
      </c>
      <c r="B401">
        <v>-24.474</v>
      </c>
      <c r="C401">
        <v>-24.530999999999999</v>
      </c>
      <c r="D401">
        <v>3.222</v>
      </c>
      <c r="E401">
        <v>107.54600000000001</v>
      </c>
      <c r="F401">
        <v>60</v>
      </c>
      <c r="G401">
        <v>63.165999999999997</v>
      </c>
      <c r="H401">
        <v>2.2764000000000002</v>
      </c>
    </row>
    <row r="402" spans="1:8" x14ac:dyDescent="0.2">
      <c r="A402">
        <v>9534.3459999999995</v>
      </c>
      <c r="B402">
        <v>-24.532</v>
      </c>
      <c r="C402">
        <v>-24.6</v>
      </c>
      <c r="D402">
        <v>3.1930000000000001</v>
      </c>
      <c r="E402">
        <v>101.277</v>
      </c>
      <c r="F402">
        <v>60</v>
      </c>
      <c r="G402">
        <v>63.841999999999999</v>
      </c>
      <c r="H402">
        <v>2.1063000000000001</v>
      </c>
    </row>
    <row r="403" spans="1:8" x14ac:dyDescent="0.2">
      <c r="A403">
        <v>9536.4879999999994</v>
      </c>
      <c r="B403">
        <v>-24.588000000000001</v>
      </c>
      <c r="C403">
        <v>-24.669</v>
      </c>
      <c r="D403">
        <v>3.19</v>
      </c>
      <c r="E403">
        <v>109.654</v>
      </c>
      <c r="F403">
        <v>60</v>
      </c>
      <c r="G403">
        <v>62.911000000000001</v>
      </c>
      <c r="H403">
        <v>2.3352000000000004</v>
      </c>
    </row>
    <row r="404" spans="1:8" x14ac:dyDescent="0.2">
      <c r="A404">
        <v>9538.6620000000003</v>
      </c>
      <c r="B404">
        <v>-24.643999999999998</v>
      </c>
      <c r="C404">
        <v>-24.736000000000001</v>
      </c>
      <c r="D404">
        <v>3.1080000000000001</v>
      </c>
      <c r="E404">
        <v>113.495</v>
      </c>
      <c r="F404">
        <v>60</v>
      </c>
      <c r="G404">
        <v>62.302</v>
      </c>
      <c r="H404">
        <v>2.4443999999999999</v>
      </c>
    </row>
    <row r="405" spans="1:8" x14ac:dyDescent="0.2">
      <c r="A405">
        <v>9540.8080000000009</v>
      </c>
      <c r="B405">
        <v>-24.699000000000002</v>
      </c>
      <c r="C405">
        <v>-24.803000000000001</v>
      </c>
      <c r="D405">
        <v>3.1110000000000002</v>
      </c>
      <c r="E405">
        <v>117.331</v>
      </c>
      <c r="F405">
        <v>60</v>
      </c>
      <c r="G405">
        <v>61.639000000000003</v>
      </c>
      <c r="H405">
        <v>2.5567500000000001</v>
      </c>
    </row>
    <row r="406" spans="1:8" x14ac:dyDescent="0.2">
      <c r="A406">
        <v>9542.9580000000005</v>
      </c>
      <c r="B406">
        <v>-24.753</v>
      </c>
      <c r="C406">
        <v>-24.867000000000001</v>
      </c>
      <c r="D406">
        <v>2.99</v>
      </c>
      <c r="E406">
        <v>124.804</v>
      </c>
      <c r="F406">
        <v>60</v>
      </c>
      <c r="G406">
        <v>61.167999999999999</v>
      </c>
      <c r="H406">
        <v>2.7846000000000002</v>
      </c>
    </row>
    <row r="407" spans="1:8" x14ac:dyDescent="0.2">
      <c r="A407">
        <v>9545.1470000000008</v>
      </c>
      <c r="B407">
        <v>-24.806999999999999</v>
      </c>
      <c r="C407">
        <v>-24.933</v>
      </c>
      <c r="D407">
        <v>2.9990000000000001</v>
      </c>
      <c r="E407">
        <v>123.913</v>
      </c>
      <c r="F407">
        <v>60</v>
      </c>
      <c r="G407">
        <v>61.247</v>
      </c>
      <c r="H407">
        <v>2.7572999999999999</v>
      </c>
    </row>
    <row r="408" spans="1:8" x14ac:dyDescent="0.2">
      <c r="A408">
        <v>9547.34</v>
      </c>
      <c r="B408">
        <v>-24.861999999999998</v>
      </c>
      <c r="C408">
        <v>-25</v>
      </c>
      <c r="D408">
        <v>3.056</v>
      </c>
      <c r="E408">
        <v>126.1</v>
      </c>
      <c r="F408">
        <v>60</v>
      </c>
      <c r="G408">
        <v>61.017000000000003</v>
      </c>
      <c r="H408">
        <v>2.8255499999999998</v>
      </c>
    </row>
    <row r="409" spans="1:8" x14ac:dyDescent="0.2">
      <c r="A409">
        <v>9601.74</v>
      </c>
      <c r="B409">
        <v>-25.052</v>
      </c>
      <c r="C409">
        <v>-25.052</v>
      </c>
      <c r="D409">
        <v>0</v>
      </c>
      <c r="E409">
        <v>150.178</v>
      </c>
      <c r="F409">
        <v>60</v>
      </c>
      <c r="G409">
        <v>58.295000000000002</v>
      </c>
      <c r="H409">
        <v>3.6687000000000003</v>
      </c>
    </row>
    <row r="410" spans="1:8" x14ac:dyDescent="0.2">
      <c r="A410">
        <v>9603.9259999999995</v>
      </c>
      <c r="B410">
        <v>-25.103999999999999</v>
      </c>
      <c r="C410">
        <v>-25.105</v>
      </c>
      <c r="D410">
        <v>2.4</v>
      </c>
      <c r="E410">
        <v>139.101</v>
      </c>
      <c r="F410">
        <v>60</v>
      </c>
      <c r="G410">
        <v>60.192</v>
      </c>
      <c r="H410">
        <v>3.2592000000000003</v>
      </c>
    </row>
    <row r="411" spans="1:8" x14ac:dyDescent="0.2">
      <c r="A411">
        <v>9606.1110000000008</v>
      </c>
      <c r="B411">
        <v>-25.158999999999999</v>
      </c>
      <c r="C411">
        <v>-25.158999999999999</v>
      </c>
      <c r="D411">
        <v>2.5089999999999999</v>
      </c>
      <c r="E411">
        <v>124.44499999999999</v>
      </c>
      <c r="F411">
        <v>60</v>
      </c>
      <c r="G411">
        <v>60.767000000000003</v>
      </c>
      <c r="H411">
        <v>2.7741000000000002</v>
      </c>
    </row>
    <row r="412" spans="1:8" x14ac:dyDescent="0.2">
      <c r="A412">
        <v>9607.9869999999992</v>
      </c>
      <c r="B412">
        <v>-25.209</v>
      </c>
      <c r="C412">
        <v>-25.21</v>
      </c>
      <c r="D412">
        <v>2.6949999999999998</v>
      </c>
      <c r="E412">
        <v>129.416</v>
      </c>
      <c r="F412">
        <v>60</v>
      </c>
      <c r="G412">
        <v>60.466000000000001</v>
      </c>
      <c r="H412">
        <v>2.9326500000000002</v>
      </c>
    </row>
    <row r="413" spans="1:8" x14ac:dyDescent="0.2">
      <c r="A413">
        <v>9610.16</v>
      </c>
      <c r="B413">
        <v>-25.265999999999998</v>
      </c>
      <c r="C413">
        <v>-25.266999999999999</v>
      </c>
      <c r="D413">
        <v>2.645</v>
      </c>
      <c r="E413">
        <v>133.392</v>
      </c>
      <c r="F413">
        <v>60</v>
      </c>
      <c r="G413">
        <v>59.972000000000001</v>
      </c>
      <c r="H413">
        <v>3.0639000000000003</v>
      </c>
    </row>
    <row r="414" spans="1:8" x14ac:dyDescent="0.2">
      <c r="A414">
        <v>9612.3379999999997</v>
      </c>
      <c r="B414">
        <v>-25.323</v>
      </c>
      <c r="C414">
        <v>-25.324000000000002</v>
      </c>
      <c r="D414">
        <v>2.6120000000000001</v>
      </c>
      <c r="E414">
        <v>136.76300000000001</v>
      </c>
      <c r="F414">
        <v>60</v>
      </c>
      <c r="G414">
        <v>59.889000000000003</v>
      </c>
      <c r="H414">
        <v>3.1783500000000005</v>
      </c>
    </row>
    <row r="415" spans="1:8" x14ac:dyDescent="0.2">
      <c r="A415">
        <v>9614.7990000000009</v>
      </c>
      <c r="B415">
        <v>-25.379000000000001</v>
      </c>
      <c r="C415">
        <v>-25.381</v>
      </c>
      <c r="D415">
        <v>2.2959999999999998</v>
      </c>
      <c r="E415">
        <v>138.31</v>
      </c>
      <c r="F415">
        <v>60</v>
      </c>
      <c r="G415">
        <v>59.682000000000002</v>
      </c>
      <c r="H415">
        <v>3.2319</v>
      </c>
    </row>
    <row r="416" spans="1:8" x14ac:dyDescent="0.2">
      <c r="A416">
        <v>9617.5830000000005</v>
      </c>
      <c r="B416">
        <v>-25.434000000000001</v>
      </c>
      <c r="C416">
        <v>-25.436</v>
      </c>
      <c r="D416">
        <v>1.9910000000000001</v>
      </c>
      <c r="E416">
        <v>137.46799999999999</v>
      </c>
      <c r="F416">
        <v>60</v>
      </c>
      <c r="G416">
        <v>59.911000000000001</v>
      </c>
      <c r="H416">
        <v>3.2025000000000001</v>
      </c>
    </row>
    <row r="417" spans="1:8" x14ac:dyDescent="0.2">
      <c r="A417">
        <v>9620.0679999999993</v>
      </c>
      <c r="B417">
        <v>-25.491</v>
      </c>
      <c r="C417">
        <v>-25.492999999999999</v>
      </c>
      <c r="D417">
        <v>2.2850000000000001</v>
      </c>
      <c r="E417">
        <v>139.566</v>
      </c>
      <c r="F417">
        <v>60</v>
      </c>
      <c r="G417">
        <v>59.494999999999997</v>
      </c>
      <c r="H417">
        <v>3.2760000000000002</v>
      </c>
    </row>
    <row r="418" spans="1:8" x14ac:dyDescent="0.2">
      <c r="A418">
        <v>9622.52</v>
      </c>
      <c r="B418">
        <v>-25.545999999999999</v>
      </c>
      <c r="C418">
        <v>-25.548999999999999</v>
      </c>
      <c r="D418">
        <v>2.2709999999999999</v>
      </c>
      <c r="E418">
        <v>138.23099999999999</v>
      </c>
      <c r="F418">
        <v>60</v>
      </c>
      <c r="G418">
        <v>59.628</v>
      </c>
      <c r="H418">
        <v>3.2287500000000002</v>
      </c>
    </row>
    <row r="419" spans="1:8" x14ac:dyDescent="0.2">
      <c r="A419">
        <v>9624.6650000000009</v>
      </c>
      <c r="B419">
        <v>-25.597000000000001</v>
      </c>
      <c r="C419">
        <v>-25.6</v>
      </c>
      <c r="D419">
        <v>2.3940000000000001</v>
      </c>
      <c r="E419">
        <v>137.679</v>
      </c>
      <c r="F419">
        <v>60</v>
      </c>
      <c r="G419">
        <v>59.662999999999997</v>
      </c>
      <c r="H419">
        <v>3.2098499999999999</v>
      </c>
    </row>
    <row r="420" spans="1:8" x14ac:dyDescent="0.2">
      <c r="A420">
        <v>9626.8070000000007</v>
      </c>
      <c r="B420">
        <v>-25.651</v>
      </c>
      <c r="C420">
        <v>-25.654</v>
      </c>
      <c r="D420">
        <v>2.508</v>
      </c>
      <c r="E420">
        <v>136.00399999999999</v>
      </c>
      <c r="F420">
        <v>60</v>
      </c>
      <c r="G420">
        <v>59.746000000000002</v>
      </c>
      <c r="H420">
        <v>3.1520999999999999</v>
      </c>
    </row>
    <row r="421" spans="1:8" x14ac:dyDescent="0.2">
      <c r="A421">
        <v>9628.6470000000008</v>
      </c>
      <c r="B421">
        <v>-25.702000000000002</v>
      </c>
      <c r="C421">
        <v>-25.704999999999998</v>
      </c>
      <c r="D421">
        <v>2.7770000000000001</v>
      </c>
      <c r="E421">
        <v>138.703</v>
      </c>
      <c r="F421">
        <v>60</v>
      </c>
      <c r="G421">
        <v>59.404000000000003</v>
      </c>
      <c r="H421">
        <v>3.2455500000000002</v>
      </c>
    </row>
    <row r="422" spans="1:8" x14ac:dyDescent="0.2">
      <c r="A422">
        <v>9630.5020000000004</v>
      </c>
      <c r="B422">
        <v>-25.753</v>
      </c>
      <c r="C422">
        <v>-25.756</v>
      </c>
      <c r="D422">
        <v>2.782</v>
      </c>
      <c r="E422">
        <v>144.05099999999999</v>
      </c>
      <c r="F422">
        <v>60</v>
      </c>
      <c r="G422">
        <v>59.972999999999999</v>
      </c>
      <c r="H422">
        <v>3.4377</v>
      </c>
    </row>
    <row r="423" spans="1:8" x14ac:dyDescent="0.2">
      <c r="A423">
        <v>9632.3709999999992</v>
      </c>
      <c r="B423">
        <v>-25.805</v>
      </c>
      <c r="C423">
        <v>-25.809000000000001</v>
      </c>
      <c r="D423">
        <v>2.819</v>
      </c>
      <c r="E423">
        <v>124.75</v>
      </c>
      <c r="F423">
        <v>60</v>
      </c>
      <c r="G423">
        <v>61.014000000000003</v>
      </c>
      <c r="H423">
        <v>2.78355</v>
      </c>
    </row>
    <row r="424" spans="1:8" x14ac:dyDescent="0.2">
      <c r="A424">
        <v>9634.23</v>
      </c>
      <c r="B424">
        <v>-25.856000000000002</v>
      </c>
      <c r="C424">
        <v>-25.86</v>
      </c>
      <c r="D424">
        <v>2.734</v>
      </c>
      <c r="E424">
        <v>123.833</v>
      </c>
      <c r="F424">
        <v>60</v>
      </c>
      <c r="G424">
        <v>61.713000000000001</v>
      </c>
      <c r="H424">
        <v>2.7541500000000005</v>
      </c>
    </row>
    <row r="425" spans="1:8" x14ac:dyDescent="0.2">
      <c r="A425">
        <v>9636.375</v>
      </c>
      <c r="B425">
        <v>-25.91</v>
      </c>
      <c r="C425">
        <v>-25.914000000000001</v>
      </c>
      <c r="D425">
        <v>2.508</v>
      </c>
      <c r="E425">
        <v>116.709</v>
      </c>
      <c r="F425">
        <v>60</v>
      </c>
      <c r="G425">
        <v>61.51</v>
      </c>
      <c r="H425">
        <v>2.5389000000000004</v>
      </c>
    </row>
    <row r="426" spans="1:8" x14ac:dyDescent="0.2">
      <c r="A426">
        <v>9638.8279999999995</v>
      </c>
      <c r="B426">
        <v>-25.963000000000001</v>
      </c>
      <c r="C426">
        <v>-25.968</v>
      </c>
      <c r="D426">
        <v>2.2040000000000002</v>
      </c>
      <c r="E426">
        <v>124.596</v>
      </c>
      <c r="F426">
        <v>60</v>
      </c>
      <c r="G426">
        <v>60.975000000000001</v>
      </c>
      <c r="H426">
        <v>2.7783000000000002</v>
      </c>
    </row>
    <row r="427" spans="1:8" x14ac:dyDescent="0.2">
      <c r="A427">
        <v>9641.5820000000003</v>
      </c>
      <c r="B427">
        <v>-26.02</v>
      </c>
      <c r="C427">
        <v>-26.024000000000001</v>
      </c>
      <c r="D427">
        <v>2.0550000000000002</v>
      </c>
      <c r="E427">
        <v>129.30600000000001</v>
      </c>
      <c r="F427">
        <v>60</v>
      </c>
      <c r="G427">
        <v>60.183</v>
      </c>
      <c r="H427">
        <v>2.9284500000000002</v>
      </c>
    </row>
    <row r="428" spans="1:8" x14ac:dyDescent="0.2">
      <c r="A428">
        <v>9644.0360000000001</v>
      </c>
      <c r="B428">
        <v>-26.071000000000002</v>
      </c>
      <c r="C428">
        <v>-26.076000000000001</v>
      </c>
      <c r="D428">
        <v>2.097</v>
      </c>
      <c r="E428">
        <v>122.724</v>
      </c>
      <c r="F428">
        <v>60</v>
      </c>
      <c r="G428">
        <v>61.591000000000001</v>
      </c>
      <c r="H428">
        <v>2.7205500000000002</v>
      </c>
    </row>
    <row r="429" spans="1:8" x14ac:dyDescent="0.2">
      <c r="A429">
        <v>9646.4840000000004</v>
      </c>
      <c r="B429">
        <v>-26.125</v>
      </c>
      <c r="C429">
        <v>-26.13</v>
      </c>
      <c r="D429">
        <v>2.2160000000000002</v>
      </c>
      <c r="E429">
        <v>117.745</v>
      </c>
      <c r="F429">
        <v>60</v>
      </c>
      <c r="G429">
        <v>61.968000000000004</v>
      </c>
      <c r="H429">
        <v>2.56935</v>
      </c>
    </row>
    <row r="430" spans="1:8" x14ac:dyDescent="0.2">
      <c r="A430">
        <v>9649.2369999999992</v>
      </c>
      <c r="B430">
        <v>-26.178999999999998</v>
      </c>
      <c r="C430">
        <v>-26.184999999999999</v>
      </c>
      <c r="D430">
        <v>1.9810000000000001</v>
      </c>
      <c r="E430">
        <v>114.268</v>
      </c>
      <c r="F430">
        <v>60</v>
      </c>
      <c r="G430">
        <v>62.420999999999999</v>
      </c>
      <c r="H430">
        <v>2.4675000000000002</v>
      </c>
    </row>
    <row r="431" spans="1:8" x14ac:dyDescent="0.2">
      <c r="A431">
        <v>9652.2950000000001</v>
      </c>
      <c r="B431">
        <v>-26.233000000000001</v>
      </c>
      <c r="C431">
        <v>-26.239000000000001</v>
      </c>
      <c r="D431">
        <v>1.7709999999999999</v>
      </c>
      <c r="E431">
        <v>112.22499999999999</v>
      </c>
      <c r="F431">
        <v>60</v>
      </c>
      <c r="G431">
        <v>62.671999999999997</v>
      </c>
      <c r="H431">
        <v>2.4087000000000001</v>
      </c>
    </row>
    <row r="432" spans="1:8" x14ac:dyDescent="0.2">
      <c r="A432">
        <v>9655.0519999999997</v>
      </c>
      <c r="B432">
        <v>-26.283999999999999</v>
      </c>
      <c r="C432">
        <v>-26.29</v>
      </c>
      <c r="D432">
        <v>1.8440000000000001</v>
      </c>
      <c r="E432">
        <v>109.14700000000001</v>
      </c>
      <c r="F432">
        <v>60</v>
      </c>
      <c r="G432">
        <v>62.914000000000001</v>
      </c>
      <c r="H432">
        <v>2.3215499999999998</v>
      </c>
    </row>
    <row r="433" spans="1:8" x14ac:dyDescent="0.2">
      <c r="A433">
        <v>9657.5020000000004</v>
      </c>
      <c r="B433">
        <v>-26.335999999999999</v>
      </c>
      <c r="C433">
        <v>-26.341999999999999</v>
      </c>
      <c r="D433">
        <v>2.1309999999999998</v>
      </c>
      <c r="E433">
        <v>111.32</v>
      </c>
      <c r="F433">
        <v>60</v>
      </c>
      <c r="G433">
        <v>62.731999999999999</v>
      </c>
      <c r="H433">
        <v>2.3824500000000004</v>
      </c>
    </row>
    <row r="434" spans="1:8" x14ac:dyDescent="0.2">
      <c r="A434">
        <v>9659.9500000000007</v>
      </c>
      <c r="B434">
        <v>-26.387</v>
      </c>
      <c r="C434">
        <v>-26.393999999999998</v>
      </c>
      <c r="D434">
        <v>2.1139999999999999</v>
      </c>
      <c r="E434">
        <v>120.907</v>
      </c>
      <c r="F434">
        <v>60</v>
      </c>
      <c r="G434">
        <v>61.448</v>
      </c>
      <c r="H434">
        <v>2.6648999999999998</v>
      </c>
    </row>
    <row r="435" spans="1:8" x14ac:dyDescent="0.2">
      <c r="A435">
        <v>9662.7649999999994</v>
      </c>
      <c r="B435">
        <v>-26.442</v>
      </c>
      <c r="C435">
        <v>-26.448</v>
      </c>
      <c r="D435">
        <v>1.9470000000000001</v>
      </c>
      <c r="E435">
        <v>127.34</v>
      </c>
      <c r="F435">
        <v>60</v>
      </c>
      <c r="G435">
        <v>61.069000000000003</v>
      </c>
      <c r="H435">
        <v>2.8654500000000001</v>
      </c>
    </row>
    <row r="436" spans="1:8" x14ac:dyDescent="0.2">
      <c r="A436">
        <v>9665.2469999999994</v>
      </c>
      <c r="B436">
        <v>-26.492000000000001</v>
      </c>
      <c r="C436">
        <v>-26.498999999999999</v>
      </c>
      <c r="D436">
        <v>2.0510000000000002</v>
      </c>
      <c r="E436">
        <v>121.685</v>
      </c>
      <c r="F436">
        <v>60</v>
      </c>
      <c r="G436">
        <v>61.649000000000001</v>
      </c>
      <c r="H436">
        <v>2.6880000000000002</v>
      </c>
    </row>
    <row r="437" spans="1:8" x14ac:dyDescent="0.2">
      <c r="A437">
        <v>9667.6990000000005</v>
      </c>
      <c r="B437">
        <v>-26.542999999999999</v>
      </c>
      <c r="C437">
        <v>-26.55</v>
      </c>
      <c r="D437">
        <v>2.0790000000000002</v>
      </c>
      <c r="E437">
        <v>116.901</v>
      </c>
      <c r="F437">
        <v>60</v>
      </c>
      <c r="G437">
        <v>62.012999999999998</v>
      </c>
      <c r="H437">
        <v>2.5441500000000001</v>
      </c>
    </row>
    <row r="438" spans="1:8" x14ac:dyDescent="0.2">
      <c r="A438">
        <v>9670.1489999999994</v>
      </c>
      <c r="B438">
        <v>-26.594000000000001</v>
      </c>
      <c r="C438">
        <v>-26.602</v>
      </c>
      <c r="D438">
        <v>2.09</v>
      </c>
      <c r="E438">
        <v>115.639</v>
      </c>
      <c r="F438">
        <v>60</v>
      </c>
      <c r="G438">
        <v>62.087000000000003</v>
      </c>
      <c r="H438">
        <v>2.5074000000000001</v>
      </c>
    </row>
    <row r="439" spans="1:8" x14ac:dyDescent="0.2">
      <c r="A439">
        <v>9672.625</v>
      </c>
      <c r="B439">
        <v>-26.645</v>
      </c>
      <c r="C439">
        <v>-26.652000000000001</v>
      </c>
      <c r="D439">
        <v>2.044</v>
      </c>
      <c r="E439">
        <v>114.73399999999999</v>
      </c>
      <c r="F439">
        <v>60</v>
      </c>
      <c r="G439">
        <v>62.018000000000001</v>
      </c>
      <c r="H439">
        <v>2.48115</v>
      </c>
    </row>
    <row r="440" spans="1:8" x14ac:dyDescent="0.2">
      <c r="A440">
        <v>9675.1260000000002</v>
      </c>
      <c r="B440">
        <v>-26.695</v>
      </c>
      <c r="C440">
        <v>-26.702000000000002</v>
      </c>
      <c r="D440">
        <v>2.0129999999999999</v>
      </c>
      <c r="E440">
        <v>117.8</v>
      </c>
      <c r="F440">
        <v>60</v>
      </c>
      <c r="G440">
        <v>61.929000000000002</v>
      </c>
      <c r="H440">
        <v>2.5704000000000002</v>
      </c>
    </row>
    <row r="441" spans="1:8" x14ac:dyDescent="0.2">
      <c r="A441">
        <v>9677.9429999999993</v>
      </c>
      <c r="B441">
        <v>-26.751000000000001</v>
      </c>
      <c r="C441">
        <v>-26.759</v>
      </c>
      <c r="D441">
        <v>1.9990000000000001</v>
      </c>
      <c r="E441">
        <v>125.79900000000001</v>
      </c>
      <c r="F441">
        <v>60</v>
      </c>
      <c r="G441">
        <v>61.396999999999998</v>
      </c>
      <c r="H441">
        <v>2.8161</v>
      </c>
    </row>
    <row r="442" spans="1:8" x14ac:dyDescent="0.2">
      <c r="A442">
        <v>9680.3760000000002</v>
      </c>
      <c r="B442">
        <v>-26.806000000000001</v>
      </c>
      <c r="C442">
        <v>-26.814</v>
      </c>
      <c r="D442">
        <v>2.2839999999999998</v>
      </c>
      <c r="E442">
        <v>122.17700000000001</v>
      </c>
      <c r="F442">
        <v>60</v>
      </c>
      <c r="G442">
        <v>61.67</v>
      </c>
      <c r="H442">
        <v>2.7037500000000003</v>
      </c>
    </row>
    <row r="443" spans="1:8" x14ac:dyDescent="0.2">
      <c r="A443">
        <v>9683.1749999999993</v>
      </c>
      <c r="B443">
        <v>-26.861000000000001</v>
      </c>
      <c r="C443">
        <v>-26.87</v>
      </c>
      <c r="D443">
        <v>1.97</v>
      </c>
      <c r="E443">
        <v>117.568</v>
      </c>
      <c r="F443">
        <v>60</v>
      </c>
      <c r="G443">
        <v>62.027000000000001</v>
      </c>
      <c r="H443">
        <v>2.5641000000000003</v>
      </c>
    </row>
    <row r="444" spans="1:8" x14ac:dyDescent="0.2">
      <c r="A444">
        <v>9685.9699999999993</v>
      </c>
      <c r="B444">
        <v>-26.916</v>
      </c>
      <c r="C444">
        <v>-26.925000000000001</v>
      </c>
      <c r="D444">
        <v>1.974</v>
      </c>
      <c r="E444">
        <v>125.29</v>
      </c>
      <c r="F444">
        <v>60</v>
      </c>
      <c r="G444">
        <v>60.747999999999998</v>
      </c>
      <c r="H444">
        <v>2.8003499999999999</v>
      </c>
    </row>
    <row r="445" spans="1:8" x14ac:dyDescent="0.2">
      <c r="A445">
        <v>9688.4689999999991</v>
      </c>
      <c r="B445">
        <v>-26.966999999999999</v>
      </c>
      <c r="C445">
        <v>-26.977</v>
      </c>
      <c r="D445">
        <v>2.0750000000000002</v>
      </c>
      <c r="E445">
        <v>130.87200000000001</v>
      </c>
      <c r="F445">
        <v>60</v>
      </c>
      <c r="G445">
        <v>60.89</v>
      </c>
      <c r="H445">
        <v>2.9799000000000002</v>
      </c>
    </row>
    <row r="446" spans="1:8" x14ac:dyDescent="0.2">
      <c r="A446">
        <v>9690.9699999999993</v>
      </c>
      <c r="B446">
        <v>-27.021999999999998</v>
      </c>
      <c r="C446">
        <v>-27.030999999999999</v>
      </c>
      <c r="D446">
        <v>2.1920000000000002</v>
      </c>
      <c r="E446">
        <v>123.81</v>
      </c>
      <c r="F446">
        <v>60</v>
      </c>
      <c r="G446">
        <v>61.384</v>
      </c>
      <c r="H446">
        <v>2.7541500000000005</v>
      </c>
    </row>
    <row r="447" spans="1:8" x14ac:dyDescent="0.2">
      <c r="A447">
        <v>9693.4500000000007</v>
      </c>
      <c r="B447">
        <v>-27.074999999999999</v>
      </c>
      <c r="C447">
        <v>-27.085000000000001</v>
      </c>
      <c r="D447">
        <v>2.1469999999999998</v>
      </c>
      <c r="E447">
        <v>122.742</v>
      </c>
      <c r="F447">
        <v>60</v>
      </c>
      <c r="G447">
        <v>61.523000000000003</v>
      </c>
      <c r="H447">
        <v>2.7205500000000002</v>
      </c>
    </row>
    <row r="448" spans="1:8" x14ac:dyDescent="0.2">
      <c r="A448">
        <v>9695.902</v>
      </c>
      <c r="B448">
        <v>-27.128</v>
      </c>
      <c r="C448">
        <v>-27.137</v>
      </c>
      <c r="D448">
        <v>2.1560000000000001</v>
      </c>
      <c r="E448">
        <v>121.884</v>
      </c>
      <c r="F448">
        <v>60</v>
      </c>
      <c r="G448">
        <v>61.991</v>
      </c>
      <c r="H448">
        <v>2.6943000000000001</v>
      </c>
    </row>
    <row r="449" spans="1:8" x14ac:dyDescent="0.2">
      <c r="A449">
        <v>9698.3690000000006</v>
      </c>
      <c r="B449">
        <v>-27.18</v>
      </c>
      <c r="C449">
        <v>-27.19</v>
      </c>
      <c r="D449">
        <v>2.133</v>
      </c>
      <c r="E449">
        <v>130.80099999999999</v>
      </c>
      <c r="F449">
        <v>60</v>
      </c>
      <c r="G449">
        <v>60.643000000000001</v>
      </c>
      <c r="H449">
        <v>2.9777999999999998</v>
      </c>
    </row>
    <row r="450" spans="1:8" x14ac:dyDescent="0.2">
      <c r="A450">
        <v>9700.8739999999998</v>
      </c>
      <c r="B450">
        <v>-27.231000000000002</v>
      </c>
      <c r="C450">
        <v>-27.241</v>
      </c>
      <c r="D450">
        <v>2.0430000000000001</v>
      </c>
      <c r="E450">
        <v>127.31</v>
      </c>
      <c r="F450">
        <v>60</v>
      </c>
      <c r="G450">
        <v>61.078000000000003</v>
      </c>
      <c r="H450">
        <v>2.8644000000000003</v>
      </c>
    </row>
    <row r="451" spans="1:8" x14ac:dyDescent="0.2">
      <c r="A451">
        <v>9703.6170000000002</v>
      </c>
      <c r="B451">
        <v>-27.286000000000001</v>
      </c>
      <c r="C451">
        <v>-27.297000000000001</v>
      </c>
      <c r="D451">
        <v>2.0339999999999998</v>
      </c>
      <c r="E451">
        <v>125.08</v>
      </c>
      <c r="F451">
        <v>60</v>
      </c>
      <c r="G451">
        <v>61.402999999999999</v>
      </c>
      <c r="H451">
        <v>2.7940500000000004</v>
      </c>
    </row>
    <row r="452" spans="1:8" x14ac:dyDescent="0.2">
      <c r="A452">
        <v>9706.375</v>
      </c>
      <c r="B452">
        <v>-27.341000000000001</v>
      </c>
      <c r="C452">
        <v>-27.352</v>
      </c>
      <c r="D452">
        <v>1.9850000000000001</v>
      </c>
      <c r="E452">
        <v>124.16500000000001</v>
      </c>
      <c r="F452">
        <v>60</v>
      </c>
      <c r="G452">
        <v>61.356000000000002</v>
      </c>
      <c r="H452">
        <v>2.7646500000000001</v>
      </c>
    </row>
    <row r="453" spans="1:8" x14ac:dyDescent="0.2">
      <c r="A453">
        <v>9709.1569999999992</v>
      </c>
      <c r="B453">
        <v>-27.395</v>
      </c>
      <c r="C453">
        <v>-27.405999999999999</v>
      </c>
      <c r="D453">
        <v>1.9339999999999999</v>
      </c>
      <c r="E453">
        <v>133.23699999999999</v>
      </c>
      <c r="F453">
        <v>60</v>
      </c>
      <c r="G453">
        <v>60.523000000000003</v>
      </c>
      <c r="H453">
        <v>3.0586500000000001</v>
      </c>
    </row>
    <row r="454" spans="1:8" x14ac:dyDescent="0.2">
      <c r="A454">
        <v>9711.9740000000002</v>
      </c>
      <c r="B454">
        <v>-27.448</v>
      </c>
      <c r="C454">
        <v>-27.459</v>
      </c>
      <c r="D454">
        <v>1.91</v>
      </c>
      <c r="E454">
        <v>124.69499999999999</v>
      </c>
      <c r="F454">
        <v>60</v>
      </c>
      <c r="G454">
        <v>61.52</v>
      </c>
      <c r="H454">
        <v>2.78145</v>
      </c>
    </row>
    <row r="455" spans="1:8" x14ac:dyDescent="0.2">
      <c r="A455">
        <v>9714.7860000000001</v>
      </c>
      <c r="B455">
        <v>-27.501999999999999</v>
      </c>
      <c r="C455">
        <v>-27.513000000000002</v>
      </c>
      <c r="D455">
        <v>1.921</v>
      </c>
      <c r="E455">
        <v>123.53700000000001</v>
      </c>
      <c r="F455">
        <v>60</v>
      </c>
      <c r="G455">
        <v>61.326000000000001</v>
      </c>
      <c r="H455">
        <v>2.7457500000000001</v>
      </c>
    </row>
    <row r="456" spans="1:8" x14ac:dyDescent="0.2">
      <c r="A456">
        <v>9717.5560000000005</v>
      </c>
      <c r="B456">
        <v>-27.552</v>
      </c>
      <c r="C456">
        <v>-27.564</v>
      </c>
      <c r="D456">
        <v>1.823</v>
      </c>
      <c r="E456">
        <v>128.36600000000001</v>
      </c>
      <c r="F456">
        <v>60</v>
      </c>
      <c r="G456">
        <v>60.988</v>
      </c>
      <c r="H456">
        <v>2.8979999999999997</v>
      </c>
    </row>
    <row r="457" spans="1:8" x14ac:dyDescent="0.2">
      <c r="A457">
        <v>9720.65</v>
      </c>
      <c r="B457">
        <v>-27.609000000000002</v>
      </c>
      <c r="C457">
        <v>-27.620999999999999</v>
      </c>
      <c r="D457">
        <v>1.8480000000000001</v>
      </c>
      <c r="E457">
        <v>130.881</v>
      </c>
      <c r="F457">
        <v>60</v>
      </c>
      <c r="G457">
        <v>60.683</v>
      </c>
      <c r="H457">
        <v>2.9799000000000002</v>
      </c>
    </row>
    <row r="458" spans="1:8" x14ac:dyDescent="0.2">
      <c r="A458">
        <v>9723.1550000000007</v>
      </c>
      <c r="B458">
        <v>-27.661000000000001</v>
      </c>
      <c r="C458">
        <v>-27.672999999999998</v>
      </c>
      <c r="D458">
        <v>2.08</v>
      </c>
      <c r="E458">
        <v>134.80000000000001</v>
      </c>
      <c r="F458">
        <v>60</v>
      </c>
      <c r="G458">
        <v>60.347000000000001</v>
      </c>
      <c r="H458">
        <v>3.1111500000000003</v>
      </c>
    </row>
    <row r="459" spans="1:8" x14ac:dyDescent="0.2">
      <c r="A459">
        <v>9725.9410000000007</v>
      </c>
      <c r="B459">
        <v>-27.715</v>
      </c>
      <c r="C459">
        <v>-27.728000000000002</v>
      </c>
      <c r="D459">
        <v>1.9690000000000001</v>
      </c>
      <c r="E459">
        <v>134.10900000000001</v>
      </c>
      <c r="F459">
        <v>60</v>
      </c>
      <c r="G459">
        <v>60.703000000000003</v>
      </c>
      <c r="H459">
        <v>3.08805</v>
      </c>
    </row>
    <row r="460" spans="1:8" x14ac:dyDescent="0.2">
      <c r="A460">
        <v>9728.3970000000008</v>
      </c>
      <c r="B460">
        <v>-27.768999999999998</v>
      </c>
      <c r="C460">
        <v>-27.782</v>
      </c>
      <c r="D460">
        <v>2.1840000000000002</v>
      </c>
      <c r="E460">
        <v>131.77099999999999</v>
      </c>
      <c r="F460">
        <v>60</v>
      </c>
      <c r="G460">
        <v>60.603999999999999</v>
      </c>
      <c r="H460">
        <v>3.0093000000000001</v>
      </c>
    </row>
    <row r="461" spans="1:8" x14ac:dyDescent="0.2">
      <c r="A461">
        <v>9731.1530000000002</v>
      </c>
      <c r="B461">
        <v>-27.823</v>
      </c>
      <c r="C461">
        <v>-27.837</v>
      </c>
      <c r="D461">
        <v>1.992</v>
      </c>
      <c r="E461">
        <v>134.04599999999999</v>
      </c>
      <c r="F461">
        <v>60</v>
      </c>
      <c r="G461">
        <v>60.502000000000002</v>
      </c>
      <c r="H461">
        <v>3.08595</v>
      </c>
    </row>
    <row r="462" spans="1:8" x14ac:dyDescent="0.2">
      <c r="A462">
        <v>9733.9189999999999</v>
      </c>
      <c r="B462">
        <v>-27.876000000000001</v>
      </c>
      <c r="C462">
        <v>-27.89</v>
      </c>
      <c r="D462">
        <v>1.925</v>
      </c>
      <c r="E462">
        <v>134.91800000000001</v>
      </c>
      <c r="F462">
        <v>60</v>
      </c>
      <c r="G462">
        <v>60.271999999999998</v>
      </c>
      <c r="H462">
        <v>3.1153500000000003</v>
      </c>
    </row>
    <row r="463" spans="1:8" x14ac:dyDescent="0.2">
      <c r="A463">
        <v>9736.99</v>
      </c>
      <c r="B463">
        <v>-27.93</v>
      </c>
      <c r="C463">
        <v>-27.943000000000001</v>
      </c>
      <c r="D463">
        <v>1.7450000000000001</v>
      </c>
      <c r="E463">
        <v>133.89699999999999</v>
      </c>
      <c r="F463">
        <v>60</v>
      </c>
      <c r="G463">
        <v>60.456000000000003</v>
      </c>
      <c r="H463">
        <v>3.0807000000000002</v>
      </c>
    </row>
    <row r="464" spans="1:8" x14ac:dyDescent="0.2">
      <c r="A464">
        <v>9740.3639999999996</v>
      </c>
      <c r="B464">
        <v>-27.984999999999999</v>
      </c>
      <c r="C464">
        <v>-27.998999999999999</v>
      </c>
      <c r="D464">
        <v>1.637</v>
      </c>
      <c r="E464">
        <v>135.21899999999999</v>
      </c>
      <c r="F464">
        <v>60</v>
      </c>
      <c r="G464">
        <v>60.280999999999999</v>
      </c>
      <c r="H464">
        <v>3.1248</v>
      </c>
    </row>
    <row r="465" spans="1:8" x14ac:dyDescent="0.2">
      <c r="A465">
        <v>9743.4830000000002</v>
      </c>
      <c r="B465">
        <v>-28.036000000000001</v>
      </c>
      <c r="C465">
        <v>-28.05</v>
      </c>
      <c r="D465">
        <v>1.66</v>
      </c>
      <c r="E465">
        <v>135.33799999999999</v>
      </c>
      <c r="F465">
        <v>60</v>
      </c>
      <c r="G465">
        <v>60.320999999999998</v>
      </c>
      <c r="H465">
        <v>3.129</v>
      </c>
    </row>
    <row r="466" spans="1:8" x14ac:dyDescent="0.2">
      <c r="A466">
        <v>9746.9069999999992</v>
      </c>
      <c r="B466">
        <v>-28.088999999999999</v>
      </c>
      <c r="C466">
        <v>-28.103000000000002</v>
      </c>
      <c r="D466">
        <v>1.5309999999999999</v>
      </c>
      <c r="E466">
        <v>137.45599999999999</v>
      </c>
      <c r="F466">
        <v>60</v>
      </c>
      <c r="G466">
        <v>59.881999999999998</v>
      </c>
      <c r="H466">
        <v>3.2025000000000001</v>
      </c>
    </row>
    <row r="467" spans="1:8" x14ac:dyDescent="0.2">
      <c r="A467">
        <v>9750.5820000000003</v>
      </c>
      <c r="B467">
        <v>-28.141999999999999</v>
      </c>
      <c r="C467">
        <v>-28.155999999999999</v>
      </c>
      <c r="D467">
        <v>1.4530000000000001</v>
      </c>
      <c r="E467">
        <v>135.702</v>
      </c>
      <c r="F467">
        <v>60</v>
      </c>
      <c r="G467">
        <v>60.439</v>
      </c>
      <c r="H467">
        <v>3.1415999999999999</v>
      </c>
    </row>
    <row r="468" spans="1:8" x14ac:dyDescent="0.2">
      <c r="A468">
        <v>9753.9539999999997</v>
      </c>
      <c r="B468">
        <v>-28.195</v>
      </c>
      <c r="C468">
        <v>-28.209</v>
      </c>
      <c r="D468">
        <v>1.577</v>
      </c>
      <c r="E468">
        <v>130.995</v>
      </c>
      <c r="F468">
        <v>60</v>
      </c>
      <c r="G468">
        <v>60.588999999999999</v>
      </c>
      <c r="H468">
        <v>2.9841000000000002</v>
      </c>
    </row>
    <row r="469" spans="1:8" x14ac:dyDescent="0.2">
      <c r="A469">
        <v>9757.3310000000001</v>
      </c>
      <c r="B469">
        <v>-28.248999999999999</v>
      </c>
      <c r="C469">
        <v>-28.263999999999999</v>
      </c>
      <c r="D469">
        <v>1.625</v>
      </c>
      <c r="E469">
        <v>129.946</v>
      </c>
      <c r="F469">
        <v>60</v>
      </c>
      <c r="G469">
        <v>60.872</v>
      </c>
      <c r="H469">
        <v>2.9494500000000001</v>
      </c>
    </row>
    <row r="470" spans="1:8" x14ac:dyDescent="0.2">
      <c r="A470">
        <v>9762.8469999999998</v>
      </c>
      <c r="B470">
        <v>-28.300999999999998</v>
      </c>
      <c r="C470">
        <v>-28.315999999999999</v>
      </c>
      <c r="D470">
        <v>0.94</v>
      </c>
      <c r="E470">
        <v>134.01</v>
      </c>
      <c r="F470">
        <v>60</v>
      </c>
      <c r="G470">
        <v>60.573999999999998</v>
      </c>
      <c r="H470">
        <v>3.08385</v>
      </c>
    </row>
    <row r="471" spans="1:8" x14ac:dyDescent="0.2">
      <c r="A471">
        <v>9765.6419999999998</v>
      </c>
      <c r="B471">
        <v>-28.353000000000002</v>
      </c>
      <c r="C471">
        <v>-28.369</v>
      </c>
      <c r="D471">
        <v>1.893</v>
      </c>
      <c r="E471">
        <v>128.40899999999999</v>
      </c>
      <c r="F471">
        <v>60</v>
      </c>
      <c r="G471">
        <v>60.975999999999999</v>
      </c>
      <c r="H471">
        <v>2.8990500000000003</v>
      </c>
    </row>
    <row r="472" spans="1:8" x14ac:dyDescent="0.2">
      <c r="A472">
        <v>9768.4549999999999</v>
      </c>
      <c r="B472">
        <v>-28.405000000000001</v>
      </c>
      <c r="C472">
        <v>-28.420999999999999</v>
      </c>
      <c r="D472">
        <v>1.8320000000000001</v>
      </c>
      <c r="E472">
        <v>131.16399999999999</v>
      </c>
      <c r="F472">
        <v>60</v>
      </c>
      <c r="G472">
        <v>60.658000000000001</v>
      </c>
      <c r="H472">
        <v>2.98935</v>
      </c>
    </row>
    <row r="473" spans="1:8" x14ac:dyDescent="0.2">
      <c r="A473">
        <v>9771.5450000000001</v>
      </c>
      <c r="B473">
        <v>-28.46</v>
      </c>
      <c r="C473">
        <v>-28.475999999999999</v>
      </c>
      <c r="D473">
        <v>1.7949999999999999</v>
      </c>
      <c r="E473">
        <v>132.614</v>
      </c>
      <c r="F473">
        <v>60</v>
      </c>
      <c r="G473">
        <v>60.762</v>
      </c>
      <c r="H473">
        <v>3.0376499999999997</v>
      </c>
    </row>
    <row r="474" spans="1:8" x14ac:dyDescent="0.2">
      <c r="A474">
        <v>9774.3359999999993</v>
      </c>
      <c r="B474">
        <v>-28.510999999999999</v>
      </c>
      <c r="C474">
        <v>-28.527000000000001</v>
      </c>
      <c r="D474">
        <v>1.8340000000000001</v>
      </c>
      <c r="E474">
        <v>127.38500000000001</v>
      </c>
      <c r="F474">
        <v>60</v>
      </c>
      <c r="G474">
        <v>61.078000000000003</v>
      </c>
      <c r="H474">
        <v>2.8665000000000003</v>
      </c>
    </row>
    <row r="475" spans="1:8" x14ac:dyDescent="0.2">
      <c r="A475">
        <v>9777.1299999999992</v>
      </c>
      <c r="B475">
        <v>-28.562999999999999</v>
      </c>
      <c r="C475">
        <v>-28.58</v>
      </c>
      <c r="D475">
        <v>1.877</v>
      </c>
      <c r="E475">
        <v>126.44</v>
      </c>
      <c r="F475">
        <v>60</v>
      </c>
      <c r="G475">
        <v>61.207999999999998</v>
      </c>
      <c r="H475">
        <v>2.8360500000000002</v>
      </c>
    </row>
    <row r="476" spans="1:8" x14ac:dyDescent="0.2">
      <c r="A476">
        <v>9779.9249999999993</v>
      </c>
      <c r="B476">
        <v>-28.616</v>
      </c>
      <c r="C476">
        <v>-28.632000000000001</v>
      </c>
      <c r="D476">
        <v>1.889</v>
      </c>
      <c r="E476">
        <v>124.068</v>
      </c>
      <c r="F476">
        <v>60</v>
      </c>
      <c r="G476">
        <v>61.34</v>
      </c>
      <c r="H476">
        <v>2.7614999999999998</v>
      </c>
    </row>
    <row r="477" spans="1:8" x14ac:dyDescent="0.2">
      <c r="A477">
        <v>9782.7430000000004</v>
      </c>
      <c r="B477">
        <v>-28.67</v>
      </c>
      <c r="C477">
        <v>-28.687000000000001</v>
      </c>
      <c r="D477">
        <v>1.9510000000000001</v>
      </c>
      <c r="E477">
        <v>125.224</v>
      </c>
      <c r="F477">
        <v>60</v>
      </c>
      <c r="G477">
        <v>61.345999999999997</v>
      </c>
      <c r="H477">
        <v>2.7982500000000003</v>
      </c>
    </row>
    <row r="478" spans="1:8" x14ac:dyDescent="0.2">
      <c r="A478">
        <v>9785.5490000000009</v>
      </c>
      <c r="B478">
        <v>-28.725000000000001</v>
      </c>
      <c r="C478">
        <v>-28.742999999999999</v>
      </c>
      <c r="D478">
        <v>1.9730000000000001</v>
      </c>
      <c r="E478">
        <v>123.07299999999999</v>
      </c>
      <c r="F478">
        <v>60</v>
      </c>
      <c r="G478">
        <v>61.456000000000003</v>
      </c>
      <c r="H478">
        <v>2.7310500000000002</v>
      </c>
    </row>
    <row r="479" spans="1:8" x14ac:dyDescent="0.2">
      <c r="A479">
        <v>9788.0380000000005</v>
      </c>
      <c r="B479">
        <v>-28.777000000000001</v>
      </c>
      <c r="C479">
        <v>-28.794</v>
      </c>
      <c r="D479">
        <v>2.0750000000000002</v>
      </c>
      <c r="E479">
        <v>123.40600000000001</v>
      </c>
      <c r="F479">
        <v>60</v>
      </c>
      <c r="G479">
        <v>61.478000000000002</v>
      </c>
      <c r="H479">
        <v>2.7415500000000002</v>
      </c>
    </row>
    <row r="480" spans="1:8" x14ac:dyDescent="0.2">
      <c r="A480">
        <v>9790.8539999999994</v>
      </c>
      <c r="B480">
        <v>-28.827000000000002</v>
      </c>
      <c r="C480">
        <v>-28.844999999999999</v>
      </c>
      <c r="D480">
        <v>1.804</v>
      </c>
      <c r="E480">
        <v>121.185</v>
      </c>
      <c r="F480">
        <v>60</v>
      </c>
      <c r="G480">
        <v>61.886000000000003</v>
      </c>
      <c r="H480">
        <v>2.6732999999999998</v>
      </c>
    </row>
    <row r="481" spans="1:8" x14ac:dyDescent="0.2">
      <c r="A481">
        <v>9793.6720000000005</v>
      </c>
      <c r="B481">
        <v>-28.88</v>
      </c>
      <c r="C481">
        <v>-28.898</v>
      </c>
      <c r="D481">
        <v>1.88</v>
      </c>
      <c r="E481">
        <v>117.8</v>
      </c>
      <c r="F481">
        <v>60</v>
      </c>
      <c r="G481">
        <v>62.281999999999996</v>
      </c>
      <c r="H481">
        <v>2.5704000000000002</v>
      </c>
    </row>
    <row r="482" spans="1:8" x14ac:dyDescent="0.2">
      <c r="A482">
        <v>9796.4889999999996</v>
      </c>
      <c r="B482">
        <v>-28.931999999999999</v>
      </c>
      <c r="C482">
        <v>-28.95</v>
      </c>
      <c r="D482">
        <v>1.835</v>
      </c>
      <c r="E482">
        <v>120.21299999999999</v>
      </c>
      <c r="F482">
        <v>60</v>
      </c>
      <c r="G482">
        <v>61.735999999999997</v>
      </c>
      <c r="H482">
        <v>2.6438999999999999</v>
      </c>
    </row>
    <row r="483" spans="1:8" x14ac:dyDescent="0.2">
      <c r="A483">
        <v>9799.3040000000001</v>
      </c>
      <c r="B483">
        <v>-28.983000000000001</v>
      </c>
      <c r="C483">
        <v>-29.001000000000001</v>
      </c>
      <c r="D483">
        <v>1.829</v>
      </c>
      <c r="E483">
        <v>119.593</v>
      </c>
      <c r="F483">
        <v>60</v>
      </c>
      <c r="G483">
        <v>61.91</v>
      </c>
      <c r="H483">
        <v>2.625</v>
      </c>
    </row>
    <row r="484" spans="1:8" x14ac:dyDescent="0.2">
      <c r="A484">
        <v>9802.1020000000008</v>
      </c>
      <c r="B484">
        <v>-29.033999999999999</v>
      </c>
      <c r="C484">
        <v>-29.053000000000001</v>
      </c>
      <c r="D484">
        <v>1.851</v>
      </c>
      <c r="E484">
        <v>117.166</v>
      </c>
      <c r="F484">
        <v>60</v>
      </c>
      <c r="G484">
        <v>62.59</v>
      </c>
      <c r="H484">
        <v>2.5525500000000001</v>
      </c>
    </row>
    <row r="485" spans="1:8" x14ac:dyDescent="0.2">
      <c r="A485">
        <v>9804.9269999999997</v>
      </c>
      <c r="B485">
        <v>-29.088000000000001</v>
      </c>
      <c r="C485">
        <v>-29.106999999999999</v>
      </c>
      <c r="D485">
        <v>1.9</v>
      </c>
      <c r="E485">
        <v>113.93600000000001</v>
      </c>
      <c r="F485">
        <v>60</v>
      </c>
      <c r="G485">
        <v>62.155999999999999</v>
      </c>
      <c r="H485">
        <v>2.4569999999999999</v>
      </c>
    </row>
    <row r="486" spans="1:8" x14ac:dyDescent="0.2">
      <c r="A486">
        <v>9808.0360000000001</v>
      </c>
      <c r="B486">
        <v>-29.141999999999999</v>
      </c>
      <c r="C486">
        <v>-29.161000000000001</v>
      </c>
      <c r="D486">
        <v>1.7569999999999999</v>
      </c>
      <c r="E486">
        <v>124.066</v>
      </c>
      <c r="F486">
        <v>60</v>
      </c>
      <c r="G486">
        <v>61.027000000000001</v>
      </c>
      <c r="H486">
        <v>2.7614999999999998</v>
      </c>
    </row>
    <row r="487" spans="1:8" x14ac:dyDescent="0.2">
      <c r="A487">
        <v>9810.7919999999995</v>
      </c>
      <c r="B487">
        <v>-29.193000000000001</v>
      </c>
      <c r="C487">
        <v>-29.213000000000001</v>
      </c>
      <c r="D487">
        <v>1.87</v>
      </c>
      <c r="E487">
        <v>124.29300000000001</v>
      </c>
      <c r="F487">
        <v>60</v>
      </c>
      <c r="G487">
        <v>61.692999999999998</v>
      </c>
      <c r="H487">
        <v>2.76885</v>
      </c>
    </row>
    <row r="488" spans="1:8" x14ac:dyDescent="0.2">
      <c r="A488">
        <v>9813.5570000000007</v>
      </c>
      <c r="B488">
        <v>-29.247</v>
      </c>
      <c r="C488">
        <v>-29.266999999999999</v>
      </c>
      <c r="D488">
        <v>1.958</v>
      </c>
      <c r="E488">
        <v>121.99</v>
      </c>
      <c r="F488">
        <v>60</v>
      </c>
      <c r="G488">
        <v>61.685000000000002</v>
      </c>
      <c r="H488">
        <v>2.6974499999999999</v>
      </c>
    </row>
    <row r="489" spans="1:8" x14ac:dyDescent="0.2">
      <c r="A489">
        <v>9816.3119999999999</v>
      </c>
      <c r="B489">
        <v>-29.302</v>
      </c>
      <c r="C489">
        <v>-29.321999999999999</v>
      </c>
      <c r="D489">
        <v>1.982</v>
      </c>
      <c r="E489">
        <v>119.36499999999999</v>
      </c>
      <c r="F489">
        <v>60</v>
      </c>
      <c r="G489">
        <v>61.957999999999998</v>
      </c>
      <c r="H489">
        <v>2.6176499999999998</v>
      </c>
    </row>
    <row r="490" spans="1:8" x14ac:dyDescent="0.2">
      <c r="A490">
        <v>9819.07</v>
      </c>
      <c r="B490">
        <v>-29.356999999999999</v>
      </c>
      <c r="C490">
        <v>-29.376999999999999</v>
      </c>
      <c r="D490">
        <v>1.9990000000000001</v>
      </c>
      <c r="E490">
        <v>121.419</v>
      </c>
      <c r="F490">
        <v>60</v>
      </c>
      <c r="G490">
        <v>61.521000000000001</v>
      </c>
      <c r="H490">
        <v>2.6796000000000002</v>
      </c>
    </row>
    <row r="491" spans="1:8" x14ac:dyDescent="0.2">
      <c r="A491">
        <v>9821.5229999999992</v>
      </c>
      <c r="B491">
        <v>-29.407</v>
      </c>
      <c r="C491">
        <v>-29.427</v>
      </c>
      <c r="D491">
        <v>2.0499999999999998</v>
      </c>
      <c r="E491">
        <v>128.13499999999999</v>
      </c>
      <c r="F491">
        <v>60</v>
      </c>
      <c r="G491">
        <v>61.094000000000001</v>
      </c>
      <c r="H491">
        <v>2.8906500000000004</v>
      </c>
    </row>
    <row r="492" spans="1:8" x14ac:dyDescent="0.2">
      <c r="A492">
        <v>9824.31</v>
      </c>
      <c r="B492">
        <v>-29.460999999999999</v>
      </c>
      <c r="C492">
        <v>-29.481000000000002</v>
      </c>
      <c r="D492">
        <v>1.9450000000000001</v>
      </c>
      <c r="E492">
        <v>125.232</v>
      </c>
      <c r="F492">
        <v>60</v>
      </c>
      <c r="G492">
        <v>61.3</v>
      </c>
      <c r="H492">
        <v>2.7982500000000003</v>
      </c>
    </row>
    <row r="493" spans="1:8" x14ac:dyDescent="0.2">
      <c r="A493">
        <v>9827.1209999999992</v>
      </c>
      <c r="B493">
        <v>-29.513000000000002</v>
      </c>
      <c r="C493">
        <v>-29.533999999999999</v>
      </c>
      <c r="D493">
        <v>1.861</v>
      </c>
      <c r="E493">
        <v>126.98399999999999</v>
      </c>
      <c r="F493">
        <v>60</v>
      </c>
      <c r="G493">
        <v>61.363</v>
      </c>
      <c r="H493">
        <v>2.8538999999999999</v>
      </c>
    </row>
    <row r="494" spans="1:8" x14ac:dyDescent="0.2">
      <c r="A494">
        <v>9829.8860000000004</v>
      </c>
      <c r="B494">
        <v>-29.567</v>
      </c>
      <c r="C494">
        <v>-29.588000000000001</v>
      </c>
      <c r="D494">
        <v>1.976</v>
      </c>
      <c r="E494">
        <v>120.873</v>
      </c>
      <c r="F494">
        <v>60</v>
      </c>
      <c r="G494">
        <v>61.875999999999998</v>
      </c>
      <c r="H494">
        <v>2.6638500000000001</v>
      </c>
    </row>
    <row r="495" spans="1:8" x14ac:dyDescent="0.2">
      <c r="A495">
        <v>9833.018</v>
      </c>
      <c r="B495">
        <v>-29.619</v>
      </c>
      <c r="C495">
        <v>-29.640999999999998</v>
      </c>
      <c r="D495">
        <v>1.673</v>
      </c>
      <c r="E495">
        <v>112.02</v>
      </c>
      <c r="F495">
        <v>60</v>
      </c>
      <c r="G495">
        <v>63.021000000000001</v>
      </c>
      <c r="H495">
        <v>2.4024000000000001</v>
      </c>
    </row>
    <row r="496" spans="1:8" x14ac:dyDescent="0.2">
      <c r="A496">
        <v>9836.143</v>
      </c>
      <c r="B496">
        <v>-29.672000000000001</v>
      </c>
      <c r="C496">
        <v>-29.693999999999999</v>
      </c>
      <c r="D496">
        <v>1.712</v>
      </c>
      <c r="E496">
        <v>109.48699999999999</v>
      </c>
      <c r="F496">
        <v>60</v>
      </c>
      <c r="G496">
        <v>62.796999999999997</v>
      </c>
      <c r="H496">
        <v>2.3310000000000004</v>
      </c>
    </row>
    <row r="497" spans="1:8" x14ac:dyDescent="0.2">
      <c r="A497">
        <v>9839.1980000000003</v>
      </c>
      <c r="B497">
        <v>-29.722999999999999</v>
      </c>
      <c r="C497">
        <v>-29.745000000000001</v>
      </c>
      <c r="D497">
        <v>1.6639999999999999</v>
      </c>
      <c r="E497">
        <v>112.029</v>
      </c>
      <c r="F497">
        <v>60</v>
      </c>
      <c r="G497">
        <v>63.255000000000003</v>
      </c>
      <c r="H497">
        <v>2.4024000000000001</v>
      </c>
    </row>
    <row r="498" spans="1:8" x14ac:dyDescent="0.2">
      <c r="A498">
        <v>9842.5609999999997</v>
      </c>
      <c r="B498">
        <v>-29.774999999999999</v>
      </c>
      <c r="C498">
        <v>-29.797000000000001</v>
      </c>
      <c r="D498">
        <v>1.5389999999999999</v>
      </c>
      <c r="E498">
        <v>113.149</v>
      </c>
      <c r="F498">
        <v>60</v>
      </c>
      <c r="G498">
        <v>62.331000000000003</v>
      </c>
      <c r="H498">
        <v>2.4349500000000002</v>
      </c>
    </row>
    <row r="499" spans="1:8" x14ac:dyDescent="0.2">
      <c r="A499">
        <v>9846.2430000000004</v>
      </c>
      <c r="B499">
        <v>-29.827000000000002</v>
      </c>
      <c r="C499">
        <v>-29.85</v>
      </c>
      <c r="D499">
        <v>1.4370000000000001</v>
      </c>
      <c r="E499">
        <v>114.02</v>
      </c>
      <c r="F499">
        <v>60</v>
      </c>
      <c r="G499">
        <v>62.72</v>
      </c>
      <c r="H499">
        <v>2.4601500000000001</v>
      </c>
    </row>
    <row r="500" spans="1:8" x14ac:dyDescent="0.2">
      <c r="A500">
        <v>9850.2360000000008</v>
      </c>
      <c r="B500">
        <v>-29.876999999999999</v>
      </c>
      <c r="C500">
        <v>-29.9</v>
      </c>
      <c r="D500">
        <v>1.262</v>
      </c>
      <c r="E500">
        <v>118.367</v>
      </c>
      <c r="F500">
        <v>60</v>
      </c>
      <c r="G500">
        <v>62.079000000000001</v>
      </c>
      <c r="H500">
        <v>2.5882499999999999</v>
      </c>
    </row>
    <row r="501" spans="1:8" x14ac:dyDescent="0.2">
      <c r="A501">
        <v>10115.295</v>
      </c>
      <c r="B501">
        <v>-29.952000000000002</v>
      </c>
      <c r="C501">
        <v>-29.952999999999999</v>
      </c>
      <c r="D501">
        <v>0</v>
      </c>
      <c r="E501">
        <v>111.38500000000001</v>
      </c>
      <c r="F501">
        <v>80</v>
      </c>
      <c r="G501">
        <v>62.698999999999998</v>
      </c>
      <c r="H501">
        <v>2.6040000000000001</v>
      </c>
    </row>
    <row r="502" spans="1:8" x14ac:dyDescent="0.2">
      <c r="A502">
        <v>10119.668</v>
      </c>
      <c r="B502">
        <v>-30.006</v>
      </c>
      <c r="C502">
        <v>-30.007000000000001</v>
      </c>
      <c r="D502">
        <v>1.244</v>
      </c>
      <c r="E502">
        <v>110.312</v>
      </c>
      <c r="F502">
        <v>80</v>
      </c>
      <c r="G502">
        <v>62.991</v>
      </c>
      <c r="H502">
        <v>2.56725</v>
      </c>
    </row>
    <row r="503" spans="1:8" x14ac:dyDescent="0.2">
      <c r="A503">
        <v>10124.001</v>
      </c>
      <c r="B503">
        <v>-30.059000000000001</v>
      </c>
      <c r="C503">
        <v>-30.061</v>
      </c>
      <c r="D503">
        <v>1.2490000000000001</v>
      </c>
      <c r="E503">
        <v>106.26900000000001</v>
      </c>
      <c r="F503">
        <v>80</v>
      </c>
      <c r="G503">
        <v>63.042000000000002</v>
      </c>
      <c r="H503">
        <v>2.4318</v>
      </c>
    </row>
    <row r="504" spans="1:8" x14ac:dyDescent="0.2">
      <c r="A504">
        <v>10128.641</v>
      </c>
      <c r="B504">
        <v>-30.11</v>
      </c>
      <c r="C504">
        <v>-30.113</v>
      </c>
      <c r="D504">
        <v>1.121</v>
      </c>
      <c r="E504">
        <v>107.211</v>
      </c>
      <c r="F504">
        <v>80</v>
      </c>
      <c r="G504">
        <v>62.759</v>
      </c>
      <c r="H504">
        <v>2.4622500000000005</v>
      </c>
    </row>
    <row r="505" spans="1:8" x14ac:dyDescent="0.2">
      <c r="A505">
        <v>10134.466</v>
      </c>
      <c r="B505">
        <v>-30.161000000000001</v>
      </c>
      <c r="C505">
        <v>-30.164999999999999</v>
      </c>
      <c r="D505">
        <v>0.88800000000000001</v>
      </c>
      <c r="E505">
        <v>107.968</v>
      </c>
      <c r="F505">
        <v>80</v>
      </c>
      <c r="G505">
        <v>62.548999999999999</v>
      </c>
      <c r="H505">
        <v>2.4874500000000004</v>
      </c>
    </row>
    <row r="506" spans="1:8" x14ac:dyDescent="0.2">
      <c r="A506">
        <v>10140.904</v>
      </c>
      <c r="B506">
        <v>-30.213000000000001</v>
      </c>
      <c r="C506">
        <v>-30.216999999999999</v>
      </c>
      <c r="D506">
        <v>0.81200000000000006</v>
      </c>
      <c r="E506">
        <v>111.95699999999999</v>
      </c>
      <c r="F506">
        <v>80</v>
      </c>
      <c r="G506">
        <v>62.098999999999997</v>
      </c>
      <c r="H506">
        <v>2.6239500000000002</v>
      </c>
    </row>
    <row r="507" spans="1:8" x14ac:dyDescent="0.2">
      <c r="A507">
        <v>10147.35</v>
      </c>
      <c r="B507">
        <v>-30.263999999999999</v>
      </c>
      <c r="C507">
        <v>-30.27</v>
      </c>
      <c r="D507">
        <v>0.81100000000000005</v>
      </c>
      <c r="E507">
        <v>118.893</v>
      </c>
      <c r="F507">
        <v>80</v>
      </c>
      <c r="G507">
        <v>61.243000000000002</v>
      </c>
      <c r="H507">
        <v>2.87385</v>
      </c>
    </row>
    <row r="508" spans="1:8" x14ac:dyDescent="0.2">
      <c r="A508">
        <v>10153.177</v>
      </c>
      <c r="B508">
        <v>-30.315000000000001</v>
      </c>
      <c r="C508">
        <v>-30.321000000000002</v>
      </c>
      <c r="D508">
        <v>0.88900000000000001</v>
      </c>
      <c r="E508">
        <v>119.03100000000001</v>
      </c>
      <c r="F508">
        <v>80</v>
      </c>
      <c r="G508">
        <v>61.387</v>
      </c>
      <c r="H508">
        <v>2.8791000000000002</v>
      </c>
    </row>
    <row r="509" spans="1:8" x14ac:dyDescent="0.2">
      <c r="A509">
        <v>10159.444</v>
      </c>
      <c r="B509">
        <v>-30.367000000000001</v>
      </c>
      <c r="C509">
        <v>-30.373999999999999</v>
      </c>
      <c r="D509">
        <v>0.84299999999999997</v>
      </c>
      <c r="E509">
        <v>117.128</v>
      </c>
      <c r="F509">
        <v>80</v>
      </c>
      <c r="G509">
        <v>61.402999999999999</v>
      </c>
      <c r="H509">
        <v>2.8087499999999999</v>
      </c>
    </row>
    <row r="510" spans="1:8" x14ac:dyDescent="0.2">
      <c r="A510">
        <v>10164.678</v>
      </c>
      <c r="B510">
        <v>-30.417000000000002</v>
      </c>
      <c r="C510">
        <v>-30.425000000000001</v>
      </c>
      <c r="D510">
        <v>0.97499999999999998</v>
      </c>
      <c r="E510">
        <v>117.316</v>
      </c>
      <c r="F510">
        <v>80</v>
      </c>
      <c r="G510">
        <v>61.642000000000003</v>
      </c>
      <c r="H510">
        <v>2.8150500000000003</v>
      </c>
    </row>
    <row r="511" spans="1:8" x14ac:dyDescent="0.2">
      <c r="A511">
        <v>10171.112999999999</v>
      </c>
      <c r="B511">
        <v>-30.468</v>
      </c>
      <c r="C511">
        <v>-30.477</v>
      </c>
      <c r="D511">
        <v>0.79900000000000004</v>
      </c>
      <c r="E511">
        <v>118.48399999999999</v>
      </c>
      <c r="F511">
        <v>80</v>
      </c>
      <c r="G511">
        <v>61.447000000000003</v>
      </c>
      <c r="H511">
        <v>2.8581000000000003</v>
      </c>
    </row>
    <row r="512" spans="1:8" x14ac:dyDescent="0.2">
      <c r="A512">
        <v>10177.887000000001</v>
      </c>
      <c r="B512">
        <v>-30.52</v>
      </c>
      <c r="C512">
        <v>-30.529</v>
      </c>
      <c r="D512">
        <v>0.77900000000000003</v>
      </c>
      <c r="E512">
        <v>118.87</v>
      </c>
      <c r="F512">
        <v>80</v>
      </c>
      <c r="G512">
        <v>61.308999999999997</v>
      </c>
      <c r="H512">
        <v>2.8728000000000002</v>
      </c>
    </row>
    <row r="513" spans="1:8" x14ac:dyDescent="0.2">
      <c r="A513">
        <v>10185.276</v>
      </c>
      <c r="B513">
        <v>-30.57</v>
      </c>
      <c r="C513">
        <v>-30.58</v>
      </c>
      <c r="D513">
        <v>0.69</v>
      </c>
      <c r="E513">
        <v>124.4</v>
      </c>
      <c r="F513">
        <v>80</v>
      </c>
      <c r="G513">
        <v>60.776000000000003</v>
      </c>
      <c r="H513">
        <v>3.0849000000000002</v>
      </c>
    </row>
    <row r="514" spans="1:8" x14ac:dyDescent="0.2">
      <c r="A514">
        <v>10192.32</v>
      </c>
      <c r="B514">
        <v>-30.623000000000001</v>
      </c>
      <c r="C514">
        <v>-30.634</v>
      </c>
      <c r="D514">
        <v>0.75900000000000001</v>
      </c>
      <c r="E514">
        <v>118.92100000000001</v>
      </c>
      <c r="F514">
        <v>80</v>
      </c>
      <c r="G514">
        <v>61.384999999999998</v>
      </c>
      <c r="H514">
        <v>2.8749000000000002</v>
      </c>
    </row>
    <row r="515" spans="1:8" x14ac:dyDescent="0.2">
      <c r="A515">
        <v>10198.525</v>
      </c>
      <c r="B515">
        <v>-30.673999999999999</v>
      </c>
      <c r="C515">
        <v>-30.686</v>
      </c>
      <c r="D515">
        <v>0.83099999999999996</v>
      </c>
      <c r="E515">
        <v>118.124</v>
      </c>
      <c r="F515">
        <v>80</v>
      </c>
      <c r="G515">
        <v>61.643000000000001</v>
      </c>
      <c r="H515">
        <v>2.8444500000000001</v>
      </c>
    </row>
    <row r="516" spans="1:8" x14ac:dyDescent="0.2">
      <c r="A516">
        <v>10204.739</v>
      </c>
      <c r="B516">
        <v>-30.725000000000001</v>
      </c>
      <c r="C516">
        <v>-30.736999999999998</v>
      </c>
      <c r="D516">
        <v>0.82599999999999996</v>
      </c>
      <c r="E516">
        <v>113.20699999999999</v>
      </c>
      <c r="F516">
        <v>80</v>
      </c>
      <c r="G516">
        <v>61.872999999999998</v>
      </c>
      <c r="H516">
        <v>2.6670000000000003</v>
      </c>
    </row>
    <row r="517" spans="1:8" x14ac:dyDescent="0.2">
      <c r="A517">
        <v>10210.864</v>
      </c>
      <c r="B517">
        <v>-30.776</v>
      </c>
      <c r="C517">
        <v>-30.789000000000001</v>
      </c>
      <c r="D517">
        <v>0.84699999999999998</v>
      </c>
      <c r="E517">
        <v>116.188</v>
      </c>
      <c r="F517">
        <v>80</v>
      </c>
      <c r="G517">
        <v>61.628</v>
      </c>
      <c r="H517">
        <v>2.7741000000000002</v>
      </c>
    </row>
    <row r="518" spans="1:8" x14ac:dyDescent="0.2">
      <c r="A518">
        <v>10216.992</v>
      </c>
      <c r="B518">
        <v>-30.826000000000001</v>
      </c>
      <c r="C518">
        <v>-30.84</v>
      </c>
      <c r="D518">
        <v>0.83399999999999996</v>
      </c>
      <c r="E518">
        <v>100.63</v>
      </c>
      <c r="F518">
        <v>80</v>
      </c>
      <c r="G518">
        <v>63.640999999999998</v>
      </c>
      <c r="H518">
        <v>2.2501500000000001</v>
      </c>
    </row>
    <row r="519" spans="1:8" x14ac:dyDescent="0.2">
      <c r="A519">
        <v>10222.516</v>
      </c>
      <c r="B519">
        <v>-30.878</v>
      </c>
      <c r="C519">
        <v>-30.893000000000001</v>
      </c>
      <c r="D519">
        <v>0.96</v>
      </c>
      <c r="E519">
        <v>93.480999999999995</v>
      </c>
      <c r="F519">
        <v>80</v>
      </c>
      <c r="G519">
        <v>64.078999999999994</v>
      </c>
      <c r="H519">
        <v>2.0348999999999999</v>
      </c>
    </row>
    <row r="520" spans="1:8" x14ac:dyDescent="0.2">
      <c r="A520">
        <v>10228.761</v>
      </c>
      <c r="B520">
        <v>-30.928999999999998</v>
      </c>
      <c r="C520">
        <v>-30.945</v>
      </c>
      <c r="D520">
        <v>0.82799999999999996</v>
      </c>
      <c r="E520">
        <v>112.982</v>
      </c>
      <c r="F520">
        <v>80</v>
      </c>
      <c r="G520">
        <v>61.963000000000001</v>
      </c>
      <c r="H520">
        <v>2.6596500000000001</v>
      </c>
    </row>
    <row r="521" spans="1:8" x14ac:dyDescent="0.2">
      <c r="A521">
        <v>10234.272999999999</v>
      </c>
      <c r="B521">
        <v>-30.98</v>
      </c>
      <c r="C521">
        <v>-30.995999999999999</v>
      </c>
      <c r="D521">
        <v>0.93600000000000005</v>
      </c>
      <c r="E521">
        <v>116.35599999999999</v>
      </c>
      <c r="F521">
        <v>80</v>
      </c>
      <c r="G521">
        <v>61.654000000000003</v>
      </c>
      <c r="H521">
        <v>2.7804000000000002</v>
      </c>
    </row>
    <row r="522" spans="1:8" x14ac:dyDescent="0.2">
      <c r="A522">
        <v>10241.040000000001</v>
      </c>
      <c r="B522">
        <v>-31.030999999999999</v>
      </c>
      <c r="C522">
        <v>-31.047999999999998</v>
      </c>
      <c r="D522">
        <v>0.77100000000000002</v>
      </c>
      <c r="E522">
        <v>114.285</v>
      </c>
      <c r="F522">
        <v>80</v>
      </c>
      <c r="G522">
        <v>62.058</v>
      </c>
      <c r="H522">
        <v>2.7058499999999999</v>
      </c>
    </row>
    <row r="523" spans="1:8" x14ac:dyDescent="0.2">
      <c r="A523">
        <v>10246.549999999999</v>
      </c>
      <c r="B523">
        <v>-31.082000000000001</v>
      </c>
      <c r="C523">
        <v>-31.1</v>
      </c>
      <c r="D523">
        <v>0.93600000000000005</v>
      </c>
      <c r="E523">
        <v>113.83</v>
      </c>
      <c r="F523">
        <v>80</v>
      </c>
      <c r="G523">
        <v>62.225000000000001</v>
      </c>
      <c r="H523">
        <v>2.6890499999999999</v>
      </c>
    </row>
    <row r="524" spans="1:8" x14ac:dyDescent="0.2">
      <c r="A524">
        <v>19886.149000000001</v>
      </c>
      <c r="B524">
        <v>-31.152999999999999</v>
      </c>
      <c r="C524">
        <v>-31.152000000000001</v>
      </c>
      <c r="D524">
        <v>0</v>
      </c>
      <c r="E524">
        <v>92.319000000000003</v>
      </c>
      <c r="F524">
        <v>80</v>
      </c>
      <c r="G524">
        <v>64.37</v>
      </c>
      <c r="H524">
        <v>2.0002500000000003</v>
      </c>
    </row>
    <row r="525" spans="1:8" x14ac:dyDescent="0.2">
      <c r="A525">
        <v>19890.734</v>
      </c>
      <c r="B525">
        <v>-31.202999999999999</v>
      </c>
      <c r="C525">
        <v>-31.202000000000002</v>
      </c>
      <c r="D525">
        <v>1.0840000000000001</v>
      </c>
      <c r="E525">
        <v>101.09699999999999</v>
      </c>
      <c r="F525">
        <v>80</v>
      </c>
      <c r="G525">
        <v>62.505000000000003</v>
      </c>
      <c r="H525">
        <v>2.26485</v>
      </c>
    </row>
    <row r="526" spans="1:8" x14ac:dyDescent="0.2">
      <c r="A526">
        <v>19895.343000000001</v>
      </c>
      <c r="B526">
        <v>-31.257000000000001</v>
      </c>
      <c r="C526">
        <v>-31.254999999999999</v>
      </c>
      <c r="D526">
        <v>1.155</v>
      </c>
      <c r="E526">
        <v>101.13800000000001</v>
      </c>
      <c r="F526">
        <v>80</v>
      </c>
      <c r="G526">
        <v>62.927999999999997</v>
      </c>
      <c r="H526">
        <v>2.26695</v>
      </c>
    </row>
    <row r="527" spans="1:8" x14ac:dyDescent="0.2">
      <c r="A527">
        <v>19900.284</v>
      </c>
      <c r="B527">
        <v>-31.308</v>
      </c>
      <c r="C527">
        <v>-31.306000000000001</v>
      </c>
      <c r="D527">
        <v>1.0249999999999999</v>
      </c>
      <c r="E527">
        <v>112.815</v>
      </c>
      <c r="F527">
        <v>80</v>
      </c>
      <c r="G527">
        <v>62.350999999999999</v>
      </c>
      <c r="H527">
        <v>2.6533500000000001</v>
      </c>
    </row>
    <row r="528" spans="1:8" x14ac:dyDescent="0.2">
      <c r="A528">
        <v>19905.567999999999</v>
      </c>
      <c r="B528">
        <v>-31.358000000000001</v>
      </c>
      <c r="C528">
        <v>-31.356000000000002</v>
      </c>
      <c r="D528">
        <v>0.94599999999999995</v>
      </c>
      <c r="E528">
        <v>104.033</v>
      </c>
      <c r="F528">
        <v>80</v>
      </c>
      <c r="G528">
        <v>62.988</v>
      </c>
      <c r="H528">
        <v>2.3583000000000003</v>
      </c>
    </row>
    <row r="529" spans="1:8" x14ac:dyDescent="0.2">
      <c r="A529">
        <v>19910.526000000002</v>
      </c>
      <c r="B529">
        <v>-31.408999999999999</v>
      </c>
      <c r="C529">
        <v>-31.405999999999999</v>
      </c>
      <c r="D529">
        <v>1.018</v>
      </c>
      <c r="E529">
        <v>107.212</v>
      </c>
      <c r="F529">
        <v>80</v>
      </c>
      <c r="G529">
        <v>62.274000000000001</v>
      </c>
      <c r="H529">
        <v>2.4622500000000005</v>
      </c>
    </row>
    <row r="530" spans="1:8" x14ac:dyDescent="0.2">
      <c r="A530">
        <v>19916.419000000002</v>
      </c>
      <c r="B530">
        <v>-31.462</v>
      </c>
      <c r="C530">
        <v>-31.459</v>
      </c>
      <c r="D530">
        <v>0.89800000000000002</v>
      </c>
      <c r="E530">
        <v>105.92</v>
      </c>
      <c r="F530">
        <v>80</v>
      </c>
      <c r="G530">
        <v>62.823999999999998</v>
      </c>
      <c r="H530">
        <v>2.4202500000000002</v>
      </c>
    </row>
    <row r="531" spans="1:8" x14ac:dyDescent="0.2">
      <c r="A531">
        <v>19921.955999999998</v>
      </c>
      <c r="B531">
        <v>-31.515000000000001</v>
      </c>
      <c r="C531">
        <v>-31.512</v>
      </c>
      <c r="D531">
        <v>0.94399999999999995</v>
      </c>
      <c r="E531">
        <v>117.61499999999999</v>
      </c>
      <c r="F531">
        <v>80</v>
      </c>
      <c r="G531">
        <v>61.37</v>
      </c>
      <c r="H531">
        <v>2.8266000000000004</v>
      </c>
    </row>
    <row r="532" spans="1:8" x14ac:dyDescent="0.2">
      <c r="A532">
        <v>19927.165000000001</v>
      </c>
      <c r="B532">
        <v>-31.565999999999999</v>
      </c>
      <c r="C532">
        <v>-31.562999999999999</v>
      </c>
      <c r="D532">
        <v>0.97699999999999998</v>
      </c>
      <c r="E532">
        <v>112.401</v>
      </c>
      <c r="F532">
        <v>80</v>
      </c>
      <c r="G532">
        <v>62.347000000000001</v>
      </c>
      <c r="H532">
        <v>2.6386500000000002</v>
      </c>
    </row>
    <row r="533" spans="1:8" x14ac:dyDescent="0.2">
      <c r="A533">
        <v>19932.464</v>
      </c>
      <c r="B533">
        <v>-31.617999999999999</v>
      </c>
      <c r="C533">
        <v>-31.614000000000001</v>
      </c>
      <c r="D533">
        <v>0.98</v>
      </c>
      <c r="E533">
        <v>106.90900000000001</v>
      </c>
      <c r="F533">
        <v>80</v>
      </c>
      <c r="G533">
        <v>62.844999999999999</v>
      </c>
      <c r="H533">
        <v>2.4527999999999999</v>
      </c>
    </row>
    <row r="534" spans="1:8" x14ac:dyDescent="0.2">
      <c r="A534">
        <v>19937.396000000001</v>
      </c>
      <c r="B534">
        <v>-31.669</v>
      </c>
      <c r="C534">
        <v>-31.664000000000001</v>
      </c>
      <c r="D534">
        <v>1.0089999999999999</v>
      </c>
      <c r="E534">
        <v>105.35299999999999</v>
      </c>
      <c r="F534">
        <v>80</v>
      </c>
      <c r="G534">
        <v>63.031999999999996</v>
      </c>
      <c r="H534">
        <v>2.4013499999999999</v>
      </c>
    </row>
    <row r="535" spans="1:8" x14ac:dyDescent="0.2">
      <c r="A535">
        <v>19942.295999999998</v>
      </c>
      <c r="B535">
        <v>-31.721</v>
      </c>
      <c r="C535">
        <v>-31.716999999999999</v>
      </c>
      <c r="D535">
        <v>1.069</v>
      </c>
      <c r="E535">
        <v>106.182</v>
      </c>
      <c r="F535">
        <v>80</v>
      </c>
      <c r="G535">
        <v>62.843000000000004</v>
      </c>
      <c r="H535">
        <v>2.4286500000000002</v>
      </c>
    </row>
    <row r="536" spans="1:8" x14ac:dyDescent="0.2">
      <c r="A536">
        <v>19946.902999999998</v>
      </c>
      <c r="B536">
        <v>-31.773</v>
      </c>
      <c r="C536">
        <v>-31.766999999999999</v>
      </c>
      <c r="D536">
        <v>1.103</v>
      </c>
      <c r="E536">
        <v>107.06100000000001</v>
      </c>
      <c r="F536">
        <v>80</v>
      </c>
      <c r="G536">
        <v>62.65</v>
      </c>
      <c r="H536">
        <v>2.4569999999999999</v>
      </c>
    </row>
    <row r="537" spans="1:8" x14ac:dyDescent="0.2">
      <c r="A537">
        <v>19951.563999999998</v>
      </c>
      <c r="B537">
        <v>-31.823</v>
      </c>
      <c r="C537">
        <v>-31.817</v>
      </c>
      <c r="D537">
        <v>1.0740000000000001</v>
      </c>
      <c r="E537">
        <v>104.33799999999999</v>
      </c>
      <c r="F537">
        <v>80</v>
      </c>
      <c r="G537">
        <v>63.048000000000002</v>
      </c>
      <c r="H537">
        <v>2.3687999999999998</v>
      </c>
    </row>
    <row r="538" spans="1:8" x14ac:dyDescent="0.2">
      <c r="A538">
        <v>19956.239000000001</v>
      </c>
      <c r="B538">
        <v>-31.873999999999999</v>
      </c>
      <c r="C538">
        <v>-31.867999999999999</v>
      </c>
      <c r="D538">
        <v>1.0880000000000001</v>
      </c>
      <c r="E538">
        <v>105.43899999999999</v>
      </c>
      <c r="F538">
        <v>80</v>
      </c>
      <c r="G538">
        <v>63.002000000000002</v>
      </c>
      <c r="H538">
        <v>2.4045000000000001</v>
      </c>
    </row>
    <row r="539" spans="1:8" x14ac:dyDescent="0.2">
      <c r="A539">
        <v>19960.3</v>
      </c>
      <c r="B539">
        <v>-31.928000000000001</v>
      </c>
      <c r="C539">
        <v>-31.920999999999999</v>
      </c>
      <c r="D539">
        <v>1.3029999999999999</v>
      </c>
      <c r="E539">
        <v>105.792</v>
      </c>
      <c r="F539">
        <v>80</v>
      </c>
      <c r="G539">
        <v>62.539000000000001</v>
      </c>
      <c r="H539">
        <v>2.4160500000000003</v>
      </c>
    </row>
    <row r="540" spans="1:8" x14ac:dyDescent="0.2">
      <c r="A540">
        <v>19964.629000000001</v>
      </c>
      <c r="B540">
        <v>-31.981000000000002</v>
      </c>
      <c r="C540">
        <v>-31.975000000000001</v>
      </c>
      <c r="D540">
        <v>1.2330000000000001</v>
      </c>
      <c r="E540">
        <v>111.271</v>
      </c>
      <c r="F540">
        <v>80</v>
      </c>
      <c r="G540">
        <v>62.039000000000001</v>
      </c>
      <c r="H540">
        <v>2.5998000000000001</v>
      </c>
    </row>
    <row r="541" spans="1:8" x14ac:dyDescent="0.2">
      <c r="A541">
        <v>19969.009999999998</v>
      </c>
      <c r="B541">
        <v>-32.033999999999999</v>
      </c>
      <c r="C541">
        <v>-32.026000000000003</v>
      </c>
      <c r="D541">
        <v>1.179</v>
      </c>
      <c r="E541">
        <v>119.001</v>
      </c>
      <c r="F541">
        <v>80</v>
      </c>
      <c r="G541">
        <v>61.146000000000001</v>
      </c>
      <c r="H541">
        <v>2.8780500000000004</v>
      </c>
    </row>
    <row r="542" spans="1:8" x14ac:dyDescent="0.2">
      <c r="A542">
        <v>19973.7</v>
      </c>
      <c r="B542">
        <v>-32.085000000000001</v>
      </c>
      <c r="C542">
        <v>-32.076999999999998</v>
      </c>
      <c r="D542">
        <v>1.089</v>
      </c>
      <c r="E542">
        <v>124.05200000000001</v>
      </c>
      <c r="F542">
        <v>80</v>
      </c>
      <c r="G542">
        <v>61.072000000000003</v>
      </c>
      <c r="H542">
        <v>3.07125</v>
      </c>
    </row>
    <row r="543" spans="1:8" x14ac:dyDescent="0.2">
      <c r="A543">
        <v>19978.357</v>
      </c>
      <c r="B543">
        <v>-32.137</v>
      </c>
      <c r="C543">
        <v>-32.128999999999998</v>
      </c>
      <c r="D543">
        <v>1.099</v>
      </c>
      <c r="E543">
        <v>117.574</v>
      </c>
      <c r="F543">
        <v>80</v>
      </c>
      <c r="G543">
        <v>61.65</v>
      </c>
      <c r="H543">
        <v>2.8245</v>
      </c>
    </row>
    <row r="544" spans="1:8" x14ac:dyDescent="0.2">
      <c r="A544">
        <v>19982.955999999998</v>
      </c>
      <c r="B544">
        <v>-32.19</v>
      </c>
      <c r="C544">
        <v>-32.182000000000002</v>
      </c>
      <c r="D544">
        <v>1.1579999999999999</v>
      </c>
      <c r="E544">
        <v>122.19199999999999</v>
      </c>
      <c r="F544">
        <v>80</v>
      </c>
      <c r="G544">
        <v>61.262999999999998</v>
      </c>
      <c r="H544">
        <v>2.9988000000000001</v>
      </c>
    </row>
    <row r="545" spans="1:8" x14ac:dyDescent="0.2">
      <c r="A545">
        <v>19987.620999999999</v>
      </c>
      <c r="B545">
        <v>-32.241</v>
      </c>
      <c r="C545">
        <v>-32.231999999999999</v>
      </c>
      <c r="D545">
        <v>1.0720000000000001</v>
      </c>
      <c r="E545">
        <v>118.044</v>
      </c>
      <c r="F545">
        <v>80</v>
      </c>
      <c r="G545">
        <v>61.927999999999997</v>
      </c>
      <c r="H545">
        <v>2.8423500000000002</v>
      </c>
    </row>
    <row r="546" spans="1:8" x14ac:dyDescent="0.2">
      <c r="A546">
        <v>19992.821</v>
      </c>
      <c r="B546">
        <v>-32.293999999999997</v>
      </c>
      <c r="C546">
        <v>-32.283999999999999</v>
      </c>
      <c r="D546">
        <v>1.014</v>
      </c>
      <c r="E546">
        <v>115.416</v>
      </c>
      <c r="F546">
        <v>80</v>
      </c>
      <c r="G546">
        <v>61.944000000000003</v>
      </c>
      <c r="H546">
        <v>2.7457500000000001</v>
      </c>
    </row>
    <row r="547" spans="1:8" x14ac:dyDescent="0.2">
      <c r="A547">
        <v>19997.433000000001</v>
      </c>
      <c r="B547">
        <v>-32.345999999999997</v>
      </c>
      <c r="C547">
        <v>-32.335999999999999</v>
      </c>
      <c r="D547">
        <v>1.115</v>
      </c>
      <c r="E547">
        <v>112.26900000000001</v>
      </c>
      <c r="F547">
        <v>80</v>
      </c>
      <c r="G547">
        <v>62.249000000000002</v>
      </c>
      <c r="H547">
        <v>2.6344500000000002</v>
      </c>
    </row>
    <row r="548" spans="1:8" x14ac:dyDescent="0.2">
      <c r="A548">
        <v>20001.722000000002</v>
      </c>
      <c r="B548">
        <v>-32.396999999999998</v>
      </c>
      <c r="C548">
        <v>-32.386000000000003</v>
      </c>
      <c r="D548">
        <v>1.18</v>
      </c>
      <c r="E548">
        <v>108.42700000000001</v>
      </c>
      <c r="F548">
        <v>80</v>
      </c>
      <c r="G548">
        <v>62.600999999999999</v>
      </c>
      <c r="H548">
        <v>2.5032000000000001</v>
      </c>
    </row>
    <row r="549" spans="1:8" x14ac:dyDescent="0.2">
      <c r="A549">
        <v>20005.739000000001</v>
      </c>
      <c r="B549">
        <v>-32.447000000000003</v>
      </c>
      <c r="C549">
        <v>-32.436</v>
      </c>
      <c r="D549">
        <v>1.238</v>
      </c>
      <c r="E549">
        <v>108.593</v>
      </c>
      <c r="F549">
        <v>80</v>
      </c>
      <c r="G549">
        <v>62.904000000000003</v>
      </c>
      <c r="H549">
        <v>2.5084499999999998</v>
      </c>
    </row>
    <row r="550" spans="1:8" x14ac:dyDescent="0.2">
      <c r="A550">
        <v>20010.370999999999</v>
      </c>
      <c r="B550">
        <v>-32.500999999999998</v>
      </c>
      <c r="C550">
        <v>-32.49</v>
      </c>
      <c r="D550">
        <v>1.157</v>
      </c>
      <c r="E550">
        <v>106.497</v>
      </c>
      <c r="F550">
        <v>80</v>
      </c>
      <c r="G550">
        <v>62.81</v>
      </c>
      <c r="H550">
        <v>2.4391500000000002</v>
      </c>
    </row>
    <row r="551" spans="1:8" x14ac:dyDescent="0.2">
      <c r="A551">
        <v>20014.352999999999</v>
      </c>
      <c r="B551">
        <v>-32.551000000000002</v>
      </c>
      <c r="C551">
        <v>-32.54</v>
      </c>
      <c r="D551">
        <v>1.2509999999999999</v>
      </c>
      <c r="E551">
        <v>110.834</v>
      </c>
      <c r="F551">
        <v>80</v>
      </c>
      <c r="G551">
        <v>62.189</v>
      </c>
      <c r="H551">
        <v>2.5851000000000002</v>
      </c>
    </row>
    <row r="552" spans="1:8" x14ac:dyDescent="0.2">
      <c r="A552">
        <v>20018.948</v>
      </c>
      <c r="B552">
        <v>-32.601999999999997</v>
      </c>
      <c r="C552">
        <v>-32.591000000000001</v>
      </c>
      <c r="D552">
        <v>1.1120000000000001</v>
      </c>
      <c r="E552">
        <v>115.71</v>
      </c>
      <c r="F552">
        <v>80</v>
      </c>
      <c r="G552">
        <v>61.874000000000002</v>
      </c>
      <c r="H552">
        <v>2.7562500000000001</v>
      </c>
    </row>
    <row r="553" spans="1:8" x14ac:dyDescent="0.2">
      <c r="A553">
        <v>20022.973999999998</v>
      </c>
      <c r="B553">
        <v>-32.654000000000003</v>
      </c>
      <c r="C553">
        <v>-32.642000000000003</v>
      </c>
      <c r="D553">
        <v>1.276</v>
      </c>
      <c r="E553">
        <v>117.128</v>
      </c>
      <c r="F553">
        <v>80</v>
      </c>
      <c r="G553">
        <v>61.43</v>
      </c>
      <c r="H553">
        <v>2.8087499999999999</v>
      </c>
    </row>
    <row r="554" spans="1:8" x14ac:dyDescent="0.2">
      <c r="A554">
        <v>20027.356</v>
      </c>
      <c r="B554">
        <v>-32.704000000000001</v>
      </c>
      <c r="C554">
        <v>-32.692</v>
      </c>
      <c r="D554">
        <v>1.1339999999999999</v>
      </c>
      <c r="E554">
        <v>117.449</v>
      </c>
      <c r="F554">
        <v>80</v>
      </c>
      <c r="G554">
        <v>61.537999999999997</v>
      </c>
      <c r="H554">
        <v>2.8203</v>
      </c>
    </row>
    <row r="555" spans="1:8" x14ac:dyDescent="0.2">
      <c r="A555">
        <v>20032</v>
      </c>
      <c r="B555">
        <v>-32.756999999999998</v>
      </c>
      <c r="C555">
        <v>-32.744</v>
      </c>
      <c r="D555">
        <v>1.127</v>
      </c>
      <c r="E555">
        <v>119.384</v>
      </c>
      <c r="F555">
        <v>80</v>
      </c>
      <c r="G555">
        <v>61.204000000000001</v>
      </c>
      <c r="H555">
        <v>2.8917000000000002</v>
      </c>
    </row>
    <row r="556" spans="1:8" x14ac:dyDescent="0.2">
      <c r="A556">
        <v>20036.008000000002</v>
      </c>
      <c r="B556">
        <v>-32.808</v>
      </c>
      <c r="C556">
        <v>-32.795000000000002</v>
      </c>
      <c r="D556">
        <v>1.262</v>
      </c>
      <c r="E556">
        <v>117.73099999999999</v>
      </c>
      <c r="F556">
        <v>80</v>
      </c>
      <c r="G556">
        <v>61.68</v>
      </c>
      <c r="H556">
        <v>2.8308000000000004</v>
      </c>
    </row>
    <row r="557" spans="1:8" x14ac:dyDescent="0.2">
      <c r="A557">
        <v>20040.651000000002</v>
      </c>
      <c r="B557">
        <v>-32.86</v>
      </c>
      <c r="C557">
        <v>-32.845999999999997</v>
      </c>
      <c r="D557">
        <v>1.105</v>
      </c>
      <c r="E557">
        <v>114.562</v>
      </c>
      <c r="F557">
        <v>80</v>
      </c>
      <c r="G557">
        <v>62.17</v>
      </c>
      <c r="H557">
        <v>2.7153</v>
      </c>
    </row>
    <row r="558" spans="1:8" x14ac:dyDescent="0.2">
      <c r="A558">
        <v>20044.673999999999</v>
      </c>
      <c r="B558">
        <v>-32.909999999999997</v>
      </c>
      <c r="C558">
        <v>-32.896000000000001</v>
      </c>
      <c r="D558">
        <v>1.2450000000000001</v>
      </c>
      <c r="E558">
        <v>89.578000000000003</v>
      </c>
      <c r="F558">
        <v>80</v>
      </c>
      <c r="G558">
        <v>64.599000000000004</v>
      </c>
      <c r="H558">
        <v>1.9215000000000002</v>
      </c>
    </row>
    <row r="559" spans="1:8" x14ac:dyDescent="0.2">
      <c r="A559">
        <v>20048.671999999999</v>
      </c>
      <c r="B559">
        <v>-32.960999999999999</v>
      </c>
      <c r="C559">
        <v>-32.945999999999998</v>
      </c>
      <c r="D559">
        <v>1.2509999999999999</v>
      </c>
      <c r="E559">
        <v>102.61</v>
      </c>
      <c r="F559">
        <v>80</v>
      </c>
      <c r="G559">
        <v>62.527999999999999</v>
      </c>
      <c r="H559">
        <v>2.3131499999999998</v>
      </c>
    </row>
    <row r="560" spans="1:8" x14ac:dyDescent="0.2">
      <c r="A560">
        <v>20053.32</v>
      </c>
      <c r="B560">
        <v>-33.012999999999998</v>
      </c>
      <c r="C560">
        <v>-32.997999999999998</v>
      </c>
      <c r="D560">
        <v>1.1200000000000001</v>
      </c>
      <c r="E560">
        <v>112.68899999999999</v>
      </c>
      <c r="F560">
        <v>80</v>
      </c>
      <c r="G560">
        <v>62.670999999999999</v>
      </c>
      <c r="H560">
        <v>2.6491500000000001</v>
      </c>
    </row>
    <row r="561" spans="1:8" x14ac:dyDescent="0.2">
      <c r="A561">
        <v>20057.632000000001</v>
      </c>
      <c r="B561">
        <v>-33.066000000000003</v>
      </c>
      <c r="C561">
        <v>-33.049999999999997</v>
      </c>
      <c r="D561">
        <v>1.212</v>
      </c>
      <c r="E561">
        <v>86.293999999999997</v>
      </c>
      <c r="F561">
        <v>80</v>
      </c>
      <c r="G561">
        <v>64.813999999999993</v>
      </c>
      <c r="H561">
        <v>1.8301500000000002</v>
      </c>
    </row>
    <row r="562" spans="1:8" x14ac:dyDescent="0.2">
      <c r="A562">
        <v>20061.63</v>
      </c>
      <c r="B562">
        <v>-33.118000000000002</v>
      </c>
      <c r="C562">
        <v>-33.101999999999997</v>
      </c>
      <c r="D562">
        <v>1.2849999999999999</v>
      </c>
      <c r="E562">
        <v>81.956999999999994</v>
      </c>
      <c r="F562">
        <v>80</v>
      </c>
      <c r="G562">
        <v>65.173000000000002</v>
      </c>
      <c r="H562">
        <v>1.71255</v>
      </c>
    </row>
    <row r="563" spans="1:8" x14ac:dyDescent="0.2">
      <c r="A563">
        <v>20065.919999999998</v>
      </c>
      <c r="B563">
        <v>-33.17</v>
      </c>
      <c r="C563">
        <v>-33.154000000000003</v>
      </c>
      <c r="D563">
        <v>1.218</v>
      </c>
      <c r="E563">
        <v>83.286000000000001</v>
      </c>
      <c r="F563">
        <v>80</v>
      </c>
      <c r="G563">
        <v>64.963999999999999</v>
      </c>
      <c r="H563">
        <v>1.7482500000000001</v>
      </c>
    </row>
    <row r="564" spans="1:8" x14ac:dyDescent="0.2">
      <c r="A564">
        <v>20069.896000000001</v>
      </c>
      <c r="B564">
        <v>-33.220999999999997</v>
      </c>
      <c r="C564">
        <v>-33.204999999999998</v>
      </c>
      <c r="D564">
        <v>1.272</v>
      </c>
      <c r="E564">
        <v>92.768000000000001</v>
      </c>
      <c r="F564">
        <v>80</v>
      </c>
      <c r="G564">
        <v>63.963999999999999</v>
      </c>
      <c r="H564">
        <v>2.0139</v>
      </c>
    </row>
    <row r="565" spans="1:8" x14ac:dyDescent="0.2">
      <c r="A565">
        <v>20073.867999999999</v>
      </c>
      <c r="B565">
        <v>-33.274000000000001</v>
      </c>
      <c r="C565">
        <v>-33.256999999999998</v>
      </c>
      <c r="D565">
        <v>1.3240000000000001</v>
      </c>
      <c r="E565">
        <v>98.876999999999995</v>
      </c>
      <c r="F565">
        <v>80</v>
      </c>
      <c r="G565">
        <v>63.850999999999999</v>
      </c>
      <c r="H565">
        <v>2.1966000000000001</v>
      </c>
    </row>
    <row r="566" spans="1:8" x14ac:dyDescent="0.2">
      <c r="A566">
        <v>20078.182000000001</v>
      </c>
      <c r="B566">
        <v>-33.328000000000003</v>
      </c>
      <c r="C566">
        <v>-33.311</v>
      </c>
      <c r="D566">
        <v>1.2410000000000001</v>
      </c>
      <c r="E566">
        <v>106.357</v>
      </c>
      <c r="F566">
        <v>80</v>
      </c>
      <c r="G566">
        <v>62.945</v>
      </c>
      <c r="H566">
        <v>2.4339</v>
      </c>
    </row>
    <row r="567" spans="1:8" x14ac:dyDescent="0.2">
      <c r="A567">
        <v>20082.242999999999</v>
      </c>
      <c r="B567">
        <v>-33.378999999999998</v>
      </c>
      <c r="C567">
        <v>-33.360999999999997</v>
      </c>
      <c r="D567">
        <v>1.2430000000000001</v>
      </c>
      <c r="E567">
        <v>101.23699999999999</v>
      </c>
      <c r="F567">
        <v>80</v>
      </c>
      <c r="G567">
        <v>63.954999999999998</v>
      </c>
      <c r="H567">
        <v>2.2701000000000002</v>
      </c>
    </row>
    <row r="568" spans="1:8" x14ac:dyDescent="0.2">
      <c r="A568">
        <v>20085.93</v>
      </c>
      <c r="B568">
        <v>-33.429000000000002</v>
      </c>
      <c r="C568">
        <v>-33.411000000000001</v>
      </c>
      <c r="D568">
        <v>1.357</v>
      </c>
      <c r="E568">
        <v>91.085999999999999</v>
      </c>
      <c r="F568">
        <v>80</v>
      </c>
      <c r="G568">
        <v>64.718000000000004</v>
      </c>
      <c r="H568">
        <v>1.96455</v>
      </c>
    </row>
    <row r="569" spans="1:8" x14ac:dyDescent="0.2">
      <c r="A569">
        <v>20090.28</v>
      </c>
      <c r="B569">
        <v>-33.482999999999997</v>
      </c>
      <c r="C569">
        <v>-33.465000000000003</v>
      </c>
      <c r="D569">
        <v>1.232</v>
      </c>
      <c r="E569">
        <v>86.4</v>
      </c>
      <c r="F569">
        <v>80</v>
      </c>
      <c r="G569">
        <v>65.052999999999997</v>
      </c>
      <c r="H569">
        <v>1.8333000000000002</v>
      </c>
    </row>
    <row r="570" spans="1:8" x14ac:dyDescent="0.2">
      <c r="A570">
        <v>20094.34</v>
      </c>
      <c r="B570">
        <v>-33.534999999999997</v>
      </c>
      <c r="C570">
        <v>-33.515999999999998</v>
      </c>
      <c r="D570">
        <v>1.2569999999999999</v>
      </c>
      <c r="E570">
        <v>88.936000000000007</v>
      </c>
      <c r="F570">
        <v>80</v>
      </c>
      <c r="G570">
        <v>64.772000000000006</v>
      </c>
      <c r="H570">
        <v>1.9036500000000001</v>
      </c>
    </row>
    <row r="571" spans="1:8" x14ac:dyDescent="0.2">
      <c r="A571">
        <v>20098.065999999999</v>
      </c>
      <c r="B571">
        <v>-33.585000000000001</v>
      </c>
      <c r="C571">
        <v>-33.566000000000003</v>
      </c>
      <c r="D571">
        <v>1.3360000000000001</v>
      </c>
      <c r="E571">
        <v>82.055000000000007</v>
      </c>
      <c r="F571">
        <v>80</v>
      </c>
      <c r="G571">
        <v>65.289000000000001</v>
      </c>
      <c r="H571">
        <v>1.71465</v>
      </c>
    </row>
    <row r="572" spans="1:8" x14ac:dyDescent="0.2">
      <c r="A572">
        <v>20102.349999999999</v>
      </c>
      <c r="B572">
        <v>-33.639000000000003</v>
      </c>
      <c r="C572">
        <v>-33.619</v>
      </c>
      <c r="D572">
        <v>1.2470000000000001</v>
      </c>
      <c r="E572">
        <v>79.355999999999995</v>
      </c>
      <c r="F572">
        <v>80</v>
      </c>
      <c r="G572">
        <v>65.644000000000005</v>
      </c>
      <c r="H572">
        <v>1.6443000000000001</v>
      </c>
    </row>
    <row r="573" spans="1:8" x14ac:dyDescent="0.2">
      <c r="A573">
        <v>20106.635999999999</v>
      </c>
      <c r="B573">
        <v>-33.691000000000003</v>
      </c>
      <c r="C573">
        <v>-33.67</v>
      </c>
      <c r="D573">
        <v>1.1970000000000001</v>
      </c>
      <c r="E573">
        <v>75.432000000000002</v>
      </c>
      <c r="F573">
        <v>80</v>
      </c>
      <c r="G573">
        <v>65.981999999999999</v>
      </c>
      <c r="H573">
        <v>1.5424500000000001</v>
      </c>
    </row>
    <row r="574" spans="1:8" x14ac:dyDescent="0.2">
      <c r="A574">
        <v>20110.309000000001</v>
      </c>
      <c r="B574">
        <v>-33.743000000000002</v>
      </c>
      <c r="C574">
        <v>-33.722000000000001</v>
      </c>
      <c r="D574">
        <v>1.409</v>
      </c>
      <c r="E574">
        <v>76.569999999999993</v>
      </c>
      <c r="F574">
        <v>80</v>
      </c>
      <c r="G574">
        <v>65.879000000000005</v>
      </c>
      <c r="H574">
        <v>1.5718500000000002</v>
      </c>
    </row>
    <row r="575" spans="1:8" x14ac:dyDescent="0.2">
      <c r="A575">
        <v>20114.294999999998</v>
      </c>
      <c r="B575">
        <v>-33.792999999999999</v>
      </c>
      <c r="C575">
        <v>-33.771999999999998</v>
      </c>
      <c r="D575">
        <v>1.248</v>
      </c>
      <c r="E575">
        <v>76.557000000000002</v>
      </c>
      <c r="F575">
        <v>80</v>
      </c>
      <c r="G575">
        <v>66.040000000000006</v>
      </c>
      <c r="H575">
        <v>1.5718500000000002</v>
      </c>
    </row>
    <row r="576" spans="1:8" x14ac:dyDescent="0.2">
      <c r="A576">
        <v>20118.594000000001</v>
      </c>
      <c r="B576">
        <v>-33.843000000000004</v>
      </c>
      <c r="C576">
        <v>-33.822000000000003</v>
      </c>
      <c r="D576">
        <v>1.1619999999999999</v>
      </c>
      <c r="E576">
        <v>73.843000000000004</v>
      </c>
      <c r="F576">
        <v>80</v>
      </c>
      <c r="G576">
        <v>66.135999999999996</v>
      </c>
      <c r="H576">
        <v>1.5025500000000001</v>
      </c>
    </row>
    <row r="577" spans="1:8" x14ac:dyDescent="0.2">
      <c r="A577">
        <v>20122.664000000001</v>
      </c>
      <c r="B577">
        <v>-33.893000000000001</v>
      </c>
      <c r="C577">
        <v>-33.872</v>
      </c>
      <c r="D577">
        <v>1.224</v>
      </c>
      <c r="E577">
        <v>73.578000000000003</v>
      </c>
      <c r="F577">
        <v>80</v>
      </c>
      <c r="G577">
        <v>66.14</v>
      </c>
      <c r="H577">
        <v>1.4962500000000001</v>
      </c>
    </row>
    <row r="578" spans="1:8" x14ac:dyDescent="0.2">
      <c r="A578">
        <v>20127.366000000002</v>
      </c>
      <c r="B578">
        <v>-33.945999999999998</v>
      </c>
      <c r="C578">
        <v>-33.923999999999999</v>
      </c>
      <c r="D578">
        <v>1.1180000000000001</v>
      </c>
      <c r="E578">
        <v>73.447000000000003</v>
      </c>
      <c r="F578">
        <v>80</v>
      </c>
      <c r="G578">
        <v>66.233000000000004</v>
      </c>
      <c r="H578">
        <v>1.4931000000000001</v>
      </c>
    </row>
    <row r="579" spans="1:8" x14ac:dyDescent="0.2">
      <c r="A579">
        <v>20132.911</v>
      </c>
      <c r="B579">
        <v>-33.999000000000002</v>
      </c>
      <c r="C579">
        <v>-33.975999999999999</v>
      </c>
      <c r="D579">
        <v>0.93899999999999995</v>
      </c>
      <c r="E579">
        <v>74.86</v>
      </c>
      <c r="F579">
        <v>80</v>
      </c>
      <c r="G579">
        <v>66.078000000000003</v>
      </c>
      <c r="H579">
        <v>1.5277500000000002</v>
      </c>
    </row>
    <row r="580" spans="1:8" x14ac:dyDescent="0.2">
      <c r="A580">
        <v>20137.812999999998</v>
      </c>
      <c r="B580">
        <v>-34.051000000000002</v>
      </c>
      <c r="C580">
        <v>-34.027999999999999</v>
      </c>
      <c r="D580">
        <v>1.0649999999999999</v>
      </c>
      <c r="E580">
        <v>75.734999999999999</v>
      </c>
      <c r="F580">
        <v>80</v>
      </c>
      <c r="G580">
        <v>65.986999999999995</v>
      </c>
      <c r="H580">
        <v>1.5508500000000001</v>
      </c>
    </row>
    <row r="581" spans="1:8" x14ac:dyDescent="0.2">
      <c r="A581">
        <v>20142.095000000001</v>
      </c>
      <c r="B581">
        <v>-34.103999999999999</v>
      </c>
      <c r="C581">
        <v>-34.08</v>
      </c>
      <c r="D581">
        <v>1.2110000000000001</v>
      </c>
      <c r="E581">
        <v>76.36</v>
      </c>
      <c r="F581">
        <v>80</v>
      </c>
      <c r="G581">
        <v>66.043999999999997</v>
      </c>
      <c r="H581">
        <v>1.5666</v>
      </c>
    </row>
    <row r="582" spans="1:8" x14ac:dyDescent="0.2">
      <c r="A582">
        <v>20147.031999999999</v>
      </c>
      <c r="B582">
        <v>-34.154000000000003</v>
      </c>
      <c r="C582">
        <v>-34.130000000000003</v>
      </c>
      <c r="D582">
        <v>1.014</v>
      </c>
      <c r="E582">
        <v>75.539000000000001</v>
      </c>
      <c r="F582">
        <v>80</v>
      </c>
      <c r="G582">
        <v>66.031000000000006</v>
      </c>
      <c r="H582">
        <v>1.5456000000000001</v>
      </c>
    </row>
    <row r="583" spans="1:8" x14ac:dyDescent="0.2">
      <c r="A583">
        <v>20151.670999999998</v>
      </c>
      <c r="B583">
        <v>-34.204000000000001</v>
      </c>
      <c r="C583">
        <v>-34.18</v>
      </c>
      <c r="D583">
        <v>1.071</v>
      </c>
      <c r="E583">
        <v>83.22</v>
      </c>
      <c r="F583">
        <v>80</v>
      </c>
      <c r="G583">
        <v>65.569999999999993</v>
      </c>
      <c r="H583">
        <v>1.7461500000000001</v>
      </c>
    </row>
    <row r="584" spans="1:8" x14ac:dyDescent="0.2">
      <c r="A584">
        <v>20156.654999999999</v>
      </c>
      <c r="B584">
        <v>-34.256999999999998</v>
      </c>
      <c r="C584">
        <v>-34.232999999999997</v>
      </c>
      <c r="D584">
        <v>1.054</v>
      </c>
      <c r="E584">
        <v>80.760999999999996</v>
      </c>
      <c r="F584">
        <v>80</v>
      </c>
      <c r="G584">
        <v>65.635000000000005</v>
      </c>
      <c r="H584">
        <v>1.6810500000000002</v>
      </c>
    </row>
    <row r="585" spans="1:8" x14ac:dyDescent="0.2">
      <c r="A585">
        <v>20161.559000000001</v>
      </c>
      <c r="B585">
        <v>-34.308</v>
      </c>
      <c r="C585">
        <v>-34.283000000000001</v>
      </c>
      <c r="D585">
        <v>1.022</v>
      </c>
      <c r="E585">
        <v>79.966999999999999</v>
      </c>
      <c r="F585">
        <v>80</v>
      </c>
      <c r="G585">
        <v>65.497</v>
      </c>
      <c r="H585">
        <v>1.66005</v>
      </c>
    </row>
    <row r="586" spans="1:8" x14ac:dyDescent="0.2">
      <c r="A586">
        <v>20166.88</v>
      </c>
      <c r="B586">
        <v>-34.360999999999997</v>
      </c>
      <c r="C586">
        <v>-34.335000000000001</v>
      </c>
      <c r="D586">
        <v>0.99099999999999999</v>
      </c>
      <c r="E586">
        <v>79.572000000000003</v>
      </c>
      <c r="F586">
        <v>80</v>
      </c>
      <c r="G586">
        <v>65.861000000000004</v>
      </c>
      <c r="H586">
        <v>1.6495500000000001</v>
      </c>
    </row>
    <row r="587" spans="1:8" x14ac:dyDescent="0.2">
      <c r="A587">
        <v>20171.881000000001</v>
      </c>
      <c r="B587">
        <v>-34.411000000000001</v>
      </c>
      <c r="C587">
        <v>-34.384999999999998</v>
      </c>
      <c r="D587">
        <v>0.996</v>
      </c>
      <c r="E587">
        <v>98.557000000000002</v>
      </c>
      <c r="F587">
        <v>80</v>
      </c>
      <c r="G587">
        <v>64.013999999999996</v>
      </c>
      <c r="H587">
        <v>2.1861000000000002</v>
      </c>
    </row>
    <row r="588" spans="1:8" x14ac:dyDescent="0.2">
      <c r="A588">
        <v>20177.698</v>
      </c>
      <c r="B588">
        <v>-34.463999999999999</v>
      </c>
      <c r="C588">
        <v>-34.436999999999998</v>
      </c>
      <c r="D588">
        <v>0.89700000000000002</v>
      </c>
      <c r="E588">
        <v>90.06</v>
      </c>
      <c r="F588">
        <v>80</v>
      </c>
      <c r="G588">
        <v>64.960999999999999</v>
      </c>
      <c r="H588">
        <v>1.9362000000000001</v>
      </c>
    </row>
    <row r="589" spans="1:8" x14ac:dyDescent="0.2">
      <c r="A589">
        <v>20182.909</v>
      </c>
      <c r="B589">
        <v>-34.515000000000001</v>
      </c>
      <c r="C589">
        <v>-34.488999999999997</v>
      </c>
      <c r="D589">
        <v>0.98699999999999999</v>
      </c>
      <c r="E589">
        <v>79.861999999999995</v>
      </c>
      <c r="F589">
        <v>80</v>
      </c>
      <c r="G589">
        <v>65.78</v>
      </c>
      <c r="H589">
        <v>1.6569</v>
      </c>
    </row>
    <row r="590" spans="1:8" x14ac:dyDescent="0.2">
      <c r="A590">
        <v>20188.737000000001</v>
      </c>
      <c r="B590">
        <v>-34.567999999999998</v>
      </c>
      <c r="C590">
        <v>-34.540999999999997</v>
      </c>
      <c r="D590">
        <v>0.89700000000000002</v>
      </c>
      <c r="E590">
        <v>77.012</v>
      </c>
      <c r="F590">
        <v>80</v>
      </c>
      <c r="G590">
        <v>65.930000000000007</v>
      </c>
      <c r="H590">
        <v>1.5834000000000001</v>
      </c>
    </row>
    <row r="591" spans="1:8" x14ac:dyDescent="0.2">
      <c r="A591">
        <v>20195.169000000002</v>
      </c>
      <c r="B591">
        <v>-34.619</v>
      </c>
      <c r="C591">
        <v>-34.591999999999999</v>
      </c>
      <c r="D591">
        <v>0.78700000000000003</v>
      </c>
      <c r="E591">
        <v>76.991</v>
      </c>
      <c r="F591">
        <v>80</v>
      </c>
      <c r="G591">
        <v>65.89</v>
      </c>
      <c r="H591">
        <v>1.5823499999999999</v>
      </c>
    </row>
    <row r="592" spans="1:8" x14ac:dyDescent="0.2">
      <c r="A592">
        <v>20200.986000000001</v>
      </c>
      <c r="B592">
        <v>-34.670999999999999</v>
      </c>
      <c r="C592">
        <v>-34.643000000000001</v>
      </c>
      <c r="D592">
        <v>0.879</v>
      </c>
      <c r="E592">
        <v>76.748000000000005</v>
      </c>
      <c r="F592">
        <v>80</v>
      </c>
      <c r="G592">
        <v>65.888999999999996</v>
      </c>
      <c r="H592">
        <v>1.57605</v>
      </c>
    </row>
    <row r="593" spans="1:8" x14ac:dyDescent="0.2">
      <c r="A593">
        <v>20208.092000000001</v>
      </c>
      <c r="B593">
        <v>-34.722999999999999</v>
      </c>
      <c r="C593">
        <v>-34.694000000000003</v>
      </c>
      <c r="D593">
        <v>0.72599999999999998</v>
      </c>
      <c r="E593">
        <v>77.215999999999994</v>
      </c>
      <c r="F593">
        <v>80</v>
      </c>
      <c r="G593">
        <v>65.912999999999997</v>
      </c>
      <c r="H593">
        <v>1.5886499999999999</v>
      </c>
    </row>
    <row r="594" spans="1:8" x14ac:dyDescent="0.2">
      <c r="A594">
        <v>20215.543000000001</v>
      </c>
      <c r="B594">
        <v>-34.773000000000003</v>
      </c>
      <c r="C594">
        <v>-34.744999999999997</v>
      </c>
      <c r="D594">
        <v>0.67700000000000005</v>
      </c>
      <c r="E594">
        <v>80.343000000000004</v>
      </c>
      <c r="F594">
        <v>80</v>
      </c>
      <c r="G594">
        <v>65.55</v>
      </c>
      <c r="H594">
        <v>1.6695000000000002</v>
      </c>
    </row>
    <row r="595" spans="1:8" x14ac:dyDescent="0.2">
      <c r="A595">
        <v>20221.990000000002</v>
      </c>
      <c r="B595">
        <v>-34.825000000000003</v>
      </c>
      <c r="C595">
        <v>-34.795999999999999</v>
      </c>
      <c r="D595">
        <v>0.79900000000000004</v>
      </c>
      <c r="E595">
        <v>81.447999999999993</v>
      </c>
      <c r="F595">
        <v>80</v>
      </c>
      <c r="G595">
        <v>65.617999999999995</v>
      </c>
      <c r="H595">
        <v>1.6989000000000001</v>
      </c>
    </row>
    <row r="596" spans="1:8" x14ac:dyDescent="0.2">
      <c r="A596">
        <v>20228.727999999999</v>
      </c>
      <c r="B596">
        <v>-34.877000000000002</v>
      </c>
      <c r="C596">
        <v>-34.847999999999999</v>
      </c>
      <c r="D596">
        <v>0.76500000000000001</v>
      </c>
      <c r="E596">
        <v>83.441999999999993</v>
      </c>
      <c r="F596">
        <v>80</v>
      </c>
      <c r="G596">
        <v>65.462000000000003</v>
      </c>
      <c r="H596">
        <v>1.7524500000000001</v>
      </c>
    </row>
    <row r="597" spans="1:8" x14ac:dyDescent="0.2">
      <c r="A597">
        <v>20236.694</v>
      </c>
      <c r="B597">
        <v>-34.927999999999997</v>
      </c>
      <c r="C597">
        <v>-34.898000000000003</v>
      </c>
      <c r="D597">
        <v>0.63300000000000001</v>
      </c>
      <c r="E597">
        <v>81.472999999999999</v>
      </c>
      <c r="F597">
        <v>80</v>
      </c>
      <c r="G597">
        <v>65.533000000000001</v>
      </c>
      <c r="H597">
        <v>1.6999500000000001</v>
      </c>
    </row>
    <row r="598" spans="1:8" x14ac:dyDescent="0.2">
      <c r="A598">
        <v>20243.429</v>
      </c>
      <c r="B598">
        <v>-34.978999999999999</v>
      </c>
      <c r="C598">
        <v>-34.948</v>
      </c>
      <c r="D598">
        <v>0.74299999999999999</v>
      </c>
      <c r="E598">
        <v>82.105999999999995</v>
      </c>
      <c r="F598">
        <v>80</v>
      </c>
      <c r="G598">
        <v>65.421000000000006</v>
      </c>
      <c r="H598">
        <v>1.71675</v>
      </c>
    </row>
    <row r="599" spans="1:8" x14ac:dyDescent="0.2">
      <c r="A599">
        <v>20250.205999999998</v>
      </c>
      <c r="B599">
        <v>-35.030999999999999</v>
      </c>
      <c r="C599">
        <v>-35</v>
      </c>
      <c r="D599">
        <v>0.76100000000000001</v>
      </c>
      <c r="E599">
        <v>83.254000000000005</v>
      </c>
      <c r="F599">
        <v>80</v>
      </c>
      <c r="G599">
        <v>65.408000000000001</v>
      </c>
      <c r="H599">
        <v>1.7472000000000001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51"/>
  <sheetViews>
    <sheetView topLeftCell="A79" workbookViewId="0">
      <selection activeCell="A2" sqref="A2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51" spans="12:12" x14ac:dyDescent="0.2">
      <c r="L5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8" sqref="N2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147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-16.696000000000002</v>
      </c>
      <c r="E14" s="310">
        <v>-13.75</v>
      </c>
      <c r="F14" s="311" t="s">
        <v>108</v>
      </c>
      <c r="G14" s="308">
        <v>100</v>
      </c>
      <c r="H14" s="308">
        <v>125</v>
      </c>
      <c r="I14" s="312">
        <v>0</v>
      </c>
      <c r="J14" s="173">
        <v>5.13</v>
      </c>
      <c r="K14" s="312">
        <v>0</v>
      </c>
      <c r="L14" s="173">
        <v>6.07</v>
      </c>
      <c r="M14" s="312">
        <v>0</v>
      </c>
      <c r="N14" s="294"/>
      <c r="O14" s="295"/>
      <c r="P14" s="308">
        <v>30.98</v>
      </c>
      <c r="Q14" s="312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327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126</v>
      </c>
      <c r="AC14" s="309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-16.696000000000002</v>
      </c>
      <c r="E15" s="310">
        <v>-13.75</v>
      </c>
      <c r="F15" s="311" t="s">
        <v>109</v>
      </c>
      <c r="G15" s="308">
        <v>200</v>
      </c>
      <c r="H15" s="308">
        <v>129</v>
      </c>
      <c r="I15" s="312">
        <v>3.2</v>
      </c>
      <c r="J15" s="173">
        <v>4.55</v>
      </c>
      <c r="K15" s="312">
        <v>-11.305999999999999</v>
      </c>
      <c r="L15" s="173">
        <v>6.03</v>
      </c>
      <c r="M15" s="312">
        <v>-0.65900000000000003</v>
      </c>
      <c r="N15" s="294">
        <f t="shared" ref="N15:N36" si="1">IF(ISNUMBER(Z15), AA15, "")</f>
        <v>124</v>
      </c>
      <c r="O15" s="295" t="str">
        <f t="shared" ref="O15:O36" si="2">IF(ISNUMBER(N14), IF(ISNUMBER(N15), ABS(((ABS(N14-N15))/N14)*100), ""), "")</f>
        <v/>
      </c>
      <c r="P15" s="308">
        <v>31.28</v>
      </c>
      <c r="Q15" s="312">
        <v>0.96799999999999997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325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124</v>
      </c>
      <c r="AC15" s="309">
        <v>-0.61199999999999999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-16.696000000000002</v>
      </c>
      <c r="E16" s="310">
        <v>-13.75</v>
      </c>
      <c r="F16" s="311" t="s">
        <v>110</v>
      </c>
      <c r="G16" s="308">
        <v>300</v>
      </c>
      <c r="H16" s="308">
        <v>143</v>
      </c>
      <c r="I16" s="312">
        <v>10.853</v>
      </c>
      <c r="J16" s="173">
        <v>4</v>
      </c>
      <c r="K16" s="312">
        <v>-12.087999999999999</v>
      </c>
      <c r="L16" s="173">
        <v>5.82</v>
      </c>
      <c r="M16" s="312">
        <v>-3.4830000000000001</v>
      </c>
      <c r="N16" s="294">
        <f t="shared" si="1"/>
        <v>122</v>
      </c>
      <c r="O16" s="295">
        <f t="shared" si="2"/>
        <v>1.6129032258064515</v>
      </c>
      <c r="P16" s="308">
        <v>31.52</v>
      </c>
      <c r="Q16" s="312">
        <v>0.76700000000000002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323</v>
      </c>
      <c r="AA16" s="10">
        <f t="shared" si="4"/>
        <v>122</v>
      </c>
      <c r="AC16" s="309">
        <v>-0.61499999999999999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-16.696000000000002</v>
      </c>
      <c r="E17" s="310">
        <v>-13.75</v>
      </c>
      <c r="F17" s="311" t="s">
        <v>111</v>
      </c>
      <c r="G17" s="308">
        <v>400</v>
      </c>
      <c r="H17" s="308">
        <v>158</v>
      </c>
      <c r="I17" s="312">
        <v>10.49</v>
      </c>
      <c r="J17" s="173">
        <v>3.65</v>
      </c>
      <c r="K17" s="312">
        <v>-8.75</v>
      </c>
      <c r="L17" s="173">
        <v>5.62</v>
      </c>
      <c r="M17" s="312">
        <v>-3.4359999999999999</v>
      </c>
      <c r="N17" s="294">
        <f t="shared" si="1"/>
        <v>108</v>
      </c>
      <c r="O17" s="295">
        <f t="shared" si="2"/>
        <v>11.475409836065573</v>
      </c>
      <c r="P17" s="308">
        <v>31.77</v>
      </c>
      <c r="Q17" s="312">
        <v>0.79300000000000004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309</v>
      </c>
      <c r="AA17" s="10">
        <f t="shared" si="4"/>
        <v>108</v>
      </c>
      <c r="AC17" s="309">
        <v>-4.3339999999999996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10">
        <v>-16.696000000000002</v>
      </c>
      <c r="E18" s="310">
        <v>-13.75</v>
      </c>
      <c r="F18" s="311" t="s">
        <v>112</v>
      </c>
      <c r="G18" s="308">
        <v>500</v>
      </c>
      <c r="H18" s="308">
        <v>162</v>
      </c>
      <c r="I18" s="312">
        <v>2.532</v>
      </c>
      <c r="J18" s="173">
        <v>3.52</v>
      </c>
      <c r="K18" s="312">
        <v>-3.5619999999999998</v>
      </c>
      <c r="L18" s="173">
        <v>5.49</v>
      </c>
      <c r="M18" s="312">
        <v>-2.3130000000000002</v>
      </c>
      <c r="N18" s="294">
        <f t="shared" si="1"/>
        <v>99</v>
      </c>
      <c r="O18" s="295">
        <f t="shared" si="2"/>
        <v>8.3333333333333321</v>
      </c>
      <c r="P18" s="308">
        <v>31.93</v>
      </c>
      <c r="Q18" s="312">
        <v>0.504</v>
      </c>
      <c r="R18" s="274"/>
      <c r="S18" s="286" t="str">
        <f t="shared" si="3"/>
        <v/>
      </c>
      <c r="T18" s="313" t="s">
        <v>152</v>
      </c>
      <c r="U18" s="272"/>
      <c r="V18" s="272"/>
      <c r="W18" s="272"/>
      <c r="X18" s="14"/>
      <c r="Z18" s="309">
        <v>300</v>
      </c>
      <c r="AA18" s="10">
        <f t="shared" si="4"/>
        <v>99</v>
      </c>
      <c r="AC18" s="309">
        <v>-2.9129999999999998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147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-24.2</v>
      </c>
      <c r="E14" s="310">
        <v>-14.37</v>
      </c>
      <c r="F14" s="311" t="s">
        <v>113</v>
      </c>
      <c r="G14" s="308">
        <v>100</v>
      </c>
      <c r="H14" s="308">
        <v>320</v>
      </c>
      <c r="I14" s="312">
        <v>0</v>
      </c>
      <c r="J14" s="173">
        <v>7.21</v>
      </c>
      <c r="K14" s="312">
        <v>0</v>
      </c>
      <c r="L14" s="173">
        <v>7.08</v>
      </c>
      <c r="M14" s="312">
        <v>0</v>
      </c>
      <c r="N14" s="294"/>
      <c r="O14" s="295"/>
      <c r="P14" s="308">
        <v>22.81</v>
      </c>
      <c r="Q14" s="312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319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107</v>
      </c>
      <c r="AC14" s="309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-24.2</v>
      </c>
      <c r="E15" s="310">
        <v>-14.37</v>
      </c>
      <c r="F15" s="311" t="s">
        <v>114</v>
      </c>
      <c r="G15" s="308">
        <v>200</v>
      </c>
      <c r="H15" s="308">
        <v>241</v>
      </c>
      <c r="I15" s="312">
        <v>-24.687000000000001</v>
      </c>
      <c r="J15" s="173">
        <v>5.98</v>
      </c>
      <c r="K15" s="312">
        <v>-17.059999999999999</v>
      </c>
      <c r="L15" s="173">
        <v>6.84</v>
      </c>
      <c r="M15" s="312">
        <v>-3.39</v>
      </c>
      <c r="N15" s="294">
        <f t="shared" ref="N15:N36" si="1">IF(ISNUMBER(Z15), AA15, "")</f>
        <v>112</v>
      </c>
      <c r="O15" s="295" t="str">
        <f t="shared" ref="O15:O36" si="2">IF(ISNUMBER(N14), IF(ISNUMBER(N15), ABS(((ABS(N14-N15))/N14)*100), ""), "")</f>
        <v/>
      </c>
      <c r="P15" s="308">
        <v>23.79</v>
      </c>
      <c r="Q15" s="312">
        <v>4.2960000000000003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324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112</v>
      </c>
      <c r="AC15" s="309">
        <v>1.5669999999999999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-24.2</v>
      </c>
      <c r="E16" s="310">
        <v>-14.37</v>
      </c>
      <c r="F16" s="311" t="s">
        <v>115</v>
      </c>
      <c r="G16" s="308">
        <v>300</v>
      </c>
      <c r="H16" s="308">
        <v>192</v>
      </c>
      <c r="I16" s="312">
        <v>-20.332000000000001</v>
      </c>
      <c r="J16" s="173">
        <v>5.42</v>
      </c>
      <c r="K16" s="312">
        <v>-9.3650000000000002</v>
      </c>
      <c r="L16" s="173">
        <v>6.51</v>
      </c>
      <c r="M16" s="312">
        <v>-4.8250000000000002</v>
      </c>
      <c r="N16" s="294">
        <f t="shared" si="1"/>
        <v>119</v>
      </c>
      <c r="O16" s="295">
        <f t="shared" si="2"/>
        <v>6.25</v>
      </c>
      <c r="P16" s="308">
        <v>24.24</v>
      </c>
      <c r="Q16" s="312">
        <v>1.8919999999999999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329</v>
      </c>
      <c r="AA16" s="10">
        <f t="shared" si="4"/>
        <v>119</v>
      </c>
      <c r="AC16" s="309">
        <v>1.5429999999999999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-24.2</v>
      </c>
      <c r="E17" s="310">
        <v>-14.37</v>
      </c>
      <c r="F17" s="311" t="s">
        <v>116</v>
      </c>
      <c r="G17" s="308">
        <v>400</v>
      </c>
      <c r="H17" s="308">
        <v>155</v>
      </c>
      <c r="I17" s="312">
        <v>-19.271000000000001</v>
      </c>
      <c r="J17" s="173">
        <v>4.8499999999999996</v>
      </c>
      <c r="K17" s="312">
        <v>-10.516999999999999</v>
      </c>
      <c r="L17" s="173">
        <v>6.17</v>
      </c>
      <c r="M17" s="312">
        <v>-5.2229999999999999</v>
      </c>
      <c r="N17" s="294">
        <f t="shared" si="1"/>
        <v>121</v>
      </c>
      <c r="O17" s="295">
        <f t="shared" si="2"/>
        <v>1.680672268907563</v>
      </c>
      <c r="P17" s="308">
        <v>24.69</v>
      </c>
      <c r="Q17" s="312">
        <v>1.8560000000000001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331</v>
      </c>
      <c r="AA17" s="10">
        <f t="shared" si="4"/>
        <v>121</v>
      </c>
      <c r="AC17" s="309">
        <v>0.60799999999999998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0">
        <v>-24.2</v>
      </c>
      <c r="E18" s="310">
        <v>-14.37</v>
      </c>
      <c r="F18" s="311" t="s">
        <v>117</v>
      </c>
      <c r="G18" s="308">
        <v>500</v>
      </c>
      <c r="H18" s="308">
        <v>134</v>
      </c>
      <c r="I18" s="312">
        <v>-13.548</v>
      </c>
      <c r="J18" s="173">
        <v>4.2300000000000004</v>
      </c>
      <c r="K18" s="312">
        <v>-12.784000000000001</v>
      </c>
      <c r="L18" s="173">
        <v>5.91</v>
      </c>
      <c r="M18" s="312">
        <v>-4.2140000000000004</v>
      </c>
      <c r="N18" s="294">
        <f t="shared" si="1"/>
        <v>115</v>
      </c>
      <c r="O18" s="295">
        <f t="shared" si="2"/>
        <v>4.9586776859504136</v>
      </c>
      <c r="P18" s="308">
        <v>25.09</v>
      </c>
      <c r="Q18" s="312">
        <v>1.62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9">
        <v>324</v>
      </c>
      <c r="AA18" s="10">
        <f t="shared" si="4"/>
        <v>115</v>
      </c>
      <c r="AC18" s="309">
        <v>-2.1150000000000002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10">
        <v>-24.2</v>
      </c>
      <c r="E19" s="310">
        <v>-14.37</v>
      </c>
      <c r="F19" s="311" t="s">
        <v>118</v>
      </c>
      <c r="G19" s="308">
        <v>600</v>
      </c>
      <c r="H19" s="308">
        <v>123</v>
      </c>
      <c r="I19" s="312">
        <v>-8.2089999999999996</v>
      </c>
      <c r="J19" s="173">
        <v>4.04</v>
      </c>
      <c r="K19" s="312">
        <v>-4.492</v>
      </c>
      <c r="L19" s="173">
        <v>5.68</v>
      </c>
      <c r="M19" s="312">
        <v>-3.8919999999999999</v>
      </c>
      <c r="N19" s="294">
        <f t="shared" si="1"/>
        <v>107</v>
      </c>
      <c r="O19" s="295">
        <f t="shared" si="2"/>
        <v>6.9565217391304346</v>
      </c>
      <c r="P19" s="308">
        <v>25.49</v>
      </c>
      <c r="Q19" s="312">
        <v>1.5940000000000001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09">
        <v>316</v>
      </c>
      <c r="AA19" s="10">
        <f t="shared" si="4"/>
        <v>107</v>
      </c>
      <c r="AC19" s="309">
        <v>-2.4689999999999999</v>
      </c>
    </row>
    <row r="20" spans="1:29" s="10" customFormat="1" ht="39.950000000000003" customHeight="1" x14ac:dyDescent="0.2">
      <c r="A20" s="10">
        <f t="shared" ca="1" si="0"/>
        <v>20</v>
      </c>
      <c r="B20" s="313">
        <v>1</v>
      </c>
      <c r="C20" s="5"/>
      <c r="D20" s="310">
        <v>-24.2</v>
      </c>
      <c r="E20" s="310">
        <v>-14.37</v>
      </c>
      <c r="F20" s="311" t="s">
        <v>119</v>
      </c>
      <c r="G20" s="308">
        <v>700</v>
      </c>
      <c r="H20" s="308">
        <v>115</v>
      </c>
      <c r="I20" s="312">
        <v>-6.5039999999999996</v>
      </c>
      <c r="J20" s="173">
        <v>3.81</v>
      </c>
      <c r="K20" s="312">
        <v>-5.6929999999999996</v>
      </c>
      <c r="L20" s="173">
        <v>5.55</v>
      </c>
      <c r="M20" s="312">
        <v>-2.2890000000000001</v>
      </c>
      <c r="N20" s="294">
        <f t="shared" si="1"/>
        <v>103</v>
      </c>
      <c r="O20" s="295">
        <f t="shared" si="2"/>
        <v>3.7383177570093453</v>
      </c>
      <c r="P20" s="308">
        <v>25.94</v>
      </c>
      <c r="Q20" s="312">
        <v>1.7649999999999999</v>
      </c>
      <c r="R20" s="274"/>
      <c r="S20" s="286" t="str">
        <f t="shared" si="3"/>
        <v/>
      </c>
      <c r="T20" s="313" t="s">
        <v>120</v>
      </c>
      <c r="U20" s="272"/>
      <c r="V20" s="272"/>
      <c r="W20" s="272"/>
      <c r="X20" s="14"/>
      <c r="Z20" s="309">
        <v>312</v>
      </c>
      <c r="AA20" s="10">
        <f t="shared" si="4"/>
        <v>103</v>
      </c>
      <c r="AC20" s="309">
        <v>-1.266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ref="I21:I36" si="5">IF(ISNUMBER(H20), IF(ISNUMBER(H21), ((ABS(H20-H21))/H20)*100, ""), "")</f>
        <v/>
      </c>
      <c r="J21" s="276"/>
      <c r="K21" s="286" t="str">
        <f t="shared" ref="K21:K36" si="6">IF(ISNUMBER(J20), IF(ISNUMBER(J21), ((ABS(J20-J21))/J20)*100, ""), "")</f>
        <v/>
      </c>
      <c r="L21" s="276"/>
      <c r="M21" s="286" t="str">
        <f t="shared" ref="M21:M36" si="7">IF(ISNUMBER(L20), IF(ISNUMBER(L21), ((ABS(L20-L21))/L20)*100, ""), "")</f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ref="Q21:Q36" si="8">IF(ISNUMBER(P20), IF(ISNUMBER(P21), ABS(((ABS(P20-P21))/P20)*100), ""), "")</f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147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-31.1</v>
      </c>
      <c r="E14" s="310">
        <v>-13.52</v>
      </c>
      <c r="F14" s="311" t="s">
        <v>121</v>
      </c>
      <c r="G14" s="308">
        <v>100</v>
      </c>
      <c r="H14" s="308">
        <v>116</v>
      </c>
      <c r="I14" s="312">
        <v>0.87</v>
      </c>
      <c r="J14" s="173">
        <v>5.41</v>
      </c>
      <c r="K14" s="312">
        <v>41.994999999999997</v>
      </c>
      <c r="L14" s="173">
        <v>6.02</v>
      </c>
      <c r="M14" s="312">
        <v>8.468</v>
      </c>
      <c r="N14" s="294"/>
      <c r="O14" s="295"/>
      <c r="P14" s="308">
        <v>29.53</v>
      </c>
      <c r="Q14" s="312">
        <v>13.84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309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107</v>
      </c>
      <c r="AC14" s="309">
        <v>-0.96199999999999997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-31.1</v>
      </c>
      <c r="E15" s="310">
        <v>-13.52</v>
      </c>
      <c r="F15" s="311" t="s">
        <v>122</v>
      </c>
      <c r="G15" s="308">
        <v>200</v>
      </c>
      <c r="H15" s="308">
        <v>118</v>
      </c>
      <c r="I15" s="312">
        <v>1.724</v>
      </c>
      <c r="J15" s="173">
        <v>5.07</v>
      </c>
      <c r="K15" s="312">
        <v>-6.2850000000000001</v>
      </c>
      <c r="L15" s="173">
        <v>6</v>
      </c>
      <c r="M15" s="312">
        <v>-0.33200000000000002</v>
      </c>
      <c r="N15" s="294">
        <f t="shared" ref="N15:N36" si="1">IF(ISNUMBER(Z15), AA15, "")</f>
        <v>111</v>
      </c>
      <c r="O15" s="295" t="str">
        <f t="shared" ref="O15:O36" si="2">IF(ISNUMBER(N14), IF(ISNUMBER(N15), ABS(((ABS(N14-N15))/N14)*100), ""), "")</f>
        <v/>
      </c>
      <c r="P15" s="308">
        <v>29.71</v>
      </c>
      <c r="Q15" s="312">
        <v>0.61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313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111</v>
      </c>
      <c r="AC15" s="309">
        <v>1.294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-31.1</v>
      </c>
      <c r="E16" s="310">
        <v>-13.52</v>
      </c>
      <c r="F16" s="311" t="s">
        <v>123</v>
      </c>
      <c r="G16" s="308">
        <v>300</v>
      </c>
      <c r="H16" s="308">
        <v>128</v>
      </c>
      <c r="I16" s="312">
        <v>8.4749999999999996</v>
      </c>
      <c r="J16" s="173">
        <v>4.6399999999999997</v>
      </c>
      <c r="K16" s="312">
        <v>-8.4809999999999999</v>
      </c>
      <c r="L16" s="173">
        <v>5.83</v>
      </c>
      <c r="M16" s="312">
        <v>-2.8330000000000002</v>
      </c>
      <c r="N16" s="294">
        <f t="shared" si="1"/>
        <v>121</v>
      </c>
      <c r="O16" s="295">
        <f t="shared" si="2"/>
        <v>9.0090090090090094</v>
      </c>
      <c r="P16" s="308">
        <v>29.74</v>
      </c>
      <c r="Q16" s="312">
        <v>0.10100000000000001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323</v>
      </c>
      <c r="AA16" s="10">
        <f t="shared" si="4"/>
        <v>121</v>
      </c>
      <c r="AC16" s="309">
        <v>3.1949999999999998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-31.1</v>
      </c>
      <c r="E17" s="310">
        <v>-13.52</v>
      </c>
      <c r="F17" s="311" t="s">
        <v>124</v>
      </c>
      <c r="G17" s="308">
        <v>400</v>
      </c>
      <c r="H17" s="308">
        <v>142</v>
      </c>
      <c r="I17" s="312">
        <v>10.936999999999999</v>
      </c>
      <c r="J17" s="173">
        <v>3.85</v>
      </c>
      <c r="K17" s="312">
        <v>-17.026</v>
      </c>
      <c r="L17" s="173">
        <v>5.72</v>
      </c>
      <c r="M17" s="312">
        <v>-1.887</v>
      </c>
      <c r="N17" s="294">
        <f t="shared" si="1"/>
        <v>128</v>
      </c>
      <c r="O17" s="295">
        <f t="shared" si="2"/>
        <v>5.785123966942149</v>
      </c>
      <c r="P17" s="308">
        <v>29.62</v>
      </c>
      <c r="Q17" s="312">
        <v>-0.40300000000000002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330</v>
      </c>
      <c r="AA17" s="10">
        <f t="shared" si="4"/>
        <v>128</v>
      </c>
      <c r="AC17" s="309">
        <v>2.1669999999999998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10">
        <v>-31.1</v>
      </c>
      <c r="E18" s="310">
        <v>-13.52</v>
      </c>
      <c r="F18" s="311" t="s">
        <v>125</v>
      </c>
      <c r="G18" s="308">
        <v>500</v>
      </c>
      <c r="H18" s="308">
        <v>151</v>
      </c>
      <c r="I18" s="312">
        <v>6.3380000000000001</v>
      </c>
      <c r="J18" s="173">
        <v>3.56</v>
      </c>
      <c r="K18" s="312">
        <v>-7.532</v>
      </c>
      <c r="L18" s="173">
        <v>5.62</v>
      </c>
      <c r="M18" s="312">
        <v>-1.748</v>
      </c>
      <c r="N18" s="294">
        <f t="shared" si="1"/>
        <v>133</v>
      </c>
      <c r="O18" s="295">
        <f t="shared" si="2"/>
        <v>3.90625</v>
      </c>
      <c r="P18" s="308">
        <v>29.32</v>
      </c>
      <c r="Q18" s="312">
        <v>-1.0129999999999999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9">
        <v>335</v>
      </c>
      <c r="AA18" s="10">
        <f t="shared" si="4"/>
        <v>133</v>
      </c>
      <c r="AC18" s="309">
        <v>1.5149999999999999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10">
        <v>-31.1</v>
      </c>
      <c r="E19" s="310">
        <v>-13.52</v>
      </c>
      <c r="F19" s="311" t="s">
        <v>126</v>
      </c>
      <c r="G19" s="308">
        <v>600</v>
      </c>
      <c r="H19" s="308">
        <v>156</v>
      </c>
      <c r="I19" s="312">
        <v>3.3109999999999999</v>
      </c>
      <c r="J19" s="173">
        <v>3.54</v>
      </c>
      <c r="K19" s="312">
        <v>-0.56200000000000006</v>
      </c>
      <c r="L19" s="173">
        <v>5.54</v>
      </c>
      <c r="M19" s="312">
        <v>-1.423</v>
      </c>
      <c r="N19" s="294">
        <f t="shared" si="1"/>
        <v>134</v>
      </c>
      <c r="O19" s="295">
        <f t="shared" si="2"/>
        <v>0.75187969924812026</v>
      </c>
      <c r="P19" s="308">
        <v>28.76</v>
      </c>
      <c r="Q19" s="312">
        <v>-1.91</v>
      </c>
      <c r="R19" s="274"/>
      <c r="S19" s="286" t="str">
        <f t="shared" si="3"/>
        <v/>
      </c>
      <c r="T19" s="313" t="s">
        <v>127</v>
      </c>
      <c r="U19" s="272"/>
      <c r="V19" s="272"/>
      <c r="W19" s="272"/>
      <c r="X19" s="14"/>
      <c r="Z19" s="309">
        <v>336</v>
      </c>
      <c r="AA19" s="10">
        <f t="shared" si="4"/>
        <v>134</v>
      </c>
      <c r="AC19" s="309">
        <v>0.29899999999999999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3A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19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T16" sqref="T1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DPT-44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42518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36.322727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69.802655000000001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147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-31.1</v>
      </c>
      <c r="E14" s="310">
        <v>-11.845000000000001</v>
      </c>
      <c r="F14" s="311" t="s">
        <v>128</v>
      </c>
      <c r="G14" s="308">
        <v>100</v>
      </c>
      <c r="H14" s="308">
        <v>161</v>
      </c>
      <c r="I14" s="312">
        <v>3.2050000000000001</v>
      </c>
      <c r="J14" s="173">
        <v>3.95</v>
      </c>
      <c r="K14" s="312">
        <v>11.582000000000001</v>
      </c>
      <c r="L14" s="173">
        <v>5.54</v>
      </c>
      <c r="M14" s="312">
        <v>0</v>
      </c>
      <c r="N14" s="294"/>
      <c r="O14" s="295"/>
      <c r="P14" s="308">
        <v>26.92</v>
      </c>
      <c r="Q14" s="312">
        <v>-6.3979999999999997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338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132</v>
      </c>
      <c r="AC14" s="309">
        <v>0.59499999999999997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-31.1</v>
      </c>
      <c r="E15" s="310">
        <v>-11.845000000000001</v>
      </c>
      <c r="F15" s="311" t="s">
        <v>129</v>
      </c>
      <c r="G15" s="308">
        <v>200</v>
      </c>
      <c r="H15" s="308">
        <v>165</v>
      </c>
      <c r="I15" s="312">
        <v>2.484</v>
      </c>
      <c r="J15" s="173">
        <v>4.25</v>
      </c>
      <c r="K15" s="312">
        <v>7.5949999999999998</v>
      </c>
      <c r="L15" s="173">
        <v>5.46</v>
      </c>
      <c r="M15" s="312">
        <v>-1.444</v>
      </c>
      <c r="N15" s="294">
        <f t="shared" ref="N15:N36" si="1">IF(ISNUMBER(Z15), AA15, "")</f>
        <v>127</v>
      </c>
      <c r="O15" s="295" t="str">
        <f t="shared" ref="O15:O36" si="2">IF(ISNUMBER(N14), IF(ISNUMBER(N15), ABS(((ABS(N14-N15))/N14)*100), ""), "")</f>
        <v/>
      </c>
      <c r="P15" s="308">
        <v>27.25</v>
      </c>
      <c r="Q15" s="312">
        <v>1.226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333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127</v>
      </c>
      <c r="AC15" s="309">
        <v>-1.4790000000000001</v>
      </c>
      <c r="IY15" s="120">
        <v>9</v>
      </c>
    </row>
    <row r="16" spans="1:259" s="10" customFormat="1" ht="39.950000000000003" customHeight="1" x14ac:dyDescent="0.2">
      <c r="A16" s="10">
        <f t="shared" ca="1" si="0"/>
        <v>16</v>
      </c>
      <c r="B16" s="313">
        <v>1</v>
      </c>
      <c r="C16" s="5"/>
      <c r="D16" s="310">
        <v>-31.1</v>
      </c>
      <c r="E16" s="310">
        <v>-11.845000000000001</v>
      </c>
      <c r="F16" s="311" t="s">
        <v>130</v>
      </c>
      <c r="G16" s="308">
        <v>300</v>
      </c>
      <c r="H16" s="308">
        <v>163</v>
      </c>
      <c r="I16" s="312">
        <v>-1.212</v>
      </c>
      <c r="J16" s="173">
        <v>3.78</v>
      </c>
      <c r="K16" s="312">
        <v>-11.058999999999999</v>
      </c>
      <c r="L16" s="173">
        <v>5.41</v>
      </c>
      <c r="M16" s="312">
        <v>-0.91600000000000004</v>
      </c>
      <c r="N16" s="294">
        <f t="shared" si="1"/>
        <v>122</v>
      </c>
      <c r="O16" s="295">
        <f t="shared" si="2"/>
        <v>3.9370078740157481</v>
      </c>
      <c r="P16" s="308">
        <v>27.5</v>
      </c>
      <c r="Q16" s="312">
        <v>0.91700000000000004</v>
      </c>
      <c r="R16" s="274"/>
      <c r="S16" s="286" t="str">
        <f t="shared" si="3"/>
        <v/>
      </c>
      <c r="T16" s="313" t="s">
        <v>131</v>
      </c>
      <c r="U16" s="272"/>
      <c r="V16" s="272"/>
      <c r="W16" s="272"/>
      <c r="X16" s="14"/>
      <c r="Z16" s="309">
        <v>328</v>
      </c>
      <c r="AA16" s="10">
        <f t="shared" si="4"/>
        <v>122</v>
      </c>
      <c r="AC16" s="309">
        <v>-1.502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ref="I17:I36" si="5">IF(ISNUMBER(H16), IF(ISNUMBER(H17), ((ABS(H16-H17))/H16)*100, ""), "")</f>
        <v/>
      </c>
      <c r="J17" s="276"/>
      <c r="K17" s="286" t="str">
        <f t="shared" ref="K17:K36" si="6">IF(ISNUMBER(J16), IF(ISNUMBER(J17), ((ABS(J16-J17))/J16)*100, ""), "")</f>
        <v/>
      </c>
      <c r="L17" s="276"/>
      <c r="M17" s="286" t="str">
        <f t="shared" ref="M17:M36" si="7">IF(ISNUMBER(L16), IF(ISNUMBER(L17), ((ABS(L16-L17))/L16)*100, ""), "")</f>
        <v/>
      </c>
      <c r="N17" s="294" t="str">
        <f t="shared" si="1"/>
        <v/>
      </c>
      <c r="O17" s="295" t="str">
        <f t="shared" si="2"/>
        <v/>
      </c>
      <c r="P17" s="274"/>
      <c r="Q17" s="286" t="str">
        <f t="shared" ref="Q17:Q36" si="8">IF(ISNUMBER(P16), IF(ISNUMBER(P17), ABS(((ABS(P16-P17))/P16)*100), ""), "")</f>
        <v/>
      </c>
      <c r="R17" s="274"/>
      <c r="S17" s="286" t="str">
        <f t="shared" si="3"/>
        <v/>
      </c>
      <c r="T17" s="272"/>
      <c r="U17" s="272"/>
      <c r="V17" s="272"/>
      <c r="W17" s="272"/>
      <c r="X17" s="14"/>
      <c r="AA17" s="10">
        <f t="shared" si="4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5"/>
        <v/>
      </c>
      <c r="J18" s="276"/>
      <c r="K18" s="286" t="str">
        <f t="shared" si="6"/>
        <v/>
      </c>
      <c r="L18" s="276"/>
      <c r="M18" s="286" t="str">
        <f t="shared" si="7"/>
        <v/>
      </c>
      <c r="N18" s="294" t="str">
        <f t="shared" si="1"/>
        <v/>
      </c>
      <c r="O18" s="295" t="str">
        <f t="shared" si="2"/>
        <v/>
      </c>
      <c r="P18" s="274"/>
      <c r="Q18" s="286" t="str">
        <f t="shared" si="8"/>
        <v/>
      </c>
      <c r="R18" s="274"/>
      <c r="S18" s="286" t="str">
        <f t="shared" si="3"/>
        <v/>
      </c>
      <c r="T18" s="272"/>
      <c r="U18" s="272"/>
      <c r="V18" s="272"/>
      <c r="W18" s="272"/>
      <c r="X18" s="14"/>
      <c r="AA18" s="10">
        <f t="shared" si="4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5"/>
        <v/>
      </c>
      <c r="J19" s="276"/>
      <c r="K19" s="286" t="str">
        <f t="shared" si="6"/>
        <v/>
      </c>
      <c r="L19" s="276"/>
      <c r="M19" s="286" t="str">
        <f t="shared" si="7"/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si="8"/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AFP6\APS\MSTJV\[DPT44_Groundwater Profiling Log_MSTJV.xlsx]Sample 3B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16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3A</vt:lpstr>
      <vt:lpstr>Sample 3B</vt:lpstr>
      <vt:lpstr>Sample 4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3A'!Print_Area</vt:lpstr>
      <vt:lpstr>'Sample 3B'!Print_Area</vt:lpstr>
      <vt:lpstr>'Sample 4'!Print_Area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2020-05-30T16:07:14Z</cp:lastPrinted>
  <dcterms:created xsi:type="dcterms:W3CDTF">1999-09-28T02:07:07Z</dcterms:created>
  <dcterms:modified xsi:type="dcterms:W3CDTF">2020-05-30T16:08:07Z</dcterms:modified>
</cp:coreProperties>
</file>